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anie.nolker\Desktop\Repo_KUBootcamp\Other Files\"/>
    </mc:Choice>
  </mc:AlternateContent>
  <xr:revisionPtr revIDLastSave="0" documentId="13_ncr:1_{6A828126-A029-4609-B78A-F2F8371EF0F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Bonus Summary" sheetId="5" r:id="rId1"/>
    <sheet name="Pivot Category" sheetId="2" r:id="rId2"/>
    <sheet name="Pivot Sub-Category" sheetId="3" r:id="rId3"/>
    <sheet name="Pivot Date Create Conversion" sheetId="4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G18" i="5"/>
  <c r="E3" i="5"/>
  <c r="E16" i="5" s="1"/>
  <c r="E18" i="5" s="1"/>
  <c r="F3" i="5"/>
  <c r="D3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D14" i="5"/>
  <c r="D13" i="5"/>
  <c r="D12" i="5"/>
  <c r="D11" i="5"/>
  <c r="D10" i="5"/>
  <c r="G10" i="5" s="1"/>
  <c r="D9" i="5"/>
  <c r="D8" i="5"/>
  <c r="D7" i="5"/>
  <c r="G7" i="5" s="1"/>
  <c r="D6" i="5"/>
  <c r="D5" i="5"/>
  <c r="D4" i="5"/>
  <c r="U2" i="1"/>
  <c r="J14" i="5"/>
  <c r="I14" i="5"/>
  <c r="H14" i="5"/>
  <c r="J8" i="5"/>
  <c r="G15" i="5"/>
  <c r="G14" i="5"/>
  <c r="G13" i="5"/>
  <c r="J13" i="5" s="1"/>
  <c r="G12" i="5"/>
  <c r="I12" i="5" s="1"/>
  <c r="G11" i="5"/>
  <c r="J11" i="5" s="1"/>
  <c r="G8" i="5"/>
  <c r="I8" i="5" s="1"/>
  <c r="F16" i="5" l="1"/>
  <c r="F18" i="5" s="1"/>
  <c r="G3" i="5"/>
  <c r="J3" i="5" s="1"/>
  <c r="J12" i="5"/>
  <c r="H13" i="5"/>
  <c r="J7" i="5"/>
  <c r="I7" i="5"/>
  <c r="I10" i="5"/>
  <c r="H10" i="5"/>
  <c r="J10" i="5"/>
  <c r="G5" i="5"/>
  <c r="H5" i="5" s="1"/>
  <c r="G9" i="5"/>
  <c r="H9" i="5" s="1"/>
  <c r="H8" i="5"/>
  <c r="H12" i="5"/>
  <c r="I13" i="5"/>
  <c r="G6" i="5"/>
  <c r="H7" i="5"/>
  <c r="H11" i="5"/>
  <c r="I11" i="5"/>
  <c r="G4" i="5"/>
  <c r="D16" i="5"/>
  <c r="D18" i="5" s="1"/>
  <c r="H3" i="5"/>
  <c r="I3" i="5"/>
  <c r="O2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4064" i="1"/>
  <c r="S406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6" i="5" l="1"/>
  <c r="I16" i="5" s="1"/>
  <c r="I6" i="5"/>
  <c r="J6" i="5"/>
  <c r="J9" i="5"/>
  <c r="I9" i="5"/>
  <c r="J5" i="5"/>
  <c r="I5" i="5"/>
  <c r="H6" i="5"/>
  <c r="J4" i="5"/>
  <c r="I4" i="5"/>
  <c r="H4" i="5"/>
  <c r="J1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6" i="5" l="1"/>
</calcChain>
</file>

<file path=xl/sharedStrings.xml><?xml version="1.0" encoding="utf-8"?>
<sst xmlns="http://schemas.openxmlformats.org/spreadsheetml/2006/main" count="33057" uniqueCount="8407">
  <si>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</si>
  <si>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</si>
  <si>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</si>
  <si>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</si>
  <si>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</si>
  <si>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</si>
  <si>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</si>
  <si>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</si>
  <si>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</si>
  <si>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</si>
  <si>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</si>
  <si>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</si>
  <si>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</si>
  <si>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</si>
  <si>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</si>
  <si>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</si>
  <si>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</si>
  <si>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</si>
  <si>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</si>
  <si>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</si>
  <si>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</si>
  <si>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</si>
  <si>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</si>
  <si>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</si>
  <si>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</si>
  <si>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</si>
  <si>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</si>
  <si>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</si>
  <si>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</si>
  <si>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</si>
  <si>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</si>
  <si>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</si>
  <si>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</si>
  <si>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</si>
  <si>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</si>
  <si>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</si>
  <si>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</si>
  <si>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</si>
  <si>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</si>
  <si>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</si>
  <si>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</si>
  <si>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</si>
  <si>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</si>
  <si>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</si>
  <si>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</si>
  <si>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</si>
  <si>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</si>
  <si>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</si>
  <si>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</si>
  <si>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</si>
  <si>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</si>
  <si>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</si>
  <si>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</si>
  <si>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</si>
  <si>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</si>
  <si>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</si>
  <si>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</si>
  <si>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</si>
  <si>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</si>
  <si>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</si>
  <si>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</si>
  <si>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</si>
  <si>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</si>
  <si>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</si>
  <si>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</si>
  <si>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</si>
  <si>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</si>
  <si>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</si>
  <si>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</si>
  <si>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</si>
  <si>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</si>
  <si>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</si>
  <si>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</si>
  <si>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</si>
  <si>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</si>
  <si>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</si>
  <si>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</si>
  <si>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</si>
  <si>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</si>
  <si>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</si>
  <si>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</si>
  <si>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</si>
  <si>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</si>
  <si>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</si>
  <si>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</si>
  <si>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</si>
  <si>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</si>
  <si>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</si>
  <si>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</si>
  <si>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</si>
  <si>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</si>
  <si>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</si>
  <si>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</si>
  <si>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</si>
  <si>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</si>
  <si>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</si>
  <si>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</si>
  <si>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</si>
  <si>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</si>
  <si>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</si>
  <si>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</si>
  <si>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</si>
  <si>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</si>
  <si>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</si>
  <si>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</si>
  <si>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</si>
  <si>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</si>
  <si>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</si>
  <si>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</si>
  <si>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</si>
  <si>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</si>
  <si>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</si>
  <si>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</si>
  <si>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</si>
  <si>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</si>
  <si>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</si>
  <si>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</si>
  <si>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</si>
  <si>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</si>
  <si>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</si>
  <si>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</si>
  <si>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</si>
  <si>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</si>
  <si>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</si>
  <si>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</si>
  <si>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</si>
  <si>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</si>
  <si>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</si>
  <si>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</si>
  <si>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</si>
  <si>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</si>
  <si>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</si>
  <si>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</si>
  <si>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</si>
  <si>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</si>
  <si>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</si>
  <si>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</si>
  <si>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</si>
  <si>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</si>
  <si>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</si>
  <si>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</si>
  <si>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</si>
  <si>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</si>
  <si>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</si>
  <si>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</si>
  <si>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</si>
  <si>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</si>
  <si>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</si>
  <si>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</si>
  <si>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</si>
  <si>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</si>
  <si>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</si>
  <si>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</si>
  <si>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</si>
  <si>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</si>
  <si>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</si>
  <si>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</si>
  <si>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</si>
  <si>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</si>
  <si>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</si>
  <si>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</si>
  <si>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</si>
  <si>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</si>
  <si>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</si>
  <si>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</si>
  <si>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</si>
  <si>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</si>
  <si>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</si>
  <si>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</si>
  <si>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</si>
  <si>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</si>
  <si>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</si>
  <si>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</si>
  <si>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</si>
  <si>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</si>
  <si>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</si>
  <si>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</si>
  <si>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</si>
  <si>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</si>
  <si>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</si>
  <si>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</si>
  <si>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</si>
  <si>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</si>
  <si>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</si>
  <si>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</si>
  <si>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</si>
  <si>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</si>
  <si>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</si>
  <si>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</si>
  <si>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</si>
  <si>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</si>
  <si>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</si>
  <si>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</si>
  <si>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</si>
  <si>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</si>
  <si>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</si>
  <si>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</si>
  <si>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</si>
  <si>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</si>
  <si>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</si>
  <si>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</si>
  <si>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</si>
  <si>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</si>
  <si>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</si>
  <si>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</si>
  <si>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</si>
  <si>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</si>
  <si>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</si>
  <si>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</si>
  <si>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</si>
  <si>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</si>
  <si>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</si>
  <si>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</si>
  <si>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</si>
  <si>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</si>
  <si>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</si>
  <si>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</si>
  <si>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</si>
  <si>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</si>
  <si>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</si>
  <si>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</si>
  <si>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</si>
  <si>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</si>
  <si>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</si>
  <si>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</si>
  <si>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</si>
  <si>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</si>
  <si>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</si>
  <si>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</si>
  <si>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</si>
  <si>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</si>
  <si>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</si>
  <si>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</si>
  <si>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</si>
  <si>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</si>
  <si>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</si>
  <si>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</si>
  <si>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</si>
  <si>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</si>
  <si>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</si>
  <si>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</si>
  <si>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</si>
  <si>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</si>
  <si>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</si>
  <si>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</si>
  <si>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</si>
  <si>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</si>
  <si>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</si>
  <si>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</si>
  <si>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</si>
  <si>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</si>
  <si>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</si>
  <si>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</si>
  <si>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</si>
  <si>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</si>
  <si>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</si>
  <si>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</si>
  <si>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</si>
  <si>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</si>
  <si>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</si>
  <si>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</si>
  <si>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</si>
  <si>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</si>
  <si>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</si>
  <si>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</si>
  <si>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</si>
  <si>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</si>
  <si>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</si>
  <si>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</si>
  <si>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</si>
  <si>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</si>
  <si>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</si>
  <si>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</si>
  <si>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</si>
  <si>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</si>
  <si>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</si>
  <si>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</si>
  <si>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</si>
  <si>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</si>
  <si>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</si>
  <si>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</si>
  <si>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</si>
  <si>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</si>
  <si>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</si>
  <si>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</si>
  <si>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</si>
  <si>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</si>
  <si>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</si>
  <si>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</si>
  <si>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</si>
  <si>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</si>
  <si>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</si>
  <si>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</si>
  <si>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</si>
  <si>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</si>
  <si>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</si>
  <si>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</si>
  <si>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</si>
  <si>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</si>
  <si>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</si>
  <si>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</si>
  <si>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</si>
  <si>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</si>
  <si>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</si>
  <si>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</si>
  <si>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</si>
  <si>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</si>
  <si>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</si>
  <si>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</si>
  <si>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</si>
  <si>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</si>
  <si>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</si>
  <si>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</si>
  <si>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</si>
  <si>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</si>
  <si>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</si>
  <si>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</si>
  <si>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</si>
  <si>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</si>
  <si>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</si>
  <si>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</si>
  <si>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</si>
  <si>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</si>
  <si>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</si>
  <si>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</si>
  <si>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</si>
  <si>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</si>
  <si>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</si>
  <si>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</si>
  <si>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</si>
  <si>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</si>
  <si>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</si>
  <si>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</si>
  <si>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</si>
  <si>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</si>
  <si>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</si>
  <si>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</si>
  <si>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</si>
  <si>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</si>
  <si>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</si>
  <si>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</si>
  <si>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</si>
  <si>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</si>
  <si>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</si>
  <si>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</si>
  <si>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</si>
  <si>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</si>
  <si>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</si>
  <si>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</si>
  <si>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</si>
  <si>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</si>
  <si>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</si>
  <si>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</si>
  <si>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</si>
  <si>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</si>
  <si>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</si>
  <si>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</si>
  <si>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</si>
  <si>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</si>
  <si>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</si>
  <si>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</si>
  <si>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</si>
  <si>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</si>
  <si>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</si>
  <si>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</si>
  <si>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</si>
  <si>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</si>
  <si>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</si>
  <si>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</si>
  <si>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</si>
  <si>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</si>
  <si>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</si>
  <si>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</si>
  <si>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</si>
  <si>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</si>
  <si>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</si>
  <si>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</si>
  <si>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</si>
  <si>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</si>
  <si>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</si>
  <si>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</si>
  <si>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</si>
  <si>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</si>
  <si>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</si>
  <si>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</si>
  <si>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</si>
  <si>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</si>
  <si>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</si>
  <si>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</si>
  <si>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</si>
  <si>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</si>
  <si>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</si>
  <si>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</si>
  <si>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</si>
  <si>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</si>
  <si>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</si>
  <si>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</si>
  <si>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</si>
  <si>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</si>
  <si>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</si>
  <si>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</si>
  <si>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</si>
  <si>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</si>
  <si>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</si>
  <si>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</si>
  <si>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</si>
  <si>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</si>
  <si>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</si>
  <si>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</si>
  <si>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</si>
  <si>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</si>
  <si>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</si>
  <si>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</si>
  <si>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</si>
  <si>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</si>
  <si>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</si>
  <si>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</si>
  <si>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</si>
  <si>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</si>
  <si>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</si>
  <si>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</si>
  <si>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</si>
  <si>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</si>
  <si>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</si>
  <si>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</si>
  <si>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</si>
  <si>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</si>
  <si>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</si>
  <si>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</si>
  <si>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</si>
  <si>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</si>
  <si>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</si>
  <si>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</si>
  <si>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</si>
  <si>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</si>
  <si>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</si>
  <si>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</si>
  <si>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</si>
  <si>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</si>
  <si>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</si>
  <si>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</si>
  <si>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</si>
  <si>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</si>
  <si>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</si>
  <si>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</si>
  <si>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</si>
  <si>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</si>
  <si>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</si>
  <si>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</si>
  <si>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</si>
  <si>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</si>
  <si>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</si>
  <si>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</si>
  <si>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</si>
  <si>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</si>
  <si>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</si>
  <si>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</si>
  <si>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</si>
  <si>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</si>
  <si>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</si>
  <si>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</si>
  <si>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</si>
  <si>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</si>
  <si>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</si>
  <si>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</si>
  <si>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</si>
  <si>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</si>
  <si>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</si>
  <si>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</si>
  <si>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</si>
  <si>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</si>
  <si>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</si>
  <si>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</si>
  <si>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</si>
  <si>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</si>
  <si>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</si>
  <si>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</si>
  <si>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</si>
  <si>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</si>
  <si>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</si>
  <si>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</si>
  <si>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</si>
  <si>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</si>
  <si>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</si>
  <si>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</si>
  <si>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</si>
  <si>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</si>
  <si>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</si>
  <si>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</si>
  <si>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</si>
  <si>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</si>
  <si>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</si>
  <si>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</si>
  <si>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</si>
  <si>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</si>
  <si>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</si>
  <si>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</si>
  <si>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</si>
  <si>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</si>
  <si>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</si>
  <si>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</si>
  <si>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</si>
  <si>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</si>
  <si>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</si>
  <si>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</si>
  <si>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</si>
  <si>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</si>
  <si>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</si>
  <si>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</si>
  <si>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</si>
  <si>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</si>
  <si>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</si>
  <si>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</si>
  <si>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</si>
  <si>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</si>
  <si>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</si>
  <si>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</si>
  <si>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</si>
  <si>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</si>
  <si>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</si>
  <si>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</si>
  <si>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</si>
  <si>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</si>
  <si>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</si>
  <si>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</si>
  <si>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</si>
  <si>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</si>
  <si>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</si>
  <si>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</si>
  <si>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</si>
  <si>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</si>
  <si>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</si>
  <si>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</si>
  <si>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</si>
  <si>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</si>
  <si>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</si>
  <si>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</si>
  <si>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</si>
  <si>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</si>
  <si>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</si>
  <si>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</si>
  <si>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</si>
  <si>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</si>
  <si>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</si>
  <si>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</si>
  <si>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</si>
  <si>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</si>
  <si>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</si>
  <si>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</si>
  <si>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</si>
  <si>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</si>
  <si>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</si>
  <si>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</si>
  <si>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</si>
  <si>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</si>
  <si>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</si>
  <si>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</si>
  <si>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</si>
  <si>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</si>
  <si>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</si>
  <si>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</si>
  <si>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</si>
  <si>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</si>
  <si>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</si>
  <si>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</si>
  <si>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</si>
  <si>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</si>
  <si>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</si>
  <si>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</si>
  <si>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</si>
  <si>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</si>
  <si>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</si>
  <si>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</si>
  <si>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</si>
  <si>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</si>
  <si>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</si>
  <si>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</si>
  <si>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</si>
  <si>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</si>
  <si>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</si>
  <si>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</si>
  <si>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</si>
  <si>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</si>
  <si>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</si>
  <si>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</si>
  <si>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</si>
  <si>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</si>
  <si>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</si>
  <si>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</si>
  <si>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</si>
  <si>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</si>
  <si>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</si>
  <si>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</si>
  <si>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</si>
  <si>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</si>
  <si>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</si>
  <si>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</si>
  <si>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</si>
  <si>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</si>
  <si>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</si>
  <si>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</si>
  <si>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</si>
  <si>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</si>
  <si>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</si>
  <si>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</si>
  <si>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</si>
  <si>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</si>
  <si>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</si>
  <si>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</si>
  <si>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</si>
  <si>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</si>
  <si>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</si>
  <si>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</si>
  <si>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</si>
  <si>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</si>
  <si>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</si>
  <si>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</si>
  <si>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</si>
  <si>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</si>
  <si>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</si>
  <si>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</si>
  <si>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</si>
  <si>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</si>
  <si>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</si>
  <si>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</si>
  <si>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</si>
  <si>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</si>
  <si>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</si>
  <si>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</si>
  <si>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</si>
  <si>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</si>
  <si>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</si>
  <si>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</si>
  <si>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</si>
  <si>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</si>
  <si>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</si>
  <si>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</si>
  <si>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</si>
  <si>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</si>
  <si>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</si>
  <si>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</si>
  <si>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</si>
  <si>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</si>
  <si>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</si>
  <si>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</si>
  <si>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</si>
  <si>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</si>
  <si>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</si>
  <si>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</si>
  <si>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</si>
  <si>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</si>
  <si>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</si>
  <si>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</si>
  <si>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</si>
  <si>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</si>
  <si>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</si>
  <si>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</si>
  <si>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</si>
  <si>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</si>
  <si>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</si>
  <si>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</si>
  <si>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</si>
  <si>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</si>
  <si>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</si>
  <si>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</si>
  <si>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</si>
  <si>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</si>
  <si>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</si>
  <si>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</si>
  <si>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</si>
  <si>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</si>
  <si>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</si>
  <si>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</si>
  <si>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</si>
  <si>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</si>
  <si>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</si>
  <si>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</si>
  <si>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</si>
  <si>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</si>
  <si>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</si>
  <si>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</si>
  <si>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</si>
  <si>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</si>
  <si>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</si>
  <si>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</si>
  <si>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</si>
  <si>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</si>
  <si>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</si>
  <si>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</si>
  <si>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</si>
  <si>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</si>
  <si>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</si>
  <si>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</si>
  <si>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</si>
  <si>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</si>
  <si>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</si>
  <si>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</si>
  <si>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</si>
  <si>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</si>
  <si>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</si>
  <si>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</si>
  <si>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</si>
  <si>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</si>
  <si>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</si>
  <si>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</si>
  <si>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</si>
  <si>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</si>
  <si>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</si>
  <si>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</si>
  <si>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</si>
  <si>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</si>
  <si>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</si>
  <si>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</si>
  <si>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</si>
  <si>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</si>
  <si>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</si>
  <si>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</si>
  <si>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</si>
  <si>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</si>
  <si>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</si>
  <si>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</si>
  <si>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</si>
  <si>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</si>
  <si>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</si>
  <si>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</si>
  <si>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</si>
  <si>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</si>
  <si>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</si>
  <si>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</si>
  <si>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</si>
  <si>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</si>
  <si>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</si>
  <si>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</si>
  <si>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</si>
  <si>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</si>
  <si>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</si>
  <si>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</si>
  <si>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</si>
  <si>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</si>
  <si>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</si>
  <si>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</si>
  <si>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</si>
  <si>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</si>
  <si>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</si>
  <si>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</si>
  <si>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</si>
  <si>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</si>
  <si>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</si>
  <si>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</si>
  <si>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</si>
  <si>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</si>
  <si>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</si>
  <si>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</si>
  <si>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</si>
  <si>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</si>
  <si>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</si>
  <si>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</si>
  <si>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</si>
  <si>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</si>
  <si>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</si>
  <si>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</si>
  <si>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</si>
  <si>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</si>
  <si>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</si>
  <si>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</si>
  <si>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</si>
  <si>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</si>
  <si>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</si>
  <si>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</si>
  <si>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</si>
  <si>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</si>
  <si>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</si>
  <si>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</si>
  <si>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</si>
  <si>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</si>
  <si>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</si>
  <si>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</si>
  <si>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</si>
  <si>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</si>
  <si>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</si>
  <si>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</si>
  <si>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</si>
  <si>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</si>
  <si>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</si>
  <si>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</si>
  <si>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</si>
  <si>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</si>
  <si>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</si>
  <si>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</si>
  <si>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</si>
  <si>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</si>
  <si>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</si>
  <si>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</si>
  <si>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</si>
  <si>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</si>
  <si>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</si>
  <si>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</si>
  <si>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</si>
  <si>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</si>
  <si>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</si>
  <si>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</si>
  <si>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</si>
  <si>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</si>
  <si>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</si>
  <si>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</si>
  <si>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</si>
  <si>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</si>
  <si>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</si>
  <si>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</si>
  <si>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</si>
  <si>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</si>
  <si>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</si>
  <si>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</si>
  <si>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</si>
  <si>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</si>
  <si>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</si>
  <si>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</si>
  <si>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</si>
  <si>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</si>
  <si>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</si>
  <si>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</si>
  <si>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</si>
  <si>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</si>
  <si>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</si>
  <si>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</si>
  <si>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</si>
  <si>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</si>
  <si>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</si>
  <si>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</si>
  <si>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</si>
  <si>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</si>
  <si>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</si>
  <si>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</si>
  <si>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</si>
  <si>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</si>
  <si>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</si>
  <si>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</si>
  <si>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</si>
  <si>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</si>
  <si>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</si>
  <si>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</si>
  <si>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</si>
  <si>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</si>
  <si>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</si>
  <si>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</si>
  <si>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</si>
  <si>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</si>
  <si>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</si>
  <si>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</si>
  <si>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</si>
  <si>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</si>
  <si>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</si>
  <si>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</si>
  <si>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</si>
  <si>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</si>
  <si>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</si>
  <si>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</si>
  <si>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</si>
  <si>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</si>
  <si>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</si>
  <si>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</si>
  <si>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</si>
  <si>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</si>
  <si>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</si>
  <si>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</si>
  <si>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</si>
  <si>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</si>
  <si>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</si>
  <si>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</si>
  <si>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</si>
  <si>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</si>
  <si>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</si>
  <si>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</si>
  <si>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</si>
  <si>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</si>
  <si>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</si>
  <si>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</si>
  <si>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</si>
  <si>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</si>
  <si>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</si>
  <si>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</si>
  <si>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</si>
  <si>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</si>
  <si>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</si>
  <si>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</si>
  <si>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</si>
  <si>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</si>
  <si>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</si>
  <si>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</si>
  <si>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</si>
  <si>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</si>
  <si>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</si>
  <si>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</si>
  <si>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</si>
  <si>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</si>
  <si>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</si>
  <si>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</si>
  <si>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</si>
  <si>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</si>
  <si>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</si>
  <si>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</si>
  <si>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</si>
  <si>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</si>
  <si>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</si>
  <si>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</si>
  <si>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</si>
  <si>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</si>
  <si>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</si>
  <si>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</si>
  <si>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</si>
  <si>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</si>
  <si>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</si>
  <si>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</si>
  <si>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</si>
  <si>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</si>
  <si>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</si>
  <si>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</si>
  <si>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</si>
  <si>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</si>
  <si>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</si>
  <si>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</si>
  <si>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</si>
  <si>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</si>
  <si>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</si>
  <si>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</si>
  <si>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</si>
  <si>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</si>
  <si>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</si>
  <si>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</si>
  <si>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</si>
  <si>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</si>
  <si>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</si>
  <si>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</si>
  <si>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</si>
  <si>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</si>
  <si>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</si>
  <si>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</si>
  <si>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</si>
  <si>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</si>
  <si>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</si>
  <si>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</si>
  <si>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</si>
  <si>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</si>
  <si>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</si>
  <si>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</si>
  <si>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</si>
  <si>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</si>
  <si>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</si>
  <si>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</si>
  <si>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</si>
  <si>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</si>
  <si>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</si>
  <si>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</si>
  <si>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</si>
  <si>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</si>
  <si>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</si>
  <si>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</si>
  <si>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</si>
  <si>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</si>
  <si>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</si>
  <si>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</si>
  <si>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</si>
  <si>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</si>
  <si>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</si>
  <si>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</si>
  <si>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</si>
  <si>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</si>
  <si>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</si>
  <si>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</si>
  <si>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</si>
  <si>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</si>
  <si>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</si>
  <si>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</si>
  <si>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</si>
  <si>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</si>
  <si>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</si>
  <si>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</si>
  <si>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</si>
  <si>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</si>
  <si>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</si>
  <si>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</si>
  <si>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</si>
  <si>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</si>
  <si>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</si>
  <si>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</si>
  <si>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</si>
  <si>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</si>
  <si>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</si>
  <si>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</si>
  <si>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</si>
  <si>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</si>
  <si>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</si>
  <si>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</si>
  <si>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</si>
  <si>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</si>
  <si>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</si>
  <si>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</si>
  <si>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</si>
  <si>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</si>
  <si>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</si>
  <si>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</si>
  <si>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</si>
  <si>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</si>
  <si>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</si>
  <si>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</si>
  <si>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</si>
  <si>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</si>
  <si>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</si>
  <si>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</si>
  <si>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</si>
  <si>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</si>
  <si>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</si>
  <si>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</si>
  <si>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</si>
  <si>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</si>
  <si>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</si>
  <si>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</si>
  <si>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</si>
  <si>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</si>
  <si>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</si>
  <si>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</si>
  <si>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</si>
  <si>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</si>
  <si>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</si>
  <si>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</si>
  <si>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</si>
  <si>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</si>
  <si>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</si>
  <si>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</si>
  <si>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</si>
  <si>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</si>
  <si>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</si>
  <si>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</si>
  <si>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</si>
  <si>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</si>
  <si>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</si>
  <si>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</si>
  <si>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</si>
  <si>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</si>
  <si>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</si>
  <si>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</si>
  <si>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</si>
  <si>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</si>
  <si>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</si>
  <si>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</si>
  <si>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</si>
  <si>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</si>
  <si>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</si>
  <si>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</si>
  <si>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</si>
  <si>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</si>
  <si>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</si>
  <si>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</si>
  <si>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</si>
  <si>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</si>
  <si>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</si>
  <si>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</si>
  <si>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</si>
  <si>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</si>
  <si>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</si>
  <si>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</si>
  <si>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</si>
  <si>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</si>
  <si>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</si>
  <si>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</si>
  <si>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</si>
  <si>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</si>
  <si>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</si>
  <si>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</si>
  <si>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</si>
  <si>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</si>
  <si>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</si>
  <si>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</si>
  <si>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</si>
  <si>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</si>
  <si>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</si>
  <si>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</si>
  <si>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</si>
  <si>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</si>
  <si>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</si>
  <si>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</si>
  <si>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</si>
  <si>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</si>
  <si>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</si>
  <si>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</si>
  <si>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</si>
  <si>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</si>
  <si>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</si>
  <si>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</si>
  <si>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</si>
  <si>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</si>
  <si>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</si>
  <si>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</si>
  <si>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</si>
  <si>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</si>
  <si>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</si>
  <si>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</si>
  <si>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</si>
  <si>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</si>
  <si>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</si>
  <si>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</si>
  <si>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</si>
  <si>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</si>
  <si>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</si>
  <si>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</si>
  <si>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</si>
  <si>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</si>
  <si>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</si>
  <si>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</si>
  <si>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</si>
  <si>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</si>
  <si>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</si>
  <si>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</si>
  <si>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</si>
  <si>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</si>
  <si>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</si>
  <si>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</si>
  <si>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</si>
  <si>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</si>
  <si>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</si>
  <si>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</si>
  <si>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</si>
  <si>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</si>
  <si>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</si>
  <si>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</si>
  <si>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</si>
  <si>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</si>
  <si>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</si>
  <si>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</si>
  <si>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</si>
  <si>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</si>
  <si>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</si>
  <si>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</si>
  <si>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</si>
  <si>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</si>
  <si>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</si>
  <si>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</si>
  <si>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</si>
  <si>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</si>
  <si>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</si>
  <si>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</si>
  <si>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</si>
  <si>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</si>
  <si>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</si>
  <si>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</si>
  <si>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</si>
  <si>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</si>
  <si>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</si>
  <si>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</si>
  <si>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</si>
  <si>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</si>
  <si>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</si>
  <si>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</si>
  <si>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</si>
  <si>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</si>
  <si>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</si>
  <si>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</si>
  <si>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</si>
  <si>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</si>
  <si>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</si>
  <si>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</si>
  <si>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</si>
  <si>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</si>
  <si>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</si>
  <si>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</si>
  <si>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</si>
  <si>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</si>
  <si>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</si>
  <si>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</si>
  <si>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</si>
  <si>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</si>
  <si>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</si>
  <si>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</si>
  <si>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</si>
  <si>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</si>
  <si>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</si>
  <si>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</si>
  <si>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</si>
  <si>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</si>
  <si>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</si>
  <si>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</si>
  <si>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</si>
  <si>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</si>
  <si>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</si>
  <si>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</si>
  <si>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</si>
  <si>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</si>
  <si>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</si>
  <si>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</si>
  <si>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</si>
  <si>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</si>
  <si>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</si>
  <si>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</si>
  <si>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</si>
  <si>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</si>
  <si>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</si>
  <si>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</si>
  <si>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</si>
  <si>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</si>
  <si>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</si>
  <si>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</si>
  <si>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</si>
  <si>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</si>
  <si>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</si>
  <si>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</si>
  <si>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</si>
  <si>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</si>
  <si>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</si>
  <si>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</si>
  <si>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</si>
  <si>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</si>
  <si>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</si>
  <si>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</si>
  <si>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</si>
  <si>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</si>
  <si>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</si>
  <si>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</si>
  <si>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</si>
  <si>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</si>
  <si>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</si>
  <si>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</si>
  <si>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</si>
  <si>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</si>
  <si>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</si>
  <si>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</si>
  <si>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</si>
  <si>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</si>
  <si>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</si>
  <si>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</si>
  <si>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</si>
  <si>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</si>
  <si>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</si>
  <si>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</si>
  <si>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</si>
  <si>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</si>
  <si>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</si>
  <si>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</si>
  <si>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</si>
  <si>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</si>
  <si>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</si>
  <si>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</si>
  <si>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</si>
  <si>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</si>
  <si>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</si>
  <si>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</si>
  <si>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</si>
  <si>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</si>
  <si>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</si>
  <si>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</si>
  <si>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</si>
  <si>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</si>
  <si>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</si>
  <si>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</si>
  <si>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</si>
  <si>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</si>
  <si>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</si>
  <si>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</si>
  <si>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</si>
  <si>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</si>
  <si>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</si>
  <si>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</si>
  <si>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</si>
  <si>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</si>
  <si>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</si>
  <si>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</si>
  <si>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</si>
  <si>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</si>
  <si>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</si>
  <si>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</si>
  <si>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</si>
  <si>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</si>
  <si>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</si>
  <si>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</si>
  <si>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</si>
  <si>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</si>
  <si>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</si>
  <si>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</si>
  <si>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</si>
  <si>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</si>
  <si>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</si>
  <si>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</si>
  <si>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</si>
  <si>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</si>
  <si>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</si>
  <si>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</si>
  <si>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</si>
  <si>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</si>
  <si>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</si>
  <si>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</si>
  <si>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</si>
  <si>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</si>
  <si>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</si>
  <si>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</si>
  <si>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</si>
  <si>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</si>
  <si>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</si>
  <si>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</si>
  <si>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</si>
  <si>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</si>
  <si>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</si>
  <si>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</si>
  <si>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</si>
  <si>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</si>
  <si>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</si>
  <si>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</si>
  <si>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</si>
  <si>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</si>
  <si>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</si>
  <si>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</si>
  <si>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</si>
  <si>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</si>
  <si>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</si>
  <si>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</si>
  <si>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</si>
  <si>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</si>
  <si>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</si>
  <si>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</si>
  <si>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</si>
  <si>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</si>
  <si>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</si>
  <si>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</si>
  <si>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</si>
  <si>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</si>
  <si>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</si>
  <si>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</si>
  <si>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</si>
  <si>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</si>
  <si>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</si>
  <si>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</si>
  <si>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</si>
  <si>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</si>
  <si>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</si>
  <si>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</si>
  <si>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</si>
  <si>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</si>
  <si>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</si>
  <si>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</si>
  <si>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</si>
  <si>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</si>
  <si>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</si>
  <si>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</si>
  <si>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</si>
  <si>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</si>
  <si>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</si>
  <si>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</si>
  <si>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</si>
  <si>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</si>
  <si>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</si>
  <si>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</si>
  <si>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</si>
  <si>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</si>
  <si>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</si>
  <si>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</si>
  <si>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</si>
  <si>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</si>
  <si>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</si>
  <si>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</si>
  <si>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</si>
  <si>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</si>
  <si>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</si>
  <si>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</si>
  <si>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</si>
  <si>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</si>
  <si>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</si>
  <si>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</si>
  <si>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</si>
  <si>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</si>
  <si>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</si>
  <si>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</si>
  <si>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</si>
  <si>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</si>
  <si>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</si>
  <si>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</si>
  <si>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</si>
  <si>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</si>
  <si>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</si>
  <si>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</si>
  <si>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</si>
  <si>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</si>
  <si>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</si>
  <si>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</si>
  <si>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</si>
  <si>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</si>
  <si>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</si>
  <si>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</si>
  <si>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</si>
  <si>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</si>
  <si>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</si>
  <si>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</si>
  <si>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</si>
  <si>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</si>
  <si>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</si>
  <si>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</si>
  <si>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</si>
  <si>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</si>
  <si>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</si>
  <si>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</si>
  <si>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</si>
  <si>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</si>
  <si>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</si>
  <si>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</si>
  <si>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</si>
  <si>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</si>
  <si>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</si>
  <si>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</si>
  <si>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</si>
  <si>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</si>
  <si>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</si>
  <si>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</si>
  <si>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</si>
  <si>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</si>
  <si>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</si>
  <si>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</si>
  <si>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</si>
  <si>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</si>
  <si>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</si>
  <si>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</si>
  <si>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</si>
  <si>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</si>
  <si>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</si>
  <si>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</si>
  <si>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</si>
  <si>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</si>
  <si>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</si>
  <si>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</si>
  <si>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</si>
  <si>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</si>
  <si>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</si>
  <si>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</si>
  <si>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</si>
  <si>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</si>
  <si>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</si>
  <si>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</si>
  <si>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</si>
  <si>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</si>
  <si>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</si>
  <si>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</si>
  <si>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</si>
  <si>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</si>
  <si>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</si>
  <si>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</si>
  <si>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</si>
  <si>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</si>
  <si>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</si>
  <si>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</si>
  <si>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</si>
  <si>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</si>
  <si>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</si>
  <si>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</si>
  <si>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</si>
  <si>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</si>
  <si>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</si>
  <si>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</si>
  <si>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</si>
  <si>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</si>
  <si>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</si>
  <si>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</si>
  <si>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</si>
  <si>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</si>
  <si>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</si>
  <si>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</si>
  <si>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</si>
  <si>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</si>
  <si>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</si>
  <si>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</si>
  <si>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</si>
  <si>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</si>
  <si>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</si>
  <si>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</si>
  <si>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</si>
  <si>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</si>
  <si>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</si>
  <si>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</si>
  <si>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</si>
  <si>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</si>
  <si>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</si>
  <si>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</si>
  <si>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</si>
  <si>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</si>
  <si>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</si>
  <si>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</si>
  <si>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</si>
  <si>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</si>
  <si>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</si>
  <si>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</si>
  <si>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</si>
  <si>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</si>
  <si>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</si>
  <si>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</si>
  <si>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</si>
  <si>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</si>
  <si>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</si>
  <si>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</si>
  <si>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</si>
  <si>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</si>
  <si>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</si>
  <si>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</si>
  <si>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</si>
  <si>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</si>
  <si>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</si>
  <si>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</si>
  <si>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</si>
  <si>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</si>
  <si>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</si>
  <si>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</si>
  <si>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</si>
  <si>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</si>
  <si>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</si>
  <si>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</si>
  <si>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</si>
  <si>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</si>
  <si>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</si>
  <si>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</si>
  <si>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</si>
  <si>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</si>
  <si>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</si>
  <si>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</si>
  <si>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</si>
  <si>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</si>
  <si>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</si>
  <si>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</si>
  <si>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</si>
  <si>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</si>
  <si>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</si>
  <si>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</si>
  <si>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</si>
  <si>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</si>
  <si>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</si>
  <si>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</si>
  <si>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</si>
  <si>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</si>
  <si>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</si>
  <si>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</si>
  <si>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</si>
  <si>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</si>
  <si>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</si>
  <si>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</si>
  <si>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</si>
  <si>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</si>
  <si>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</si>
  <si>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</si>
  <si>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</si>
  <si>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</si>
  <si>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</si>
  <si>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</si>
  <si>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</si>
  <si>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</si>
  <si>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</si>
  <si>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</si>
  <si>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</si>
  <si>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</si>
  <si>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</si>
  <si>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</si>
  <si>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</si>
  <si>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</si>
  <si>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</si>
  <si>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</si>
  <si>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</si>
  <si>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</si>
  <si>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</si>
  <si>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</si>
  <si>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</si>
  <si>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</si>
  <si>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</si>
  <si>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</si>
  <si>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</si>
  <si>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</si>
  <si>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</si>
  <si>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</si>
  <si>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</si>
  <si>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</si>
  <si>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</si>
  <si>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</si>
  <si>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</si>
  <si>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</si>
  <si>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</si>
  <si>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</si>
  <si>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</si>
  <si>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</si>
  <si>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</si>
  <si>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</si>
  <si>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</si>
  <si>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</si>
  <si>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</si>
  <si>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</si>
  <si>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</si>
  <si>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</si>
  <si>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</si>
  <si>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</si>
  <si>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</si>
  <si>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</si>
  <si>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</si>
  <si>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</si>
  <si>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</si>
  <si>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</si>
  <si>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</si>
  <si>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</si>
  <si>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</si>
  <si>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</si>
  <si>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</si>
  <si>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</si>
  <si>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</si>
  <si>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</si>
  <si>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</si>
  <si>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</si>
  <si>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</si>
  <si>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</si>
  <si>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</si>
  <si>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</si>
  <si>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</si>
  <si>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</si>
  <si>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</si>
  <si>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</si>
  <si>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</si>
  <si>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</si>
  <si>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</si>
  <si>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</si>
  <si>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</si>
  <si>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</si>
  <si>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</si>
  <si>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</si>
  <si>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</si>
  <si>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</si>
  <si>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</si>
  <si>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</si>
  <si>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</si>
  <si>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</si>
  <si>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</si>
  <si>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</si>
  <si>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</si>
  <si>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</si>
  <si>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</si>
  <si>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</si>
  <si>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</si>
  <si>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</si>
  <si>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</si>
  <si>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</si>
  <si>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</si>
  <si>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</si>
  <si>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</si>
  <si>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</si>
  <si>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</si>
  <si>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</si>
  <si>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</si>
  <si>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</si>
  <si>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</si>
  <si>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</si>
  <si>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</si>
  <si>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</si>
  <si>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</si>
  <si>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</si>
  <si>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</si>
  <si>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</si>
  <si>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</si>
  <si>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</si>
  <si>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</si>
  <si>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</si>
  <si>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</si>
  <si>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</si>
  <si>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</si>
  <si>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</si>
  <si>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</si>
  <si>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</si>
  <si>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</si>
  <si>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</si>
  <si>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</si>
  <si>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</si>
  <si>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</si>
  <si>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</si>
  <si>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</si>
  <si>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</si>
  <si>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</si>
  <si>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</si>
  <si>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</si>
  <si>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</si>
  <si>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</si>
  <si>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</si>
  <si>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</si>
  <si>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</si>
  <si>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</si>
  <si>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</si>
  <si>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</si>
  <si>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</si>
  <si>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</si>
  <si>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</si>
  <si>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</si>
  <si>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</si>
  <si>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</si>
  <si>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</si>
  <si>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</si>
  <si>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</si>
  <si>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</si>
  <si>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</si>
  <si>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</si>
  <si>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</si>
  <si>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</si>
  <si>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</si>
  <si>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</si>
  <si>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</si>
  <si>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</si>
  <si>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</si>
  <si>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</si>
  <si>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</si>
  <si>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</si>
  <si>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</si>
  <si>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</si>
  <si>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</si>
  <si>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</si>
  <si>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</si>
  <si>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</si>
  <si>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</si>
  <si>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</si>
  <si>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</si>
  <si>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</si>
  <si>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</si>
  <si>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</si>
  <si>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</si>
  <si>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</si>
  <si>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</si>
  <si>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</si>
  <si>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</si>
  <si>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</si>
  <si>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</si>
  <si>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</si>
  <si>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</si>
  <si>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</si>
  <si>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</si>
  <si>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</si>
  <si>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</si>
  <si>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</si>
  <si>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</si>
  <si>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</si>
  <si>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</si>
  <si>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</si>
  <si>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</si>
  <si>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</si>
  <si>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</si>
  <si>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</si>
  <si>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</si>
  <si>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</si>
  <si>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</si>
  <si>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</si>
  <si>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</si>
  <si>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</si>
  <si>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</si>
  <si>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</si>
  <si>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</si>
  <si>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</si>
  <si>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</si>
  <si>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</si>
  <si>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</si>
  <si>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</si>
  <si>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</si>
  <si>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</si>
  <si>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</si>
  <si>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</si>
  <si>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</si>
  <si>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</si>
  <si>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</si>
  <si>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</si>
  <si>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</si>
  <si>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</si>
  <si>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</si>
  <si>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</si>
  <si>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</si>
  <si>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</si>
  <si>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</si>
  <si>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</si>
  <si>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</si>
  <si>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</si>
  <si>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</si>
  <si>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</si>
  <si>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</si>
  <si>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</si>
  <si>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</si>
  <si>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</si>
  <si>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</si>
  <si>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</si>
  <si>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</si>
  <si>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</si>
  <si>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</si>
  <si>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</si>
  <si>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</si>
  <si>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</si>
  <si>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</si>
  <si>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</si>
  <si>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</si>
  <si>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</si>
  <si>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</si>
  <si>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</si>
  <si>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</si>
  <si>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</si>
  <si>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</si>
  <si>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</si>
  <si>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</si>
  <si>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</si>
  <si>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</si>
  <si>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</si>
  <si>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</si>
  <si>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</si>
  <si>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</si>
  <si>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</si>
  <si>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</si>
  <si>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</si>
  <si>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</si>
  <si>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</si>
  <si>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</si>
  <si>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</si>
  <si>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</si>
  <si>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</si>
  <si>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</si>
  <si>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</si>
  <si>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</si>
  <si>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</si>
  <si>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</si>
  <si>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</si>
  <si>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</si>
  <si>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</si>
  <si>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</si>
  <si>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</si>
  <si>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</si>
  <si>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</si>
  <si>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</si>
  <si>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</si>
  <si>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</si>
  <si>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</si>
  <si>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</si>
  <si>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</si>
  <si>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</si>
  <si>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</si>
  <si>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</si>
  <si>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</si>
  <si>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</si>
  <si>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</si>
  <si>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</si>
  <si>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</si>
  <si>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</si>
  <si>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</si>
  <si>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</si>
  <si>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</si>
  <si>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</si>
  <si>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</si>
  <si>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</si>
  <si>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</si>
  <si>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</si>
  <si>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</si>
  <si>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</si>
  <si>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</si>
  <si>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</si>
  <si>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</si>
  <si>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</si>
  <si>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</si>
  <si>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</si>
  <si>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</si>
  <si>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</si>
  <si>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</si>
  <si>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</si>
  <si>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</si>
  <si>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</si>
  <si>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</si>
  <si>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</si>
  <si>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</si>
  <si>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</si>
  <si>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</si>
  <si>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</si>
  <si>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</si>
  <si>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</si>
  <si>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</si>
  <si>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</si>
  <si>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</si>
  <si>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</si>
  <si>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</si>
  <si>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</si>
  <si>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</si>
  <si>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</si>
  <si>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</si>
  <si>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</si>
  <si>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</si>
  <si>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</si>
  <si>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</si>
  <si>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</si>
  <si>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</si>
  <si>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</si>
  <si>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</si>
  <si>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</si>
  <si>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</si>
  <si>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</si>
  <si>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</si>
  <si>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</si>
  <si>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</si>
  <si>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</si>
  <si>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</si>
  <si>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</si>
  <si>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</si>
  <si>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</si>
  <si>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</si>
  <si>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</si>
  <si>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</si>
  <si>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</si>
  <si>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</si>
  <si>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</si>
  <si>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</si>
  <si>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</si>
  <si>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</si>
  <si>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</si>
  <si>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</si>
  <si>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</si>
  <si>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</si>
  <si>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</si>
  <si>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</si>
  <si>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</si>
  <si>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</si>
  <si>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</si>
  <si>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</si>
  <si>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</si>
  <si>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</si>
  <si>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</si>
  <si>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</si>
  <si>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</si>
  <si>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</si>
  <si>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</si>
  <si>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</si>
  <si>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</si>
  <si>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</si>
  <si>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</si>
  <si>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</si>
  <si>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</si>
  <si>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</si>
  <si>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</si>
  <si>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</si>
  <si>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</si>
  <si>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</si>
  <si>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</si>
  <si>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</si>
  <si>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</si>
  <si>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</si>
  <si>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</si>
  <si>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</si>
  <si>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</si>
  <si>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</si>
  <si>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</si>
  <si>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</si>
  <si>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</si>
  <si>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</si>
  <si>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</si>
  <si>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</si>
  <si>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</si>
  <si>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</si>
  <si>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</si>
  <si>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</si>
  <si>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</si>
  <si>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</si>
  <si>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</si>
  <si>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</si>
  <si>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</si>
  <si>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</si>
  <si>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</si>
  <si>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</si>
  <si>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</si>
  <si>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</si>
  <si>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</si>
  <si>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</si>
  <si>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</si>
  <si>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</si>
  <si>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</si>
  <si>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</si>
  <si>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</si>
  <si>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</si>
  <si>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</si>
  <si>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</si>
  <si>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</si>
  <si>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</si>
  <si>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</si>
  <si>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</si>
  <si>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</si>
  <si>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</si>
  <si>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</si>
  <si>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</si>
  <si>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</si>
  <si>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</si>
  <si>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</si>
  <si>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</si>
  <si>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</si>
  <si>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</si>
  <si>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</si>
  <si>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</si>
  <si>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</si>
  <si>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</si>
  <si>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</si>
  <si>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</si>
  <si>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</si>
  <si>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</si>
  <si>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</si>
  <si>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</si>
  <si>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</si>
  <si>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</si>
  <si>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</si>
  <si>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</si>
  <si>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</si>
  <si>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</si>
  <si>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</si>
  <si>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</si>
  <si>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</si>
  <si>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</si>
  <si>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</si>
  <si>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</si>
  <si>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</si>
  <si>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</si>
  <si>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</si>
  <si>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</si>
  <si>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</si>
  <si>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</si>
  <si>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</si>
  <si>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</si>
  <si>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</si>
  <si>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</si>
  <si>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</si>
  <si>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</si>
  <si>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</si>
  <si>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</si>
  <si>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</si>
  <si>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</si>
  <si>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</si>
  <si>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</si>
  <si>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</si>
  <si>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</si>
  <si>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</si>
  <si>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</si>
  <si>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</si>
  <si>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</si>
  <si>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</si>
  <si>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</si>
  <si>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</si>
  <si>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</si>
  <si>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</si>
  <si>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</si>
  <si>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</si>
  <si>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</si>
  <si>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</si>
  <si>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</si>
  <si>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</si>
  <si>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</si>
  <si>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</si>
  <si>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</si>
  <si>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</si>
  <si>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</si>
  <si>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</si>
  <si>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</si>
  <si>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</si>
  <si>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</si>
  <si>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</si>
  <si>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</si>
  <si>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</si>
  <si>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</si>
  <si>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</si>
  <si>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</si>
  <si>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</si>
  <si>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</si>
  <si>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</si>
  <si>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</si>
  <si>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</si>
  <si>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</si>
  <si>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</si>
  <si>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</si>
  <si>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</si>
  <si>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</si>
  <si>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</si>
  <si>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</si>
  <si>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</si>
  <si>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</si>
  <si>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</si>
  <si>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</si>
  <si>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</si>
  <si>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</si>
  <si>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</si>
  <si>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</si>
  <si>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</si>
  <si>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</si>
  <si>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</si>
  <si>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</si>
  <si>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</si>
  <si>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</si>
  <si>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</si>
  <si>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</si>
  <si>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</si>
  <si>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</si>
  <si>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</si>
  <si>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</si>
  <si>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</si>
  <si>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</si>
  <si>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</si>
  <si>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</si>
  <si>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</si>
  <si>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</si>
  <si>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</si>
  <si>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</si>
  <si>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</si>
  <si>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</si>
  <si>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</si>
  <si>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</si>
  <si>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</si>
  <si>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</si>
  <si>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</si>
  <si>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</si>
  <si>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</si>
  <si>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</si>
  <si>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</si>
  <si>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</si>
  <si>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</si>
  <si>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</si>
  <si>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</si>
  <si>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</si>
  <si>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</si>
  <si>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</si>
  <si>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</si>
  <si>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</si>
  <si>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</si>
  <si>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</si>
  <si>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</si>
  <si>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</si>
  <si>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</si>
  <si>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</si>
  <si>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</si>
  <si>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</si>
  <si>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</si>
  <si>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</si>
  <si>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</si>
  <si>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</si>
  <si>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</si>
  <si>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</si>
  <si>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</si>
  <si>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</si>
  <si>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</si>
  <si>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</si>
  <si>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</si>
  <si>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</si>
  <si>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</si>
  <si>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</si>
  <si>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</si>
  <si>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</si>
  <si>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</si>
  <si>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</si>
  <si>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</si>
  <si>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</si>
  <si>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</si>
  <si>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</si>
  <si>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</si>
  <si>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</si>
  <si>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</si>
  <si>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</si>
  <si>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</si>
  <si>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</si>
  <si>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</si>
  <si>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</si>
  <si>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</si>
  <si>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</si>
  <si>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</si>
  <si>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</si>
  <si>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</si>
  <si>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</si>
  <si>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</si>
  <si>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</si>
  <si>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</si>
  <si>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</si>
  <si>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</si>
  <si>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</si>
  <si>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</si>
  <si>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</si>
  <si>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</si>
  <si>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</si>
  <si>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</si>
  <si>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</si>
  <si>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</si>
  <si>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</si>
  <si>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</si>
  <si>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</si>
  <si>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</si>
  <si>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</si>
  <si>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</si>
  <si>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</si>
  <si>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</si>
  <si>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</si>
  <si>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</si>
  <si>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</si>
  <si>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</si>
  <si>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</si>
  <si>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</si>
  <si>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</si>
  <si>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</si>
  <si>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</si>
  <si>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</si>
  <si>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</si>
  <si>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</si>
  <si>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</si>
  <si>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</si>
  <si>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</si>
  <si>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</si>
  <si>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</si>
  <si>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</si>
  <si>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</si>
  <si>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</si>
  <si>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</si>
  <si>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</si>
  <si>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</si>
  <si>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</si>
  <si>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</si>
  <si>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</si>
  <si>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</si>
  <si>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</si>
  <si>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</si>
  <si>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</si>
  <si>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</si>
  <si>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</si>
  <si>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</si>
  <si>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</si>
  <si>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</si>
  <si>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</si>
  <si>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</si>
  <si>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</si>
  <si>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</si>
  <si>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</si>
  <si>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</si>
  <si>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</si>
  <si>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</si>
  <si>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</si>
  <si>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</si>
  <si>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</si>
  <si>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</si>
  <si>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</si>
  <si>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</si>
  <si>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</si>
  <si>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</si>
  <si>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</si>
  <si>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</si>
  <si>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</si>
  <si>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</si>
  <si>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</si>
  <si>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</si>
  <si>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</si>
  <si>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</si>
  <si>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</si>
  <si>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</si>
  <si>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</si>
  <si>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</si>
  <si>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</si>
  <si>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</si>
  <si>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</si>
  <si>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</si>
  <si>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</si>
  <si>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</si>
  <si>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</si>
  <si>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</si>
  <si>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</si>
  <si>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</si>
  <si>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</si>
  <si>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</si>
  <si>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</si>
  <si>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</si>
  <si>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</si>
  <si>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</si>
  <si>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</si>
  <si>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</si>
  <si>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</si>
  <si>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</si>
  <si>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</si>
  <si>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</si>
  <si>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</si>
  <si>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</si>
  <si>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</si>
  <si>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</si>
  <si>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</si>
  <si>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</si>
  <si>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</si>
  <si>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</si>
  <si>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</si>
  <si>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</si>
  <si>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</si>
  <si>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</si>
  <si>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</si>
  <si>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</si>
  <si>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</si>
  <si>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</si>
  <si>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</si>
  <si>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</si>
  <si>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</si>
  <si>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</si>
  <si>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</si>
  <si>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</si>
  <si>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</si>
  <si>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</si>
  <si>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</si>
  <si>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</si>
  <si>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</si>
  <si>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</si>
  <si>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</si>
  <si>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</si>
  <si>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</si>
  <si>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</si>
  <si>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</si>
  <si>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</si>
  <si>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</si>
  <si>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</si>
  <si>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</si>
  <si>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</si>
  <si>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</si>
  <si>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</si>
  <si>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</si>
  <si>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</si>
  <si>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</si>
  <si>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</si>
  <si>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</si>
  <si>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</si>
  <si>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</si>
  <si>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</si>
  <si>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</si>
  <si>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</si>
  <si>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</si>
  <si>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</si>
  <si>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</si>
  <si>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</si>
  <si>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</si>
  <si>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</si>
  <si>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</si>
  <si>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</si>
  <si>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</si>
  <si>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</si>
  <si>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</si>
  <si>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</si>
  <si>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</si>
  <si>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</si>
  <si>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</si>
  <si>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</si>
  <si>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</si>
  <si>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</si>
  <si>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</si>
  <si>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</si>
  <si>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</si>
  <si>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</si>
  <si>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</si>
  <si>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</si>
  <si>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</si>
  <si>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</si>
  <si>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</si>
  <si>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</si>
  <si>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</si>
  <si>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</si>
  <si>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</si>
  <si>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</si>
  <si>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</si>
  <si>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</si>
  <si>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</si>
  <si>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</si>
  <si>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</si>
  <si>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</si>
  <si>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</si>
  <si>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</si>
  <si>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</si>
  <si>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</si>
  <si>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</si>
  <si>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</si>
  <si>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</si>
  <si>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</si>
  <si>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</si>
  <si>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</si>
  <si>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</si>
  <si>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</si>
  <si>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</si>
  <si>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</si>
  <si>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</si>
  <si>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</si>
  <si>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</si>
  <si>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</si>
  <si>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</si>
  <si>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</si>
  <si>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</si>
  <si>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</si>
  <si>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</si>
  <si>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</si>
  <si>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</si>
  <si>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</si>
  <si>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</si>
  <si>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</si>
  <si>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</si>
  <si>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</si>
  <si>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</si>
  <si>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</si>
  <si>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</si>
  <si>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</si>
  <si>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</si>
  <si>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</si>
  <si>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</si>
  <si>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</si>
  <si>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</si>
  <si>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</si>
  <si>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</si>
  <si>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</si>
  <si>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</si>
  <si>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</si>
  <si>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</si>
  <si>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</si>
  <si>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</si>
  <si>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</si>
  <si>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</si>
  <si>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</si>
  <si>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</si>
  <si>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</si>
  <si>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</si>
  <si>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</si>
  <si>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</si>
  <si>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</si>
  <si>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</si>
  <si>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</si>
  <si>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</si>
  <si>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</si>
  <si>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</si>
  <si>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</si>
  <si>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</si>
  <si>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</si>
  <si>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</si>
  <si>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</si>
  <si>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</si>
  <si>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</si>
  <si>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</si>
  <si>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</si>
  <si>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</si>
  <si>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</si>
  <si>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</si>
  <si>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</si>
  <si>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</si>
  <si>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</si>
  <si>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</si>
  <si>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</si>
  <si>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</si>
  <si>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</si>
  <si>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</si>
  <si>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</si>
  <si>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</si>
  <si>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</si>
  <si>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</si>
  <si>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</si>
  <si>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</si>
  <si>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</si>
  <si>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</si>
  <si>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</si>
  <si>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</si>
  <si>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</si>
  <si>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</si>
  <si>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</si>
  <si>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</si>
  <si>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</si>
  <si>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</si>
  <si>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</si>
  <si>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</si>
  <si>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</si>
  <si>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</si>
  <si>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</si>
  <si>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</si>
  <si>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</si>
  <si>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</si>
  <si>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</si>
  <si>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</si>
  <si>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</si>
  <si>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</si>
  <si>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</si>
  <si>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</si>
  <si>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</si>
  <si>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</si>
  <si>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</si>
  <si>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</si>
  <si>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</si>
  <si>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</si>
  <si>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</si>
  <si>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</si>
  <si>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</si>
  <si>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</si>
  <si>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</si>
  <si>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</si>
  <si>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</si>
  <si>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</si>
  <si>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</si>
  <si>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</si>
  <si>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</si>
  <si>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</si>
  <si>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</si>
  <si>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</si>
  <si>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</si>
  <si>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</si>
  <si>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</si>
  <si>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</si>
  <si>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</si>
  <si>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</si>
  <si>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</si>
  <si>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</si>
  <si>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</si>
  <si>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</si>
  <si>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</si>
  <si>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</si>
  <si>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</si>
  <si>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</si>
  <si>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</si>
  <si>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</si>
  <si>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</si>
  <si>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</si>
  <si>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</si>
  <si>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</si>
  <si>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</si>
  <si>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</si>
  <si>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</si>
  <si>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</si>
  <si>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</si>
  <si>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</si>
  <si>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</si>
  <si>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</si>
  <si>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</si>
  <si>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</si>
  <si>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</si>
  <si>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</si>
  <si>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</si>
  <si>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</si>
  <si>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</si>
  <si>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</si>
  <si>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</si>
  <si>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</si>
  <si>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</si>
  <si>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</si>
  <si>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</si>
  <si>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</si>
  <si>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</si>
  <si>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</si>
  <si>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</si>
  <si>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</si>
  <si>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</si>
  <si>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</si>
  <si>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</si>
  <si>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</si>
  <si>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</si>
  <si>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</si>
  <si>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</si>
  <si>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</si>
  <si>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</si>
  <si>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</si>
  <si>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</si>
  <si>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</si>
  <si>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</si>
  <si>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</si>
  <si>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</si>
  <si>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</si>
  <si>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</si>
  <si>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</si>
  <si>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</si>
  <si>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</si>
  <si>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</si>
  <si>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</si>
  <si>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</si>
  <si>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</si>
  <si>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</si>
  <si>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</si>
  <si>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</si>
  <si>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</si>
  <si>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</si>
  <si>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</si>
  <si>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</si>
  <si>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</si>
  <si>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</si>
  <si>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</si>
  <si>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</si>
  <si>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</si>
  <si>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</si>
  <si>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</si>
  <si>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</si>
  <si>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</si>
  <si>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</si>
  <si>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</si>
  <si>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</si>
  <si>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</si>
  <si>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</si>
  <si>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</si>
  <si>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</si>
  <si>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</si>
  <si>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</si>
  <si>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</si>
  <si>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</si>
  <si>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</si>
  <si>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</si>
  <si>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</si>
  <si>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</si>
  <si>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</si>
  <si>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</si>
  <si>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</si>
  <si>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</si>
  <si>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</si>
  <si>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</si>
  <si>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</si>
  <si>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</si>
  <si>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</si>
  <si>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</si>
  <si>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</si>
  <si>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</si>
  <si>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</si>
  <si>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</si>
  <si>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</si>
  <si>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</si>
  <si>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</si>
  <si>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</si>
  <si>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</si>
  <si>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</si>
  <si>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</si>
  <si>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</si>
  <si>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</si>
  <si>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</si>
  <si>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</si>
  <si>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</si>
  <si>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</si>
  <si>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</si>
  <si>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</si>
  <si>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</si>
  <si>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</si>
  <si>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</si>
  <si>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</si>
  <si>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</si>
  <si>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</si>
  <si>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</si>
  <si>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</si>
  <si>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</si>
  <si>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</si>
  <si>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</si>
  <si>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</si>
  <si>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</si>
  <si>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</si>
  <si>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</si>
  <si>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</si>
  <si>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</si>
  <si>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</si>
  <si>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</si>
  <si>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</si>
  <si>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</si>
  <si>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</si>
  <si>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</si>
  <si>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</si>
  <si>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</si>
  <si>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</si>
  <si>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</si>
  <si>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</si>
  <si>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</si>
  <si>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</si>
  <si>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</si>
  <si>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</si>
  <si>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</si>
  <si>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</si>
  <si>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</si>
  <si>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</si>
  <si>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</si>
  <si>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</si>
  <si>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</si>
  <si>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</si>
  <si>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</si>
  <si>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</si>
  <si>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</si>
  <si>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</si>
  <si>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</si>
  <si>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</si>
  <si>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</si>
  <si>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</si>
  <si>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</si>
  <si>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</si>
  <si>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</si>
  <si>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</si>
  <si>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</si>
  <si>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</si>
  <si>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</si>
  <si>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</si>
  <si>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</si>
  <si>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</si>
  <si>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</si>
  <si>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</si>
  <si>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</si>
  <si>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</si>
  <si>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</si>
  <si>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</si>
  <si>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</si>
  <si>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</si>
  <si>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</si>
  <si>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</si>
  <si>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</si>
  <si>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</si>
  <si>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</si>
  <si>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</si>
  <si>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</si>
  <si>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</si>
  <si>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</si>
  <si>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</si>
  <si>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</si>
  <si>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</si>
  <si>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</si>
  <si>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</si>
  <si>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</si>
  <si>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</si>
  <si>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</si>
  <si>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</si>
  <si>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</si>
  <si>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</si>
  <si>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</si>
  <si>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</si>
  <si>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</si>
  <si>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</si>
  <si>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</si>
  <si>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</si>
  <si>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</si>
  <si>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</si>
  <si>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</si>
  <si>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</si>
  <si>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</si>
  <si>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</si>
  <si>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</si>
  <si>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</si>
  <si>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</si>
  <si>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</si>
  <si>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</si>
  <si>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</si>
  <si>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</si>
  <si>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</si>
  <si>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</si>
  <si>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</si>
  <si>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</si>
  <si>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</si>
  <si>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</si>
  <si>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</si>
  <si>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</si>
  <si>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</si>
  <si>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</si>
  <si>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</si>
  <si>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</si>
  <si>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</si>
  <si>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</si>
  <si>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</si>
  <si>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</si>
  <si>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</si>
  <si>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</si>
  <si>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</si>
  <si>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</si>
  <si>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</si>
  <si>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</si>
  <si>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</si>
  <si>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</si>
  <si>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</si>
  <si>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</si>
  <si>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</si>
  <si>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</si>
  <si>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</si>
  <si>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</si>
  <si>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</si>
  <si>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</si>
  <si>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</si>
  <si>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</si>
  <si>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</si>
  <si>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</si>
  <si>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</si>
  <si>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</si>
  <si>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</si>
  <si>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</si>
  <si>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</si>
  <si>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</si>
  <si>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</si>
  <si>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</si>
  <si>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</si>
  <si>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</si>
  <si>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</si>
  <si>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</si>
  <si>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</si>
  <si>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</si>
  <si>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</si>
  <si>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</si>
  <si>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</si>
  <si>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</si>
  <si>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</si>
  <si>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</si>
  <si>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</si>
  <si>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</si>
  <si>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</si>
  <si>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</si>
  <si>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</si>
  <si>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</si>
  <si>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</si>
  <si>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</si>
  <si>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</si>
  <si>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</si>
  <si>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</si>
  <si>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</si>
  <si>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</si>
  <si>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</si>
  <si>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</si>
  <si>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</si>
  <si>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</si>
  <si>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</si>
  <si>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</si>
  <si>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</si>
  <si>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</si>
  <si>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</si>
  <si>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</si>
  <si>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</si>
  <si>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</si>
  <si>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</si>
  <si>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</si>
  <si>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</si>
  <si>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</si>
  <si>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</si>
  <si>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</si>
  <si>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</si>
  <si>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</si>
  <si>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</si>
  <si>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</si>
  <si>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</si>
  <si>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</si>
  <si>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</si>
  <si>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</si>
  <si>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</si>
  <si>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</si>
  <si>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</si>
  <si>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</si>
  <si>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</si>
  <si>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</si>
  <si>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</si>
  <si>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</si>
  <si>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</si>
  <si>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</si>
  <si>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</si>
  <si>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</si>
  <si>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</si>
  <si>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</si>
  <si>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</si>
  <si>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</si>
  <si>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</si>
  <si>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</si>
  <si>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</si>
  <si>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</si>
  <si>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</si>
  <si>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</si>
  <si>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</si>
  <si>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</si>
  <si>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</si>
  <si>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</si>
  <si>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</si>
  <si>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</si>
  <si>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</si>
  <si>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</si>
  <si>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</si>
  <si>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</si>
  <si>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</si>
  <si>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</si>
  <si>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</si>
  <si>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</si>
  <si>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</si>
  <si>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</si>
  <si>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</si>
  <si>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</si>
  <si>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</si>
  <si>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</si>
  <si>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</si>
  <si>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</si>
  <si>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</si>
  <si>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</si>
  <si>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</si>
  <si>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</si>
  <si>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</si>
  <si>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</si>
  <si>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</si>
  <si>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</si>
  <si>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</si>
  <si>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</si>
  <si>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</si>
  <si>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</si>
  <si>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</si>
  <si>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</si>
  <si>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</si>
  <si>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</si>
  <si>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</si>
  <si>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</si>
  <si>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</si>
  <si>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</si>
  <si>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</si>
  <si>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</si>
  <si>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</si>
  <si>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</si>
  <si>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</si>
  <si>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</si>
  <si>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</si>
  <si>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</si>
  <si>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</si>
  <si>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</si>
  <si>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</si>
  <si>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</si>
  <si>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</si>
  <si>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</si>
  <si>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</si>
  <si>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</si>
  <si>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</si>
  <si>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</si>
  <si>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</si>
  <si>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</si>
  <si>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</si>
  <si>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</si>
  <si>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</si>
  <si>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</si>
  <si>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</si>
  <si>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</si>
  <si>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</si>
  <si>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</si>
  <si>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</si>
  <si>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</si>
  <si>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</si>
  <si>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</si>
  <si>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</si>
  <si>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</si>
  <si>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</si>
  <si>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</si>
  <si>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</si>
  <si>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</si>
  <si>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</si>
  <si>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</si>
  <si>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</si>
  <si>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</si>
  <si>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</si>
  <si>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</si>
  <si>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</si>
  <si>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</si>
  <si>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</si>
  <si>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</si>
  <si>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</si>
  <si>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</si>
  <si>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</si>
  <si>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</si>
  <si>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</si>
  <si>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</si>
  <si>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</si>
  <si>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</si>
  <si>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</si>
  <si>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</si>
  <si>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</si>
  <si>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</si>
  <si>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</si>
  <si>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</si>
  <si>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</si>
  <si>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</si>
  <si>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</si>
  <si>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</si>
  <si>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</si>
  <si>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</si>
  <si>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</si>
  <si>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</si>
  <si>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</si>
  <si>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</si>
  <si>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</si>
  <si>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</si>
  <si>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</si>
  <si>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</si>
  <si>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</si>
  <si>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</si>
  <si>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</si>
  <si>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</si>
  <si>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</si>
  <si>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</si>
  <si>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</si>
  <si>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</si>
  <si>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</si>
  <si>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</si>
  <si>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</si>
  <si>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</si>
  <si>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</si>
  <si>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</si>
  <si>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</si>
  <si>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</si>
  <si>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</si>
  <si>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</si>
  <si>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</si>
  <si>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</si>
  <si>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</si>
  <si>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</si>
  <si>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</si>
  <si>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</si>
  <si>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</si>
  <si>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</si>
  <si>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</si>
  <si>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</si>
  <si>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</si>
  <si>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</si>
  <si>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</si>
  <si>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</si>
  <si>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</si>
  <si>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</si>
  <si>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</si>
  <si>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</si>
  <si>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</si>
  <si>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</si>
  <si>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</si>
  <si>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</si>
  <si>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</si>
  <si>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</si>
  <si>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</si>
  <si>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</si>
  <si>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</si>
  <si>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</si>
  <si>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</si>
  <si>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</si>
  <si>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</si>
  <si>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</si>
  <si>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</si>
  <si>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</si>
  <si>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</si>
  <si>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</si>
  <si>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</si>
  <si>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</si>
  <si>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</si>
  <si>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</si>
  <si>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</si>
  <si>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</si>
  <si>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</si>
  <si>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</si>
  <si>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</si>
  <si>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</si>
  <si>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</si>
  <si>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</si>
  <si>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</si>
  <si>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</si>
  <si>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</si>
  <si>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</si>
  <si>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</si>
  <si>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</si>
  <si>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</si>
  <si>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</si>
  <si>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</si>
  <si>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</si>
  <si>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</si>
  <si>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</si>
  <si>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</si>
  <si>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</si>
  <si>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</si>
  <si>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</si>
  <si>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</si>
  <si>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</si>
  <si>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</si>
  <si>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</si>
  <si>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</si>
  <si>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</si>
  <si>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</si>
  <si>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</si>
  <si>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</si>
  <si>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</si>
  <si>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</si>
  <si>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</si>
  <si>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</si>
  <si>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</si>
  <si>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</si>
  <si>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</si>
  <si>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</si>
  <si>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</si>
  <si>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</si>
  <si>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</si>
  <si>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</si>
  <si>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</si>
  <si>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</si>
  <si>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</si>
  <si>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</si>
  <si>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</si>
  <si>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</si>
  <si>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</si>
  <si>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</si>
  <si>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</si>
  <si>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</si>
  <si>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</si>
  <si>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</si>
  <si>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</si>
  <si>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</si>
  <si>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</si>
  <si>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</si>
  <si>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</si>
  <si>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</si>
  <si>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</si>
  <si>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</si>
  <si>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</si>
  <si>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</si>
  <si>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</si>
  <si>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</si>
  <si>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</si>
  <si>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</si>
  <si>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</si>
  <si>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</si>
  <si>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</si>
  <si>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</si>
  <si>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</si>
  <si>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</si>
  <si>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</si>
  <si>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</si>
  <si>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</si>
  <si>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</si>
  <si>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</si>
  <si>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</si>
  <si>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</si>
  <si>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</si>
  <si>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</si>
  <si>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</si>
  <si>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</si>
  <si>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</si>
  <si>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</si>
  <si>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</si>
  <si>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</si>
  <si>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</si>
  <si>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</si>
  <si>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</si>
  <si>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</si>
  <si>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</si>
  <si>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</si>
  <si>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</si>
  <si>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</si>
  <si>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</si>
  <si>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</si>
  <si>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</si>
  <si>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</si>
  <si>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</si>
  <si>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</si>
  <si>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</si>
  <si>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</si>
  <si>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</si>
  <si>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</si>
  <si>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</si>
  <si>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</si>
  <si>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</si>
  <si>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</si>
  <si>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</si>
  <si>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</si>
  <si>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</si>
  <si>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</si>
  <si>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</si>
  <si>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</si>
  <si>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</si>
  <si>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</si>
  <si>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</si>
  <si>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</si>
  <si>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</si>
  <si>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</si>
  <si>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</si>
  <si>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</si>
  <si>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</si>
  <si>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</si>
  <si>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</si>
  <si>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</si>
  <si>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</si>
  <si>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</si>
  <si>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</si>
  <si>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</si>
  <si>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</si>
  <si>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</si>
  <si>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</si>
  <si>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</si>
  <si>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</si>
  <si>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</si>
  <si>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</si>
  <si>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</si>
  <si>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</si>
  <si>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</si>
  <si>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</si>
  <si>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</si>
  <si>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</si>
  <si>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</si>
  <si>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</si>
  <si>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</si>
  <si>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</si>
  <si>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</si>
  <si>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</si>
  <si>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</si>
  <si>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</si>
  <si>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</si>
  <si>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</si>
  <si>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</si>
  <si>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</si>
  <si>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</si>
  <si>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</si>
  <si>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</si>
  <si>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</si>
  <si>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</si>
  <si>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</si>
  <si>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</si>
  <si>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</si>
  <si>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</si>
  <si>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</si>
  <si>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</si>
  <si>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</si>
  <si>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</si>
  <si>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</si>
  <si>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</si>
  <si>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</si>
  <si>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</si>
  <si>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</si>
  <si>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</si>
  <si>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</si>
  <si>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</si>
  <si>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</si>
  <si>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</si>
  <si>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</si>
  <si>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</si>
  <si>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</si>
  <si>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</si>
  <si>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</si>
  <si>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</si>
  <si>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</si>
  <si>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</si>
  <si>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</si>
  <si>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</si>
  <si>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</si>
  <si>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</si>
  <si>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</si>
  <si>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</si>
  <si>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</si>
  <si>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</si>
  <si>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</si>
  <si>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</si>
  <si>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</si>
  <si>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</si>
  <si>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</si>
  <si>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</si>
  <si>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</si>
  <si>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</si>
  <si>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</si>
  <si>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</si>
  <si>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</si>
  <si>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</si>
  <si>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</si>
  <si>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</si>
  <si>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</si>
  <si>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</si>
  <si>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</si>
  <si>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</si>
  <si>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</si>
  <si>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</si>
  <si>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</si>
  <si>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</si>
  <si>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</si>
  <si>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</si>
  <si>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</si>
  <si>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</si>
  <si>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</si>
  <si>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</si>
  <si>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</si>
  <si>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</si>
  <si>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</si>
  <si>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</si>
  <si>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</si>
  <si>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</si>
  <si>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</si>
  <si>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</si>
  <si>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</si>
  <si>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</si>
  <si>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</si>
  <si>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</si>
  <si>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</si>
  <si>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</si>
  <si>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</si>
  <si>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</si>
  <si>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</si>
  <si>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</si>
  <si>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</si>
  <si>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</si>
  <si>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</si>
  <si>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</si>
  <si>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</si>
  <si>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</si>
  <si>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</si>
  <si>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</si>
  <si>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</si>
  <si>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</si>
  <si>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</si>
  <si>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</si>
  <si>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</si>
  <si>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</si>
  <si>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</si>
  <si>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</si>
  <si>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</si>
  <si>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</si>
  <si>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</si>
  <si>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</si>
  <si>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</si>
  <si>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</si>
  <si>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</si>
  <si>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</si>
  <si>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</si>
  <si>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</si>
  <si>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</si>
  <si>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</si>
  <si>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</si>
  <si>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</si>
  <si>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</si>
  <si>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</si>
  <si>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</si>
  <si>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</si>
  <si>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</si>
  <si>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</si>
  <si>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</si>
  <si>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</si>
  <si>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</si>
  <si>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</si>
  <si>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</si>
  <si>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</si>
  <si>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</si>
  <si>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</si>
  <si>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</si>
  <si>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</si>
  <si>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</si>
  <si>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</si>
  <si>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</si>
  <si>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</si>
  <si>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</si>
  <si>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</si>
  <si>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</si>
  <si>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</si>
  <si>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</si>
  <si>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</si>
  <si>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</si>
  <si>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</si>
  <si>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</si>
  <si>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</si>
  <si>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</si>
  <si>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</si>
  <si>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</si>
  <si>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</si>
  <si>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</si>
  <si>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</si>
  <si>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</si>
  <si>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</si>
  <si>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</si>
  <si>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</si>
  <si>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</si>
  <si>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</si>
  <si>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</si>
  <si>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</si>
  <si>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</si>
  <si>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</si>
  <si>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</si>
  <si>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</si>
  <si>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</si>
  <si>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</si>
  <si>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</si>
  <si>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</si>
  <si>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</si>
  <si>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</si>
  <si>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</si>
  <si>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</si>
  <si>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</si>
  <si>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</si>
  <si>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</si>
  <si>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</si>
  <si>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</si>
  <si>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</si>
  <si>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</si>
  <si>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</si>
  <si>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</si>
  <si>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</si>
  <si>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</si>
  <si>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</si>
  <si>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</si>
  <si>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</si>
  <si>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</si>
  <si>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</si>
  <si>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</si>
  <si>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</si>
  <si>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</si>
  <si>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</si>
  <si>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</si>
  <si>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</si>
  <si>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</si>
  <si>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</si>
  <si>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</si>
  <si>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</si>
  <si>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</si>
  <si>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</si>
  <si>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</si>
  <si>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</si>
  <si>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</si>
  <si>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</si>
  <si>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</si>
  <si>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</si>
  <si>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</si>
  <si>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</si>
  <si>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</si>
  <si>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</si>
  <si>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</si>
  <si>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</si>
  <si>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</si>
  <si>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</si>
  <si>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</si>
  <si>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</si>
  <si>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</si>
  <si>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</si>
  <si>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</si>
  <si>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</si>
  <si>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</si>
  <si>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</si>
  <si>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</si>
  <si>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</si>
  <si>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</si>
  <si>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</si>
  <si>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</si>
  <si>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</si>
  <si>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</si>
  <si>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</si>
  <si>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</si>
  <si>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</si>
  <si>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</si>
  <si>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</si>
  <si>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</si>
  <si>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</si>
  <si>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</si>
  <si>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</si>
  <si>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</si>
  <si>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</si>
  <si>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</si>
  <si>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</si>
  <si>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</si>
  <si>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</si>
  <si>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</si>
  <si>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</si>
  <si>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</si>
  <si>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</si>
  <si>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</si>
  <si>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</si>
  <si>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</si>
  <si>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</si>
  <si>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</si>
  <si>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</si>
  <si>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</si>
  <si>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</si>
  <si>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</si>
  <si>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</si>
  <si>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</si>
  <si>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</si>
  <si>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</si>
  <si>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</si>
  <si>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</si>
  <si>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</si>
  <si>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</si>
  <si>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</si>
  <si>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</si>
  <si>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</si>
  <si>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</si>
  <si>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</si>
  <si>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</si>
  <si>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</si>
  <si>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</si>
  <si>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</si>
  <si>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</si>
  <si>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</si>
  <si>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</si>
  <si>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</si>
  <si>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</si>
  <si>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</si>
  <si>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</si>
  <si>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</si>
  <si>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</si>
  <si>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</si>
  <si>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</si>
  <si>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</si>
  <si>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</si>
  <si>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</si>
  <si>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</si>
  <si>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</si>
  <si>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</si>
  <si>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</si>
  <si>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</si>
  <si>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</si>
  <si>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</si>
  <si>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</si>
  <si>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</si>
  <si>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</si>
  <si>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</si>
  <si>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</si>
  <si>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</si>
  <si>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</si>
  <si>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</si>
  <si>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</si>
  <si>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</si>
  <si>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</si>
  <si>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</si>
  <si>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</si>
  <si>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</si>
  <si>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</si>
  <si>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</si>
  <si>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</si>
  <si>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</si>
  <si>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</si>
  <si>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</si>
  <si>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</si>
  <si>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</si>
  <si>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</si>
  <si>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</si>
  <si>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</si>
  <si>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</si>
  <si>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</si>
  <si>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</si>
  <si>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</si>
  <si>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</si>
  <si>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</si>
  <si>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</si>
  <si>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</si>
  <si>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</si>
  <si>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</si>
  <si>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</si>
  <si>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</si>
  <si>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</si>
  <si>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</si>
  <si>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</si>
  <si>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</si>
  <si>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</si>
  <si>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</si>
  <si>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</si>
  <si>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</si>
  <si>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</si>
  <si>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</si>
  <si>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</si>
  <si>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</si>
  <si>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</si>
  <si>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</si>
  <si>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</si>
  <si>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</si>
  <si>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</si>
  <si>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</si>
  <si>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</si>
  <si>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</si>
  <si>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</si>
  <si>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</si>
  <si>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</si>
  <si>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</si>
  <si>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</si>
  <si>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</si>
  <si>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</si>
  <si>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</si>
  <si>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</si>
  <si>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</si>
  <si>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</si>
  <si>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</si>
  <si>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</si>
  <si>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</si>
  <si>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</si>
  <si>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</si>
  <si>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</si>
  <si>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</si>
  <si>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</si>
  <si>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</si>
  <si>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</si>
  <si>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</si>
  <si>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</si>
  <si>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</si>
  <si>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</si>
  <si>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</si>
  <si>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</si>
  <si>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</si>
  <si>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</si>
  <si>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</si>
  <si>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</si>
  <si>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</si>
  <si>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</si>
  <si>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</si>
  <si>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</si>
  <si>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</si>
  <si>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</si>
  <si>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</si>
  <si>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</si>
  <si>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</si>
  <si>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</si>
  <si>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</si>
  <si>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</si>
  <si>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</si>
  <si>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</si>
  <si>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</si>
  <si>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</si>
  <si>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</si>
  <si>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</si>
  <si>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</si>
  <si>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</si>
  <si>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</si>
  <si>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</si>
  <si>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</si>
  <si>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</si>
  <si>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</si>
  <si>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</si>
  <si>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</si>
  <si>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</si>
  <si>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</si>
  <si>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</si>
  <si>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</si>
  <si>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</si>
  <si>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</si>
  <si>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</si>
  <si>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</si>
  <si>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</si>
  <si>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</si>
  <si>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</si>
  <si>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</si>
  <si>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</si>
  <si>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</si>
  <si>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</si>
  <si>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</si>
  <si>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</si>
  <si>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</si>
  <si>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</si>
  <si>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</si>
  <si>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</si>
  <si>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</si>
  <si>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</si>
  <si>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</si>
  <si>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</si>
  <si>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</si>
  <si>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</si>
  <si>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</si>
  <si>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</si>
  <si>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</si>
  <si>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</si>
  <si>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</si>
  <si>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</si>
  <si>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</si>
  <si>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</si>
  <si>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</si>
  <si>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</si>
  <si>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</si>
  <si>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</si>
  <si>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</si>
  <si>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</si>
  <si>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</si>
  <si>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</si>
  <si>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</si>
  <si>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</si>
  <si>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</si>
  <si>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</si>
  <si>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</si>
  <si>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</si>
  <si>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</si>
  <si>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</si>
  <si>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</si>
  <si>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</si>
  <si>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</si>
  <si>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</si>
  <si>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</si>
  <si>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</si>
  <si>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</si>
  <si>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</si>
  <si>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</si>
  <si>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</si>
  <si>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</si>
  <si>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</si>
  <si>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</si>
  <si>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</si>
  <si>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</si>
  <si>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</si>
  <si>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</si>
  <si>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</si>
  <si>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</si>
  <si>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</si>
  <si>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</si>
  <si>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</si>
  <si>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</si>
  <si>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</si>
  <si>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</si>
  <si>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</si>
  <si>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</si>
  <si>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</si>
  <si>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</si>
  <si>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</si>
  <si>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</si>
  <si>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</si>
  <si>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</si>
  <si>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</si>
  <si>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</si>
  <si>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</si>
  <si>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</si>
  <si>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</si>
  <si>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</si>
  <si>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</si>
  <si>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</si>
  <si>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</si>
  <si>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</si>
  <si>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</si>
  <si>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</si>
  <si>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</si>
  <si>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</si>
  <si>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</si>
  <si>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</si>
  <si>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</si>
  <si>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</si>
  <si>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</si>
  <si>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</si>
  <si>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</si>
  <si>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</si>
  <si>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</si>
  <si>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</si>
  <si>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</si>
  <si>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</si>
  <si>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</si>
  <si>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</si>
  <si>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</si>
  <si>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</si>
  <si>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</si>
  <si>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</si>
  <si>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</si>
  <si>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</si>
  <si>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</si>
  <si>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</si>
  <si>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</si>
  <si>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</si>
  <si>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</si>
  <si>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</si>
  <si>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</si>
  <si>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</si>
  <si>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</si>
  <si>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</si>
  <si>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</si>
  <si>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</si>
  <si>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</si>
  <si>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</si>
  <si>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</si>
  <si>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</si>
  <si>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</si>
  <si>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</si>
  <si>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</si>
  <si>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</si>
  <si>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</si>
  <si>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</si>
  <si>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</si>
  <si>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</si>
  <si>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</si>
  <si>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</si>
  <si>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</si>
  <si>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</si>
  <si>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</si>
  <si>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</si>
  <si>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</si>
  <si>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</si>
  <si>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</si>
  <si>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</si>
  <si>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</si>
  <si>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</si>
  <si>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</si>
  <si>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</si>
  <si>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</si>
  <si>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</si>
  <si>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</si>
  <si>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</si>
  <si>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</si>
  <si>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</si>
  <si>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</si>
  <si>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</si>
  <si>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</si>
  <si>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</si>
  <si>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</si>
  <si>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</si>
  <si>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</si>
  <si>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</si>
  <si>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</si>
  <si>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</si>
  <si>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</si>
  <si>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</si>
  <si>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</si>
  <si>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</si>
  <si>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</si>
  <si>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</si>
  <si>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</si>
  <si>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</si>
  <si>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</si>
  <si>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</si>
  <si>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</si>
  <si>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</si>
  <si>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</si>
  <si>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</si>
  <si>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</si>
  <si>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</si>
  <si>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</si>
  <si>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</si>
  <si>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</si>
  <si>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</si>
  <si>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</si>
  <si>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</si>
  <si>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</si>
  <si>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</si>
  <si>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</si>
  <si>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</si>
  <si>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</si>
  <si>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</si>
  <si>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</si>
  <si>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</si>
  <si>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</si>
  <si>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</si>
  <si>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</si>
  <si>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</si>
  <si>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</si>
  <si>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</si>
  <si>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</si>
  <si>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</si>
  <si>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</si>
  <si>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</si>
  <si>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</si>
  <si>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</si>
  <si>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</si>
  <si>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</si>
  <si>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</si>
  <si>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</si>
  <si>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</si>
  <si>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</si>
  <si>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</si>
  <si>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</si>
  <si>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</si>
  <si>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</si>
  <si>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</si>
  <si>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</si>
  <si>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</si>
  <si>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</si>
  <si>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</si>
  <si>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</si>
  <si>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</si>
  <si>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</si>
  <si>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</si>
  <si>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</si>
  <si>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</si>
  <si>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</si>
  <si>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</si>
  <si>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</si>
  <si>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</si>
  <si>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</si>
  <si>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</si>
  <si>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</si>
  <si>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</si>
  <si>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</si>
  <si>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</si>
  <si>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</si>
  <si>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</si>
  <si>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</si>
  <si>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</si>
  <si>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</si>
  <si>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</si>
  <si>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</si>
  <si>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</si>
  <si>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</si>
  <si>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</si>
  <si>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</si>
  <si>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</si>
  <si>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</si>
  <si>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</si>
  <si>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</si>
  <si>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</si>
  <si>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</si>
  <si>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</si>
  <si>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</si>
  <si>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</si>
  <si>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</si>
  <si>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</si>
  <si>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</si>
  <si>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</si>
  <si>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</si>
  <si>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</si>
  <si>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</si>
  <si>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</si>
  <si>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</si>
  <si>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</si>
  <si>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</si>
  <si>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</si>
  <si>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</si>
  <si>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</si>
  <si>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</si>
  <si>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</si>
  <si>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</si>
  <si>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</si>
  <si>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</si>
  <si>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</si>
  <si>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</si>
  <si>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</si>
  <si>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</si>
  <si>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</si>
  <si>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</si>
  <si>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</si>
  <si>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</si>
  <si>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</si>
  <si>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</si>
  <si>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</si>
  <si>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</si>
  <si>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</si>
  <si>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</si>
  <si>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</si>
  <si>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</si>
  <si>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</si>
  <si>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</si>
  <si>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</si>
  <si>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</si>
  <si>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</si>
  <si>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</si>
  <si>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</si>
  <si>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</si>
  <si>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</si>
  <si>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</si>
  <si>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</si>
  <si>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</si>
  <si>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</si>
  <si>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</si>
  <si>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</si>
  <si>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</si>
  <si>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</si>
  <si>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</si>
  <si>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</si>
  <si>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</si>
  <si>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</si>
  <si>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</si>
  <si>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</si>
  <si>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</si>
  <si>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</si>
  <si>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</si>
  <si>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</si>
  <si>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</si>
  <si>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</si>
  <si>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</si>
  <si>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</si>
  <si>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</si>
  <si>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</si>
  <si>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</si>
  <si>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</si>
  <si>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</si>
  <si>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</si>
  <si>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</si>
  <si>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</si>
  <si>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</si>
  <si>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</si>
  <si>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</si>
  <si>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</si>
  <si>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</si>
  <si>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</si>
  <si>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</si>
  <si>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</si>
  <si>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</si>
  <si>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</si>
  <si>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</si>
  <si>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</si>
  <si>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</si>
  <si>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</si>
  <si>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</si>
  <si>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</si>
  <si>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</si>
  <si>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</si>
  <si>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</si>
  <si>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</si>
  <si>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</si>
  <si>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</si>
  <si>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</si>
  <si>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</si>
  <si>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</si>
  <si>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</si>
  <si>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</si>
  <si>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</si>
  <si>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</si>
  <si>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</si>
  <si>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</si>
  <si>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</si>
  <si>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</si>
  <si>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</si>
  <si>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</si>
  <si>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</si>
  <si>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</si>
  <si>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</si>
  <si>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</si>
  <si>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</si>
  <si>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</si>
  <si>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</si>
  <si>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</si>
  <si>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</si>
  <si>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</si>
  <si>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</si>
  <si>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</si>
  <si>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</si>
  <si>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</si>
  <si>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</si>
  <si>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</si>
  <si>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</si>
  <si>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</si>
  <si>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</si>
  <si>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</si>
  <si>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</si>
  <si>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</si>
  <si>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</si>
  <si>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</si>
  <si>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</si>
  <si>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</si>
  <si>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</si>
  <si>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</si>
  <si>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</si>
  <si>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</si>
  <si>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</si>
  <si>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</si>
  <si>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</si>
  <si>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</si>
  <si>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</si>
  <si>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</si>
  <si>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</si>
  <si>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</si>
  <si>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</si>
  <si>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</si>
  <si>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</si>
  <si>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</si>
  <si>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</si>
  <si>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</si>
  <si>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</si>
  <si>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</si>
  <si>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</si>
  <si>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</si>
  <si>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</si>
  <si>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</si>
  <si>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</si>
  <si>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</si>
  <si>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</si>
  <si>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</si>
  <si>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</si>
  <si>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</si>
  <si>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</si>
  <si>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</si>
  <si>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</si>
  <si>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</si>
  <si>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</si>
  <si>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</si>
  <si>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</si>
  <si>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</si>
  <si>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</si>
  <si>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</si>
  <si>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</si>
  <si>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</si>
  <si>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</si>
  <si>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</si>
  <si>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</si>
  <si>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</si>
  <si>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</si>
  <si>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</si>
  <si>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</si>
  <si>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</si>
  <si>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</si>
  <si>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</si>
  <si>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</si>
  <si>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</si>
  <si>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</si>
  <si>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</si>
  <si>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</si>
  <si>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</si>
  <si>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</si>
  <si>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</si>
  <si>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</si>
  <si>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</si>
  <si>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</si>
  <si>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</si>
  <si>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</si>
  <si>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</si>
  <si>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</si>
  <si>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</si>
  <si>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</si>
  <si>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</si>
  <si>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</si>
  <si>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</si>
  <si>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</si>
  <si>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</si>
  <si>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</si>
  <si>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</si>
  <si>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</si>
  <si>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</si>
  <si>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</si>
  <si>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</si>
  <si>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</si>
  <si>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</si>
  <si>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</si>
  <si>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</si>
  <si>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</si>
  <si>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</si>
  <si>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</si>
  <si>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</si>
  <si>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</si>
  <si>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</si>
  <si>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</si>
  <si>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</si>
  <si>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</si>
  <si>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</si>
  <si>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</si>
  <si>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</si>
  <si>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</si>
  <si>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</si>
  <si>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</si>
  <si>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</si>
  <si>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</si>
  <si>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</si>
  <si>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</si>
  <si>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</si>
  <si>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</si>
  <si>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</si>
  <si>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</si>
  <si>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</si>
  <si>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</si>
  <si>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</si>
  <si>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</si>
  <si>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</si>
  <si>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</si>
  <si>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</si>
  <si>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</si>
  <si>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</si>
  <si>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</si>
  <si>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</si>
  <si>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</si>
  <si>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</si>
  <si>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</si>
  <si>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</si>
  <si>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</si>
  <si>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</si>
  <si>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</si>
  <si>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</si>
  <si>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</si>
  <si>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</si>
  <si>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</si>
  <si>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</si>
  <si>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</si>
  <si>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</si>
  <si>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</si>
  <si>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</si>
  <si>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</si>
  <si>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</si>
  <si>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</si>
  <si>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</si>
  <si>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</si>
  <si>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</si>
  <si>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</si>
  <si>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</si>
  <si>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</si>
  <si>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</si>
  <si>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</si>
  <si>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</si>
  <si>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</si>
  <si>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</si>
  <si>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</si>
  <si>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</si>
  <si>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</si>
  <si>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</si>
  <si>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</si>
  <si>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</si>
  <si>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</si>
  <si>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</si>
  <si>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</si>
  <si>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</si>
  <si>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</si>
  <si>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</si>
  <si>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</si>
  <si>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</si>
  <si>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</si>
  <si>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</si>
  <si>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</si>
  <si>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</si>
  <si>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</si>
  <si>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</si>
  <si>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</si>
  <si>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</si>
  <si>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</si>
  <si>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</si>
  <si>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</si>
  <si>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</si>
  <si>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</si>
  <si>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</si>
  <si>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</si>
  <si>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</si>
  <si>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</si>
  <si>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</si>
  <si>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</si>
  <si>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</si>
  <si>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</si>
  <si>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</si>
  <si>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</si>
  <si>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</si>
  <si>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</si>
  <si>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</si>
  <si>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</si>
  <si>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</si>
  <si>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</si>
  <si>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</si>
  <si>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</si>
  <si>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</si>
  <si>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</si>
  <si>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</si>
  <si>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</si>
  <si>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</si>
  <si>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</si>
  <si>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</si>
  <si>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</si>
  <si>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</si>
  <si>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</si>
  <si>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</si>
  <si>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</si>
  <si>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</si>
  <si>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</si>
  <si>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</si>
  <si>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</si>
  <si>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</si>
  <si>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</si>
  <si>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</si>
  <si>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</si>
  <si>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</si>
  <si>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</si>
  <si>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</si>
  <si>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</si>
  <si>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</si>
  <si>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</si>
  <si>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</si>
  <si>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</si>
  <si>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</si>
  <si>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</si>
  <si>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</si>
  <si>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</si>
  <si>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</si>
  <si>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</si>
  <si>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</si>
  <si>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</si>
  <si>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</si>
  <si>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</si>
  <si>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</si>
  <si>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</si>
  <si>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</si>
  <si>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</si>
  <si>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</si>
  <si>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</si>
  <si>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</si>
  <si>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</si>
  <si>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</si>
  <si>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</si>
  <si>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</si>
  <si>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</si>
  <si>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</si>
  <si>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</si>
  <si>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</si>
  <si>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</si>
  <si>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</si>
  <si>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</si>
  <si>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</si>
  <si>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</si>
  <si>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</si>
  <si>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</si>
  <si>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</si>
  <si>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</si>
  <si>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</si>
  <si>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</si>
  <si>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</si>
  <si>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</si>
  <si>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</si>
  <si>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</si>
  <si>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</si>
  <si>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</si>
  <si>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</si>
  <si>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</si>
  <si>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</si>
  <si>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</si>
  <si>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</si>
  <si>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</si>
  <si>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</si>
  <si>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</si>
  <si>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</si>
  <si>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</si>
  <si>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</si>
  <si>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</si>
  <si>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</si>
  <si>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</si>
  <si>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</si>
  <si>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</si>
  <si>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</si>
  <si>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</si>
  <si>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</si>
  <si>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</si>
  <si>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</si>
  <si>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</si>
  <si>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</si>
  <si>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</si>
  <si>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</si>
  <si>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</si>
  <si>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</si>
  <si>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</si>
  <si>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</si>
  <si>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</si>
  <si>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</si>
  <si>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</si>
  <si>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</si>
  <si>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</si>
  <si>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</si>
  <si>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</si>
  <si>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</si>
  <si>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</si>
  <si>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</si>
  <si>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</si>
  <si>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</si>
  <si>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</si>
  <si>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</si>
  <si>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</si>
  <si>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</si>
  <si>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</si>
  <si>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</si>
  <si>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</si>
  <si>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</si>
  <si>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</si>
  <si>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</si>
  <si>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</si>
  <si>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</si>
  <si>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</si>
  <si>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</si>
  <si>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</si>
  <si>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</si>
  <si>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</si>
  <si>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</si>
  <si>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</si>
  <si>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</si>
  <si>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</si>
  <si>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</si>
  <si>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</si>
  <si>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</si>
  <si>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</si>
  <si>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</si>
  <si>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</si>
  <si>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</si>
  <si>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</si>
  <si>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</si>
  <si>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</si>
  <si>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</si>
  <si>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</si>
  <si>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</si>
  <si>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</si>
  <si>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</si>
  <si>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</si>
  <si>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</si>
  <si>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</si>
  <si>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</si>
  <si>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</si>
  <si>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</si>
  <si>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</si>
  <si>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</si>
  <si>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</si>
  <si>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</si>
  <si>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</si>
  <si>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</si>
  <si>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</si>
  <si>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</si>
  <si>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</si>
  <si>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</si>
  <si>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</si>
  <si>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</si>
  <si>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</si>
  <si>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</si>
  <si>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</si>
  <si>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</si>
  <si>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</si>
  <si>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</si>
  <si>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</si>
  <si>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</si>
  <si>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</si>
  <si>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</si>
  <si>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</si>
  <si>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</si>
  <si>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</si>
  <si>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</si>
  <si>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</si>
  <si>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</si>
  <si>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</si>
  <si>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</si>
  <si>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</si>
  <si>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</si>
  <si>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</si>
  <si>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</si>
  <si>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</si>
  <si>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</si>
  <si>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</si>
  <si>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</si>
  <si>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</si>
  <si>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</si>
  <si>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</si>
  <si>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</si>
  <si>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</si>
  <si>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</si>
  <si>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</si>
  <si>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</si>
  <si>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</si>
  <si>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</si>
  <si>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</si>
  <si>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</si>
  <si>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</si>
  <si>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</si>
  <si>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</si>
  <si>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</si>
  <si>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</si>
  <si>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</si>
  <si>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</si>
  <si>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</si>
  <si>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</si>
  <si>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</si>
  <si>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</si>
  <si>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</si>
  <si>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</si>
  <si>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</si>
  <si>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</si>
  <si>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</si>
  <si>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</si>
  <si>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</si>
  <si>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</si>
  <si>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</si>
  <si>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</si>
  <si>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</si>
  <si>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</si>
  <si>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</si>
  <si>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</si>
  <si>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</si>
  <si>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</si>
  <si>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</si>
  <si>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</si>
  <si>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</si>
  <si>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</si>
  <si>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</si>
  <si>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</si>
  <si>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</si>
  <si>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</si>
  <si>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</si>
  <si>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</si>
  <si>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</si>
  <si>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</si>
  <si>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</si>
  <si>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</si>
  <si>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</si>
  <si>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</si>
  <si>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</si>
  <si>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</si>
  <si>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</si>
  <si>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</si>
  <si>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</si>
  <si>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</si>
  <si>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</si>
  <si>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</si>
  <si>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</si>
  <si>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</si>
  <si>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</si>
  <si>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</si>
  <si>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</si>
  <si>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</si>
  <si>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</si>
  <si>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</si>
  <si>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</si>
  <si>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</si>
  <si>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</si>
  <si>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</si>
  <si>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</si>
  <si>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</si>
  <si>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</si>
  <si>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</si>
  <si>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</si>
  <si>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</si>
  <si>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</si>
  <si>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</si>
  <si>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</si>
  <si>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</si>
  <si>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</si>
  <si>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</si>
  <si>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</si>
  <si>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</si>
  <si>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</si>
  <si>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</si>
  <si>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</si>
  <si>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</si>
  <si>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</si>
  <si>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</si>
  <si>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</si>
  <si>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</si>
  <si>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</si>
  <si>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</si>
  <si>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</si>
  <si>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</si>
  <si>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</si>
  <si>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</si>
  <si>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</si>
  <si>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</si>
  <si>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</si>
  <si>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</si>
  <si>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</si>
  <si>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</si>
  <si>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</si>
  <si>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</si>
  <si>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</si>
  <si>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</si>
  <si>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</si>
  <si>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</si>
  <si>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</si>
  <si>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</si>
  <si>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</si>
  <si>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</si>
  <si>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</si>
  <si>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</si>
  <si>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</si>
  <si>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</si>
  <si>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</si>
  <si>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</si>
  <si>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</si>
  <si>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</si>
  <si>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</si>
  <si>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</si>
  <si>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</si>
  <si>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</si>
  <si>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</si>
  <si>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</si>
  <si>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</si>
  <si>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</si>
  <si>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</si>
  <si>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</si>
  <si>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</si>
  <si>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</si>
  <si>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</si>
  <si>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</si>
  <si>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</si>
  <si>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</si>
  <si>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</si>
  <si>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</si>
  <si>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</si>
  <si>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</si>
  <si>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</si>
  <si>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</si>
  <si>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</si>
  <si>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</si>
  <si>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</si>
  <si>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</si>
  <si>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</si>
  <si>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</si>
  <si>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</si>
  <si>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</si>
  <si>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</si>
  <si>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</si>
  <si>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</si>
  <si>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</si>
  <si>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</si>
  <si>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</si>
  <si>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</si>
  <si>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</si>
  <si>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</si>
  <si>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</si>
  <si>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</si>
  <si>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</si>
  <si>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</si>
  <si>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</si>
  <si>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</si>
  <si>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</si>
  <si>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</si>
  <si>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</si>
  <si>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</si>
  <si>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</si>
  <si>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</si>
  <si>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</si>
  <si>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</si>
  <si>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</si>
  <si>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</si>
  <si>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</si>
  <si>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</si>
  <si>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</si>
  <si>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</si>
  <si>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</si>
  <si>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</si>
  <si>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</si>
  <si>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</si>
  <si>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</si>
  <si>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</si>
  <si>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</si>
  <si>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</si>
  <si>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</si>
  <si>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</si>
  <si>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</si>
  <si>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</si>
  <si>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</si>
  <si>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</si>
  <si>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</si>
  <si>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</si>
  <si>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</si>
  <si>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</si>
  <si>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</si>
  <si>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</si>
  <si>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</si>
  <si>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</si>
  <si>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</si>
  <si>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</si>
  <si>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</si>
  <si>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</si>
  <si>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</si>
  <si>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</si>
  <si>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</si>
  <si>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</si>
  <si>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</si>
  <si>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</si>
  <si>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</si>
  <si>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</si>
  <si>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</si>
  <si>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</si>
  <si>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</si>
  <si>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</si>
  <si>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</si>
  <si>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</si>
  <si>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</si>
  <si>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</si>
  <si>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</si>
  <si>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</si>
  <si>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</si>
  <si>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</si>
  <si>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</si>
  <si>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</si>
  <si>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</si>
  <si>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</si>
  <si>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</si>
  <si>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</si>
  <si>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</si>
  <si>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</si>
  <si>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</si>
  <si>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</si>
  <si>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</si>
  <si>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</si>
  <si>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</si>
  <si>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</si>
  <si>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</si>
  <si>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</si>
  <si>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</si>
  <si>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</si>
  <si>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</si>
  <si>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</si>
  <si>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</si>
  <si>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</si>
  <si>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</si>
  <si>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</si>
  <si>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</si>
  <si>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</si>
  <si>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</si>
  <si>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</si>
  <si>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</si>
  <si>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</si>
  <si>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</si>
  <si>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</si>
  <si>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</si>
  <si>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</si>
  <si>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</si>
  <si>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</si>
  <si>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</si>
  <si>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</si>
  <si>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</si>
  <si>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</si>
  <si>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</si>
  <si>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</si>
  <si>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</si>
  <si>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</si>
  <si>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</si>
  <si>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</si>
  <si>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</si>
  <si>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</si>
  <si>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</si>
  <si>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</si>
  <si>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</si>
  <si>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</si>
  <si>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</si>
  <si>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</si>
  <si>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</si>
  <si>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</si>
  <si>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</si>
  <si>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</si>
  <si>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</si>
  <si>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</si>
  <si>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</si>
  <si>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</si>
  <si>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</si>
  <si>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</si>
  <si>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</si>
  <si>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</si>
  <si>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</si>
  <si>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</si>
  <si>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</si>
  <si>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</si>
  <si>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</si>
  <si>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</si>
  <si>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</si>
  <si>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</si>
  <si>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</si>
  <si>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</si>
  <si>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</si>
  <si>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</si>
  <si>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</si>
  <si>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</si>
  <si>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</si>
  <si>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</si>
  <si>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</si>
  <si>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</si>
  <si>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</si>
  <si>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</si>
  <si>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</si>
  <si>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</si>
  <si>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</si>
  <si>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</si>
  <si>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</si>
  <si>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</si>
  <si>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</si>
  <si>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</si>
  <si>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</si>
  <si>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</si>
  <si>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</si>
  <si>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</si>
  <si>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</si>
  <si>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</si>
  <si>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</si>
  <si>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</si>
  <si>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</si>
  <si>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</si>
  <si>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</si>
  <si>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</si>
  <si>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</si>
  <si>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</si>
  <si>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</si>
  <si>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</si>
  <si>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</si>
  <si>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</si>
  <si>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</si>
  <si>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</si>
  <si>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</si>
  <si>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</si>
  <si>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</si>
  <si>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</si>
  <si>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</si>
  <si>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</si>
  <si>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</si>
  <si>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</si>
  <si>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</si>
  <si>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</si>
  <si>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</si>
  <si>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</si>
  <si>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</si>
  <si>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</si>
  <si>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</si>
  <si>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</si>
  <si>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</si>
  <si>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</si>
  <si>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</si>
  <si>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</si>
  <si>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</si>
  <si>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</si>
  <si>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</si>
  <si>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</si>
  <si>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</si>
  <si>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</si>
  <si>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</si>
  <si>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</si>
  <si>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</si>
  <si>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</si>
  <si>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</si>
  <si>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</si>
  <si>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</si>
  <si>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</si>
  <si>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</si>
  <si>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</si>
  <si>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</si>
  <si>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</si>
  <si>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</si>
  <si>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</si>
  <si>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</si>
  <si>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</si>
  <si>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</si>
  <si>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</si>
  <si>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</si>
  <si>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</si>
  <si>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</si>
  <si>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</si>
  <si>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</si>
  <si>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</si>
  <si>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</si>
  <si>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</si>
  <si>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</si>
  <si>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</si>
  <si>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</si>
  <si>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</si>
  <si>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</si>
  <si>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</si>
  <si>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</si>
  <si>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</si>
  <si>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</si>
  <si>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</si>
  <si>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</si>
  <si>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</si>
  <si>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</si>
  <si>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</si>
  <si>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</si>
  <si>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</si>
  <si>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</si>
  <si>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</si>
  <si>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</si>
  <si>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</si>
  <si>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</si>
  <si>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</si>
  <si>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</si>
  <si>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</si>
  <si>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</si>
  <si>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</si>
  <si>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</si>
  <si>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</si>
  <si>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</si>
  <si>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</si>
  <si>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</si>
  <si>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</si>
  <si>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</si>
  <si>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</si>
  <si>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</si>
  <si>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</si>
  <si>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</si>
  <si>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</si>
  <si>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</si>
  <si>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</si>
  <si>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</si>
  <si>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</si>
  <si>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</si>
  <si>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</si>
  <si>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</si>
  <si>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</si>
  <si>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</si>
  <si>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</si>
  <si>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</si>
  <si>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</si>
  <si>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</si>
  <si>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</si>
  <si>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</si>
  <si>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</si>
  <si>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</si>
  <si>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</si>
  <si>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</si>
  <si>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</si>
  <si>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</si>
  <si>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</si>
  <si>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</si>
  <si>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</si>
  <si>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</si>
  <si>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</si>
  <si>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</si>
  <si>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</si>
  <si>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</si>
  <si>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</si>
  <si>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</si>
  <si>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</si>
  <si>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</si>
  <si>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</si>
  <si>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</si>
  <si>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</si>
  <si>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</si>
  <si>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</si>
  <si>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</si>
  <si>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</si>
  <si>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</si>
  <si>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</si>
  <si>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</si>
  <si>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</si>
  <si>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</si>
  <si>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</si>
  <si>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</si>
  <si>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</si>
  <si>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</si>
  <si>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</si>
  <si>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</si>
  <si>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</si>
  <si>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</si>
  <si>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</si>
  <si>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</si>
  <si>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</si>
  <si>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</si>
  <si>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</si>
  <si>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</si>
  <si>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</si>
  <si>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</si>
  <si>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</si>
  <si>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</si>
  <si>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</si>
  <si>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</si>
  <si>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</si>
  <si>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</si>
  <si>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</si>
  <si>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</si>
  <si>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</si>
  <si>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</si>
  <si>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</si>
  <si>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</si>
  <si>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</si>
  <si>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</si>
  <si>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</si>
  <si>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</si>
  <si>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</si>
  <si>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</si>
  <si>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</si>
  <si>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</si>
  <si>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</si>
  <si>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</si>
  <si>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</si>
  <si>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</si>
  <si>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</si>
  <si>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</si>
  <si>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</si>
  <si>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</si>
  <si>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</si>
  <si>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</si>
  <si>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</si>
  <si>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</si>
  <si>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</si>
  <si>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</si>
  <si>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</si>
  <si>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</si>
  <si>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</si>
  <si>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</si>
  <si>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</si>
  <si>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</si>
  <si>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</si>
  <si>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</si>
  <si>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</si>
  <si>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</si>
  <si>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</si>
  <si>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</si>
  <si>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</si>
  <si>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</si>
  <si>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</si>
  <si>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</si>
  <si>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</si>
  <si>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</si>
  <si>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</si>
  <si>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</si>
  <si>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</si>
  <si>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</si>
  <si>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</si>
  <si>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</si>
  <si>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</si>
  <si>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</si>
  <si>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</si>
  <si>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</si>
  <si>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</si>
  <si>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</si>
  <si>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</si>
  <si>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</si>
  <si>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</si>
  <si>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</si>
  <si>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</si>
  <si>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</si>
  <si>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</si>
  <si>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</si>
  <si>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</si>
  <si>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</si>
  <si>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</si>
  <si>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</si>
  <si>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</si>
  <si>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</si>
  <si>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</si>
  <si>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</si>
  <si>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</si>
  <si>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</si>
  <si>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</si>
  <si>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</si>
  <si>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</si>
  <si>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</si>
  <si>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</si>
  <si>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</si>
  <si>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</si>
  <si>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</si>
  <si>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</si>
  <si>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</si>
  <si>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</si>
  <si>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</si>
  <si>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</si>
  <si>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</si>
  <si>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</si>
  <si>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</si>
  <si>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</si>
  <si>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</si>
  <si>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</si>
  <si>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</si>
  <si>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</si>
  <si>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</si>
  <si>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</si>
  <si>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</si>
  <si>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</si>
  <si>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</si>
  <si>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</si>
  <si>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</si>
  <si>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</si>
  <si>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</si>
  <si>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</si>
  <si>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</si>
  <si>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</si>
  <si>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</si>
  <si>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</si>
  <si>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</si>
  <si>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</si>
  <si>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</si>
  <si>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</si>
  <si>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</si>
  <si>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</si>
  <si>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</si>
  <si>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</si>
  <si>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</si>
  <si>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</si>
  <si>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</si>
  <si>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</si>
  <si>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</si>
  <si>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</si>
  <si>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</si>
  <si>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</si>
  <si>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</si>
  <si>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</si>
  <si>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</si>
  <si>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</si>
  <si>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</si>
  <si>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</si>
  <si>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</si>
  <si>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</si>
  <si>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</si>
  <si>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</si>
  <si>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</si>
  <si>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</si>
  <si>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</si>
  <si>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</si>
  <si>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</si>
  <si>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</si>
  <si>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</si>
  <si>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</si>
  <si>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</si>
  <si>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</si>
  <si>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</si>
  <si>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</si>
  <si>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</si>
  <si>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</si>
  <si>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</si>
  <si>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</si>
  <si>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</si>
  <si>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</si>
  <si>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</si>
  <si>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</si>
  <si>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</si>
  <si>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</si>
  <si>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</si>
  <si>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</si>
  <si>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</si>
  <si>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</si>
  <si>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</si>
  <si>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</si>
  <si>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</si>
  <si>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</si>
  <si>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</si>
  <si>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</si>
  <si>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</si>
  <si>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</si>
  <si>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</si>
  <si>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</si>
  <si>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</si>
  <si>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</si>
  <si>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</si>
  <si>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</si>
  <si>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</si>
  <si>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</si>
  <si>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</si>
  <si>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</si>
  <si>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</si>
  <si>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</si>
  <si>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</si>
  <si>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</si>
  <si>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</si>
  <si>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</si>
  <si>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</si>
  <si>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</si>
  <si>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</si>
  <si>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</si>
  <si>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</si>
  <si>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</si>
  <si>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</si>
  <si>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</si>
  <si>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</si>
  <si>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</si>
  <si>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</si>
  <si>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</si>
  <si>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</si>
  <si>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</si>
  <si>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</si>
  <si>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</si>
  <si>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</si>
  <si>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</si>
  <si>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</si>
  <si>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</si>
  <si>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</si>
  <si>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</si>
  <si>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</si>
  <si>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</si>
  <si>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</si>
  <si>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</si>
  <si>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</si>
  <si>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</si>
  <si>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</si>
  <si>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</si>
  <si>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</si>
  <si>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</si>
  <si>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</si>
  <si>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</si>
  <si>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</si>
  <si>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</si>
  <si>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</si>
  <si>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</si>
  <si>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</si>
  <si>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</si>
  <si>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</si>
  <si>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</si>
  <si>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</si>
  <si>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</si>
  <si>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</si>
  <si>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</si>
  <si>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</si>
  <si>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</si>
  <si>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</si>
  <si>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</si>
  <si>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</si>
  <si>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</si>
  <si>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</si>
  <si>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</si>
  <si>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</si>
  <si>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</si>
  <si>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</si>
  <si>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</si>
  <si>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</si>
  <si>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</si>
  <si>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</si>
  <si>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</si>
  <si>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</si>
  <si>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</si>
  <si>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</si>
  <si>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</si>
  <si>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</si>
  <si>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</si>
  <si>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</si>
  <si>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</si>
  <si>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</si>
  <si>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</si>
  <si>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</si>
  <si>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</si>
  <si>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</si>
  <si>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</si>
  <si>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</si>
  <si>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</si>
  <si>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</si>
  <si>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</si>
  <si>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</si>
  <si>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</si>
  <si>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</si>
  <si>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</si>
  <si>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</si>
  <si>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</si>
  <si>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</si>
  <si>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</si>
  <si>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</si>
  <si>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</si>
  <si>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</si>
  <si>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</si>
  <si>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</si>
  <si>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</si>
  <si>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</si>
  <si>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</si>
  <si>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</si>
  <si>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</si>
  <si>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</si>
  <si>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</si>
  <si>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</si>
  <si>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</si>
  <si>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</si>
  <si>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</si>
  <si>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</si>
  <si>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</si>
  <si>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</si>
  <si>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</si>
  <si>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</si>
  <si>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</si>
  <si>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</si>
  <si>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</si>
  <si>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</si>
  <si>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</si>
  <si>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</si>
  <si>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</si>
  <si>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</si>
  <si>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</si>
  <si>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</si>
  <si>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</si>
  <si>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</si>
  <si>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</si>
  <si>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</si>
  <si>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</si>
  <si>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</si>
  <si>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</si>
  <si>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</si>
  <si>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</si>
  <si>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</si>
  <si>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</si>
  <si>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</si>
  <si>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</si>
  <si>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</si>
  <si>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</si>
  <si>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</si>
  <si>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</si>
  <si>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</si>
  <si>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</si>
  <si>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</si>
  <si>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</si>
  <si>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</si>
  <si>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</si>
  <si>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</si>
  <si>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</si>
  <si>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</si>
  <si>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</si>
  <si>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</si>
  <si>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</si>
  <si>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</si>
  <si>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</si>
  <si>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</si>
  <si>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</si>
  <si>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</si>
  <si>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</si>
  <si>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</si>
  <si>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</si>
  <si>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</si>
  <si>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</si>
  <si>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</si>
  <si>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</si>
  <si>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</si>
  <si>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</si>
  <si>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</si>
  <si>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</si>
  <si>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</si>
  <si>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</si>
  <si>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</si>
  <si>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</si>
  <si>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</si>
  <si>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</si>
  <si>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</si>
  <si>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</si>
  <si>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</si>
  <si>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</si>
  <si>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</si>
  <si>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</si>
  <si>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</si>
  <si>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</si>
  <si>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</si>
  <si>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</si>
  <si>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</si>
  <si>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</si>
  <si>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</si>
  <si>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</si>
  <si>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</si>
  <si>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</si>
  <si>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</si>
  <si>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</si>
  <si>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</si>
  <si>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</si>
  <si>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</si>
  <si>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</si>
  <si>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</si>
  <si>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</si>
  <si>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</si>
  <si>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</si>
  <si>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</si>
  <si>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</si>
  <si>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</si>
  <si>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</si>
  <si>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</si>
  <si>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</si>
  <si>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</si>
  <si>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</si>
  <si>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</si>
  <si>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</si>
  <si>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</si>
  <si>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</si>
  <si>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</si>
  <si>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</si>
  <si>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</si>
  <si>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</si>
  <si>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</si>
  <si>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</si>
  <si>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</si>
  <si>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</si>
  <si>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</si>
  <si>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</si>
  <si>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</si>
  <si>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</si>
  <si>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</si>
  <si>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</si>
  <si>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</si>
  <si>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</si>
  <si>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</si>
  <si>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</si>
  <si>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</si>
  <si>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</si>
  <si>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</si>
  <si>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</si>
  <si>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</si>
  <si>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</si>
  <si>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</si>
  <si>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</si>
  <si>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</si>
  <si>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</si>
  <si>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</si>
  <si>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</si>
  <si>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</si>
  <si>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</si>
  <si>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</si>
  <si>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</si>
  <si>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</si>
  <si>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</si>
  <si>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</si>
  <si>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</si>
  <si>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</si>
  <si>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</si>
  <si>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</si>
  <si>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</si>
  <si>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</si>
  <si>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</si>
  <si>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</si>
  <si>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</si>
  <si>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</si>
  <si>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</si>
  <si>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</si>
  <si>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</si>
  <si>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</si>
  <si>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</si>
  <si>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</si>
  <si>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</si>
  <si>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</si>
  <si>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</si>
  <si>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</si>
  <si>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</si>
  <si>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</si>
  <si>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</si>
  <si>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</si>
  <si>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</si>
  <si>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</si>
  <si>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</si>
  <si>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</si>
  <si>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</si>
  <si>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</si>
  <si>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</si>
  <si>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</si>
  <si>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</si>
  <si>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</si>
  <si>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</si>
  <si>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</si>
  <si>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</si>
  <si>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</si>
  <si>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</si>
  <si>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</si>
  <si>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</si>
  <si>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</si>
  <si>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</si>
  <si>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</si>
  <si>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</si>
  <si>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</si>
  <si>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</si>
  <si>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</si>
  <si>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</si>
  <si>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</si>
  <si>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</si>
  <si>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</si>
  <si>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</si>
  <si>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</si>
  <si>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</si>
  <si>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</si>
  <si>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</si>
  <si>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</si>
  <si>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</si>
  <si>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</si>
  <si>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</si>
  <si>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</si>
  <si>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</si>
  <si>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</si>
  <si>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</si>
  <si>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</si>
  <si>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</si>
  <si>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</si>
  <si>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</si>
  <si>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</si>
  <si>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</si>
  <si>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</si>
  <si>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</si>
  <si>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</si>
  <si>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</si>
  <si>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</si>
  <si>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</si>
  <si>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</si>
  <si>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</si>
  <si>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</si>
  <si>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</si>
  <si>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</si>
  <si>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</si>
  <si>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</si>
  <si>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</si>
  <si>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</si>
  <si>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</si>
  <si>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</si>
  <si>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</si>
  <si>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</si>
  <si>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</si>
  <si>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</si>
  <si>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</si>
  <si>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</si>
  <si>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</si>
  <si>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</si>
  <si>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</si>
  <si>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</si>
  <si>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</si>
  <si>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</si>
  <si>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</si>
  <si>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</si>
  <si>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</si>
  <si>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</si>
  <si>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</si>
  <si>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</si>
  <si>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</si>
  <si>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</si>
  <si>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</si>
  <si>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</si>
  <si>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</si>
  <si>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</si>
  <si>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</si>
  <si>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</si>
  <si>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</si>
  <si>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</si>
  <si>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</si>
  <si>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</si>
  <si>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</si>
  <si>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</si>
  <si>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</si>
  <si>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</si>
  <si>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</si>
  <si>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</si>
  <si>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</si>
  <si>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</si>
  <si>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</si>
  <si>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</si>
  <si>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</si>
  <si>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</si>
  <si>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</si>
  <si>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</si>
  <si>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</si>
  <si>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</si>
  <si>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</si>
  <si>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</si>
  <si>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</si>
  <si>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</si>
  <si>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</si>
  <si>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</si>
  <si>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</si>
  <si>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</si>
  <si>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</si>
  <si>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</si>
  <si>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</si>
  <si>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</si>
  <si>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</si>
  <si>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</si>
  <si>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</si>
  <si>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</si>
  <si>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</si>
  <si>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</si>
  <si>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</si>
  <si>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</si>
  <si>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</si>
  <si>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</si>
  <si>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</si>
  <si>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</si>
  <si>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</si>
  <si>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</si>
  <si>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</si>
  <si>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</si>
  <si>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</si>
  <si>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</si>
  <si>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</si>
  <si>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</si>
  <si>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</si>
  <si>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</si>
  <si>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</si>
  <si>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</si>
  <si>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</si>
  <si>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</si>
  <si>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</si>
  <si>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</si>
  <si>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</si>
  <si>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</si>
  <si>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</si>
  <si>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</si>
  <si>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</si>
  <si>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</si>
  <si>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</si>
  <si>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</si>
  <si>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</si>
  <si>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</si>
  <si>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</si>
  <si>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</si>
  <si>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</si>
  <si>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</si>
  <si>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</si>
  <si>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</si>
  <si>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</si>
  <si>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</si>
  <si>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</si>
  <si>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</si>
  <si>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</si>
  <si>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</si>
  <si>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</si>
  <si>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</si>
  <si>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</si>
  <si>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</si>
  <si>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</si>
  <si>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</si>
  <si>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</si>
  <si>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</si>
  <si>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</si>
  <si>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</si>
  <si>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</si>
  <si>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</si>
  <si>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</si>
  <si>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</si>
  <si>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</si>
  <si>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</si>
  <si>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</si>
  <si>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</si>
  <si>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</si>
  <si>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</si>
  <si>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</si>
  <si>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</si>
  <si>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</si>
  <si>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</si>
  <si>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</si>
  <si>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</si>
  <si>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</si>
  <si>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</si>
  <si>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</si>
  <si>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</si>
  <si>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</si>
  <si>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</si>
  <si>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</si>
  <si>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</si>
  <si>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</si>
  <si>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</si>
  <si>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</si>
  <si>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</si>
  <si>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</si>
  <si>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</si>
  <si>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</si>
  <si>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</si>
  <si>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</si>
  <si>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</si>
  <si>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</si>
  <si>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</si>
  <si>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</si>
  <si>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</si>
  <si>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</si>
  <si>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</si>
  <si>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</si>
  <si>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</si>
  <si>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</si>
  <si>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</si>
  <si>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</si>
  <si>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</si>
  <si>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</si>
  <si>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</si>
  <si>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</si>
  <si>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</si>
  <si>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</si>
  <si>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</si>
  <si>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</si>
  <si>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</si>
  <si>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</si>
  <si>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</si>
  <si>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</si>
  <si>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</si>
  <si>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</si>
  <si>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</si>
  <si>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</si>
  <si>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</si>
  <si>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</si>
  <si>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</si>
  <si>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</si>
  <si>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</si>
  <si>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</si>
  <si>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</si>
  <si>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</si>
  <si>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</si>
  <si>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</si>
  <si>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</si>
  <si>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</si>
  <si>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</si>
  <si>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</si>
  <si>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</si>
  <si>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</si>
  <si>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</si>
  <si>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</si>
  <si>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</si>
  <si>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</si>
  <si>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</si>
  <si>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</si>
  <si>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</si>
  <si>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</si>
  <si>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</si>
  <si>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</si>
  <si>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</si>
  <si>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</si>
  <si>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</si>
  <si>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</si>
  <si>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</si>
  <si>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</si>
  <si>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</si>
  <si>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</si>
  <si>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</si>
  <si>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</si>
  <si>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</si>
  <si>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</si>
  <si>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</si>
  <si>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</si>
  <si>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</si>
  <si>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</si>
  <si>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</si>
  <si>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</si>
  <si>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</si>
  <si>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</si>
  <si>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</si>
  <si>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</si>
  <si>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</si>
  <si>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</si>
  <si>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</si>
  <si>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</si>
  <si>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</si>
  <si>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</si>
  <si>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</si>
  <si>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</si>
  <si>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</si>
  <si>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</si>
  <si>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</si>
  <si>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</si>
  <si>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</si>
  <si>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</si>
  <si>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</si>
  <si>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</si>
  <si>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</si>
  <si>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</si>
  <si>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</si>
  <si>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</si>
  <si>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</si>
  <si>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</si>
  <si>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</si>
  <si>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</si>
  <si>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</si>
  <si>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</si>
  <si>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</si>
  <si>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</si>
  <si>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</si>
  <si>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</si>
  <si>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</si>
  <si>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</si>
  <si>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</si>
  <si>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</si>
  <si>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</si>
  <si>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</si>
  <si>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</si>
  <si>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</si>
  <si>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</si>
  <si>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</si>
  <si>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</si>
  <si>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</si>
  <si>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</si>
  <si>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</si>
  <si>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</si>
  <si>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</si>
  <si>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</si>
  <si>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</si>
  <si>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</si>
  <si>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</si>
  <si>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</si>
  <si>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</si>
  <si>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</si>
  <si>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</si>
  <si>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</si>
  <si>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</si>
  <si>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</si>
  <si>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</si>
  <si>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</si>
  <si>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</si>
  <si>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</si>
  <si>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</si>
  <si>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</si>
  <si>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</si>
  <si>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</si>
  <si>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</si>
  <si>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</si>
  <si>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</si>
  <si>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</si>
  <si>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</si>
  <si>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</si>
  <si>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</si>
  <si>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</si>
  <si>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</si>
  <si>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</si>
  <si>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</si>
  <si>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</si>
  <si>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</si>
  <si>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</si>
  <si>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</si>
  <si>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</si>
  <si>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</si>
  <si>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</si>
  <si>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</si>
  <si>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</si>
  <si>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</si>
  <si>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</si>
  <si>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</si>
  <si>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</si>
  <si>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</si>
  <si>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</si>
  <si>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</si>
  <si>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</si>
  <si>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</si>
  <si>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</si>
  <si>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</si>
  <si>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</si>
  <si>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</si>
  <si>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</si>
  <si>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</si>
  <si>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</si>
  <si>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</si>
  <si>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</si>
  <si>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</si>
  <si>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</si>
  <si>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</si>
  <si>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</si>
  <si>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</si>
  <si>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</si>
  <si>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</si>
  <si>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</si>
  <si>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</si>
  <si>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</si>
  <si>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</si>
  <si>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</si>
  <si>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</si>
  <si>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</si>
  <si>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</si>
  <si>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</si>
  <si>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</si>
  <si>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</si>
  <si>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</si>
  <si>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</si>
  <si>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</si>
  <si>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</si>
  <si>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</si>
  <si>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</si>
  <si>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</si>
  <si>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</si>
  <si>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</si>
  <si>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</si>
  <si>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</si>
  <si>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</si>
  <si>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</si>
  <si>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</si>
  <si>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</si>
  <si>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</si>
  <si>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</si>
  <si>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</si>
  <si>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</si>
  <si>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</si>
  <si>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</si>
  <si>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</si>
  <si>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</si>
  <si>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</si>
  <si>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</si>
  <si>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</si>
  <si>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</si>
  <si>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</si>
  <si>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</si>
  <si>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</si>
  <si>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</si>
  <si>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</si>
  <si>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</si>
  <si>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</si>
  <si>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</si>
  <si>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</si>
  <si>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</si>
  <si>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</si>
  <si>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</si>
  <si>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</si>
  <si>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</si>
  <si>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</si>
  <si>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</si>
  <si>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</si>
  <si>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</si>
  <si>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</si>
  <si>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</si>
  <si>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</si>
  <si>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</si>
  <si>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</si>
  <si>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</si>
  <si>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</si>
  <si>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</si>
  <si>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</si>
  <si>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</si>
  <si>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</si>
  <si>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</si>
  <si>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</si>
  <si>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</si>
  <si>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</si>
  <si>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</si>
  <si>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</si>
  <si>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</si>
  <si>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</si>
  <si>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</si>
  <si>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</si>
  <si>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</si>
  <si>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</si>
  <si>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</si>
  <si>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</si>
  <si>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</si>
  <si>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</si>
  <si>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</si>
  <si>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</si>
  <si>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</si>
  <si>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</si>
  <si>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</si>
  <si>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</si>
  <si>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</si>
  <si>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</si>
  <si>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</si>
  <si>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</si>
  <si>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</si>
  <si>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</si>
  <si>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</si>
  <si>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</si>
  <si>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</si>
  <si>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</si>
  <si>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</si>
  <si>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</si>
  <si>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</si>
  <si>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</si>
  <si>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</si>
  <si>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</si>
  <si>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</si>
  <si>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</si>
  <si>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</si>
  <si>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</si>
  <si>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</si>
  <si>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</si>
  <si>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</si>
  <si>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</si>
  <si>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</si>
  <si>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</si>
  <si>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</si>
  <si>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</si>
  <si>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</si>
  <si>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</si>
  <si>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</si>
  <si>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</si>
  <si>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</si>
  <si>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</si>
  <si>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</si>
  <si>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</si>
  <si>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</si>
  <si>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</si>
  <si>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</si>
  <si>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</si>
  <si>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</si>
  <si>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</si>
  <si>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</si>
  <si>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</si>
  <si>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</si>
  <si>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</si>
  <si>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</si>
  <si>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</si>
  <si>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</si>
  <si>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</si>
  <si>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</si>
  <si>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</si>
  <si>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</si>
  <si>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</si>
  <si>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</si>
  <si>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</si>
  <si>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</si>
  <si>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</si>
  <si>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</si>
  <si>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</si>
  <si>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</si>
  <si>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</si>
  <si>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</si>
  <si>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</si>
  <si>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</si>
  <si>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</si>
  <si>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</si>
  <si>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</si>
  <si>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</si>
  <si>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</si>
  <si>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</si>
  <si>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</si>
  <si>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</si>
  <si>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</si>
  <si>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</si>
  <si>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</si>
  <si>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</si>
  <si>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</si>
  <si>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</si>
  <si>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</si>
  <si>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</si>
  <si>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</si>
  <si>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</si>
  <si>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</si>
  <si>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</si>
  <si>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</si>
  <si>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</si>
  <si>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</si>
  <si>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</si>
  <si>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</si>
  <si>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</si>
  <si>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</si>
  <si>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</si>
  <si>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</si>
  <si>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</si>
  <si>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</si>
  <si>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</si>
  <si>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</si>
  <si>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</si>
  <si>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</si>
  <si>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</si>
  <si>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</si>
  <si>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</si>
  <si>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</si>
  <si>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</si>
  <si>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</si>
  <si>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</si>
  <si>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</si>
  <si>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</si>
  <si>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</si>
  <si>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</si>
  <si>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</si>
  <si>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</si>
  <si>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</si>
  <si>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</si>
  <si>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</si>
  <si>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</si>
  <si>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</si>
  <si>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</si>
  <si>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</si>
  <si>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</si>
  <si>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</si>
  <si>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</si>
  <si>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</si>
  <si>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</si>
  <si>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</si>
  <si>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</si>
  <si>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</si>
  <si>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</si>
  <si>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</si>
  <si>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</si>
  <si>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</si>
  <si>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</si>
  <si>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</si>
  <si>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</si>
  <si>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</si>
  <si>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</si>
  <si>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</si>
  <si>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</si>
  <si>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</si>
  <si>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</si>
  <si>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</si>
  <si>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</si>
  <si>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</si>
  <si>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</si>
  <si>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</si>
  <si>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</si>
  <si>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</si>
  <si>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</si>
  <si>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</si>
  <si>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</si>
  <si>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</si>
  <si>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</si>
  <si>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</si>
  <si>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</si>
  <si>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</si>
  <si>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</si>
  <si>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</si>
  <si>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</si>
  <si>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</si>
  <si>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</si>
  <si>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</si>
  <si>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</si>
  <si>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</si>
  <si>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</si>
  <si>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</si>
  <si>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</si>
  <si>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</si>
  <si>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</si>
  <si>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</si>
  <si>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</si>
  <si>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</si>
  <si>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</si>
  <si>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</si>
  <si>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</si>
  <si>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</si>
  <si>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</si>
  <si>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</si>
  <si>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</si>
  <si>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</si>
  <si>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</si>
  <si>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</si>
  <si>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</si>
  <si>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</si>
  <si>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</si>
  <si>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</si>
  <si>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</si>
  <si>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</si>
  <si>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</si>
  <si>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</si>
  <si>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</si>
  <si>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</si>
  <si>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</si>
  <si>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</si>
  <si>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</si>
  <si>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</si>
  <si>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</si>
  <si>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</si>
  <si>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</si>
  <si>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</si>
  <si>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</si>
  <si>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</si>
  <si>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</si>
  <si>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</si>
  <si>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</si>
  <si>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</si>
  <si>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</si>
  <si>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</si>
  <si>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</si>
  <si>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</si>
  <si>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</si>
  <si>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</si>
  <si>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</si>
  <si>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</si>
  <si>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</si>
  <si>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</si>
  <si>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</si>
  <si>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</si>
  <si>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</si>
  <si>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</si>
  <si>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</si>
  <si>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</si>
  <si>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</si>
  <si>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</si>
  <si>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</si>
  <si>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</si>
  <si>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</si>
  <si>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</si>
  <si>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</si>
  <si>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</si>
  <si>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</si>
  <si>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</si>
  <si>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</si>
  <si>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</si>
  <si>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</si>
  <si>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</si>
  <si>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</si>
  <si>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</si>
  <si>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</si>
  <si>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</si>
  <si>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</si>
  <si>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</si>
  <si>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</si>
  <si>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</si>
  <si>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</si>
  <si>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</si>
  <si>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</si>
  <si>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</si>
  <si>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</si>
  <si>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</si>
  <si>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</si>
  <si>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</si>
  <si>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</si>
  <si>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</si>
  <si>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</si>
  <si>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</si>
  <si>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</si>
  <si>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</si>
  <si>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</si>
  <si>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</si>
  <si>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</si>
  <si>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</si>
  <si>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</si>
  <si>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</si>
  <si>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</si>
  <si>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</si>
  <si>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</si>
  <si>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</si>
  <si>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</si>
  <si>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</si>
  <si>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</si>
  <si>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</si>
  <si>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</si>
  <si>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</si>
  <si>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</si>
  <si>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</si>
  <si>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</si>
  <si>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</si>
  <si>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</si>
  <si>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</si>
  <si>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</si>
  <si>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</si>
  <si>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</si>
  <si>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</si>
  <si>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</si>
  <si>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</si>
  <si>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</si>
  <si>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</si>
  <si>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</si>
  <si>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</si>
  <si>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</si>
  <si>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</si>
  <si>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</si>
  <si>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</si>
  <si>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</si>
  <si>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</si>
  <si>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</si>
  <si>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</si>
  <si>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</si>
  <si>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</si>
  <si>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</si>
  <si>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</si>
  <si>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</si>
  <si>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</si>
  <si>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</si>
  <si>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</si>
  <si>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</si>
  <si>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</si>
  <si>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</si>
  <si>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</si>
  <si>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</si>
  <si>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</si>
  <si>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</si>
  <si>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</si>
  <si>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</si>
  <si>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</si>
  <si>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</si>
  <si>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</si>
  <si>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</si>
  <si>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</si>
  <si>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</si>
  <si>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</si>
  <si>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</si>
  <si>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</si>
  <si>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</si>
  <si>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</si>
  <si>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</si>
  <si>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</si>
  <si>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</si>
  <si>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</si>
  <si>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</si>
  <si>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</si>
  <si>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</si>
  <si>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</si>
  <si>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</si>
  <si>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</si>
  <si>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</si>
  <si>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</si>
  <si>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</si>
  <si>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</si>
  <si>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</si>
  <si>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</si>
  <si>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</si>
  <si>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</si>
  <si>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</si>
  <si>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</si>
  <si>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</si>
  <si>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</si>
  <si>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</si>
  <si>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</si>
  <si>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</si>
  <si>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</si>
  <si>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</si>
  <si>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</si>
  <si>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</si>
  <si>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</si>
  <si>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</si>
  <si>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</si>
  <si>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</si>
  <si>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</si>
  <si>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</si>
  <si>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</si>
  <si>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</si>
  <si>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</si>
  <si>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</si>
  <si>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</si>
  <si>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</si>
  <si>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</si>
  <si>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</si>
  <si>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</si>
  <si>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</si>
  <si>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</si>
  <si>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</si>
  <si>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</si>
  <si>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</si>
  <si>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</si>
  <si>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</si>
  <si>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</si>
  <si>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</si>
  <si>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</si>
  <si>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</si>
  <si>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</si>
  <si>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</si>
  <si>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</si>
  <si>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</si>
  <si>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</si>
  <si>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</si>
  <si>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</si>
  <si>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</si>
  <si>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</si>
  <si>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</si>
  <si>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</si>
  <si>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</si>
  <si>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</si>
  <si>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</si>
  <si>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</si>
  <si>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</si>
  <si>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</si>
  <si>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</si>
  <si>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</si>
  <si>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</si>
  <si>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</si>
  <si>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</si>
  <si>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</si>
  <si>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</si>
  <si>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</si>
  <si>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</si>
  <si>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</si>
  <si>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</si>
  <si>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</si>
  <si>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</si>
  <si>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</si>
  <si>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</si>
  <si>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</si>
  <si>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</si>
  <si>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</si>
  <si>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</si>
  <si>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</si>
  <si>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</si>
  <si>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</si>
  <si>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</si>
  <si>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</si>
  <si>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</si>
  <si>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</si>
  <si>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</si>
  <si>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</si>
  <si>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</si>
  <si>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</si>
  <si>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</si>
  <si>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</si>
  <si>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</si>
  <si>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</si>
  <si>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</si>
  <si>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</si>
  <si>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</si>
  <si>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</si>
  <si>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</si>
  <si>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</si>
  <si>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</si>
  <si>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</si>
  <si>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</si>
  <si>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</si>
  <si>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</si>
  <si>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</si>
  <si>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</si>
  <si>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</si>
  <si>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</si>
  <si>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</si>
  <si>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</si>
  <si>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</si>
  <si>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</si>
  <si>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</si>
  <si>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</si>
  <si>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</si>
  <si>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</si>
  <si>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</si>
  <si>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</si>
  <si>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</si>
  <si>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</si>
  <si>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</si>
  <si>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</si>
  <si>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</si>
  <si>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</si>
  <si>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</si>
  <si>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</si>
  <si>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</si>
  <si>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</si>
  <si>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</si>
  <si>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</si>
  <si>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</si>
  <si>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</si>
  <si>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</si>
  <si>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</si>
  <si>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</si>
  <si>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</si>
  <si>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</si>
  <si>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</si>
  <si>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</si>
  <si>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</si>
  <si>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</si>
  <si>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</si>
  <si>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</si>
  <si>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</si>
  <si>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</si>
  <si>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</si>
  <si>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</si>
  <si>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</si>
  <si>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</si>
  <si>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</si>
  <si>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</si>
  <si>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</si>
  <si>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</si>
  <si>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</si>
  <si>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</si>
  <si>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</si>
  <si>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</si>
  <si>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</si>
  <si>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</si>
  <si>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</si>
  <si>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</si>
  <si>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</si>
  <si>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</si>
  <si>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</si>
  <si>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</si>
  <si>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</si>
  <si>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</si>
  <si>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</si>
  <si>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</si>
  <si>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</si>
  <si>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</si>
  <si>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</si>
  <si>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</si>
  <si>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</si>
  <si>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</si>
  <si>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</si>
  <si>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</si>
  <si>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</si>
  <si>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</si>
  <si>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</si>
  <si>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</si>
  <si>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</si>
  <si>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</si>
  <si>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</si>
  <si>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</si>
  <si>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</si>
  <si>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</si>
  <si>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</si>
  <si>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</si>
  <si>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</si>
  <si>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</si>
  <si>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</si>
  <si>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</si>
  <si>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</si>
  <si>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</si>
  <si>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</si>
  <si>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</si>
  <si>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</si>
  <si>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</si>
  <si>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</si>
  <si>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</si>
  <si>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</si>
  <si>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</si>
  <si>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</si>
  <si>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</si>
  <si>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</si>
  <si>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</si>
  <si>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</si>
  <si>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</si>
  <si>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</si>
  <si>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</si>
  <si>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</si>
  <si>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</si>
  <si>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</si>
  <si>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</si>
  <si>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</si>
  <si>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</si>
  <si>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</si>
  <si>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</si>
  <si>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</si>
  <si>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</si>
  <si>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</si>
  <si>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</si>
  <si>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</si>
  <si>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</si>
  <si>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</si>
  <si>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</si>
  <si>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</si>
  <si>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</si>
  <si>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</si>
  <si>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</si>
  <si>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</si>
  <si>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</si>
  <si>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</si>
  <si>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</si>
  <si>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</si>
  <si>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</si>
  <si>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</si>
  <si>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</si>
  <si>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</si>
  <si>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</si>
  <si>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</si>
  <si>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</si>
  <si>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</si>
  <si>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</si>
  <si>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</si>
  <si>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</si>
  <si>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</si>
  <si>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</si>
  <si>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</si>
  <si>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</si>
  <si>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</si>
  <si>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</si>
  <si>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</si>
  <si>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</si>
  <si>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</si>
  <si>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</si>
  <si>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</si>
  <si>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</si>
  <si>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</si>
  <si>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</si>
  <si>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</si>
  <si>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</si>
  <si>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</si>
  <si>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</si>
  <si>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</si>
  <si>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</si>
  <si>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</si>
  <si>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</si>
  <si>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</si>
  <si>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</si>
  <si>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</si>
  <si>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</si>
  <si>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</si>
  <si>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</si>
  <si>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</si>
  <si>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</si>
  <si>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</si>
  <si>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</si>
  <si>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</si>
  <si>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</si>
  <si>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</si>
  <si>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</si>
  <si>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</si>
  <si>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</si>
  <si>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</si>
  <si>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</si>
  <si>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</si>
  <si>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</si>
  <si>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</si>
  <si>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</si>
  <si>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</si>
  <si>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</si>
  <si>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</si>
  <si>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</si>
  <si>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</si>
  <si>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</si>
  <si>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</si>
  <si>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</si>
  <si>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</si>
  <si>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</si>
  <si>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</si>
  <si>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</si>
  <si>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</si>
  <si>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</si>
  <si>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</si>
  <si>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</si>
  <si>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</si>
  <si>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</si>
  <si>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</si>
  <si>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</si>
  <si>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</si>
  <si>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</si>
  <si>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</si>
  <si>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</si>
  <si>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</si>
  <si>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</si>
  <si>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</si>
  <si>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</si>
  <si>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</si>
  <si>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</si>
  <si>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</si>
  <si>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</si>
  <si>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</si>
  <si>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</si>
  <si>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</si>
  <si>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</si>
  <si>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</si>
  <si>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</si>
  <si>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</si>
  <si>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</si>
  <si>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</si>
  <si>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</si>
  <si>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</si>
  <si>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</si>
  <si>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</si>
  <si>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</si>
  <si>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</si>
  <si>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</si>
  <si>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</si>
  <si>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</si>
  <si>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</si>
  <si>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</si>
  <si>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</si>
  <si>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</si>
  <si>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</si>
  <si>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</si>
  <si>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</si>
  <si>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</si>
  <si>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</si>
  <si>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</si>
  <si>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</si>
  <si>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</si>
  <si>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</si>
  <si>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</si>
  <si>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</si>
  <si>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</si>
  <si>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</si>
  <si>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</si>
  <si>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</si>
  <si>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</si>
  <si>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</si>
  <si>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</si>
  <si>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</si>
  <si>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</si>
  <si>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</si>
  <si>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</si>
  <si>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</si>
  <si>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</si>
  <si>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</si>
  <si>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</si>
  <si>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</si>
  <si>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</si>
  <si>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</si>
  <si>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</si>
  <si>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</si>
  <si>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</si>
  <si>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</si>
  <si>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</si>
  <si>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</si>
  <si>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</si>
  <si>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</si>
  <si>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</si>
  <si>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</si>
  <si>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</si>
  <si>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</si>
  <si>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</si>
  <si>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</si>
  <si>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</si>
  <si>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</si>
  <si>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</si>
  <si>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</si>
  <si>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</si>
  <si>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</si>
  <si>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</si>
  <si>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</si>
  <si>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</si>
  <si>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</si>
  <si>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</si>
  <si>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</si>
  <si>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</si>
  <si>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</si>
  <si>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</si>
  <si>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</si>
  <si>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</si>
  <si>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</si>
  <si>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</si>
  <si>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</si>
  <si>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</si>
  <si>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</si>
  <si>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</si>
  <si>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</si>
  <si>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</si>
  <si>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</si>
  <si>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</si>
  <si>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</si>
  <si>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</si>
  <si>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</si>
  <si>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</si>
  <si>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</si>
  <si>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</si>
  <si>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</si>
  <si>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</si>
  <si>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</si>
  <si>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</si>
  <si>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</si>
  <si>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</si>
  <si>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</si>
  <si>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</si>
  <si>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</si>
  <si>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</si>
  <si>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</si>
  <si>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</si>
  <si>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</si>
  <si>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</si>
  <si>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</si>
  <si>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</si>
  <si>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</si>
  <si>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</si>
  <si>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</si>
  <si>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</si>
  <si>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</si>
  <si>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</si>
  <si>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</si>
  <si>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</si>
  <si>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</si>
  <si>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</si>
  <si>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</si>
  <si>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</si>
  <si>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</si>
  <si>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</si>
  <si>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</si>
  <si>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</si>
  <si>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</si>
  <si>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</si>
  <si>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</si>
  <si>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</si>
  <si>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</si>
  <si>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</si>
  <si>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</si>
  <si>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</si>
  <si>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</si>
  <si>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</si>
  <si>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</si>
  <si>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</si>
  <si>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</si>
  <si>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</si>
  <si>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</si>
  <si>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</si>
  <si>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</si>
  <si>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</si>
  <si>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</si>
  <si>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</si>
  <si>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</si>
  <si>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</si>
  <si>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</si>
  <si>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</si>
  <si>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</si>
  <si>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</si>
  <si>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</si>
  <si>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</si>
  <si>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</si>
  <si>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</si>
  <si>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</si>
  <si>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</si>
  <si>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</si>
  <si>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</si>
  <si>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</si>
  <si>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</si>
  <si>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</si>
  <si>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</si>
  <si>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</si>
  <si>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</si>
  <si>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</si>
  <si>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</si>
  <si>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</si>
  <si>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</si>
  <si>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</si>
  <si>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</si>
  <si>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</si>
  <si>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</si>
  <si>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</si>
  <si>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</si>
  <si>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</si>
  <si>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</si>
  <si>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</si>
  <si>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</si>
  <si>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</si>
  <si>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</si>
  <si>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</si>
  <si>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</si>
  <si>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</si>
  <si>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</si>
  <si>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</si>
  <si>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</si>
  <si>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</si>
  <si>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</si>
  <si>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</si>
  <si>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</si>
  <si>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</si>
  <si>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</si>
  <si>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</si>
  <si>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</si>
  <si>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</si>
  <si>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</si>
  <si>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</si>
  <si>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</si>
  <si>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</si>
  <si>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</si>
  <si>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</si>
  <si>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</si>
  <si>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</si>
  <si>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</si>
  <si>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</si>
  <si>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</si>
  <si>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</si>
  <si>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</si>
  <si>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</si>
  <si>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</si>
  <si>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</si>
  <si>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</si>
  <si>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</si>
  <si>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</si>
  <si>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</si>
  <si>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</si>
  <si>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</si>
  <si>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</si>
  <si>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</si>
  <si>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</si>
  <si>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</si>
  <si>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</si>
  <si>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</si>
  <si>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</si>
  <si>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</si>
  <si>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</si>
  <si>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</si>
  <si>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</si>
  <si>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</si>
  <si>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</si>
  <si>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</si>
  <si>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</si>
  <si>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</si>
  <si>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</si>
  <si>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</si>
  <si>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</si>
  <si>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</si>
  <si>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</si>
  <si>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</si>
  <si>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</si>
  <si>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</si>
  <si>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</si>
  <si>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</si>
  <si>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</si>
  <si>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</si>
  <si>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</si>
  <si>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</si>
  <si>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</si>
  <si>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</si>
  <si>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</si>
  <si>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</si>
  <si>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</si>
  <si>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</si>
  <si>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</si>
  <si>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</si>
  <si>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</si>
  <si>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</si>
  <si>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</si>
  <si>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</si>
  <si>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</si>
  <si>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</si>
  <si>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</si>
  <si>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</si>
  <si>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</si>
  <si>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</si>
  <si>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</si>
  <si>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</si>
  <si>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</si>
  <si>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</si>
  <si>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</si>
  <si>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</si>
  <si>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</si>
  <si>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</si>
  <si>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</si>
  <si>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</si>
  <si>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</si>
  <si>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</si>
  <si>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</si>
  <si>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</si>
  <si>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</si>
  <si>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</si>
  <si>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</si>
  <si>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</si>
  <si>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</si>
  <si>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</si>
  <si>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</si>
  <si>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</si>
  <si>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</si>
  <si>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</si>
  <si>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</si>
  <si>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</si>
  <si>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</si>
  <si>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</si>
  <si>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</si>
  <si>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</si>
  <si>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</si>
  <si>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</si>
  <si>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</si>
  <si>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</si>
  <si>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</si>
  <si>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</si>
  <si>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</si>
  <si>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</si>
  <si>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</si>
  <si>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</si>
  <si>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</si>
  <si>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</si>
  <si>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</si>
  <si>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</si>
  <si>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</si>
  <si>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</si>
  <si>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</si>
  <si>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</si>
  <si>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</si>
  <si>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</si>
  <si>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</si>
  <si>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</si>
  <si>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</si>
  <si>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</si>
  <si>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</si>
  <si>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</si>
  <si>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</si>
  <si>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</si>
  <si>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</si>
  <si>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</si>
  <si>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</si>
  <si>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</si>
  <si>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</si>
  <si>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</si>
  <si>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</si>
  <si>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</si>
  <si>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</si>
  <si>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</si>
  <si>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</si>
  <si>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</si>
  <si>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</si>
  <si>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</si>
  <si>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</si>
  <si>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</si>
  <si>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</si>
  <si>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</si>
  <si>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</si>
  <si>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</si>
  <si>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</si>
  <si>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</si>
  <si>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</si>
  <si>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</si>
  <si>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</si>
  <si>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</si>
  <si>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</si>
  <si>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</si>
  <si>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</si>
  <si>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</si>
  <si>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</si>
  <si>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</si>
  <si>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</si>
  <si>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</si>
  <si>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</si>
  <si>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</si>
  <si>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</si>
  <si>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</si>
  <si>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</si>
  <si>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</si>
  <si>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</si>
  <si>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</si>
  <si>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</si>
  <si>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</si>
  <si>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</si>
  <si>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</si>
  <si>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</si>
  <si>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</si>
  <si>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</si>
  <si>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</si>
  <si>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</si>
  <si>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</si>
  <si>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</si>
  <si>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</si>
  <si>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</si>
  <si>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</si>
  <si>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</si>
  <si>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</si>
  <si>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</si>
  <si>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</si>
  <si>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</si>
  <si>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</si>
  <si>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</si>
  <si>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</si>
  <si>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</si>
  <si>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</si>
  <si>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</si>
  <si>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</si>
  <si>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</si>
  <si>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</si>
  <si>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</si>
  <si>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</si>
  <si>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</si>
  <si>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</si>
  <si>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</si>
  <si>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</si>
  <si>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</si>
  <si>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</si>
  <si>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</si>
  <si>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</si>
  <si>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</si>
  <si>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</si>
  <si>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</si>
  <si>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</si>
  <si>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</si>
  <si>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</si>
  <si>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</si>
  <si>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</si>
  <si>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</si>
  <si>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</si>
  <si>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</si>
  <si>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</si>
  <si>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</si>
  <si>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</si>
  <si>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</si>
  <si>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</si>
  <si>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</si>
  <si>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</si>
  <si>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</si>
  <si>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</si>
  <si>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</si>
  <si>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</si>
  <si>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</si>
  <si>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</si>
  <si>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</si>
  <si>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</si>
  <si>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</si>
  <si>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</si>
  <si>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</si>
  <si>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</si>
  <si>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</si>
  <si>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</si>
  <si>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</si>
  <si>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</si>
  <si>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</si>
  <si>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</si>
  <si>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</si>
  <si>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</si>
  <si>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</si>
  <si>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</si>
  <si>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</si>
  <si>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</si>
  <si>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</si>
  <si>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</si>
  <si>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</si>
  <si>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</si>
  <si>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</si>
  <si>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</si>
  <si>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</si>
  <si>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</si>
  <si>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</si>
  <si>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</si>
  <si>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</si>
  <si>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</si>
  <si>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</si>
  <si>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</si>
  <si>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</si>
  <si>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</si>
  <si>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</si>
  <si>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</si>
  <si>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</si>
  <si>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</si>
  <si>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</si>
  <si>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</si>
  <si>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</si>
  <si>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</si>
  <si>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</si>
  <si>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</si>
  <si>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</si>
  <si>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</si>
  <si>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</si>
  <si>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</si>
  <si>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</si>
  <si>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</si>
  <si>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</si>
  <si>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</si>
  <si>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</si>
  <si>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</si>
  <si>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</si>
  <si>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</si>
  <si>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</si>
  <si>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</si>
  <si>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</si>
  <si>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</si>
  <si>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</si>
  <si>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</si>
  <si>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</si>
  <si>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</si>
  <si>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</si>
  <si>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</si>
  <si>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</si>
  <si>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</si>
  <si>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</si>
  <si>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</si>
  <si>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</si>
  <si>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</si>
  <si>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</si>
  <si>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</si>
  <si>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</si>
  <si>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</si>
  <si>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</si>
  <si>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</si>
  <si>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</si>
  <si>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</si>
  <si>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</si>
  <si>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</si>
  <si>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</si>
  <si>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</si>
  <si>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</si>
  <si>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</si>
  <si>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</si>
  <si>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</si>
  <si>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</si>
  <si>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</si>
  <si>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</si>
  <si>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</si>
  <si>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</si>
  <si>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</si>
  <si>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</si>
  <si>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</si>
  <si>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</si>
  <si>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</si>
  <si>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</si>
  <si>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</si>
  <si>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</si>
  <si>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</si>
  <si>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</si>
  <si>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</si>
  <si>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</si>
  <si>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</si>
  <si>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</si>
  <si>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</si>
  <si>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</si>
  <si>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</si>
  <si>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</si>
  <si>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</si>
  <si>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</si>
  <si>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</si>
  <si>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</si>
  <si>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</si>
  <si>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</si>
  <si>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</si>
  <si>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</si>
  <si>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</si>
  <si>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</si>
  <si>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</si>
  <si>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</si>
  <si>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</si>
  <si>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</si>
  <si>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</si>
  <si>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</si>
  <si>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</si>
  <si>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</si>
  <si>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</si>
  <si>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</si>
  <si>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</si>
  <si>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</si>
  <si>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</si>
  <si>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</si>
  <si>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</si>
  <si>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</si>
  <si>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</si>
  <si>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</si>
  <si>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</si>
  <si>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</si>
  <si>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</si>
  <si>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</si>
  <si>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</si>
  <si>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</si>
  <si>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</si>
  <si>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</si>
  <si>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</si>
  <si>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</si>
  <si>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</si>
  <si>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</si>
  <si>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</si>
  <si>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</si>
  <si>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</si>
  <si>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</si>
  <si>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</si>
  <si>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</si>
  <si>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</si>
  <si>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</si>
  <si>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</si>
  <si>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</si>
  <si>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</si>
  <si>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</si>
  <si>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</si>
  <si>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</si>
  <si>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</si>
  <si>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</si>
  <si>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</si>
  <si>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</si>
  <si>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</si>
  <si>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</si>
  <si>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</si>
  <si>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</si>
  <si>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</si>
  <si>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</si>
  <si>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</si>
  <si>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</si>
  <si>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</si>
  <si>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</si>
  <si>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</si>
  <si>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</si>
  <si>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</si>
  <si>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</si>
  <si>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</si>
  <si>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</si>
  <si>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</si>
  <si>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</si>
  <si>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</si>
  <si>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</si>
  <si>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</si>
  <si>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</si>
  <si>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</si>
  <si>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</si>
  <si>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</si>
  <si>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</si>
  <si>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</si>
  <si>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</si>
  <si>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</si>
  <si>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</si>
  <si>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</si>
  <si>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</si>
  <si>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</si>
  <si>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</si>
  <si>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</si>
  <si>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</si>
  <si>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</si>
  <si>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</si>
  <si>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</si>
  <si>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</si>
  <si>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</si>
  <si>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</si>
  <si>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</si>
  <si>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</si>
  <si>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</si>
  <si>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</si>
  <si>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</si>
  <si>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</si>
  <si>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</si>
  <si>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</si>
  <si>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</si>
  <si>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</si>
  <si>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</si>
  <si>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</si>
  <si>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</si>
  <si>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</si>
  <si>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</si>
  <si>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</si>
  <si>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</si>
  <si>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</si>
  <si>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</si>
  <si>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</si>
  <si>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</si>
  <si>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</si>
  <si>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</si>
  <si>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</si>
  <si>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</si>
  <si>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</si>
  <si>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</si>
  <si>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</si>
  <si>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</si>
  <si>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</si>
  <si>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</si>
  <si>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</si>
  <si>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</si>
  <si>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</si>
  <si>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</si>
  <si>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</si>
  <si>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</si>
  <si>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</si>
  <si>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</si>
  <si>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</si>
  <si>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</si>
  <si>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</si>
  <si>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</si>
  <si>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</si>
  <si>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</si>
  <si>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</si>
  <si>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</si>
  <si>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</si>
  <si>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</si>
  <si>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</si>
  <si>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</si>
  <si>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</si>
  <si>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</si>
  <si>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</si>
  <si>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</si>
  <si>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</si>
  <si>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</si>
  <si>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</si>
  <si>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</si>
  <si>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</si>
  <si>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</si>
  <si>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</si>
  <si>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</si>
  <si>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</si>
  <si>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</si>
  <si>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</si>
  <si>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</si>
  <si>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</si>
  <si>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</si>
  <si>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</si>
  <si>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</si>
  <si>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</si>
  <si>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</si>
  <si>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</si>
  <si>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</si>
  <si>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</si>
  <si>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</si>
  <si>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</si>
  <si>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</si>
  <si>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</si>
  <si>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</si>
  <si>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</si>
  <si>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</si>
  <si>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</si>
  <si>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</si>
  <si>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</si>
  <si>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</si>
  <si>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</si>
  <si>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</si>
  <si>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</si>
  <si>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</si>
  <si>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</si>
  <si>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</si>
  <si>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</si>
  <si>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</si>
  <si>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</si>
  <si>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</si>
  <si>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</si>
  <si>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</si>
  <si>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</si>
  <si>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</si>
  <si>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</si>
  <si>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</si>
  <si>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</si>
  <si>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</si>
  <si>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</si>
  <si>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</si>
  <si>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</si>
  <si>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</si>
  <si>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</si>
  <si>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</si>
  <si>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</si>
  <si>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</si>
  <si>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</si>
  <si>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</si>
  <si>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</si>
  <si>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</si>
  <si>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</si>
  <si>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</si>
  <si>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</si>
  <si>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</si>
  <si>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</si>
  <si>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</si>
  <si>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</si>
  <si>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</si>
  <si>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</si>
  <si>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</si>
  <si>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</si>
  <si>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</si>
  <si>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</si>
  <si>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</si>
  <si>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</si>
  <si>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</si>
  <si>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</si>
  <si>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</si>
  <si>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</si>
  <si>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</si>
  <si>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</si>
  <si>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</si>
  <si>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</si>
  <si>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</si>
  <si>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</si>
  <si>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</si>
  <si>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</si>
  <si>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</si>
  <si>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</si>
  <si>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</si>
  <si>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</si>
  <si>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</si>
  <si>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</si>
  <si>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</si>
  <si>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</si>
  <si>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</si>
  <si>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</si>
  <si>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</si>
  <si>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</si>
  <si>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</si>
  <si>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</si>
  <si>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</si>
  <si>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</si>
  <si>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</si>
  <si>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</si>
  <si>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</si>
  <si>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</si>
  <si>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</si>
  <si>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</si>
  <si>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</si>
  <si>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</si>
  <si>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</si>
  <si>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</si>
  <si>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</si>
  <si>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</si>
  <si>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</si>
  <si>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</si>
  <si>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</si>
  <si>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</si>
  <si>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</si>
  <si>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</si>
  <si>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</si>
  <si>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</si>
  <si>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</si>
  <si>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</si>
  <si>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</si>
  <si>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</si>
  <si>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</si>
  <si>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</si>
  <si>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</si>
  <si>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</si>
  <si>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</si>
  <si>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</si>
  <si>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</si>
  <si>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</si>
  <si>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</si>
  <si>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</si>
  <si>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</si>
  <si>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</si>
  <si>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</si>
  <si>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</si>
  <si>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</si>
  <si>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</si>
  <si>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</si>
  <si>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</si>
  <si>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</si>
  <si>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</si>
  <si>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</si>
  <si>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</si>
  <si>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</si>
  <si>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</si>
  <si>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</si>
  <si>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</si>
  <si>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</si>
  <si>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</si>
  <si>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</si>
  <si>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</si>
  <si>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</si>
  <si>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</si>
  <si>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</si>
  <si>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</si>
  <si>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</si>
  <si>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</si>
  <si>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</si>
  <si>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</si>
  <si>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</si>
  <si>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</si>
  <si>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</si>
  <si>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</si>
  <si>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</si>
  <si>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</si>
  <si>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</si>
  <si>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</si>
  <si>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</si>
  <si>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</si>
  <si>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</si>
  <si>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</si>
  <si>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</si>
  <si>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</si>
  <si>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</si>
  <si>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</si>
  <si>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</si>
  <si>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</si>
  <si>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</si>
  <si>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</si>
  <si>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</si>
  <si>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</si>
  <si>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</si>
  <si>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</si>
  <si>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</si>
  <si>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</si>
  <si>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</si>
  <si>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</si>
  <si>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</si>
  <si>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</si>
  <si>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</si>
  <si>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</si>
  <si>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</si>
  <si>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</si>
  <si>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</si>
  <si>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</si>
  <si>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</si>
  <si>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</si>
  <si>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</si>
  <si>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</si>
  <si>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</si>
  <si>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</si>
  <si>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</si>
  <si>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</si>
  <si>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</si>
  <si>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</si>
  <si>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</si>
  <si>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</si>
  <si>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</si>
  <si>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</si>
  <si>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</si>
  <si>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</si>
  <si>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</si>
  <si>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</si>
  <si>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</si>
  <si>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</si>
  <si>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</si>
  <si>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</si>
  <si>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</si>
  <si>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</si>
  <si>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</si>
  <si>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</si>
  <si>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</si>
  <si>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</si>
  <si>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</si>
  <si>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</si>
  <si>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</si>
  <si>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</si>
  <si>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</si>
  <si>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</si>
  <si>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</si>
  <si>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</si>
  <si>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</si>
  <si>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</si>
  <si>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</si>
  <si>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</si>
  <si>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</si>
  <si>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</si>
  <si>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</si>
  <si>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</si>
  <si>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</si>
  <si>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</si>
  <si>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</si>
  <si>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</si>
  <si>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</si>
  <si>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</si>
  <si>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</si>
  <si>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</si>
  <si>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</si>
  <si>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</si>
  <si>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</si>
  <si>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</si>
  <si>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</si>
  <si>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</si>
  <si>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</si>
  <si>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</si>
  <si>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</si>
  <si>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</si>
  <si>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</si>
  <si>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</si>
  <si>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</si>
  <si>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</si>
  <si>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</si>
  <si>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</si>
  <si>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</si>
  <si>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</si>
  <si>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</si>
  <si>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</si>
  <si>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</si>
  <si>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</si>
  <si>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</si>
  <si>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</si>
  <si>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</si>
  <si>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</si>
  <si>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</si>
  <si>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</si>
  <si>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</si>
  <si>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</si>
  <si>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</si>
  <si>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</si>
  <si>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</si>
  <si>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</si>
  <si>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</si>
  <si>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</si>
  <si>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</si>
  <si>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</si>
  <si>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</si>
  <si>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</si>
  <si>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</si>
  <si>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</si>
  <si>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</si>
  <si>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</si>
  <si>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</si>
  <si>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</si>
  <si>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</si>
  <si>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</si>
  <si>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</si>
  <si>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</si>
  <si>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</si>
  <si>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</si>
  <si>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</si>
  <si>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</si>
  <si>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</si>
  <si>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</si>
  <si>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</si>
  <si>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</si>
  <si>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</si>
  <si>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</si>
  <si>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</si>
  <si>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</si>
  <si>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</si>
  <si>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</si>
  <si>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</si>
  <si>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</si>
  <si>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</si>
  <si>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</si>
  <si>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</si>
  <si>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</si>
  <si>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</si>
  <si>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</si>
  <si>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</si>
  <si>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</si>
  <si>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</si>
  <si>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</si>
  <si>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</si>
  <si>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</si>
  <si>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</si>
  <si>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</si>
  <si>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</si>
  <si>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</si>
  <si>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</si>
  <si>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</si>
  <si>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</si>
  <si>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</si>
  <si>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</si>
  <si>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</si>
  <si>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</si>
  <si>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</si>
  <si>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</si>
  <si>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</si>
  <si>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</si>
  <si>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</si>
  <si>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</si>
  <si>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</si>
  <si>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</si>
  <si>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</si>
  <si>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</si>
  <si>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</si>
  <si>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</si>
  <si>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</si>
  <si>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</si>
  <si>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</si>
  <si>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</si>
  <si>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</si>
  <si>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</si>
  <si>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</si>
  <si>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</si>
  <si>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</si>
  <si>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</si>
  <si>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</si>
  <si>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</si>
  <si>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</si>
  <si>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</si>
  <si>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</si>
  <si>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</si>
  <si>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</si>
  <si>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</si>
  <si>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</si>
  <si>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</si>
  <si>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</si>
  <si>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</si>
  <si>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</si>
  <si>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</si>
  <si>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</si>
  <si>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</si>
  <si>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</si>
  <si>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</si>
  <si>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</si>
  <si>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</si>
  <si>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</si>
  <si>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</si>
  <si>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</si>
  <si>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</si>
  <si>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</si>
  <si>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</si>
  <si>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</si>
  <si>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</si>
  <si>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</si>
  <si>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</si>
  <si>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</si>
  <si>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</si>
  <si>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</si>
  <si>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</si>
  <si>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</si>
  <si>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</si>
  <si>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</si>
  <si>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</si>
  <si>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</si>
  <si>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</si>
  <si>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</si>
  <si>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</si>
  <si>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</si>
  <si>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</si>
  <si>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</si>
  <si>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</si>
  <si>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</si>
  <si>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</si>
  <si>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</si>
  <si>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</si>
  <si>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</si>
  <si>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</si>
  <si>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</si>
  <si>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</si>
  <si>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</si>
  <si>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</si>
  <si>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</si>
  <si>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</si>
  <si>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</si>
  <si>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</si>
  <si>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</si>
  <si>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</si>
  <si>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</si>
  <si>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</si>
  <si>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</si>
  <si>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</si>
  <si>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</si>
  <si>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</si>
  <si>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</si>
  <si>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</si>
  <si>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</si>
  <si>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</si>
  <si>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</si>
  <si>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</si>
  <si>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</si>
  <si>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</si>
  <si>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</si>
  <si>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</si>
  <si>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</si>
  <si>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</si>
  <si>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</si>
  <si>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</si>
  <si>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</si>
  <si>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</si>
  <si>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</si>
  <si>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</si>
  <si>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</si>
  <si>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</si>
  <si>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</si>
  <si>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</si>
  <si>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</si>
  <si>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</si>
  <si>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</si>
  <si>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</si>
  <si>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</si>
  <si>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</si>
  <si>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</si>
  <si>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</si>
  <si>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</si>
  <si>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</si>
  <si>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</si>
  <si>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</si>
  <si>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</si>
  <si>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</si>
  <si>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</si>
  <si>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</si>
  <si>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</si>
  <si>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</si>
  <si>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</si>
  <si>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</si>
  <si>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</si>
  <si>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</si>
  <si>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</si>
  <si>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</si>
  <si>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</si>
  <si>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</si>
  <si>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</si>
  <si>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</si>
  <si>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</si>
  <si>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</si>
  <si>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</si>
  <si>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</si>
  <si>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</si>
  <si>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</si>
  <si>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</si>
  <si>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</si>
  <si>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</si>
  <si>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</si>
  <si>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</si>
  <si>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</si>
  <si>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</si>
  <si>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</si>
  <si>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</si>
  <si>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</si>
  <si>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</si>
  <si>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</si>
  <si>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</si>
  <si>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</si>
  <si>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</si>
  <si>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</si>
  <si>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</si>
  <si>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</si>
  <si>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</si>
  <si>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</si>
  <si>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</si>
  <si>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</si>
  <si>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</si>
  <si>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</si>
  <si>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</si>
  <si>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</si>
  <si>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</si>
  <si>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</si>
  <si>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</si>
  <si>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</si>
  <si>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</si>
  <si>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</si>
  <si>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</si>
  <si>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</si>
  <si>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</si>
  <si>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</si>
  <si>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</si>
  <si>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</si>
  <si>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</si>
  <si>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</si>
  <si>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</si>
  <si>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</si>
  <si>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</si>
  <si>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</si>
  <si>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</si>
  <si>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</si>
  <si>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</si>
  <si>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</si>
  <si>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</si>
  <si>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</si>
  <si>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</si>
  <si>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</si>
  <si>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</si>
  <si>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</si>
  <si>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</si>
  <si>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</si>
  <si>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</si>
  <si>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</si>
  <si>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</si>
  <si>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</si>
  <si>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</si>
  <si>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</si>
  <si>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</si>
  <si>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</si>
  <si>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</si>
  <si>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</si>
  <si>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</si>
  <si>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</si>
  <si>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</si>
  <si>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</si>
  <si>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</si>
  <si>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</si>
  <si>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</si>
  <si>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</si>
  <si>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</si>
  <si>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</si>
  <si>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</si>
  <si>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</si>
  <si>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</si>
  <si>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</si>
  <si>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</si>
  <si>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</si>
  <si>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</si>
  <si>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</si>
  <si>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</si>
  <si>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</si>
  <si>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</si>
  <si>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</si>
  <si>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</si>
  <si>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</si>
  <si>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</si>
  <si>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</si>
  <si>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</si>
  <si>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</si>
  <si>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</si>
  <si>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</si>
  <si>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</si>
  <si>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</si>
  <si>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</si>
  <si>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</si>
  <si>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</si>
  <si>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</si>
  <si>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</si>
  <si>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</si>
  <si>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</si>
  <si>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</si>
  <si>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</si>
  <si>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</si>
  <si>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</si>
  <si>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</si>
  <si>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</si>
  <si>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</si>
  <si>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</si>
  <si>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</si>
  <si>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</si>
  <si>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</si>
  <si>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</si>
  <si>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</si>
  <si>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</si>
  <si>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</si>
  <si>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</si>
  <si>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</si>
  <si>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</si>
  <si>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</si>
  <si>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</si>
  <si>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</si>
  <si>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</si>
  <si>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</si>
  <si>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</si>
  <si>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</si>
  <si>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</si>
  <si>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</si>
  <si>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</si>
  <si>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</si>
  <si>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</si>
  <si>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</si>
  <si>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</si>
  <si>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</si>
  <si>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</si>
  <si>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</si>
  <si>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</si>
  <si>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</si>
  <si>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</si>
  <si>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</si>
  <si>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</si>
  <si>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</si>
  <si>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</si>
  <si>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</si>
  <si>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</si>
  <si>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</si>
  <si>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</si>
  <si>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</si>
  <si>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</si>
  <si>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</si>
  <si>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</si>
  <si>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</si>
  <si>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</si>
  <si>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</si>
  <si>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</si>
  <si>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</si>
  <si>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</si>
  <si>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</si>
  <si>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</si>
  <si>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</si>
  <si>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</si>
  <si>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</si>
  <si>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</si>
  <si>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</si>
  <si>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</si>
  <si>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</si>
  <si>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</si>
  <si>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</si>
  <si>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</si>
  <si>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</si>
  <si>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</si>
  <si>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</si>
  <si>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</si>
  <si>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</si>
  <si>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</si>
  <si>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</si>
  <si>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</si>
  <si>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</si>
  <si>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</si>
  <si>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</si>
  <si>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</si>
  <si>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</si>
  <si>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</si>
  <si>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</si>
  <si>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</si>
  <si>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</si>
  <si>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</si>
  <si>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</si>
  <si>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</si>
  <si>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</si>
  <si>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</si>
  <si>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</si>
  <si>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</si>
  <si>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</si>
  <si>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</si>
  <si>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</si>
  <si>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</si>
  <si>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</si>
  <si>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</si>
  <si>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</si>
  <si>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</si>
  <si>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</si>
  <si>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</si>
  <si>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</si>
  <si>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</si>
  <si>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</si>
  <si>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</si>
  <si>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</si>
  <si>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</si>
  <si>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</si>
  <si>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</si>
  <si>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</si>
  <si>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</si>
  <si>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</si>
  <si>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</si>
  <si>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</si>
  <si>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</si>
  <si>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</si>
  <si>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</si>
  <si>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</si>
  <si>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</si>
  <si>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</si>
  <si>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</si>
  <si>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</si>
  <si>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</si>
  <si>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</si>
  <si>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</si>
  <si>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</si>
  <si>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</si>
  <si>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</si>
  <si>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</si>
  <si>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</si>
  <si>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</si>
  <si>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</si>
  <si>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</si>
  <si>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</si>
  <si>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</si>
  <si>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</si>
  <si>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</si>
  <si>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</si>
  <si>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</si>
  <si>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</si>
  <si>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</si>
  <si>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</si>
  <si>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</si>
  <si>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</si>
  <si>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</si>
  <si>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</si>
  <si>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</si>
  <si>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</si>
  <si>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</si>
  <si>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</si>
  <si>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</si>
  <si>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</si>
  <si>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</si>
  <si>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</si>
  <si>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</si>
  <si>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</si>
  <si>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</si>
  <si>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</si>
  <si>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</si>
  <si>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</si>
  <si>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</si>
  <si>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</si>
  <si>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</si>
  <si>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</si>
  <si>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</si>
  <si>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</si>
  <si>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</si>
  <si>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</si>
  <si>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</si>
  <si>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</si>
  <si>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</si>
  <si>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</si>
  <si>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</si>
  <si>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</si>
  <si>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</si>
  <si>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</si>
  <si>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</si>
  <si>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</si>
  <si>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</si>
  <si>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</si>
  <si>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</si>
  <si>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</si>
  <si>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</si>
  <si>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</si>
  <si>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</si>
  <si>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</si>
  <si>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</si>
  <si>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</si>
  <si>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</si>
  <si>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</si>
  <si>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</si>
  <si>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</si>
  <si>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</si>
  <si>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</si>
  <si>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</si>
  <si>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</si>
  <si>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</si>
  <si>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</si>
  <si>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</si>
  <si>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</si>
  <si>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</si>
  <si>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</si>
  <si>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</si>
  <si>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</si>
  <si>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</si>
  <si>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</si>
  <si>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</si>
  <si>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</si>
  <si>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</si>
  <si>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</si>
  <si>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</si>
  <si>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</si>
  <si>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</si>
  <si>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</si>
  <si>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</si>
  <si>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</si>
  <si>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</si>
  <si>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</si>
  <si>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</si>
  <si>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</si>
  <si>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</si>
  <si>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</si>
  <si>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</si>
  <si>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</si>
  <si>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</si>
  <si>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</si>
  <si>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</si>
  <si>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</si>
  <si>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</si>
  <si>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</si>
  <si>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</si>
  <si>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</si>
  <si>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</si>
  <si>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</si>
  <si>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</si>
  <si>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</si>
  <si>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</si>
  <si>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</si>
  <si>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</si>
  <si>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</si>
  <si>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</si>
  <si>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</si>
  <si>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</si>
  <si>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</si>
  <si>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</si>
  <si>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</si>
  <si>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</si>
  <si>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</si>
  <si>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</si>
  <si>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</si>
  <si>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</si>
  <si>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</si>
  <si>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</si>
  <si>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</si>
  <si>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</si>
  <si>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</si>
  <si>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</si>
  <si>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</si>
  <si>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</si>
  <si>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</si>
  <si>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</si>
  <si>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</si>
  <si>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</si>
  <si>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</si>
  <si>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</si>
  <si>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</si>
  <si>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</si>
  <si>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</si>
  <si>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</si>
  <si>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</si>
  <si>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</si>
  <si>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</si>
  <si>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</si>
  <si>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</si>
  <si>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</si>
  <si>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</si>
  <si>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</si>
  <si>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</si>
  <si>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</si>
  <si>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</si>
  <si>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</si>
  <si>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</si>
  <si>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</si>
  <si>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</si>
  <si>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</si>
  <si>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</si>
  <si>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</si>
  <si>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</si>
  <si>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</si>
  <si>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</si>
  <si>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</si>
  <si>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</si>
  <si>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</si>
  <si>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</si>
  <si>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</si>
  <si>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</si>
  <si>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</si>
  <si>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</si>
  <si>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</si>
  <si>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</si>
  <si>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</si>
  <si>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</si>
  <si>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</si>
  <si>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</si>
  <si>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</si>
  <si>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</si>
  <si>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</si>
  <si>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</si>
  <si>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</si>
  <si>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</si>
  <si>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</si>
  <si>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</si>
  <si>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</si>
  <si>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</si>
  <si>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</si>
  <si>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</si>
  <si>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</si>
  <si>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</si>
  <si>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</si>
  <si>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</si>
  <si>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</si>
  <si>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</si>
  <si>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</si>
  <si>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</si>
  <si>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</si>
  <si>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</si>
  <si>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</si>
  <si>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</si>
  <si>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</si>
  <si>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</si>
  <si>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</si>
  <si>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</si>
  <si>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</si>
  <si>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</si>
  <si>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</si>
  <si>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</si>
  <si>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</si>
  <si>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</si>
  <si>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</si>
  <si>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</si>
  <si>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</si>
  <si>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</si>
  <si>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</si>
  <si>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</si>
  <si>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</si>
  <si>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</si>
  <si>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</si>
  <si>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</si>
  <si>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</si>
  <si>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</si>
  <si>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</si>
  <si>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</si>
  <si>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</si>
  <si>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</si>
  <si>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</si>
  <si>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</si>
  <si>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</si>
  <si>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</si>
  <si>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</si>
  <si>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</si>
  <si>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</si>
  <si>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</si>
  <si>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</si>
  <si>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</si>
  <si>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</si>
  <si>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</si>
  <si>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</si>
  <si>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</si>
  <si>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</si>
  <si>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</si>
  <si>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</si>
  <si>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</si>
  <si>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</si>
  <si>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</si>
  <si>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</si>
  <si>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</si>
  <si>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</si>
  <si>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</si>
  <si>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</si>
  <si>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</si>
  <si>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</si>
  <si>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</si>
  <si>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</si>
  <si>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</si>
  <si>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</si>
  <si>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</si>
  <si>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</si>
  <si>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</si>
  <si>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</si>
  <si>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</si>
  <si>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</si>
  <si>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</si>
  <si>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</si>
  <si>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</si>
  <si>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</si>
  <si>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</si>
  <si>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</si>
  <si>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</si>
  <si>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</si>
  <si>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</si>
  <si>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</si>
  <si>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</si>
  <si>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</si>
  <si>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</si>
  <si>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</si>
  <si>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</si>
  <si>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</si>
  <si>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</si>
  <si>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</si>
  <si>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</si>
  <si>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</si>
  <si>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</si>
  <si>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</si>
  <si>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</si>
  <si>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</si>
  <si>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</si>
  <si>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</si>
  <si>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</si>
  <si>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</si>
  <si>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</si>
  <si>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</si>
  <si>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</si>
  <si>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</si>
  <si>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</si>
  <si>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</si>
  <si>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</si>
  <si>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</si>
  <si>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</si>
  <si>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</si>
  <si>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</si>
  <si>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</si>
  <si>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</si>
  <si>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</si>
  <si>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</si>
  <si>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</si>
  <si>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</si>
  <si>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</si>
  <si>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</si>
  <si>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</si>
  <si>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</si>
  <si>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</si>
  <si>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</si>
  <si>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</si>
  <si>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</si>
  <si>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</si>
  <si>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</si>
  <si>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</si>
  <si>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</si>
  <si>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</si>
  <si>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</si>
  <si>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</si>
  <si>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</si>
  <si>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</si>
  <si>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</si>
  <si>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</si>
  <si>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</si>
  <si>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</si>
  <si>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</si>
  <si>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</si>
  <si>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</si>
  <si>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</si>
  <si>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</si>
  <si>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</si>
  <si>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</si>
  <si>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</si>
  <si>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</si>
  <si>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</si>
  <si>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</si>
  <si>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</si>
  <si>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</si>
  <si>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</si>
  <si>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</si>
  <si>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</si>
  <si>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</si>
  <si>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</si>
  <si>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</si>
  <si>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</si>
  <si>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</si>
  <si>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</si>
  <si>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</si>
  <si>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</si>
  <si>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</si>
  <si>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</si>
  <si>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</si>
  <si>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</si>
  <si>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</si>
  <si>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</si>
  <si>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</si>
  <si>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</si>
  <si>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</si>
  <si>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</si>
  <si>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</si>
  <si>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</si>
  <si>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</si>
  <si>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</si>
  <si>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</si>
  <si>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</si>
  <si>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</si>
  <si>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</si>
  <si>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</si>
  <si>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</si>
  <si>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</si>
  <si>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</si>
  <si>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</si>
  <si>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</si>
  <si>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</si>
  <si>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</si>
  <si>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</si>
  <si>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</si>
  <si>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</si>
  <si>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</si>
  <si>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</si>
  <si>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</si>
  <si>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</si>
  <si>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</si>
  <si>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</si>
  <si>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</si>
  <si>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</si>
  <si>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</si>
  <si>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</si>
  <si>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</si>
  <si>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</si>
  <si>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</si>
  <si>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</si>
  <si>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</si>
  <si>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</si>
  <si>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</si>
  <si>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</si>
  <si>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</si>
  <si>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</si>
  <si>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</si>
  <si>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</si>
  <si>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</si>
  <si>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</si>
  <si>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</si>
  <si>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</si>
  <si>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</si>
  <si>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</si>
  <si>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</si>
  <si>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</si>
  <si>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</si>
  <si>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</si>
  <si>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</si>
  <si>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</si>
  <si>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</si>
  <si>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</si>
  <si>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</si>
  <si>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</si>
  <si>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</si>
  <si>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</si>
  <si>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</si>
  <si>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</si>
  <si>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</si>
  <si>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</si>
  <si>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</si>
  <si>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</si>
  <si>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</si>
  <si>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</si>
  <si>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</si>
  <si>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</si>
  <si>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</si>
  <si>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</si>
  <si>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</si>
  <si>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</si>
  <si>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</si>
  <si>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</si>
  <si>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</si>
  <si>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</si>
  <si>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</si>
  <si>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</si>
  <si>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</si>
  <si>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</si>
  <si>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</si>
  <si>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</si>
  <si>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</si>
  <si>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</si>
  <si>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</si>
  <si>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</si>
  <si>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</si>
  <si>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</si>
  <si>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</si>
  <si>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</si>
  <si>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</si>
  <si>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</si>
  <si>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</si>
  <si>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</si>
  <si>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</si>
  <si>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</si>
  <si>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</si>
  <si>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</si>
  <si>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</si>
  <si>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</si>
  <si>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</si>
  <si>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</si>
  <si>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</si>
  <si>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</si>
  <si>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</si>
  <si>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</si>
  <si>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</si>
  <si>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</si>
  <si>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</si>
  <si>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</si>
  <si>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</si>
  <si>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</si>
  <si>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</si>
  <si>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</si>
  <si>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</si>
  <si>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</si>
  <si>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</si>
  <si>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</si>
  <si>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</si>
  <si>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</si>
  <si>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</si>
  <si>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</si>
  <si>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</si>
  <si>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</si>
  <si>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</si>
  <si>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</si>
  <si>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</si>
  <si>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</si>
  <si>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</si>
  <si>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</si>
  <si>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</si>
  <si>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</si>
  <si>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</si>
  <si>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</si>
  <si>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</si>
  <si>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</si>
  <si>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Edit check</t>
  </si>
  <si>
    <t>Lower Range</t>
  </si>
  <si>
    <t>Upper Range</t>
  </si>
  <si>
    <t>Reference</t>
  </si>
  <si>
    <t>Pledge Range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</si>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</sst>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mm/dd/yy;@"/>
    <numFmt numFmtId="171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37" fontId="0" fillId="0" borderId="0" xfId="0" applyNumberFormat="1" applyAlignment="1">
      <alignment horizontal="righ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2" borderId="0" xfId="0" applyFont="1" applyFill="1"/>
    <xf numFmtId="171" fontId="0" fillId="0" borderId="0" xfId="1" applyNumberFormat="1" applyFont="1" applyAlignment="1">
      <alignment horizontal="right"/>
    </xf>
    <xf numFmtId="0" fontId="1" fillId="0" borderId="0" xfId="0" applyFont="1" applyAlignment="1">
      <alignment horizontal="right"/>
    </xf>
    <xf numFmtId="171" fontId="1" fillId="0" borderId="0" xfId="1" applyNumberFormat="1" applyFont="1" applyAlignment="1">
      <alignment horizontal="right"/>
    </xf>
    <xf numFmtId="9" fontId="0" fillId="0" borderId="0" xfId="2" applyNumberFormat="1" applyFont="1" applyAlignment="1">
      <alignment horizontal="right"/>
    </xf>
    <xf numFmtId="43" fontId="1" fillId="0" borderId="0" xfId="1" applyFont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26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CC000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Summary'!$H$2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Summary'!$C$3:$C$14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Summary'!$H$3:$H$14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8-4A9C-BBD4-7FFC21467485}"/>
            </c:ext>
          </c:extLst>
        </c:ser>
        <c:ser>
          <c:idx val="1"/>
          <c:order val="1"/>
          <c:tx>
            <c:strRef>
              <c:f>'Bonus Summary'!$I$2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Summary'!$C$3:$C$14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Summary'!$I$3:$I$14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8-4A9C-BBD4-7FFC21467485}"/>
            </c:ext>
          </c:extLst>
        </c:ser>
        <c:ser>
          <c:idx val="2"/>
          <c:order val="2"/>
          <c:tx>
            <c:strRef>
              <c:f>'Bonus Summary'!$J$2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Summary'!$C$3:$C$14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Summary'!$J$3:$J$14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8-4A9C-BBD4-7FFC2146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651232"/>
        <c:axId val="1100647720"/>
      </c:lineChart>
      <c:catAx>
        <c:axId val="110765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647720"/>
        <c:crosses val="autoZero"/>
        <c:auto val="1"/>
        <c:lblAlgn val="ctr"/>
        <c:lblOffset val="100"/>
        <c:noMultiLvlLbl val="0"/>
      </c:catAx>
      <c:valAx>
        <c:axId val="110064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65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MMN Updated.xlsx]Pivot Category!PivotTable8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#,##0_);\(#,##0\)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6-4EF5-A23D-75E26D576D29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#,##0_);\(#,##0\)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6-4EF5-A23D-75E26D576D29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#,##0_);\(#,##0\)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6-4EF5-A23D-75E26D576D29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#,##0_);\(#,##0\)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6-4EF5-A23D-75E26D576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883752"/>
        <c:axId val="1421889984"/>
      </c:barChart>
      <c:catAx>
        <c:axId val="142188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89984"/>
        <c:crosses val="autoZero"/>
        <c:auto val="1"/>
        <c:lblAlgn val="ctr"/>
        <c:lblOffset val="100"/>
        <c:noMultiLvlLbl val="0"/>
      </c:catAx>
      <c:valAx>
        <c:axId val="14218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8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MMN Updated.xlsx]Pivot Sub-Category!PivotTable8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C-496B-8848-7688E08CC5F2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C-496B-8848-7688E08CC5F2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C-496B-8848-7688E08CC5F2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C-496B-8848-7688E08CC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883752"/>
        <c:axId val="1421889984"/>
      </c:barChart>
      <c:catAx>
        <c:axId val="142188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89984"/>
        <c:crosses val="autoZero"/>
        <c:auto val="1"/>
        <c:lblAlgn val="ctr"/>
        <c:lblOffset val="100"/>
        <c:noMultiLvlLbl val="0"/>
      </c:catAx>
      <c:valAx>
        <c:axId val="14218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8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MMN Updated.xlsx]Pivot Date Create Conversion!PivotTable9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757761310459219E-2"/>
          <c:y val="2.2568123346740587E-2"/>
          <c:w val="0.75094291976126482"/>
          <c:h val="0.85948330305053866"/>
        </c:manualLayout>
      </c:layout>
      <c:lineChart>
        <c:grouping val="standard"/>
        <c:varyColors val="0"/>
        <c:ser>
          <c:idx val="0"/>
          <c:order val="0"/>
          <c:tx>
            <c:strRef>
              <c:f>'Pivot Date Create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Date Create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D-4B75-9DF0-24809096A71A}"/>
            </c:ext>
          </c:extLst>
        </c:ser>
        <c:ser>
          <c:idx val="1"/>
          <c:order val="1"/>
          <c:tx>
            <c:strRef>
              <c:f>'Pivot Date Create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Date Create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B75-9DF0-24809096A71A}"/>
            </c:ext>
          </c:extLst>
        </c:ser>
        <c:ser>
          <c:idx val="2"/>
          <c:order val="2"/>
          <c:tx>
            <c:strRef>
              <c:f>'Pivot Date Create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Date Create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D-4B75-9DF0-24809096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908352"/>
        <c:axId val="1421904416"/>
      </c:lineChart>
      <c:catAx>
        <c:axId val="142190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904416"/>
        <c:crosses val="autoZero"/>
        <c:auto val="1"/>
        <c:lblAlgn val="ctr"/>
        <c:lblOffset val="100"/>
        <c:noMultiLvlLbl val="0"/>
      </c:catAx>
      <c:valAx>
        <c:axId val="14219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90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1162049</xdr:colOff>
      <xdr:row>14</xdr:row>
      <xdr:rowOff>114305</xdr:rowOff>
    </xdr:from>
    <xdr:to>
      <xdr:col>10</xdr:col>
      <xdr:colOff>228600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6B04B-3DFF-4C4F-A49F-B1249466D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1</xdr:row>
      <xdr:rowOff>100012</xdr:rowOff>
    </xdr:from>
    <xdr:to>
      <xdr:col>17</xdr:col>
      <xdr:colOff>219075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265B8-5F5C-474F-BCE6-D5E71FA7B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1</xdr:row>
      <xdr:rowOff>100012</xdr:rowOff>
    </xdr:from>
    <xdr:to>
      <xdr:col>17</xdr:col>
      <xdr:colOff>219075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B1EA7-38B9-48EB-816B-1D34345E3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352424</xdr:colOff>
      <xdr:row>1</xdr:row>
      <xdr:rowOff>71437</xdr:rowOff>
    </xdr:from>
    <xdr:to>
      <xdr:col>14</xdr:col>
      <xdr:colOff>600075</xdr:colOff>
      <xdr:row>17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C5773-2A06-4787-A363-F90C15207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.Nolker" refreshedDate="44128.592263425926" createdVersion="6" refreshedVersion="6" minRefreshableVersion="3" recordCount="4114" xr:uid="{8D031655-B4D2-4E28-8BA0-0A4F7B40708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.Nolker" refreshedDate="44128.612097337966" createdVersion="6" refreshedVersion="6" minRefreshableVersion="3" recordCount="4114" xr:uid="{B46D1B5C-EFA7-4D62-9664-3E380E3C6B9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4B85B-DCB2-408A-91B5-2BADE0A026B8}" name="PivotTable8" cacheId="1" applyNumberFormats="0" applyBorderFormats="0" applyFontFormats="0" applyPatternFormats="0" applyAlignmentFormats="0" applyWidthHeightFormats="1" dataCaption="Values" updatedVersion="6" minRefreshableVersion="3" itemPrintTitles="1" createdVersion="6" indent="0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 numFmtId="37"/>
  </dataFields>
  <formats count="3">
    <format dxfId="25">
      <pivotArea outline="0" collapsedLevelsAreSubtotals="1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6CFA1-2F16-44C1-A307-F58474C1362B}" name="PivotTable8" cacheId="1" applyNumberFormats="0" applyBorderFormats="0" applyFontFormats="0" applyPatternFormats="0" applyAlignmentFormats="0" applyWidthHeightFormats="1" dataCaption="Values" updatedVersion="6" minRefreshableVersion="3" itemPrintTitles="1" createdVersion="6" indent="0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">
    <format dxfId="20">
      <pivotArea outline="0" collapsedLevelsAreSubtotals="1" fieldPosition="0"/>
    </format>
    <format dxfId="21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8">
    <chartFormat chart="3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2482A-E1B2-4C69-98C3-4A90BED614BB}" name="PivotTable9" cacheId="2" applyNumberFormats="0" applyBorderFormats="0" applyFontFormats="0" applyPatternFormats="0" applyAlignmentFormats="0" applyWidthHeightFormats="1" dataCaption="Values" updatedVersion="6" minRefreshableVersion="3" itemPrintTitles="1" createdVersion="6" indent="0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C7E1B-202F-438F-838A-006AE11D7153}">
  <sheetPr>
    <tabColor rgb="FF7030A0"/>
  </sheetPr>
  <dimension ref="A1:L18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21" sqref="B21"/>
    </sheetView>
  </sheetViews>
  <sheetFormatPr defaultRowHeight="15" x14ac:dyDescent="0.25"/>
  <cols>
    <col min="3" max="3" width="22.7109375" style="15" customWidth="1"/>
    <col min="4" max="6" width="14.5703125" style="9" customWidth="1"/>
    <col min="7" max="7" width="14.5703125" style="23" customWidth="1"/>
    <col min="8" max="10" width="14.5703125" style="9" customWidth="1"/>
  </cols>
  <sheetData>
    <row r="1" spans="1:12" x14ac:dyDescent="0.25">
      <c r="A1" s="18" t="s">
        <v>8404</v>
      </c>
      <c r="D1" t="s">
        <v>8219</v>
      </c>
      <c r="E1" t="s">
        <v>8221</v>
      </c>
      <c r="F1" t="s">
        <v>8220</v>
      </c>
    </row>
    <row r="2" spans="1:12" s="2" customFormat="1" ht="30" x14ac:dyDescent="0.25">
      <c r="A2" s="19" t="s">
        <v>8402</v>
      </c>
      <c r="B2" s="19" t="s">
        <v>8403</v>
      </c>
      <c r="C2" s="16" t="s">
        <v>8381</v>
      </c>
      <c r="D2" s="17" t="s">
        <v>8382</v>
      </c>
      <c r="E2" s="17" t="s">
        <v>8383</v>
      </c>
      <c r="F2" s="17" t="s">
        <v>8384</v>
      </c>
      <c r="G2" s="17" t="s">
        <v>8385</v>
      </c>
      <c r="H2" s="17" t="s">
        <v>8386</v>
      </c>
      <c r="I2" s="17" t="s">
        <v>8387</v>
      </c>
      <c r="J2" s="17" t="s">
        <v>8388</v>
      </c>
    </row>
    <row r="3" spans="1:12" x14ac:dyDescent="0.25">
      <c r="A3" s="21">
        <v>0</v>
      </c>
      <c r="B3" s="18">
        <v>999</v>
      </c>
      <c r="C3" s="14" t="s">
        <v>8389</v>
      </c>
      <c r="D3" s="9">
        <f>COUNTIFS(Data!$D:$D,"&lt;="&amp;$B3,Data!$F:$F,D$1)</f>
        <v>322</v>
      </c>
      <c r="E3" s="9">
        <f>COUNTIFS(Data!$D:$D,"&lt;="&amp;$B3,Data!$F:$F,E$1)</f>
        <v>113</v>
      </c>
      <c r="F3" s="9">
        <f>COUNTIFS(Data!$D:$D,"&lt;="&amp;$B3,Data!$F:$F,F$1)</f>
        <v>18</v>
      </c>
      <c r="G3" s="24">
        <f>SUM(D3:F3)</f>
        <v>453</v>
      </c>
      <c r="H3" s="25">
        <f>D3/$G3</f>
        <v>0.71081677704194257</v>
      </c>
      <c r="I3" s="25">
        <f t="shared" ref="I3:I16" si="0">E3/$G3</f>
        <v>0.24944812362030905</v>
      </c>
      <c r="J3" s="25">
        <f t="shared" ref="J3:J16" si="1">F3/$G3</f>
        <v>3.9735099337748346E-2</v>
      </c>
    </row>
    <row r="4" spans="1:12" x14ac:dyDescent="0.25">
      <c r="A4" s="20">
        <v>1000</v>
      </c>
      <c r="B4" s="18">
        <v>4999</v>
      </c>
      <c r="C4" s="14" t="s">
        <v>8390</v>
      </c>
      <c r="D4" s="9">
        <f>COUNTIFS(Data!$D:$D,"&gt;="&amp;$A4,Data!$F:$F,D$1)-COUNTIFS(Data!$D:$D,"&gt;"&amp;$B4,Data!$F:$F,D$1)</f>
        <v>932</v>
      </c>
      <c r="E4" s="9">
        <f>COUNTIFS(Data!$D:$D,"&gt;="&amp;$A4,Data!$F:$F,E$1)-COUNTIFS(Data!$D:$D,"&gt;"&amp;$B4,Data!$F:$F,E$1)</f>
        <v>420</v>
      </c>
      <c r="F4" s="9">
        <f>COUNTIFS(Data!$D:$D,"&gt;="&amp;$A4,Data!$F:$F,F$1)-COUNTIFS(Data!$D:$D,"&gt;"&amp;$B4,Data!$F:$F,F$1)</f>
        <v>60</v>
      </c>
      <c r="G4" s="24">
        <f t="shared" ref="G4:G15" si="2">SUM(D4:F4)</f>
        <v>1412</v>
      </c>
      <c r="H4" s="25">
        <f t="shared" ref="H4:H16" si="3">D4/$G4</f>
        <v>0.66005665722379603</v>
      </c>
      <c r="I4" s="25">
        <f t="shared" si="0"/>
        <v>0.29745042492917845</v>
      </c>
      <c r="J4" s="25">
        <f t="shared" si="1"/>
        <v>4.2492917847025496E-2</v>
      </c>
      <c r="L4" s="14"/>
    </row>
    <row r="5" spans="1:12" x14ac:dyDescent="0.25">
      <c r="A5" s="20">
        <v>5000</v>
      </c>
      <c r="B5" s="18">
        <v>9999</v>
      </c>
      <c r="C5" s="14" t="s">
        <v>8391</v>
      </c>
      <c r="D5" s="9">
        <f>COUNTIFS(Data!$D:$D,"&gt;="&amp;$A5,Data!$F:$F,D$1)-COUNTIFS(Data!$D:$D,"&gt;"&amp;$B5,Data!$F:$F,D$1)</f>
        <v>381</v>
      </c>
      <c r="E5" s="9">
        <f>COUNTIFS(Data!$D:$D,"&gt;="&amp;$A5,Data!$F:$F,E$1)-COUNTIFS(Data!$D:$D,"&gt;"&amp;$B5,Data!$F:$F,E$1)</f>
        <v>283</v>
      </c>
      <c r="F5" s="9">
        <f>COUNTIFS(Data!$D:$D,"&gt;="&amp;$A5,Data!$F:$F,F$1)-COUNTIFS(Data!$D:$D,"&gt;"&amp;$B5,Data!$F:$F,F$1)</f>
        <v>52</v>
      </c>
      <c r="G5" s="24">
        <f t="shared" si="2"/>
        <v>716</v>
      </c>
      <c r="H5" s="25">
        <f t="shared" si="3"/>
        <v>0.53212290502793291</v>
      </c>
      <c r="I5" s="25">
        <f t="shared" si="0"/>
        <v>0.39525139664804471</v>
      </c>
      <c r="J5" s="25">
        <f t="shared" si="1"/>
        <v>7.2625698324022353E-2</v>
      </c>
      <c r="L5" s="14"/>
    </row>
    <row r="6" spans="1:12" x14ac:dyDescent="0.25">
      <c r="A6" s="20">
        <v>10000</v>
      </c>
      <c r="B6" s="18">
        <v>14999</v>
      </c>
      <c r="C6" s="14" t="s">
        <v>8392</v>
      </c>
      <c r="D6" s="9">
        <f>COUNTIFS(Data!$D:$D,"&gt;="&amp;$A6,Data!$F:$F,D$1)-COUNTIFS(Data!$D:$D,"&gt;"&amp;$B6,Data!$F:$F,D$1)</f>
        <v>168</v>
      </c>
      <c r="E6" s="9">
        <f>COUNTIFS(Data!$D:$D,"&gt;="&amp;$A6,Data!$F:$F,E$1)-COUNTIFS(Data!$D:$D,"&gt;"&amp;$B6,Data!$F:$F,E$1)</f>
        <v>144</v>
      </c>
      <c r="F6" s="9">
        <f>COUNTIFS(Data!$D:$D,"&gt;="&amp;$A6,Data!$F:$F,F$1)-COUNTIFS(Data!$D:$D,"&gt;"&amp;$B6,Data!$F:$F,F$1)</f>
        <v>40</v>
      </c>
      <c r="G6" s="24">
        <f t="shared" si="2"/>
        <v>352</v>
      </c>
      <c r="H6" s="25">
        <f t="shared" si="3"/>
        <v>0.47727272727272729</v>
      </c>
      <c r="I6" s="25">
        <f t="shared" si="0"/>
        <v>0.40909090909090912</v>
      </c>
      <c r="J6" s="25">
        <f t="shared" si="1"/>
        <v>0.11363636363636363</v>
      </c>
      <c r="L6" s="14"/>
    </row>
    <row r="7" spans="1:12" x14ac:dyDescent="0.25">
      <c r="A7" s="20">
        <v>15000</v>
      </c>
      <c r="B7" s="18">
        <v>19999</v>
      </c>
      <c r="C7" s="14" t="s">
        <v>8393</v>
      </c>
      <c r="D7" s="9">
        <f>COUNTIFS(Data!$D:$D,"&gt;="&amp;$A7,Data!$F:$F,D$1)-COUNTIFS(Data!$D:$D,"&gt;"&amp;$B7,Data!$F:$F,D$1)</f>
        <v>94</v>
      </c>
      <c r="E7" s="9">
        <f>COUNTIFS(Data!$D:$D,"&gt;="&amp;$A7,Data!$F:$F,E$1)-COUNTIFS(Data!$D:$D,"&gt;"&amp;$B7,Data!$F:$F,E$1)</f>
        <v>90</v>
      </c>
      <c r="F7" s="9">
        <f>COUNTIFS(Data!$D:$D,"&gt;="&amp;$A7,Data!$F:$F,F$1)-COUNTIFS(Data!$D:$D,"&gt;"&amp;$B7,Data!$F:$F,F$1)</f>
        <v>17</v>
      </c>
      <c r="G7" s="24">
        <f t="shared" si="2"/>
        <v>201</v>
      </c>
      <c r="H7" s="25">
        <f t="shared" si="3"/>
        <v>0.46766169154228854</v>
      </c>
      <c r="I7" s="25">
        <f t="shared" si="0"/>
        <v>0.44776119402985076</v>
      </c>
      <c r="J7" s="25">
        <f t="shared" si="1"/>
        <v>8.45771144278607E-2</v>
      </c>
      <c r="L7" s="14"/>
    </row>
    <row r="8" spans="1:12" x14ac:dyDescent="0.25">
      <c r="A8" s="20">
        <v>20000</v>
      </c>
      <c r="B8" s="18">
        <v>24999</v>
      </c>
      <c r="C8" s="14" t="s">
        <v>8394</v>
      </c>
      <c r="D8" s="9">
        <f>COUNTIFS(Data!$D:$D,"&gt;="&amp;$A8,Data!$F:$F,D$1)-COUNTIFS(Data!$D:$D,"&gt;"&amp;$B8,Data!$F:$F,D$1)</f>
        <v>62</v>
      </c>
      <c r="E8" s="9">
        <f>COUNTIFS(Data!$D:$D,"&gt;="&amp;$A8,Data!$F:$F,E$1)-COUNTIFS(Data!$D:$D,"&gt;"&amp;$B8,Data!$F:$F,E$1)</f>
        <v>72</v>
      </c>
      <c r="F8" s="9">
        <f>COUNTIFS(Data!$D:$D,"&gt;="&amp;$A8,Data!$F:$F,F$1)-COUNTIFS(Data!$D:$D,"&gt;"&amp;$B8,Data!$F:$F,F$1)</f>
        <v>14</v>
      </c>
      <c r="G8" s="24">
        <f t="shared" si="2"/>
        <v>148</v>
      </c>
      <c r="H8" s="25">
        <f t="shared" si="3"/>
        <v>0.41891891891891891</v>
      </c>
      <c r="I8" s="25">
        <f t="shared" si="0"/>
        <v>0.48648648648648651</v>
      </c>
      <c r="J8" s="25">
        <f t="shared" si="1"/>
        <v>9.45945945945946E-2</v>
      </c>
      <c r="L8" s="14"/>
    </row>
    <row r="9" spans="1:12" x14ac:dyDescent="0.25">
      <c r="A9" s="20">
        <v>25000</v>
      </c>
      <c r="B9" s="18">
        <v>29999</v>
      </c>
      <c r="C9" s="14" t="s">
        <v>8395</v>
      </c>
      <c r="D9" s="9">
        <f>COUNTIFS(Data!$D:$D,"&gt;="&amp;$A9,Data!$F:$F,D$1)-COUNTIFS(Data!$D:$D,"&gt;"&amp;$B9,Data!$F:$F,D$1)</f>
        <v>55</v>
      </c>
      <c r="E9" s="9">
        <f>COUNTIFS(Data!$D:$D,"&gt;="&amp;$A9,Data!$F:$F,E$1)-COUNTIFS(Data!$D:$D,"&gt;"&amp;$B9,Data!$F:$F,E$1)</f>
        <v>64</v>
      </c>
      <c r="F9" s="9">
        <f>COUNTIFS(Data!$D:$D,"&gt;="&amp;$A9,Data!$F:$F,F$1)-COUNTIFS(Data!$D:$D,"&gt;"&amp;$B9,Data!$F:$F,F$1)</f>
        <v>18</v>
      </c>
      <c r="G9" s="24">
        <f t="shared" si="2"/>
        <v>137</v>
      </c>
      <c r="H9" s="25">
        <f t="shared" si="3"/>
        <v>0.40145985401459855</v>
      </c>
      <c r="I9" s="25">
        <f t="shared" si="0"/>
        <v>0.46715328467153283</v>
      </c>
      <c r="J9" s="25">
        <f t="shared" si="1"/>
        <v>0.13138686131386862</v>
      </c>
      <c r="L9" s="14"/>
    </row>
    <row r="10" spans="1:12" x14ac:dyDescent="0.25">
      <c r="A10" s="20">
        <v>30000</v>
      </c>
      <c r="B10" s="18">
        <v>34999</v>
      </c>
      <c r="C10" s="14" t="s">
        <v>8396</v>
      </c>
      <c r="D10" s="9">
        <f>COUNTIFS(Data!$D:$D,"&gt;="&amp;$A10,Data!$F:$F,D$1)-COUNTIFS(Data!$D:$D,"&gt;"&amp;$B10,Data!$F:$F,D$1)</f>
        <v>32</v>
      </c>
      <c r="E10" s="9">
        <f>COUNTIFS(Data!$D:$D,"&gt;="&amp;$A10,Data!$F:$F,E$1)-COUNTIFS(Data!$D:$D,"&gt;"&amp;$B10,Data!$F:$F,E$1)</f>
        <v>37</v>
      </c>
      <c r="F10" s="9">
        <f>COUNTIFS(Data!$D:$D,"&gt;="&amp;$A10,Data!$F:$F,F$1)-COUNTIFS(Data!$D:$D,"&gt;"&amp;$B10,Data!$F:$F,F$1)</f>
        <v>13</v>
      </c>
      <c r="G10" s="24">
        <f t="shared" si="2"/>
        <v>82</v>
      </c>
      <c r="H10" s="25">
        <f t="shared" si="3"/>
        <v>0.3902439024390244</v>
      </c>
      <c r="I10" s="25">
        <f t="shared" si="0"/>
        <v>0.45121951219512196</v>
      </c>
      <c r="J10" s="25">
        <f t="shared" si="1"/>
        <v>0.15853658536585366</v>
      </c>
      <c r="L10" s="14"/>
    </row>
    <row r="11" spans="1:12" x14ac:dyDescent="0.25">
      <c r="A11" s="20">
        <v>35000</v>
      </c>
      <c r="B11" s="18">
        <v>39999</v>
      </c>
      <c r="C11" s="14" t="s">
        <v>8397</v>
      </c>
      <c r="D11" s="9">
        <f>COUNTIFS(Data!$D:$D,"&gt;="&amp;$A11,Data!$F:$F,D$1)-COUNTIFS(Data!$D:$D,"&gt;"&amp;$B11,Data!$F:$F,D$1)</f>
        <v>26</v>
      </c>
      <c r="E11" s="9">
        <f>COUNTIFS(Data!$D:$D,"&gt;="&amp;$A11,Data!$F:$F,E$1)-COUNTIFS(Data!$D:$D,"&gt;"&amp;$B11,Data!$F:$F,E$1)</f>
        <v>22</v>
      </c>
      <c r="F11" s="9">
        <f>COUNTIFS(Data!$D:$D,"&gt;="&amp;$A11,Data!$F:$F,F$1)-COUNTIFS(Data!$D:$D,"&gt;"&amp;$B11,Data!$F:$F,F$1)</f>
        <v>7</v>
      </c>
      <c r="G11" s="24">
        <f t="shared" si="2"/>
        <v>55</v>
      </c>
      <c r="H11" s="25">
        <f t="shared" si="3"/>
        <v>0.47272727272727272</v>
      </c>
      <c r="I11" s="25">
        <f t="shared" si="0"/>
        <v>0.4</v>
      </c>
      <c r="J11" s="25">
        <f t="shared" si="1"/>
        <v>0.12727272727272726</v>
      </c>
      <c r="L11" s="14"/>
    </row>
    <row r="12" spans="1:12" x14ac:dyDescent="0.25">
      <c r="A12" s="20">
        <v>40000</v>
      </c>
      <c r="B12" s="18">
        <v>44999</v>
      </c>
      <c r="C12" s="14" t="s">
        <v>8398</v>
      </c>
      <c r="D12" s="9">
        <f>COUNTIFS(Data!$D:$D,"&gt;="&amp;$A12,Data!$F:$F,D$1)-COUNTIFS(Data!$D:$D,"&gt;"&amp;$B12,Data!$F:$F,D$1)</f>
        <v>21</v>
      </c>
      <c r="E12" s="9">
        <f>COUNTIFS(Data!$D:$D,"&gt;="&amp;$A12,Data!$F:$F,E$1)-COUNTIFS(Data!$D:$D,"&gt;"&amp;$B12,Data!$F:$F,E$1)</f>
        <v>16</v>
      </c>
      <c r="F12" s="9">
        <f>COUNTIFS(Data!$D:$D,"&gt;="&amp;$A12,Data!$F:$F,F$1)-COUNTIFS(Data!$D:$D,"&gt;"&amp;$B12,Data!$F:$F,F$1)</f>
        <v>6</v>
      </c>
      <c r="G12" s="24">
        <f t="shared" si="2"/>
        <v>43</v>
      </c>
      <c r="H12" s="25">
        <f t="shared" si="3"/>
        <v>0.48837209302325579</v>
      </c>
      <c r="I12" s="25">
        <f t="shared" si="0"/>
        <v>0.37209302325581395</v>
      </c>
      <c r="J12" s="25">
        <f t="shared" si="1"/>
        <v>0.13953488372093023</v>
      </c>
      <c r="L12" s="14"/>
    </row>
    <row r="13" spans="1:12" x14ac:dyDescent="0.25">
      <c r="A13" s="20">
        <v>45000</v>
      </c>
      <c r="B13" s="18">
        <v>49999</v>
      </c>
      <c r="C13" s="14" t="s">
        <v>8399</v>
      </c>
      <c r="D13" s="9">
        <f>COUNTIFS(Data!$D:$D,"&gt;="&amp;$A13,Data!$F:$F,D$1)-COUNTIFS(Data!$D:$D,"&gt;"&amp;$B13,Data!$F:$F,D$1)</f>
        <v>6</v>
      </c>
      <c r="E13" s="9">
        <f>COUNTIFS(Data!$D:$D,"&gt;="&amp;$A13,Data!$F:$F,E$1)-COUNTIFS(Data!$D:$D,"&gt;"&amp;$B13,Data!$F:$F,E$1)</f>
        <v>11</v>
      </c>
      <c r="F13" s="9">
        <f>COUNTIFS(Data!$D:$D,"&gt;="&amp;$A13,Data!$F:$F,F$1)-COUNTIFS(Data!$D:$D,"&gt;"&amp;$B13,Data!$F:$F,F$1)</f>
        <v>4</v>
      </c>
      <c r="G13" s="24">
        <f t="shared" si="2"/>
        <v>21</v>
      </c>
      <c r="H13" s="25">
        <f t="shared" si="3"/>
        <v>0.2857142857142857</v>
      </c>
      <c r="I13" s="25">
        <f t="shared" si="0"/>
        <v>0.52380952380952384</v>
      </c>
      <c r="J13" s="25">
        <f t="shared" si="1"/>
        <v>0.19047619047619047</v>
      </c>
      <c r="L13" s="14"/>
    </row>
    <row r="14" spans="1:12" x14ac:dyDescent="0.25">
      <c r="A14" s="18">
        <v>50000</v>
      </c>
      <c r="B14" s="21"/>
      <c r="C14" s="14" t="s">
        <v>8406</v>
      </c>
      <c r="D14" s="9">
        <f>COUNTIFS(Data!$D:$D,"&gt;="&amp;$A14,Data!$F:$F,D$1)-COUNTIFS(Data!$D:$D,"&gt;"&amp;$B14,Data!$F:$F,D$1)</f>
        <v>86</v>
      </c>
      <c r="E14" s="9">
        <f>COUNTIFS(Data!$D:$D,"&gt;="&amp;$A14,Data!$F:$F,E$1)-COUNTIFS(Data!$D:$D,"&gt;"&amp;$B14,Data!$F:$F,E$1)</f>
        <v>258</v>
      </c>
      <c r="F14" s="9">
        <f>COUNTIFS(Data!$D:$D,"&gt;="&amp;$A14,Data!$F:$F,F$1)-COUNTIFS(Data!$D:$D,"&gt;"&amp;$B14,Data!$F:$F,F$1)</f>
        <v>100</v>
      </c>
      <c r="G14" s="24">
        <f t="shared" si="2"/>
        <v>444</v>
      </c>
      <c r="H14" s="25">
        <f t="shared" si="3"/>
        <v>0.19369369369369369</v>
      </c>
      <c r="I14" s="25">
        <f t="shared" si="0"/>
        <v>0.58108108108108103</v>
      </c>
      <c r="J14" s="25">
        <f t="shared" si="1"/>
        <v>0.22522522522522523</v>
      </c>
    </row>
    <row r="15" spans="1:12" x14ac:dyDescent="0.25">
      <c r="G15" s="24">
        <f t="shared" si="2"/>
        <v>0</v>
      </c>
      <c r="H15" s="25"/>
      <c r="I15" s="25"/>
      <c r="J15" s="25"/>
    </row>
    <row r="16" spans="1:12" x14ac:dyDescent="0.25">
      <c r="A16" s="15" t="s">
        <v>8400</v>
      </c>
      <c r="D16" s="9">
        <f>SUM(D3:D14)</f>
        <v>2185</v>
      </c>
      <c r="E16" s="9">
        <f t="shared" ref="E16:G16" si="4">SUM(E3:E14)</f>
        <v>1530</v>
      </c>
      <c r="F16" s="9">
        <f t="shared" si="4"/>
        <v>349</v>
      </c>
      <c r="G16" s="24">
        <f t="shared" si="4"/>
        <v>4064</v>
      </c>
      <c r="H16" s="25">
        <f t="shared" si="3"/>
        <v>0.53764763779527558</v>
      </c>
      <c r="I16" s="25">
        <f t="shared" si="0"/>
        <v>0.3764763779527559</v>
      </c>
      <c r="J16" s="25">
        <f>F16/$G16</f>
        <v>8.5875984251968504E-2</v>
      </c>
    </row>
    <row r="17" spans="1:7" x14ac:dyDescent="0.25">
      <c r="A17" s="15"/>
    </row>
    <row r="18" spans="1:7" x14ac:dyDescent="0.25">
      <c r="A18" s="18" t="s">
        <v>8401</v>
      </c>
      <c r="D18" s="22">
        <f>COUNTIF(Data!$F:$F,D1)-D16</f>
        <v>0</v>
      </c>
      <c r="E18" s="22">
        <f>COUNTIF(Data!$F:$F,E1)-E16</f>
        <v>0</v>
      </c>
      <c r="F18" s="22">
        <f>COUNTIF(Data!$F:$F,F1)-F16</f>
        <v>0</v>
      </c>
      <c r="G18" s="26">
        <f>COUNTA(Data!$F:$F)-1-COUNTIF(Data!$F:$F,"Live")-G16</f>
        <v>0</v>
      </c>
    </row>
  </sheetData>
  <conditionalFormatting sqref="E1">
    <cfRule type="cellIs" dxfId="19" priority="1" operator="equal">
      <formula>"live"</formula>
    </cfRule>
    <cfRule type="cellIs" dxfId="18" priority="2" operator="equal">
      <formula>"failed"</formula>
    </cfRule>
    <cfRule type="cellIs" dxfId="17" priority="3" operator="equal">
      <formula>"canceled"</formula>
    </cfRule>
    <cfRule type="cellIs" dxfId="16" priority="4" operator="equal">
      <formula>"successful"</formula>
    </cfRule>
  </conditionalFormatting>
  <conditionalFormatting sqref="F1">
    <cfRule type="cellIs" dxfId="15" priority="9" operator="equal">
      <formula>"live"</formula>
    </cfRule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"successful"</formula>
    </cfRule>
  </conditionalFormatting>
  <conditionalFormatting sqref="D1">
    <cfRule type="cellIs" dxfId="11" priority="5" operator="equal">
      <formula>"live"</formula>
    </cfRule>
    <cfRule type="cellIs" dxfId="10" priority="6" operator="equal">
      <formula>"failed"</formula>
    </cfRule>
    <cfRule type="cellIs" dxfId="9" priority="7" operator="equal">
      <formula>"canceled"</formula>
    </cfRule>
    <cfRule type="cellIs" dxfId="8" priority="8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5D74-F6D4-49C5-A98C-85E7A46D7CDF}">
  <sheetPr>
    <tabColor theme="8"/>
  </sheetPr>
  <dimension ref="A1:F14"/>
  <sheetViews>
    <sheetView workbookViewId="0">
      <selection activeCell="K27" sqref="K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10.140625" customWidth="1"/>
    <col min="4" max="4" width="12.42578125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8380</v>
      </c>
      <c r="B3" s="6" t="s">
        <v>8362</v>
      </c>
    </row>
    <row r="4" spans="1:6" x14ac:dyDescent="0.25">
      <c r="A4" s="6" t="s">
        <v>8360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8361</v>
      </c>
    </row>
    <row r="5" spans="1:6" x14ac:dyDescent="0.25">
      <c r="A5" s="7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7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7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7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7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7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7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7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7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7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CC15-0235-47BC-AC95-A62820153EE6}">
  <sheetPr>
    <tabColor theme="8"/>
  </sheetPr>
  <dimension ref="A1:F47"/>
  <sheetViews>
    <sheetView workbookViewId="0">
      <selection activeCell="E27" sqref="E27"/>
    </sheetView>
  </sheetViews>
  <sheetFormatPr defaultRowHeight="15" x14ac:dyDescent="0.25"/>
  <cols>
    <col min="1" max="1" width="17.28515625" customWidth="1"/>
    <col min="2" max="2" width="16.28515625" bestFit="1" customWidth="1"/>
    <col min="3" max="3" width="10.140625" customWidth="1"/>
    <col min="4" max="4" width="12.42578125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8364</v>
      </c>
      <c r="B2" t="s">
        <v>8363</v>
      </c>
    </row>
    <row r="4" spans="1:6" x14ac:dyDescent="0.25">
      <c r="A4" s="6" t="s">
        <v>8380</v>
      </c>
      <c r="B4" s="6" t="s">
        <v>8362</v>
      </c>
    </row>
    <row r="5" spans="1:6" x14ac:dyDescent="0.25">
      <c r="A5" s="6" t="s">
        <v>8360</v>
      </c>
      <c r="B5" s="9" t="s">
        <v>8219</v>
      </c>
      <c r="C5" s="9" t="s">
        <v>8221</v>
      </c>
      <c r="D5" s="9" t="s">
        <v>8220</v>
      </c>
      <c r="E5" s="9" t="s">
        <v>8222</v>
      </c>
      <c r="F5" s="9" t="s">
        <v>8361</v>
      </c>
    </row>
    <row r="6" spans="1:6" x14ac:dyDescent="0.25">
      <c r="A6" s="7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7" t="s">
        <v>8344</v>
      </c>
      <c r="B7" s="13"/>
      <c r="C7" s="13"/>
      <c r="D7" s="13">
        <v>20</v>
      </c>
      <c r="E7" s="13"/>
      <c r="F7" s="13">
        <v>20</v>
      </c>
    </row>
    <row r="8" spans="1:6" x14ac:dyDescent="0.25">
      <c r="A8" s="7" t="s">
        <v>8332</v>
      </c>
      <c r="B8" s="13"/>
      <c r="C8" s="13"/>
      <c r="D8" s="13">
        <v>24</v>
      </c>
      <c r="E8" s="13"/>
      <c r="F8" s="13">
        <v>24</v>
      </c>
    </row>
    <row r="9" spans="1:6" x14ac:dyDescent="0.25">
      <c r="A9" s="7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7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7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7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7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7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7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7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7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7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7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7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7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7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7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7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7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7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7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7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7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7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7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7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7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7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7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7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7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7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7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7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7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7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7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7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7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7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7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3CE0D-2BCE-42C1-9EFB-FA30D993790F}">
  <sheetPr>
    <tabColor theme="8"/>
  </sheetPr>
  <dimension ref="A1:E18"/>
  <sheetViews>
    <sheetView workbookViewId="0">
      <selection activeCell="E27" sqref="E27"/>
    </sheetView>
  </sheetViews>
  <sheetFormatPr defaultRowHeight="15" x14ac:dyDescent="0.25"/>
  <cols>
    <col min="1" max="1" width="17" bestFit="1" customWidth="1"/>
    <col min="2" max="2" width="16.28515625" bestFit="1" customWidth="1"/>
  </cols>
  <sheetData>
    <row r="1" spans="1:5" x14ac:dyDescent="0.25">
      <c r="A1" s="6" t="s">
        <v>8364</v>
      </c>
      <c r="B1" t="s">
        <v>8363</v>
      </c>
    </row>
    <row r="2" spans="1:5" x14ac:dyDescent="0.25">
      <c r="A2" s="6" t="s">
        <v>8379</v>
      </c>
      <c r="B2" t="s">
        <v>8363</v>
      </c>
    </row>
    <row r="4" spans="1:5" x14ac:dyDescent="0.25">
      <c r="A4" s="6" t="s">
        <v>8380</v>
      </c>
      <c r="B4" s="6" t="s">
        <v>8362</v>
      </c>
    </row>
    <row r="5" spans="1:5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2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2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2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2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2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2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2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2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2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2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2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2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zoomScale="70" zoomScaleNormal="7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U2" sqref="U2:U4115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6.85546875" bestFit="1" customWidth="1"/>
    <col min="8" max="8" width="18.28515625" bestFit="1" customWidth="1"/>
    <col min="9" max="9" width="19.28515625" customWidth="1"/>
    <col min="10" max="10" width="17.85546875" customWidth="1"/>
    <col min="11" max="11" width="15.42578125" customWidth="1"/>
    <col min="12" max="12" width="14.140625" customWidth="1"/>
    <col min="13" max="13" width="18.140625" bestFit="1" customWidth="1"/>
    <col min="14" max="14" width="21.85546875" customWidth="1"/>
    <col min="15" max="15" width="20.140625" bestFit="1" customWidth="1"/>
    <col min="16" max="16" width="14.5703125" customWidth="1"/>
    <col min="17" max="17" width="15.7109375" customWidth="1"/>
    <col min="18" max="18" width="17.85546875" bestFit="1" customWidth="1"/>
    <col min="19" max="19" width="17.140625" customWidth="1"/>
    <col min="20" max="20" width="17.85546875" customWidth="1"/>
    <col min="21" max="21" width="20.140625" customWidth="1"/>
  </cols>
  <sheetData>
    <row r="1" spans="1:21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8405</v>
      </c>
    </row>
    <row r="2" spans="1:21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">
        <v>8310</v>
      </c>
      <c r="R2" t="s">
        <v>8311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  <c r="U2" t="str">
        <f>VLOOKUP(D2,'Bonus Summary'!$A$3:$C$14,3,TRUE)</f>
        <v>5000 to 9999</v>
      </c>
    </row>
    <row r="3" spans="1:21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2">E3/D3</f>
        <v>1.4260827250608272</v>
      </c>
      <c r="P3" s="5">
        <f t="shared" ref="P3:P66" si="3">E3/L3</f>
        <v>185.48101265822785</v>
      </c>
      <c r="Q3" t="s">
        <v>8310</v>
      </c>
      <c r="R3" t="s">
        <v>8311</v>
      </c>
      <c r="S3" s="11">
        <f t="shared" si="0"/>
        <v>42766.600497685184</v>
      </c>
      <c r="T3" s="11">
        <f t="shared" si="1"/>
        <v>42796.600497685184</v>
      </c>
      <c r="U3" t="str">
        <f>VLOOKUP(D3,'Bonus Summary'!$A$3:$C$14,3,TRUE)</f>
        <v>10000 to 14999</v>
      </c>
    </row>
    <row r="4" spans="1:21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2"/>
        <v>1.05</v>
      </c>
      <c r="P4" s="5">
        <f t="shared" si="3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1"/>
        <v>42415.702349537038</v>
      </c>
      <c r="U4" t="str">
        <f>VLOOKUP(D4,'Bonus Summary'!$A$3:$C$14,3,TRUE)</f>
        <v>Less than 1000</v>
      </c>
    </row>
    <row r="5" spans="1:21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2"/>
        <v>1.0389999999999999</v>
      </c>
      <c r="P5" s="5">
        <f t="shared" si="3"/>
        <v>69.266666666666666</v>
      </c>
      <c r="Q5" t="s">
        <v>8310</v>
      </c>
      <c r="R5" t="s">
        <v>8311</v>
      </c>
      <c r="S5" s="11">
        <f t="shared" si="0"/>
        <v>41828.515127314815</v>
      </c>
      <c r="T5" s="11">
        <f t="shared" si="1"/>
        <v>41858.515127314815</v>
      </c>
      <c r="U5" t="str">
        <f>VLOOKUP(D5,'Bonus Summary'!$A$3:$C$14,3,TRUE)</f>
        <v>10000 to 14999</v>
      </c>
    </row>
    <row r="6" spans="1:21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2"/>
        <v>1.2299154545454545</v>
      </c>
      <c r="P6" s="5">
        <f t="shared" si="3"/>
        <v>190.55028169014085</v>
      </c>
      <c r="Q6" t="s">
        <v>8310</v>
      </c>
      <c r="R6" t="s">
        <v>8311</v>
      </c>
      <c r="S6" s="11">
        <f t="shared" si="0"/>
        <v>42327.834247685183</v>
      </c>
      <c r="T6" s="11">
        <f t="shared" si="1"/>
        <v>42357.834247685183</v>
      </c>
      <c r="U6" t="str">
        <f>VLOOKUP(D6,'Bonus Summary'!$A$3:$C$14,3,TRUE)</f>
        <v>40000 to 44999</v>
      </c>
    </row>
    <row r="7" spans="1:21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2"/>
        <v>1.0977744436109027</v>
      </c>
      <c r="P7" s="5">
        <f t="shared" si="3"/>
        <v>93.40425531914893</v>
      </c>
      <c r="Q7" t="s">
        <v>8310</v>
      </c>
      <c r="R7" t="s">
        <v>8311</v>
      </c>
      <c r="S7" s="11">
        <f t="shared" si="0"/>
        <v>42563.932951388888</v>
      </c>
      <c r="T7" s="11">
        <f t="shared" si="1"/>
        <v>42580.232638888891</v>
      </c>
      <c r="U7" t="str">
        <f>VLOOKUP(D7,'Bonus Summary'!$A$3:$C$14,3,TRUE)</f>
        <v>1000 to 4999</v>
      </c>
    </row>
    <row r="8" spans="1:21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2"/>
        <v>1.064875</v>
      </c>
      <c r="P8" s="5">
        <f t="shared" si="3"/>
        <v>146.87931034482759</v>
      </c>
      <c r="Q8" t="s">
        <v>8310</v>
      </c>
      <c r="R8" t="s">
        <v>8311</v>
      </c>
      <c r="S8" s="11">
        <f t="shared" si="0"/>
        <v>41794.072337962964</v>
      </c>
      <c r="T8" s="11">
        <f t="shared" si="1"/>
        <v>41804.072337962964</v>
      </c>
      <c r="U8" t="str">
        <f>VLOOKUP(D8,'Bonus Summary'!$A$3:$C$14,3,TRUE)</f>
        <v>5000 to 9999</v>
      </c>
    </row>
    <row r="9" spans="1:21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2"/>
        <v>1.0122222222222221</v>
      </c>
      <c r="P9" s="5">
        <f t="shared" si="3"/>
        <v>159.82456140350877</v>
      </c>
      <c r="Q9" t="s">
        <v>8310</v>
      </c>
      <c r="R9" t="s">
        <v>8311</v>
      </c>
      <c r="S9" s="11">
        <f t="shared" si="0"/>
        <v>42516.047071759262</v>
      </c>
      <c r="T9" s="11">
        <f t="shared" si="1"/>
        <v>42556.047071759262</v>
      </c>
      <c r="U9" t="str">
        <f>VLOOKUP(D9,'Bonus Summary'!$A$3:$C$14,3,TRUE)</f>
        <v>5000 to 9999</v>
      </c>
    </row>
    <row r="10" spans="1:21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2"/>
        <v>1.0004342857142856</v>
      </c>
      <c r="P10" s="5">
        <f t="shared" si="3"/>
        <v>291.79333333333335</v>
      </c>
      <c r="Q10" t="s">
        <v>8310</v>
      </c>
      <c r="R10" t="s">
        <v>8311</v>
      </c>
      <c r="S10" s="11">
        <f t="shared" si="0"/>
        <v>42468.94458333333</v>
      </c>
      <c r="T10" s="11">
        <f t="shared" si="1"/>
        <v>42475.875</v>
      </c>
      <c r="U10" t="str">
        <f>VLOOKUP(D10,'Bonus Summary'!$A$3:$C$14,3,TRUE)</f>
        <v>1000 to 4999</v>
      </c>
    </row>
    <row r="11" spans="1:21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2"/>
        <v>1.2599800000000001</v>
      </c>
      <c r="P11" s="5">
        <f t="shared" si="3"/>
        <v>31.499500000000001</v>
      </c>
      <c r="Q11" t="s">
        <v>8310</v>
      </c>
      <c r="R11" t="s">
        <v>8311</v>
      </c>
      <c r="S11" s="11">
        <f t="shared" si="0"/>
        <v>42447.103518518517</v>
      </c>
      <c r="T11" s="11">
        <f t="shared" si="1"/>
        <v>42477.103518518517</v>
      </c>
      <c r="U11" t="str">
        <f>VLOOKUP(D11,'Bonus Summary'!$A$3:$C$14,3,TRUE)</f>
        <v>Less than 1000</v>
      </c>
    </row>
    <row r="12" spans="1:21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2"/>
        <v>1.0049999999999999</v>
      </c>
      <c r="P12" s="5">
        <f t="shared" si="3"/>
        <v>158.68421052631578</v>
      </c>
      <c r="Q12" t="s">
        <v>8310</v>
      </c>
      <c r="R12" t="s">
        <v>8311</v>
      </c>
      <c r="S12" s="11">
        <f t="shared" si="0"/>
        <v>41780.068043981482</v>
      </c>
      <c r="T12" s="11">
        <f t="shared" si="1"/>
        <v>41815.068043981482</v>
      </c>
      <c r="U12" t="str">
        <f>VLOOKUP(D12,'Bonus Summary'!$A$3:$C$14,3,TRUE)</f>
        <v>1000 to 4999</v>
      </c>
    </row>
    <row r="13" spans="1:21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2"/>
        <v>1.2050000000000001</v>
      </c>
      <c r="P13" s="5">
        <f t="shared" si="3"/>
        <v>80.333333333333329</v>
      </c>
      <c r="Q13" t="s">
        <v>8310</v>
      </c>
      <c r="R13" t="s">
        <v>8311</v>
      </c>
      <c r="S13" s="11">
        <f t="shared" si="0"/>
        <v>42572.778495370367</v>
      </c>
      <c r="T13" s="11">
        <f t="shared" si="1"/>
        <v>42604.125</v>
      </c>
      <c r="U13" t="str">
        <f>VLOOKUP(D13,'Bonus Summary'!$A$3:$C$14,3,TRUE)</f>
        <v>5000 to 9999</v>
      </c>
    </row>
    <row r="14" spans="1:21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2"/>
        <v>1.6529333333333334</v>
      </c>
      <c r="P14" s="5">
        <f t="shared" si="3"/>
        <v>59.961305925030231</v>
      </c>
      <c r="Q14" t="s">
        <v>8310</v>
      </c>
      <c r="R14" t="s">
        <v>8311</v>
      </c>
      <c r="S14" s="11">
        <f t="shared" si="0"/>
        <v>41791.713252314818</v>
      </c>
      <c r="T14" s="11">
        <f t="shared" si="1"/>
        <v>41836.125</v>
      </c>
      <c r="U14" t="str">
        <f>VLOOKUP(D14,'Bonus Summary'!$A$3:$C$14,3,TRUE)</f>
        <v>30000 to 34999</v>
      </c>
    </row>
    <row r="15" spans="1:21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2"/>
        <v>1.5997142857142856</v>
      </c>
      <c r="P15" s="5">
        <f t="shared" si="3"/>
        <v>109.78431372549019</v>
      </c>
      <c r="Q15" t="s">
        <v>8310</v>
      </c>
      <c r="R15" t="s">
        <v>8311</v>
      </c>
      <c r="S15" s="11">
        <f t="shared" si="0"/>
        <v>42508.677187499998</v>
      </c>
      <c r="T15" s="11">
        <f t="shared" si="1"/>
        <v>42544.852083333331</v>
      </c>
      <c r="U15" t="str">
        <f>VLOOKUP(D15,'Bonus Summary'!$A$3:$C$14,3,TRUE)</f>
        <v>1000 to 4999</v>
      </c>
    </row>
    <row r="16" spans="1:21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2"/>
        <v>1.0093333333333334</v>
      </c>
      <c r="P16" s="5">
        <f t="shared" si="3"/>
        <v>147.70731707317074</v>
      </c>
      <c r="Q16" t="s">
        <v>8310</v>
      </c>
      <c r="R16" t="s">
        <v>8311</v>
      </c>
      <c r="S16" s="11">
        <f t="shared" si="0"/>
        <v>41808.02648148148</v>
      </c>
      <c r="T16" s="11">
        <f t="shared" si="1"/>
        <v>41833.582638888889</v>
      </c>
      <c r="U16" t="str">
        <f>VLOOKUP(D16,'Bonus Summary'!$A$3:$C$14,3,TRUE)</f>
        <v>5000 to 9999</v>
      </c>
    </row>
    <row r="17" spans="1:21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2"/>
        <v>1.0660000000000001</v>
      </c>
      <c r="P17" s="5">
        <f t="shared" si="3"/>
        <v>21.755102040816325</v>
      </c>
      <c r="Q17" t="s">
        <v>8310</v>
      </c>
      <c r="R17" t="s">
        <v>8311</v>
      </c>
      <c r="S17" s="11">
        <f t="shared" si="0"/>
        <v>42256.391875000001</v>
      </c>
      <c r="T17" s="11">
        <f t="shared" si="1"/>
        <v>42274.843055555553</v>
      </c>
      <c r="U17" t="str">
        <f>VLOOKUP(D17,'Bonus Summary'!$A$3:$C$14,3,TRUE)</f>
        <v>1000 to 4999</v>
      </c>
    </row>
    <row r="18" spans="1:21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2"/>
        <v>1.0024166666666667</v>
      </c>
      <c r="P18" s="5">
        <f t="shared" si="3"/>
        <v>171.84285714285716</v>
      </c>
      <c r="Q18" t="s">
        <v>8310</v>
      </c>
      <c r="R18" t="s">
        <v>8311</v>
      </c>
      <c r="S18" s="11">
        <f t="shared" si="0"/>
        <v>41760.796423611115</v>
      </c>
      <c r="T18" s="11">
        <f t="shared" si="1"/>
        <v>41806.229166666664</v>
      </c>
      <c r="U18" t="str">
        <f>VLOOKUP(D18,'Bonus Summary'!$A$3:$C$14,3,TRUE)</f>
        <v>10000 to 14999</v>
      </c>
    </row>
    <row r="19" spans="1:21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2"/>
        <v>1.0066666666666666</v>
      </c>
      <c r="P19" s="5">
        <f t="shared" si="3"/>
        <v>41.944444444444443</v>
      </c>
      <c r="Q19" t="s">
        <v>8310</v>
      </c>
      <c r="R19" t="s">
        <v>8311</v>
      </c>
      <c r="S19" s="11">
        <f t="shared" si="0"/>
        <v>41917.731736111113</v>
      </c>
      <c r="T19" s="11">
        <f t="shared" si="1"/>
        <v>41947.773402777777</v>
      </c>
      <c r="U19" t="str">
        <f>VLOOKUP(D19,'Bonus Summary'!$A$3:$C$14,3,TRUE)</f>
        <v>1000 to 4999</v>
      </c>
    </row>
    <row r="20" spans="1:21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2"/>
        <v>1.0632110000000001</v>
      </c>
      <c r="P20" s="5">
        <f t="shared" si="3"/>
        <v>93.264122807017543</v>
      </c>
      <c r="Q20" t="s">
        <v>8310</v>
      </c>
      <c r="R20" t="s">
        <v>8311</v>
      </c>
      <c r="S20" s="11">
        <f t="shared" si="0"/>
        <v>41869.542314814818</v>
      </c>
      <c r="T20" s="11">
        <f t="shared" si="1"/>
        <v>41899.542314814818</v>
      </c>
      <c r="U20" t="str">
        <f>VLOOKUP(D20,'Bonus Summary'!$A$3:$C$14,3,TRUE)</f>
        <v>30000 to 34999</v>
      </c>
    </row>
    <row r="21" spans="1:21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2"/>
        <v>1.4529411764705882</v>
      </c>
      <c r="P21" s="5">
        <f t="shared" si="3"/>
        <v>56.136363636363633</v>
      </c>
      <c r="Q21" t="s">
        <v>8310</v>
      </c>
      <c r="R21" t="s">
        <v>8311</v>
      </c>
      <c r="S21" s="11">
        <f t="shared" si="0"/>
        <v>42175.816365740742</v>
      </c>
      <c r="T21" s="11">
        <f t="shared" si="1"/>
        <v>42205.816365740742</v>
      </c>
      <c r="U21" t="str">
        <f>VLOOKUP(D21,'Bonus Summary'!$A$3:$C$14,3,TRUE)</f>
        <v>Less than 1000</v>
      </c>
    </row>
    <row r="22" spans="1:21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2"/>
        <v>1.002</v>
      </c>
      <c r="P22" s="5">
        <f t="shared" si="3"/>
        <v>80.16</v>
      </c>
      <c r="Q22" t="s">
        <v>8310</v>
      </c>
      <c r="R22" t="s">
        <v>8311</v>
      </c>
      <c r="S22" s="11">
        <f t="shared" si="0"/>
        <v>42200.758240740746</v>
      </c>
      <c r="T22" s="11">
        <f t="shared" si="1"/>
        <v>42260.758240740746</v>
      </c>
      <c r="U22" t="str">
        <f>VLOOKUP(D22,'Bonus Summary'!$A$3:$C$14,3,TRUE)</f>
        <v>1000 to 4999</v>
      </c>
    </row>
    <row r="23" spans="1:21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2"/>
        <v>1.0913513513513513</v>
      </c>
      <c r="P23" s="5">
        <f t="shared" si="3"/>
        <v>199.9009900990099</v>
      </c>
      <c r="Q23" t="s">
        <v>8310</v>
      </c>
      <c r="R23" t="s">
        <v>8311</v>
      </c>
      <c r="S23" s="11">
        <f t="shared" si="0"/>
        <v>41878.627187500002</v>
      </c>
      <c r="T23" s="11">
        <f t="shared" si="1"/>
        <v>41908.627187500002</v>
      </c>
      <c r="U23" t="str">
        <f>VLOOKUP(D23,'Bonus Summary'!$A$3:$C$14,3,TRUE)</f>
        <v>15000 to 19999</v>
      </c>
    </row>
    <row r="24" spans="1:21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2"/>
        <v>1.1714285714285715</v>
      </c>
      <c r="P24" s="5">
        <f t="shared" si="3"/>
        <v>51.25</v>
      </c>
      <c r="Q24" t="s">
        <v>8310</v>
      </c>
      <c r="R24" t="s">
        <v>8311</v>
      </c>
      <c r="S24" s="11">
        <f t="shared" si="0"/>
        <v>41989.91134259259</v>
      </c>
      <c r="T24" s="11">
        <f t="shared" si="1"/>
        <v>42005.332638888889</v>
      </c>
      <c r="U24" t="str">
        <f>VLOOKUP(D24,'Bonus Summary'!$A$3:$C$14,3,TRUE)</f>
        <v>Less than 1000</v>
      </c>
    </row>
    <row r="25" spans="1:21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2"/>
        <v>1.1850000000000001</v>
      </c>
      <c r="P25" s="5">
        <f t="shared" si="3"/>
        <v>103.04347826086956</v>
      </c>
      <c r="Q25" t="s">
        <v>8310</v>
      </c>
      <c r="R25" t="s">
        <v>8311</v>
      </c>
      <c r="S25" s="11">
        <f t="shared" si="0"/>
        <v>42097.778946759259</v>
      </c>
      <c r="T25" s="11">
        <f t="shared" si="1"/>
        <v>42124.638888888891</v>
      </c>
      <c r="U25" t="str">
        <f>VLOOKUP(D25,'Bonus Summary'!$A$3:$C$14,3,TRUE)</f>
        <v>1000 to 4999</v>
      </c>
    </row>
    <row r="26" spans="1:21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2"/>
        <v>1.0880768571428572</v>
      </c>
      <c r="P26" s="5">
        <f t="shared" si="3"/>
        <v>66.346149825783982</v>
      </c>
      <c r="Q26" t="s">
        <v>8310</v>
      </c>
      <c r="R26" t="s">
        <v>8311</v>
      </c>
      <c r="S26" s="11">
        <f t="shared" si="0"/>
        <v>42229.820173611108</v>
      </c>
      <c r="T26" s="11">
        <f t="shared" si="1"/>
        <v>42262.818750000006</v>
      </c>
      <c r="U26" t="str">
        <f>VLOOKUP(D26,'Bonus Summary'!$A$3:$C$14,3,TRUE)</f>
        <v>35000 to 39999</v>
      </c>
    </row>
    <row r="27" spans="1:21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2"/>
        <v>1.3333333333333333</v>
      </c>
      <c r="P27" s="5">
        <f t="shared" si="3"/>
        <v>57.142857142857146</v>
      </c>
      <c r="Q27" t="s">
        <v>8310</v>
      </c>
      <c r="R27" t="s">
        <v>8311</v>
      </c>
      <c r="S27" s="11">
        <f t="shared" si="0"/>
        <v>42318.025011574078</v>
      </c>
      <c r="T27" s="11">
        <f t="shared" si="1"/>
        <v>42378.025011574078</v>
      </c>
      <c r="U27" t="str">
        <f>VLOOKUP(D27,'Bonus Summary'!$A$3:$C$14,3,TRUE)</f>
        <v>Less than 1000</v>
      </c>
    </row>
    <row r="28" spans="1:21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2"/>
        <v>1.552</v>
      </c>
      <c r="P28" s="5">
        <f t="shared" si="3"/>
        <v>102.10526315789474</v>
      </c>
      <c r="Q28" t="s">
        <v>8310</v>
      </c>
      <c r="R28" t="s">
        <v>8311</v>
      </c>
      <c r="S28" s="11">
        <f t="shared" si="0"/>
        <v>41828.515555555554</v>
      </c>
      <c r="T28" s="11">
        <f t="shared" si="1"/>
        <v>41868.515555555554</v>
      </c>
      <c r="U28" t="str">
        <f>VLOOKUP(D28,'Bonus Summary'!$A$3:$C$14,3,TRUE)</f>
        <v>1000 to 4999</v>
      </c>
    </row>
    <row r="29" spans="1:21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2"/>
        <v>1.1172500000000001</v>
      </c>
      <c r="P29" s="5">
        <f t="shared" si="3"/>
        <v>148.96666666666667</v>
      </c>
      <c r="Q29" t="s">
        <v>8310</v>
      </c>
      <c r="R29" t="s">
        <v>8311</v>
      </c>
      <c r="S29" s="11">
        <f t="shared" si="0"/>
        <v>41929.164733796293</v>
      </c>
      <c r="T29" s="11">
        <f t="shared" si="1"/>
        <v>41959.206400462965</v>
      </c>
      <c r="U29" t="str">
        <f>VLOOKUP(D29,'Bonus Summary'!$A$3:$C$14,3,TRUE)</f>
        <v>20000 to 24999</v>
      </c>
    </row>
    <row r="30" spans="1:21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2"/>
        <v>1.0035000000000001</v>
      </c>
      <c r="P30" s="5">
        <f t="shared" si="3"/>
        <v>169.6056338028169</v>
      </c>
      <c r="Q30" t="s">
        <v>8310</v>
      </c>
      <c r="R30" t="s">
        <v>8311</v>
      </c>
      <c r="S30" s="11">
        <f t="shared" si="0"/>
        <v>42324.96393518518</v>
      </c>
      <c r="T30" s="11">
        <f t="shared" si="1"/>
        <v>42354.96393518518</v>
      </c>
      <c r="U30" t="str">
        <f>VLOOKUP(D30,'Bonus Summary'!$A$3:$C$14,3,TRUE)</f>
        <v>10000 to 14999</v>
      </c>
    </row>
    <row r="31" spans="1:21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2"/>
        <v>1.2333333333333334</v>
      </c>
      <c r="P31" s="5">
        <f t="shared" si="3"/>
        <v>31.623931623931625</v>
      </c>
      <c r="Q31" t="s">
        <v>8310</v>
      </c>
      <c r="R31" t="s">
        <v>8311</v>
      </c>
      <c r="S31" s="11">
        <f t="shared" si="0"/>
        <v>41812.67324074074</v>
      </c>
      <c r="T31" s="11">
        <f t="shared" si="1"/>
        <v>41842.67324074074</v>
      </c>
      <c r="U31" t="str">
        <f>VLOOKUP(D31,'Bonus Summary'!$A$3:$C$14,3,TRUE)</f>
        <v>1000 to 4999</v>
      </c>
    </row>
    <row r="32" spans="1:21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2"/>
        <v>1.0129975</v>
      </c>
      <c r="P32" s="5">
        <f t="shared" si="3"/>
        <v>76.45264150943396</v>
      </c>
      <c r="Q32" t="s">
        <v>8310</v>
      </c>
      <c r="R32" t="s">
        <v>8311</v>
      </c>
      <c r="S32" s="11">
        <f t="shared" si="0"/>
        <v>41842.292997685188</v>
      </c>
      <c r="T32" s="11">
        <f t="shared" si="1"/>
        <v>41872.292997685188</v>
      </c>
      <c r="U32" t="str">
        <f>VLOOKUP(D32,'Bonus Summary'!$A$3:$C$14,3,TRUE)</f>
        <v>1000 to 4999</v>
      </c>
    </row>
    <row r="33" spans="1:21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2"/>
        <v>1</v>
      </c>
      <c r="P33" s="5">
        <f t="shared" si="3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1"/>
        <v>42394.79206018518</v>
      </c>
      <c r="U33" t="str">
        <f>VLOOKUP(D33,'Bonus Summary'!$A$3:$C$14,3,TRUE)</f>
        <v>Less than 1000</v>
      </c>
    </row>
    <row r="34" spans="1:21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2"/>
        <v>1.0024604569420035</v>
      </c>
      <c r="P34" s="5">
        <f t="shared" si="3"/>
        <v>320.44943820224717</v>
      </c>
      <c r="Q34" t="s">
        <v>8310</v>
      </c>
      <c r="R34" t="s">
        <v>8311</v>
      </c>
      <c r="S34" s="11">
        <f t="shared" si="0"/>
        <v>42461.627511574072</v>
      </c>
      <c r="T34" s="11">
        <f t="shared" si="1"/>
        <v>42503.165972222225</v>
      </c>
      <c r="U34" t="str">
        <f>VLOOKUP(D34,'Bonus Summary'!$A$3:$C$14,3,TRUE)</f>
        <v>25000 to 29999</v>
      </c>
    </row>
    <row r="35" spans="1:21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2"/>
        <v>1.0209523809523811</v>
      </c>
      <c r="P35" s="5">
        <f t="shared" si="3"/>
        <v>83.75</v>
      </c>
      <c r="Q35" t="s">
        <v>8310</v>
      </c>
      <c r="R35" t="s">
        <v>8311</v>
      </c>
      <c r="S35" s="11">
        <f t="shared" si="0"/>
        <v>42286.660891203705</v>
      </c>
      <c r="T35" s="11">
        <f t="shared" si="1"/>
        <v>42316.702557870376</v>
      </c>
      <c r="U35" t="str">
        <f>VLOOKUP(D35,'Bonus Summary'!$A$3:$C$14,3,TRUE)</f>
        <v>5000 to 9999</v>
      </c>
    </row>
    <row r="36" spans="1:21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2"/>
        <v>1.3046153846153845</v>
      </c>
      <c r="P36" s="5">
        <f t="shared" si="3"/>
        <v>49.882352941176471</v>
      </c>
      <c r="Q36" t="s">
        <v>8310</v>
      </c>
      <c r="R36" t="s">
        <v>8311</v>
      </c>
      <c r="S36" s="11">
        <f t="shared" si="0"/>
        <v>41841.321770833332</v>
      </c>
      <c r="T36" s="11">
        <f t="shared" si="1"/>
        <v>41856.321770833332</v>
      </c>
      <c r="U36" t="str">
        <f>VLOOKUP(D36,'Bonus Summary'!$A$3:$C$14,3,TRUE)</f>
        <v>1000 to 4999</v>
      </c>
    </row>
    <row r="37" spans="1:21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2"/>
        <v>1.665</v>
      </c>
      <c r="P37" s="5">
        <f t="shared" si="3"/>
        <v>59.464285714285715</v>
      </c>
      <c r="Q37" t="s">
        <v>8310</v>
      </c>
      <c r="R37" t="s">
        <v>8311</v>
      </c>
      <c r="S37" s="11">
        <f t="shared" si="0"/>
        <v>42098.291828703703</v>
      </c>
      <c r="T37" s="11">
        <f t="shared" si="1"/>
        <v>42122</v>
      </c>
      <c r="U37" t="str">
        <f>VLOOKUP(D37,'Bonus Summary'!$A$3:$C$14,3,TRUE)</f>
        <v>1000 to 4999</v>
      </c>
    </row>
    <row r="38" spans="1:21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2"/>
        <v>1.4215</v>
      </c>
      <c r="P38" s="5">
        <f t="shared" si="3"/>
        <v>193.84090909090909</v>
      </c>
      <c r="Q38" t="s">
        <v>8310</v>
      </c>
      <c r="R38" t="s">
        <v>8311</v>
      </c>
      <c r="S38" s="11">
        <f t="shared" si="0"/>
        <v>42068.307002314818</v>
      </c>
      <c r="T38" s="11">
        <f t="shared" si="1"/>
        <v>42098.265335648146</v>
      </c>
      <c r="U38" t="str">
        <f>VLOOKUP(D38,'Bonus Summary'!$A$3:$C$14,3,TRUE)</f>
        <v>5000 to 9999</v>
      </c>
    </row>
    <row r="39" spans="1:21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2"/>
        <v>1.8344090909090909</v>
      </c>
      <c r="P39" s="5">
        <f t="shared" si="3"/>
        <v>159.51383399209487</v>
      </c>
      <c r="Q39" t="s">
        <v>8310</v>
      </c>
      <c r="R39" t="s">
        <v>8311</v>
      </c>
      <c r="S39" s="11">
        <f t="shared" si="0"/>
        <v>42032.693043981482</v>
      </c>
      <c r="T39" s="11">
        <f t="shared" si="1"/>
        <v>42062.693043981482</v>
      </c>
      <c r="U39" t="str">
        <f>VLOOKUP(D39,'Bonus Summary'!$A$3:$C$14,3,TRUE)</f>
        <v>20000 to 24999</v>
      </c>
    </row>
    <row r="40" spans="1:21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2"/>
        <v>1.1004</v>
      </c>
      <c r="P40" s="5">
        <f t="shared" si="3"/>
        <v>41.68181818181818</v>
      </c>
      <c r="Q40" t="s">
        <v>8310</v>
      </c>
      <c r="R40" t="s">
        <v>8311</v>
      </c>
      <c r="S40" s="11">
        <f t="shared" si="0"/>
        <v>41375.057222222218</v>
      </c>
      <c r="T40" s="11">
        <f t="shared" si="1"/>
        <v>41405.057222222218</v>
      </c>
      <c r="U40" t="str">
        <f>VLOOKUP(D40,'Bonus Summary'!$A$3:$C$14,3,TRUE)</f>
        <v>1000 to 4999</v>
      </c>
    </row>
    <row r="41" spans="1:21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2"/>
        <v>1.3098000000000001</v>
      </c>
      <c r="P41" s="5">
        <f t="shared" si="3"/>
        <v>150.89861751152074</v>
      </c>
      <c r="Q41" t="s">
        <v>8310</v>
      </c>
      <c r="R41" t="s">
        <v>8311</v>
      </c>
      <c r="S41" s="11">
        <f t="shared" si="0"/>
        <v>41754.047083333331</v>
      </c>
      <c r="T41" s="11">
        <f t="shared" si="1"/>
        <v>41784.957638888889</v>
      </c>
      <c r="U41" t="str">
        <f>VLOOKUP(D41,'Bonus Summary'!$A$3:$C$14,3,TRUE)</f>
        <v>25000 to 29999</v>
      </c>
    </row>
    <row r="42" spans="1:21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2"/>
        <v>1.0135000000000001</v>
      </c>
      <c r="P42" s="5">
        <f t="shared" si="3"/>
        <v>126.6875</v>
      </c>
      <c r="Q42" t="s">
        <v>8310</v>
      </c>
      <c r="R42" t="s">
        <v>8311</v>
      </c>
      <c r="S42" s="11">
        <f t="shared" si="0"/>
        <v>41789.21398148148</v>
      </c>
      <c r="T42" s="11">
        <f t="shared" si="1"/>
        <v>41809.166666666664</v>
      </c>
      <c r="U42" t="str">
        <f>VLOOKUP(D42,'Bonus Summary'!$A$3:$C$14,3,TRUE)</f>
        <v>1000 to 4999</v>
      </c>
    </row>
    <row r="43" spans="1:21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2"/>
        <v>1</v>
      </c>
      <c r="P43" s="5">
        <f t="shared" si="3"/>
        <v>105.26315789473684</v>
      </c>
      <c r="Q43" t="s">
        <v>8310</v>
      </c>
      <c r="R43" t="s">
        <v>8311</v>
      </c>
      <c r="S43" s="11">
        <f t="shared" si="0"/>
        <v>41887.568912037037</v>
      </c>
      <c r="T43" s="11">
        <f t="shared" si="1"/>
        <v>41917.568912037037</v>
      </c>
      <c r="U43" t="str">
        <f>VLOOKUP(D43,'Bonus Summary'!$A$3:$C$14,3,TRUE)</f>
        <v>1000 to 4999</v>
      </c>
    </row>
    <row r="44" spans="1:21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2"/>
        <v>1.4185714285714286</v>
      </c>
      <c r="P44" s="5">
        <f t="shared" si="3"/>
        <v>117.51479289940828</v>
      </c>
      <c r="Q44" t="s">
        <v>8310</v>
      </c>
      <c r="R44" t="s">
        <v>8311</v>
      </c>
      <c r="S44" s="11">
        <f t="shared" si="0"/>
        <v>41971.639189814814</v>
      </c>
      <c r="T44" s="11">
        <f t="shared" si="1"/>
        <v>42001.639189814814</v>
      </c>
      <c r="U44" t="str">
        <f>VLOOKUP(D44,'Bonus Summary'!$A$3:$C$14,3,TRUE)</f>
        <v>10000 to 14999</v>
      </c>
    </row>
    <row r="45" spans="1:21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2"/>
        <v>3.0865999999999998</v>
      </c>
      <c r="P45" s="5">
        <f t="shared" si="3"/>
        <v>117.36121673003802</v>
      </c>
      <c r="Q45" t="s">
        <v>8310</v>
      </c>
      <c r="R45" t="s">
        <v>8311</v>
      </c>
      <c r="S45" s="11">
        <f t="shared" si="0"/>
        <v>41802.790347222224</v>
      </c>
      <c r="T45" s="11">
        <f t="shared" si="1"/>
        <v>41833</v>
      </c>
      <c r="U45" t="str">
        <f>VLOOKUP(D45,'Bonus Summary'!$A$3:$C$14,3,TRUE)</f>
        <v>10000 to 14999</v>
      </c>
    </row>
    <row r="46" spans="1:21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2"/>
        <v>1</v>
      </c>
      <c r="P46" s="5">
        <f t="shared" si="3"/>
        <v>133.33333333333334</v>
      </c>
      <c r="Q46" t="s">
        <v>8310</v>
      </c>
      <c r="R46" t="s">
        <v>8311</v>
      </c>
      <c r="S46" s="11">
        <f t="shared" si="0"/>
        <v>41874.098807870374</v>
      </c>
      <c r="T46" s="11">
        <f t="shared" si="1"/>
        <v>41919.098807870374</v>
      </c>
      <c r="U46" t="str">
        <f>VLOOKUP(D46,'Bonus Summary'!$A$3:$C$14,3,TRUE)</f>
        <v>1000 to 4999</v>
      </c>
    </row>
    <row r="47" spans="1:21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2"/>
        <v>1.2</v>
      </c>
      <c r="P47" s="5">
        <f t="shared" si="3"/>
        <v>98.360655737704917</v>
      </c>
      <c r="Q47" t="s">
        <v>8310</v>
      </c>
      <c r="R47" t="s">
        <v>8311</v>
      </c>
      <c r="S47" s="11">
        <f t="shared" si="0"/>
        <v>42457.623923611114</v>
      </c>
      <c r="T47" s="11">
        <f t="shared" si="1"/>
        <v>42487.623923611114</v>
      </c>
      <c r="U47" t="str">
        <f>VLOOKUP(D47,'Bonus Summary'!$A$3:$C$14,3,TRUE)</f>
        <v>5000 to 9999</v>
      </c>
    </row>
    <row r="48" spans="1:21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2"/>
        <v>1.0416666666666667</v>
      </c>
      <c r="P48" s="5">
        <f t="shared" si="3"/>
        <v>194.44444444444446</v>
      </c>
      <c r="Q48" t="s">
        <v>8310</v>
      </c>
      <c r="R48" t="s">
        <v>8311</v>
      </c>
      <c r="S48" s="11">
        <f t="shared" si="0"/>
        <v>42323.964976851858</v>
      </c>
      <c r="T48" s="11">
        <f t="shared" si="1"/>
        <v>42353.964976851858</v>
      </c>
      <c r="U48" t="str">
        <f>VLOOKUP(D48,'Bonus Summary'!$A$3:$C$14,3,TRUE)</f>
        <v>5000 to 9999</v>
      </c>
    </row>
    <row r="49" spans="1:21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2"/>
        <v>1.0761100000000001</v>
      </c>
      <c r="P49" s="5">
        <f t="shared" si="3"/>
        <v>76.865000000000009</v>
      </c>
      <c r="Q49" t="s">
        <v>8310</v>
      </c>
      <c r="R49" t="s">
        <v>8311</v>
      </c>
      <c r="S49" s="11">
        <f t="shared" si="0"/>
        <v>41932.819525462961</v>
      </c>
      <c r="T49" s="11">
        <f t="shared" si="1"/>
        <v>41992.861192129625</v>
      </c>
      <c r="U49" t="str">
        <f>VLOOKUP(D49,'Bonus Summary'!$A$3:$C$14,3,TRUE)</f>
        <v>5000 to 9999</v>
      </c>
    </row>
    <row r="50" spans="1:21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2"/>
        <v>1.0794999999999999</v>
      </c>
      <c r="P50" s="5">
        <f t="shared" si="3"/>
        <v>56.815789473684212</v>
      </c>
      <c r="Q50" t="s">
        <v>8310</v>
      </c>
      <c r="R50" t="s">
        <v>8311</v>
      </c>
      <c r="S50" s="11">
        <f t="shared" si="0"/>
        <v>42033.516898148147</v>
      </c>
      <c r="T50" s="11">
        <f t="shared" si="1"/>
        <v>42064.5</v>
      </c>
      <c r="U50" t="str">
        <f>VLOOKUP(D50,'Bonus Summary'!$A$3:$C$14,3,TRUE)</f>
        <v>1000 to 4999</v>
      </c>
    </row>
    <row r="51" spans="1:21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2"/>
        <v>1</v>
      </c>
      <c r="P51" s="5">
        <f t="shared" si="3"/>
        <v>137.93103448275863</v>
      </c>
      <c r="Q51" t="s">
        <v>8310</v>
      </c>
      <c r="R51" t="s">
        <v>8311</v>
      </c>
      <c r="S51" s="11">
        <f t="shared" si="0"/>
        <v>42271.176446759258</v>
      </c>
      <c r="T51" s="11">
        <f t="shared" si="1"/>
        <v>42301.176446759258</v>
      </c>
      <c r="U51" t="str">
        <f>VLOOKUP(D51,'Bonus Summary'!$A$3:$C$14,3,TRUE)</f>
        <v>10000 to 14999</v>
      </c>
    </row>
    <row r="52" spans="1:21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2"/>
        <v>1</v>
      </c>
      <c r="P52" s="5">
        <f t="shared" si="3"/>
        <v>27.272727272727273</v>
      </c>
      <c r="Q52" t="s">
        <v>8310</v>
      </c>
      <c r="R52" t="s">
        <v>8311</v>
      </c>
      <c r="S52" s="11">
        <f t="shared" si="0"/>
        <v>41995.752986111111</v>
      </c>
      <c r="T52" s="11">
        <f t="shared" si="1"/>
        <v>42034.708333333328</v>
      </c>
      <c r="U52" t="str">
        <f>VLOOKUP(D52,'Bonus Summary'!$A$3:$C$14,3,TRUE)</f>
        <v>Less than 1000</v>
      </c>
    </row>
    <row r="53" spans="1:21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2"/>
        <v>1.2801818181818181</v>
      </c>
      <c r="P53" s="5">
        <f t="shared" si="3"/>
        <v>118.33613445378151</v>
      </c>
      <c r="Q53" t="s">
        <v>8310</v>
      </c>
      <c r="R53" t="s">
        <v>8311</v>
      </c>
      <c r="S53" s="11">
        <f t="shared" si="0"/>
        <v>42196.928668981483</v>
      </c>
      <c r="T53" s="11">
        <f t="shared" si="1"/>
        <v>42226.928668981483</v>
      </c>
      <c r="U53" t="str">
        <f>VLOOKUP(D53,'Bonus Summary'!$A$3:$C$14,3,TRUE)</f>
        <v>10000 to 14999</v>
      </c>
    </row>
    <row r="54" spans="1:21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2"/>
        <v>1.1620999999999999</v>
      </c>
      <c r="P54" s="5">
        <f t="shared" si="3"/>
        <v>223.48076923076923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1"/>
        <v>41837.701921296299</v>
      </c>
      <c r="U54" t="str">
        <f>VLOOKUP(D54,'Bonus Summary'!$A$3:$C$14,3,TRUE)</f>
        <v>10000 to 14999</v>
      </c>
    </row>
    <row r="55" spans="1:21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2"/>
        <v>1.0963333333333334</v>
      </c>
      <c r="P55" s="5">
        <f t="shared" si="3"/>
        <v>28.111111111111111</v>
      </c>
      <c r="Q55" t="s">
        <v>8310</v>
      </c>
      <c r="R55" t="s">
        <v>8311</v>
      </c>
      <c r="S55" s="11">
        <f t="shared" si="0"/>
        <v>41719.549131944441</v>
      </c>
      <c r="T55" s="11">
        <f t="shared" si="1"/>
        <v>41733.916666666664</v>
      </c>
      <c r="U55" t="str">
        <f>VLOOKUP(D55,'Bonus Summary'!$A$3:$C$14,3,TRUE)</f>
        <v>1000 to 4999</v>
      </c>
    </row>
    <row r="56" spans="1:21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2"/>
        <v>1.01</v>
      </c>
      <c r="P56" s="5">
        <f t="shared" si="3"/>
        <v>194.23076923076923</v>
      </c>
      <c r="Q56" t="s">
        <v>8310</v>
      </c>
      <c r="R56" t="s">
        <v>8311</v>
      </c>
      <c r="S56" s="11">
        <f t="shared" si="0"/>
        <v>42333.713206018518</v>
      </c>
      <c r="T56" s="11">
        <f t="shared" si="1"/>
        <v>42363.713206018518</v>
      </c>
      <c r="U56" t="str">
        <f>VLOOKUP(D56,'Bonus Summary'!$A$3:$C$14,3,TRUE)</f>
        <v>10000 to 14999</v>
      </c>
    </row>
    <row r="57" spans="1:21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2"/>
        <v>1.2895348837209302</v>
      </c>
      <c r="P57" s="5">
        <f t="shared" si="3"/>
        <v>128.95348837209303</v>
      </c>
      <c r="Q57" t="s">
        <v>8310</v>
      </c>
      <c r="R57" t="s">
        <v>8311</v>
      </c>
      <c r="S57" s="11">
        <f t="shared" si="0"/>
        <v>42496.968935185185</v>
      </c>
      <c r="T57" s="11">
        <f t="shared" si="1"/>
        <v>42517.968935185185</v>
      </c>
      <c r="U57" t="str">
        <f>VLOOKUP(D57,'Bonus Summary'!$A$3:$C$14,3,TRUE)</f>
        <v>5000 to 9999</v>
      </c>
    </row>
    <row r="58" spans="1:21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2"/>
        <v>1.0726249999999999</v>
      </c>
      <c r="P58" s="5">
        <f t="shared" si="3"/>
        <v>49.316091954022987</v>
      </c>
      <c r="Q58" t="s">
        <v>8310</v>
      </c>
      <c r="R58" t="s">
        <v>8311</v>
      </c>
      <c r="S58" s="11">
        <f t="shared" si="0"/>
        <v>42149.548888888887</v>
      </c>
      <c r="T58" s="11">
        <f t="shared" si="1"/>
        <v>42163.666666666672</v>
      </c>
      <c r="U58" t="str">
        <f>VLOOKUP(D58,'Bonus Summary'!$A$3:$C$14,3,TRUE)</f>
        <v>5000 to 9999</v>
      </c>
    </row>
    <row r="59" spans="1:21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2"/>
        <v>1.0189999999999999</v>
      </c>
      <c r="P59" s="5">
        <f t="shared" si="3"/>
        <v>221.52173913043478</v>
      </c>
      <c r="Q59" t="s">
        <v>8310</v>
      </c>
      <c r="R59" t="s">
        <v>8311</v>
      </c>
      <c r="S59" s="11">
        <f t="shared" si="0"/>
        <v>42089.83289351852</v>
      </c>
      <c r="T59" s="11">
        <f t="shared" si="1"/>
        <v>42119.83289351852</v>
      </c>
      <c r="U59" t="str">
        <f>VLOOKUP(D59,'Bonus Summary'!$A$3:$C$14,3,TRUE)</f>
        <v>15000 to 19999</v>
      </c>
    </row>
    <row r="60" spans="1:21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2"/>
        <v>1.0290999999999999</v>
      </c>
      <c r="P60" s="5">
        <f t="shared" si="3"/>
        <v>137.21333333333334</v>
      </c>
      <c r="Q60" t="s">
        <v>8310</v>
      </c>
      <c r="R60" t="s">
        <v>8311</v>
      </c>
      <c r="S60" s="11">
        <f t="shared" si="0"/>
        <v>41932.745046296295</v>
      </c>
      <c r="T60" s="11">
        <f t="shared" si="1"/>
        <v>41962.786712962959</v>
      </c>
      <c r="U60" t="str">
        <f>VLOOKUP(D60,'Bonus Summary'!$A$3:$C$14,3,TRUE)</f>
        <v>10000 to 14999</v>
      </c>
    </row>
    <row r="61" spans="1:21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2"/>
        <v>1.0012570000000001</v>
      </c>
      <c r="P61" s="5">
        <f t="shared" si="3"/>
        <v>606.82242424242418</v>
      </c>
      <c r="Q61" t="s">
        <v>8310</v>
      </c>
      <c r="R61" t="s">
        <v>8311</v>
      </c>
      <c r="S61" s="11">
        <f t="shared" si="0"/>
        <v>42230.23583333334</v>
      </c>
      <c r="T61" s="11">
        <f t="shared" si="1"/>
        <v>42261.875</v>
      </c>
      <c r="U61" t="str">
        <f>VLOOKUP(D61,'Bonus Summary'!$A$3:$C$14,3,TRUE)</f>
        <v>20000 to 24999</v>
      </c>
    </row>
    <row r="62" spans="1:21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2"/>
        <v>1.0329622222222221</v>
      </c>
      <c r="P62" s="5">
        <f t="shared" si="3"/>
        <v>43.040092592592593</v>
      </c>
      <c r="Q62" t="s">
        <v>8310</v>
      </c>
      <c r="R62" t="s">
        <v>8312</v>
      </c>
      <c r="S62" s="11">
        <f t="shared" si="0"/>
        <v>41701.901817129627</v>
      </c>
      <c r="T62" s="11">
        <f t="shared" si="1"/>
        <v>41721</v>
      </c>
      <c r="U62" t="str">
        <f>VLOOKUP(D62,'Bonus Summary'!$A$3:$C$14,3,TRUE)</f>
        <v>1000 to 4999</v>
      </c>
    </row>
    <row r="63" spans="1:21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2"/>
        <v>1.4830000000000001</v>
      </c>
      <c r="P63" s="5">
        <f t="shared" si="3"/>
        <v>322.39130434782606</v>
      </c>
      <c r="Q63" t="s">
        <v>8310</v>
      </c>
      <c r="R63" t="s">
        <v>8312</v>
      </c>
      <c r="S63" s="11">
        <f t="shared" si="0"/>
        <v>41409.814317129632</v>
      </c>
      <c r="T63" s="11">
        <f t="shared" si="1"/>
        <v>41431.814317129632</v>
      </c>
      <c r="U63" t="str">
        <f>VLOOKUP(D63,'Bonus Summary'!$A$3:$C$14,3,TRUE)</f>
        <v>5000 to 9999</v>
      </c>
    </row>
    <row r="64" spans="1:21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2"/>
        <v>1.5473333333333332</v>
      </c>
      <c r="P64" s="5">
        <f t="shared" si="3"/>
        <v>96.708333333333329</v>
      </c>
      <c r="Q64" t="s">
        <v>8310</v>
      </c>
      <c r="R64" t="s">
        <v>8312</v>
      </c>
      <c r="S64" s="11">
        <f t="shared" si="0"/>
        <v>41311.799513888887</v>
      </c>
      <c r="T64" s="11">
        <f t="shared" si="1"/>
        <v>41336.799513888887</v>
      </c>
      <c r="U64" t="str">
        <f>VLOOKUP(D64,'Bonus Summary'!$A$3:$C$14,3,TRUE)</f>
        <v>1000 to 4999</v>
      </c>
    </row>
    <row r="65" spans="1:21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2"/>
        <v>1.1351849999999999</v>
      </c>
      <c r="P65" s="5">
        <f t="shared" si="3"/>
        <v>35.474531249999998</v>
      </c>
      <c r="Q65" t="s">
        <v>8310</v>
      </c>
      <c r="R65" t="s">
        <v>8312</v>
      </c>
      <c r="S65" s="11">
        <f t="shared" si="0"/>
        <v>41612.912187499998</v>
      </c>
      <c r="T65" s="11">
        <f t="shared" si="1"/>
        <v>41636.207638888889</v>
      </c>
      <c r="U65" t="str">
        <f>VLOOKUP(D65,'Bonus Summary'!$A$3:$C$14,3,TRUE)</f>
        <v>1000 to 4999</v>
      </c>
    </row>
    <row r="66" spans="1:21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2"/>
        <v>1.7333333333333334</v>
      </c>
      <c r="P66" s="5">
        <f t="shared" si="3"/>
        <v>86.666666666666671</v>
      </c>
      <c r="Q66" t="s">
        <v>8310</v>
      </c>
      <c r="R66" t="s">
        <v>8312</v>
      </c>
      <c r="S66" s="11">
        <f t="shared" ref="S66:S129" si="4">(((J66/60)/60)/24)+DATE(1970,1,1)</f>
        <v>41433.01829861111</v>
      </c>
      <c r="T66" s="11">
        <f t="shared" ref="T66:T129" si="5">(((I66/60)/60)/24)+DATE(1970,1,1)</f>
        <v>41463.01829861111</v>
      </c>
      <c r="U66" t="str">
        <f>VLOOKUP(D66,'Bonus Summary'!$A$3:$C$14,3,TRUE)</f>
        <v>1000 to 4999</v>
      </c>
    </row>
    <row r="67" spans="1:21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t="s">
        <v>8310</v>
      </c>
      <c r="R67" t="s">
        <v>8312</v>
      </c>
      <c r="S67" s="11">
        <f t="shared" si="4"/>
        <v>41835.821226851855</v>
      </c>
      <c r="T67" s="11">
        <f t="shared" si="5"/>
        <v>41862.249305555553</v>
      </c>
      <c r="U67" t="str">
        <f>VLOOKUP(D67,'Bonus Summary'!$A$3:$C$14,3,TRUE)</f>
        <v>5000 to 9999</v>
      </c>
    </row>
    <row r="68" spans="1:21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t="s">
        <v>8310</v>
      </c>
      <c r="R68" t="s">
        <v>8312</v>
      </c>
      <c r="S68" s="11">
        <f t="shared" si="4"/>
        <v>42539.849768518514</v>
      </c>
      <c r="T68" s="11">
        <f t="shared" si="5"/>
        <v>42569.849768518514</v>
      </c>
      <c r="U68" t="str">
        <f>VLOOKUP(D68,'Bonus Summary'!$A$3:$C$14,3,TRUE)</f>
        <v>1000 to 4999</v>
      </c>
    </row>
    <row r="69" spans="1:21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t="s">
        <v>8310</v>
      </c>
      <c r="R69" t="s">
        <v>8312</v>
      </c>
      <c r="S69" s="11">
        <f t="shared" si="4"/>
        <v>41075.583379629628</v>
      </c>
      <c r="T69" s="11">
        <f t="shared" si="5"/>
        <v>41105.583379629628</v>
      </c>
      <c r="U69" t="str">
        <f>VLOOKUP(D69,'Bonus Summary'!$A$3:$C$14,3,TRUE)</f>
        <v>1000 to 4999</v>
      </c>
    </row>
    <row r="70" spans="1:21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t="s">
        <v>8310</v>
      </c>
      <c r="R70" t="s">
        <v>8312</v>
      </c>
      <c r="S70" s="11">
        <f t="shared" si="4"/>
        <v>41663.569340277776</v>
      </c>
      <c r="T70" s="11">
        <f t="shared" si="5"/>
        <v>41693.569340277776</v>
      </c>
      <c r="U70" t="str">
        <f>VLOOKUP(D70,'Bonus Summary'!$A$3:$C$14,3,TRUE)</f>
        <v>Less than 1000</v>
      </c>
    </row>
    <row r="71" spans="1:21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t="s">
        <v>8310</v>
      </c>
      <c r="R71" t="s">
        <v>8312</v>
      </c>
      <c r="S71" s="11">
        <f t="shared" si="4"/>
        <v>40786.187789351854</v>
      </c>
      <c r="T71" s="11">
        <f t="shared" si="5"/>
        <v>40818.290972222225</v>
      </c>
      <c r="U71" t="str">
        <f>VLOOKUP(D71,'Bonus Summary'!$A$3:$C$14,3,TRUE)</f>
        <v>10000 to 14999</v>
      </c>
    </row>
    <row r="72" spans="1:21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t="s">
        <v>8310</v>
      </c>
      <c r="R72" t="s">
        <v>8312</v>
      </c>
      <c r="S72" s="11">
        <f t="shared" si="4"/>
        <v>40730.896354166667</v>
      </c>
      <c r="T72" s="11">
        <f t="shared" si="5"/>
        <v>40790.896354166667</v>
      </c>
      <c r="U72" t="str">
        <f>VLOOKUP(D72,'Bonus Summary'!$A$3:$C$14,3,TRUE)</f>
        <v>Less than 1000</v>
      </c>
    </row>
    <row r="73" spans="1:21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t="s">
        <v>8310</v>
      </c>
      <c r="R73" t="s">
        <v>8312</v>
      </c>
      <c r="S73" s="11">
        <f t="shared" si="4"/>
        <v>40997.271493055552</v>
      </c>
      <c r="T73" s="11">
        <f t="shared" si="5"/>
        <v>41057.271493055552</v>
      </c>
      <c r="U73" t="str">
        <f>VLOOKUP(D73,'Bonus Summary'!$A$3:$C$14,3,TRUE)</f>
        <v>1000 to 4999</v>
      </c>
    </row>
    <row r="74" spans="1:21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t="s">
        <v>8310</v>
      </c>
      <c r="R74" t="s">
        <v>8312</v>
      </c>
      <c r="S74" s="11">
        <f t="shared" si="4"/>
        <v>41208.010196759256</v>
      </c>
      <c r="T74" s="11">
        <f t="shared" si="5"/>
        <v>41228</v>
      </c>
      <c r="U74" t="str">
        <f>VLOOKUP(D74,'Bonus Summary'!$A$3:$C$14,3,TRUE)</f>
        <v>1000 to 4999</v>
      </c>
    </row>
    <row r="75" spans="1:21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t="s">
        <v>8310</v>
      </c>
      <c r="R75" t="s">
        <v>8312</v>
      </c>
      <c r="S75" s="11">
        <f t="shared" si="4"/>
        <v>40587.75675925926</v>
      </c>
      <c r="T75" s="11">
        <f t="shared" si="5"/>
        <v>40666.165972222225</v>
      </c>
      <c r="U75" t="str">
        <f>VLOOKUP(D75,'Bonus Summary'!$A$3:$C$14,3,TRUE)</f>
        <v>Less than 1000</v>
      </c>
    </row>
    <row r="76" spans="1:21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t="s">
        <v>8310</v>
      </c>
      <c r="R76" t="s">
        <v>8312</v>
      </c>
      <c r="S76" s="11">
        <f t="shared" si="4"/>
        <v>42360.487210648149</v>
      </c>
      <c r="T76" s="11">
        <f t="shared" si="5"/>
        <v>42390.487210648149</v>
      </c>
      <c r="U76" t="str">
        <f>VLOOKUP(D76,'Bonus Summary'!$A$3:$C$14,3,TRUE)</f>
        <v>Less than 1000</v>
      </c>
    </row>
    <row r="77" spans="1:21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t="s">
        <v>8310</v>
      </c>
      <c r="R77" t="s">
        <v>8312</v>
      </c>
      <c r="S77" s="11">
        <f t="shared" si="4"/>
        <v>41357.209166666667</v>
      </c>
      <c r="T77" s="11">
        <f t="shared" si="5"/>
        <v>41387.209166666667</v>
      </c>
      <c r="U77" t="str">
        <f>VLOOKUP(D77,'Bonus Summary'!$A$3:$C$14,3,TRUE)</f>
        <v>1000 to 4999</v>
      </c>
    </row>
    <row r="78" spans="1:21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t="s">
        <v>8310</v>
      </c>
      <c r="R78" t="s">
        <v>8312</v>
      </c>
      <c r="S78" s="11">
        <f t="shared" si="4"/>
        <v>40844.691643518519</v>
      </c>
      <c r="T78" s="11">
        <f t="shared" si="5"/>
        <v>40904.733310185184</v>
      </c>
      <c r="U78" t="str">
        <f>VLOOKUP(D78,'Bonus Summary'!$A$3:$C$14,3,TRUE)</f>
        <v>Less than 1000</v>
      </c>
    </row>
    <row r="79" spans="1:21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t="s">
        <v>8310</v>
      </c>
      <c r="R79" t="s">
        <v>8312</v>
      </c>
      <c r="S79" s="11">
        <f t="shared" si="4"/>
        <v>40997.144872685189</v>
      </c>
      <c r="T79" s="11">
        <f t="shared" si="5"/>
        <v>41050.124305555553</v>
      </c>
      <c r="U79" t="str">
        <f>VLOOKUP(D79,'Bonus Summary'!$A$3:$C$14,3,TRUE)</f>
        <v>Less than 1000</v>
      </c>
    </row>
    <row r="80" spans="1:21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t="s">
        <v>8310</v>
      </c>
      <c r="R80" t="s">
        <v>8312</v>
      </c>
      <c r="S80" s="11">
        <f t="shared" si="4"/>
        <v>42604.730567129634</v>
      </c>
      <c r="T80" s="11">
        <f t="shared" si="5"/>
        <v>42614.730567129634</v>
      </c>
      <c r="U80" t="str">
        <f>VLOOKUP(D80,'Bonus Summary'!$A$3:$C$14,3,TRUE)</f>
        <v>Less than 1000</v>
      </c>
    </row>
    <row r="81" spans="1:21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t="s">
        <v>8310</v>
      </c>
      <c r="R81" t="s">
        <v>8312</v>
      </c>
      <c r="S81" s="11">
        <f t="shared" si="4"/>
        <v>41724.776539351849</v>
      </c>
      <c r="T81" s="11">
        <f t="shared" si="5"/>
        <v>41754.776539351849</v>
      </c>
      <c r="U81" t="str">
        <f>VLOOKUP(D81,'Bonus Summary'!$A$3:$C$14,3,TRUE)</f>
        <v>1000 to 4999</v>
      </c>
    </row>
    <row r="82" spans="1:21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t="s">
        <v>8310</v>
      </c>
      <c r="R82" t="s">
        <v>8312</v>
      </c>
      <c r="S82" s="11">
        <f t="shared" si="4"/>
        <v>41583.083981481483</v>
      </c>
      <c r="T82" s="11">
        <f t="shared" si="5"/>
        <v>41618.083981481483</v>
      </c>
      <c r="U82" t="str">
        <f>VLOOKUP(D82,'Bonus Summary'!$A$3:$C$14,3,TRUE)</f>
        <v>10000 to 14999</v>
      </c>
    </row>
    <row r="83" spans="1:21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t="s">
        <v>8310</v>
      </c>
      <c r="R83" t="s">
        <v>8312</v>
      </c>
      <c r="S83" s="11">
        <f t="shared" si="4"/>
        <v>41100.158877314818</v>
      </c>
      <c r="T83" s="11">
        <f t="shared" si="5"/>
        <v>41104.126388888886</v>
      </c>
      <c r="U83" t="str">
        <f>VLOOKUP(D83,'Bonus Summary'!$A$3:$C$14,3,TRUE)</f>
        <v>Less than 1000</v>
      </c>
    </row>
    <row r="84" spans="1:21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t="s">
        <v>8310</v>
      </c>
      <c r="R84" t="s">
        <v>8312</v>
      </c>
      <c r="S84" s="11">
        <f t="shared" si="4"/>
        <v>40795.820150462961</v>
      </c>
      <c r="T84" s="11">
        <f t="shared" si="5"/>
        <v>40825.820150462961</v>
      </c>
      <c r="U84" t="str">
        <f>VLOOKUP(D84,'Bonus Summary'!$A$3:$C$14,3,TRUE)</f>
        <v>1000 to 4999</v>
      </c>
    </row>
    <row r="85" spans="1:21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t="s">
        <v>8310</v>
      </c>
      <c r="R85" t="s">
        <v>8312</v>
      </c>
      <c r="S85" s="11">
        <f t="shared" si="4"/>
        <v>42042.615613425922</v>
      </c>
      <c r="T85" s="11">
        <f t="shared" si="5"/>
        <v>42057.479166666672</v>
      </c>
      <c r="U85" t="str">
        <f>VLOOKUP(D85,'Bonus Summary'!$A$3:$C$14,3,TRUE)</f>
        <v>Less than 1000</v>
      </c>
    </row>
    <row r="86" spans="1:21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t="s">
        <v>8310</v>
      </c>
      <c r="R86" t="s">
        <v>8312</v>
      </c>
      <c r="S86" s="11">
        <f t="shared" si="4"/>
        <v>40648.757939814815</v>
      </c>
      <c r="T86" s="11">
        <f t="shared" si="5"/>
        <v>40678.757939814815</v>
      </c>
      <c r="U86" t="str">
        <f>VLOOKUP(D86,'Bonus Summary'!$A$3:$C$14,3,TRUE)</f>
        <v>Less than 1000</v>
      </c>
    </row>
    <row r="87" spans="1:21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t="s">
        <v>8310</v>
      </c>
      <c r="R87" t="s">
        <v>8312</v>
      </c>
      <c r="S87" s="11">
        <f t="shared" si="4"/>
        <v>40779.125428240739</v>
      </c>
      <c r="T87" s="11">
        <f t="shared" si="5"/>
        <v>40809.125428240739</v>
      </c>
      <c r="U87" t="str">
        <f>VLOOKUP(D87,'Bonus Summary'!$A$3:$C$14,3,TRUE)</f>
        <v>1000 to 4999</v>
      </c>
    </row>
    <row r="88" spans="1:21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t="s">
        <v>8310</v>
      </c>
      <c r="R88" t="s">
        <v>8312</v>
      </c>
      <c r="S88" s="11">
        <f t="shared" si="4"/>
        <v>42291.556076388893</v>
      </c>
      <c r="T88" s="11">
        <f t="shared" si="5"/>
        <v>42365.59774305555</v>
      </c>
      <c r="U88" t="str">
        <f>VLOOKUP(D88,'Bonus Summary'!$A$3:$C$14,3,TRUE)</f>
        <v>5000 to 9999</v>
      </c>
    </row>
    <row r="89" spans="1:21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t="s">
        <v>8310</v>
      </c>
      <c r="R89" t="s">
        <v>8312</v>
      </c>
      <c r="S89" s="11">
        <f t="shared" si="4"/>
        <v>40322.53938657407</v>
      </c>
      <c r="T89" s="11">
        <f t="shared" si="5"/>
        <v>40332.070138888892</v>
      </c>
      <c r="U89" t="str">
        <f>VLOOKUP(D89,'Bonus Summary'!$A$3:$C$14,3,TRUE)</f>
        <v>1000 to 4999</v>
      </c>
    </row>
    <row r="90" spans="1:21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t="s">
        <v>8310</v>
      </c>
      <c r="R90" t="s">
        <v>8312</v>
      </c>
      <c r="S90" s="11">
        <f t="shared" si="4"/>
        <v>41786.65892361111</v>
      </c>
      <c r="T90" s="11">
        <f t="shared" si="5"/>
        <v>41812.65892361111</v>
      </c>
      <c r="U90" t="str">
        <f>VLOOKUP(D90,'Bonus Summary'!$A$3:$C$14,3,TRUE)</f>
        <v>1000 to 4999</v>
      </c>
    </row>
    <row r="91" spans="1:21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t="s">
        <v>8310</v>
      </c>
      <c r="R91" t="s">
        <v>8312</v>
      </c>
      <c r="S91" s="11">
        <f t="shared" si="4"/>
        <v>41402.752222222225</v>
      </c>
      <c r="T91" s="11">
        <f t="shared" si="5"/>
        <v>41427.752222222225</v>
      </c>
      <c r="U91" t="str">
        <f>VLOOKUP(D91,'Bonus Summary'!$A$3:$C$14,3,TRUE)</f>
        <v>5000 to 9999</v>
      </c>
    </row>
    <row r="92" spans="1:21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t="s">
        <v>8310</v>
      </c>
      <c r="R92" t="s">
        <v>8312</v>
      </c>
      <c r="S92" s="11">
        <f t="shared" si="4"/>
        <v>40706.297442129631</v>
      </c>
      <c r="T92" s="11">
        <f t="shared" si="5"/>
        <v>40736.297442129631</v>
      </c>
      <c r="U92" t="str">
        <f>VLOOKUP(D92,'Bonus Summary'!$A$3:$C$14,3,TRUE)</f>
        <v>Less than 1000</v>
      </c>
    </row>
    <row r="93" spans="1:21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t="s">
        <v>8310</v>
      </c>
      <c r="R93" t="s">
        <v>8312</v>
      </c>
      <c r="S93" s="11">
        <f t="shared" si="4"/>
        <v>40619.402361111112</v>
      </c>
      <c r="T93" s="11">
        <f t="shared" si="5"/>
        <v>40680.402361111112</v>
      </c>
      <c r="U93" t="str">
        <f>VLOOKUP(D93,'Bonus Summary'!$A$3:$C$14,3,TRUE)</f>
        <v>1000 to 4999</v>
      </c>
    </row>
    <row r="94" spans="1:21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t="s">
        <v>8310</v>
      </c>
      <c r="R94" t="s">
        <v>8312</v>
      </c>
      <c r="S94" s="11">
        <f t="shared" si="4"/>
        <v>42721.198877314819</v>
      </c>
      <c r="T94" s="11">
        <f t="shared" si="5"/>
        <v>42767.333333333328</v>
      </c>
      <c r="U94" t="str">
        <f>VLOOKUP(D94,'Bonus Summary'!$A$3:$C$14,3,TRUE)</f>
        <v>5000 to 9999</v>
      </c>
    </row>
    <row r="95" spans="1:21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t="s">
        <v>8310</v>
      </c>
      <c r="R95" t="s">
        <v>8312</v>
      </c>
      <c r="S95" s="11">
        <f t="shared" si="4"/>
        <v>41065.858067129629</v>
      </c>
      <c r="T95" s="11">
        <f t="shared" si="5"/>
        <v>41093.875</v>
      </c>
      <c r="U95" t="str">
        <f>VLOOKUP(D95,'Bonus Summary'!$A$3:$C$14,3,TRUE)</f>
        <v>1000 to 4999</v>
      </c>
    </row>
    <row r="96" spans="1:21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t="s">
        <v>8310</v>
      </c>
      <c r="R96" t="s">
        <v>8312</v>
      </c>
      <c r="S96" s="11">
        <f t="shared" si="4"/>
        <v>41716.717847222222</v>
      </c>
      <c r="T96" s="11">
        <f t="shared" si="5"/>
        <v>41736.717847222222</v>
      </c>
      <c r="U96" t="str">
        <f>VLOOKUP(D96,'Bonus Summary'!$A$3:$C$14,3,TRUE)</f>
        <v>Less than 1000</v>
      </c>
    </row>
    <row r="97" spans="1:21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t="s">
        <v>8310</v>
      </c>
      <c r="R97" t="s">
        <v>8312</v>
      </c>
      <c r="S97" s="11">
        <f t="shared" si="4"/>
        <v>40935.005104166667</v>
      </c>
      <c r="T97" s="11">
        <f t="shared" si="5"/>
        <v>40965.005104166667</v>
      </c>
      <c r="U97" t="str">
        <f>VLOOKUP(D97,'Bonus Summary'!$A$3:$C$14,3,TRUE)</f>
        <v>Less than 1000</v>
      </c>
    </row>
    <row r="98" spans="1:21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t="s">
        <v>8310</v>
      </c>
      <c r="R98" t="s">
        <v>8312</v>
      </c>
      <c r="S98" s="11">
        <f t="shared" si="4"/>
        <v>40324.662511574075</v>
      </c>
      <c r="T98" s="11">
        <f t="shared" si="5"/>
        <v>40391.125</v>
      </c>
      <c r="U98" t="str">
        <f>VLOOKUP(D98,'Bonus Summary'!$A$3:$C$14,3,TRUE)</f>
        <v>1000 to 4999</v>
      </c>
    </row>
    <row r="99" spans="1:21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t="s">
        <v>8310</v>
      </c>
      <c r="R99" t="s">
        <v>8312</v>
      </c>
      <c r="S99" s="11">
        <f t="shared" si="4"/>
        <v>40706.135208333333</v>
      </c>
      <c r="T99" s="11">
        <f t="shared" si="5"/>
        <v>40736.135208333333</v>
      </c>
      <c r="U99" t="str">
        <f>VLOOKUP(D99,'Bonus Summary'!$A$3:$C$14,3,TRUE)</f>
        <v>Less than 1000</v>
      </c>
    </row>
    <row r="100" spans="1:21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t="s">
        <v>8310</v>
      </c>
      <c r="R100" t="s">
        <v>8312</v>
      </c>
      <c r="S100" s="11">
        <f t="shared" si="4"/>
        <v>41214.79483796296</v>
      </c>
      <c r="T100" s="11">
        <f t="shared" si="5"/>
        <v>41250.979166666664</v>
      </c>
      <c r="U100" t="str">
        <f>VLOOKUP(D100,'Bonus Summary'!$A$3:$C$14,3,TRUE)</f>
        <v>1000 to 4999</v>
      </c>
    </row>
    <row r="101" spans="1:21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t="s">
        <v>8310</v>
      </c>
      <c r="R101" t="s">
        <v>8312</v>
      </c>
      <c r="S101" s="11">
        <f t="shared" si="4"/>
        <v>41631.902766203704</v>
      </c>
      <c r="T101" s="11">
        <f t="shared" si="5"/>
        <v>41661.902766203704</v>
      </c>
      <c r="U101" t="str">
        <f>VLOOKUP(D101,'Bonus Summary'!$A$3:$C$14,3,TRUE)</f>
        <v>1000 to 4999</v>
      </c>
    </row>
    <row r="102" spans="1:21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t="s">
        <v>8310</v>
      </c>
      <c r="R102" t="s">
        <v>8312</v>
      </c>
      <c r="S102" s="11">
        <f t="shared" si="4"/>
        <v>41197.753310185188</v>
      </c>
      <c r="T102" s="11">
        <f t="shared" si="5"/>
        <v>41217.794976851852</v>
      </c>
      <c r="U102" t="str">
        <f>VLOOKUP(D102,'Bonus Summary'!$A$3:$C$14,3,TRUE)</f>
        <v>5000 to 9999</v>
      </c>
    </row>
    <row r="103" spans="1:21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t="s">
        <v>8310</v>
      </c>
      <c r="R103" t="s">
        <v>8312</v>
      </c>
      <c r="S103" s="11">
        <f t="shared" si="4"/>
        <v>41274.776736111111</v>
      </c>
      <c r="T103" s="11">
        <f t="shared" si="5"/>
        <v>41298.776736111111</v>
      </c>
      <c r="U103" t="str">
        <f>VLOOKUP(D103,'Bonus Summary'!$A$3:$C$14,3,TRUE)</f>
        <v>1000 to 4999</v>
      </c>
    </row>
    <row r="104" spans="1:21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t="s">
        <v>8310</v>
      </c>
      <c r="R104" t="s">
        <v>8312</v>
      </c>
      <c r="S104" s="11">
        <f t="shared" si="4"/>
        <v>40505.131168981483</v>
      </c>
      <c r="T104" s="11">
        <f t="shared" si="5"/>
        <v>40535.131168981483</v>
      </c>
      <c r="U104" t="str">
        <f>VLOOKUP(D104,'Bonus Summary'!$A$3:$C$14,3,TRUE)</f>
        <v>5000 to 9999</v>
      </c>
    </row>
    <row r="105" spans="1:21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t="s">
        <v>8310</v>
      </c>
      <c r="R105" t="s">
        <v>8312</v>
      </c>
      <c r="S105" s="11">
        <f t="shared" si="4"/>
        <v>41682.805902777778</v>
      </c>
      <c r="T105" s="11">
        <f t="shared" si="5"/>
        <v>41705.805902777778</v>
      </c>
      <c r="U105" t="str">
        <f>VLOOKUP(D105,'Bonus Summary'!$A$3:$C$14,3,TRUE)</f>
        <v>1000 to 4999</v>
      </c>
    </row>
    <row r="106" spans="1:21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t="s">
        <v>8310</v>
      </c>
      <c r="R106" t="s">
        <v>8312</v>
      </c>
      <c r="S106" s="11">
        <f t="shared" si="4"/>
        <v>40612.695208333331</v>
      </c>
      <c r="T106" s="11">
        <f t="shared" si="5"/>
        <v>40636.041666666664</v>
      </c>
      <c r="U106" t="str">
        <f>VLOOKUP(D106,'Bonus Summary'!$A$3:$C$14,3,TRUE)</f>
        <v>Less than 1000</v>
      </c>
    </row>
    <row r="107" spans="1:21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t="s">
        <v>8310</v>
      </c>
      <c r="R107" t="s">
        <v>8312</v>
      </c>
      <c r="S107" s="11">
        <f t="shared" si="4"/>
        <v>42485.724768518514</v>
      </c>
      <c r="T107" s="11">
        <f t="shared" si="5"/>
        <v>42504</v>
      </c>
      <c r="U107" t="str">
        <f>VLOOKUP(D107,'Bonus Summary'!$A$3:$C$14,3,TRUE)</f>
        <v>1000 to 4999</v>
      </c>
    </row>
    <row r="108" spans="1:21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t="s">
        <v>8310</v>
      </c>
      <c r="R108" t="s">
        <v>8312</v>
      </c>
      <c r="S108" s="11">
        <f t="shared" si="4"/>
        <v>40987.776631944449</v>
      </c>
      <c r="T108" s="11">
        <f t="shared" si="5"/>
        <v>41001.776631944449</v>
      </c>
      <c r="U108" t="str">
        <f>VLOOKUP(D108,'Bonus Summary'!$A$3:$C$14,3,TRUE)</f>
        <v>5000 to 9999</v>
      </c>
    </row>
    <row r="109" spans="1:21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t="s">
        <v>8310</v>
      </c>
      <c r="R109" t="s">
        <v>8312</v>
      </c>
      <c r="S109" s="11">
        <f t="shared" si="4"/>
        <v>40635.982488425929</v>
      </c>
      <c r="T109" s="11">
        <f t="shared" si="5"/>
        <v>40657.982488425929</v>
      </c>
      <c r="U109" t="str">
        <f>VLOOKUP(D109,'Bonus Summary'!$A$3:$C$14,3,TRUE)</f>
        <v>5000 to 9999</v>
      </c>
    </row>
    <row r="110" spans="1:21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t="s">
        <v>8310</v>
      </c>
      <c r="R110" t="s">
        <v>8312</v>
      </c>
      <c r="S110" s="11">
        <f t="shared" si="4"/>
        <v>41365.613078703704</v>
      </c>
      <c r="T110" s="11">
        <f t="shared" si="5"/>
        <v>41425.613078703704</v>
      </c>
      <c r="U110" t="str">
        <f>VLOOKUP(D110,'Bonus Summary'!$A$3:$C$14,3,TRUE)</f>
        <v>1000 to 4999</v>
      </c>
    </row>
    <row r="111" spans="1:21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t="s">
        <v>8310</v>
      </c>
      <c r="R111" t="s">
        <v>8312</v>
      </c>
      <c r="S111" s="11">
        <f t="shared" si="4"/>
        <v>40570.025810185187</v>
      </c>
      <c r="T111" s="11">
        <f t="shared" si="5"/>
        <v>40600.025810185187</v>
      </c>
      <c r="U111" t="str">
        <f>VLOOKUP(D111,'Bonus Summary'!$A$3:$C$14,3,TRUE)</f>
        <v>1000 to 4999</v>
      </c>
    </row>
    <row r="112" spans="1:21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t="s">
        <v>8310</v>
      </c>
      <c r="R112" t="s">
        <v>8312</v>
      </c>
      <c r="S112" s="11">
        <f t="shared" si="4"/>
        <v>41557.949687500004</v>
      </c>
      <c r="T112" s="11">
        <f t="shared" si="5"/>
        <v>41592.249305555553</v>
      </c>
      <c r="U112" t="str">
        <f>VLOOKUP(D112,'Bonus Summary'!$A$3:$C$14,3,TRUE)</f>
        <v>1000 to 4999</v>
      </c>
    </row>
    <row r="113" spans="1:21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t="s">
        <v>8310</v>
      </c>
      <c r="R113" t="s">
        <v>8312</v>
      </c>
      <c r="S113" s="11">
        <f t="shared" si="4"/>
        <v>42125.333182870367</v>
      </c>
      <c r="T113" s="11">
        <f t="shared" si="5"/>
        <v>42155.333182870367</v>
      </c>
      <c r="U113" t="str">
        <f>VLOOKUP(D113,'Bonus Summary'!$A$3:$C$14,3,TRUE)</f>
        <v>1000 to 4999</v>
      </c>
    </row>
    <row r="114" spans="1:21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t="s">
        <v>8310</v>
      </c>
      <c r="R114" t="s">
        <v>8312</v>
      </c>
      <c r="S114" s="11">
        <f t="shared" si="4"/>
        <v>41718.043032407404</v>
      </c>
      <c r="T114" s="11">
        <f t="shared" si="5"/>
        <v>41742.083333333336</v>
      </c>
      <c r="U114" t="str">
        <f>VLOOKUP(D114,'Bonus Summary'!$A$3:$C$14,3,TRUE)</f>
        <v>5000 to 9999</v>
      </c>
    </row>
    <row r="115" spans="1:21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t="s">
        <v>8310</v>
      </c>
      <c r="R115" t="s">
        <v>8312</v>
      </c>
      <c r="S115" s="11">
        <f t="shared" si="4"/>
        <v>40753.758425925924</v>
      </c>
      <c r="T115" s="11">
        <f t="shared" si="5"/>
        <v>40761.625</v>
      </c>
      <c r="U115" t="str">
        <f>VLOOKUP(D115,'Bonus Summary'!$A$3:$C$14,3,TRUE)</f>
        <v>5000 to 9999</v>
      </c>
    </row>
    <row r="116" spans="1:21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t="s">
        <v>8310</v>
      </c>
      <c r="R116" t="s">
        <v>8312</v>
      </c>
      <c r="S116" s="11">
        <f t="shared" si="4"/>
        <v>40861.27416666667</v>
      </c>
      <c r="T116" s="11">
        <f t="shared" si="5"/>
        <v>40921.27416666667</v>
      </c>
      <c r="U116" t="str">
        <f>VLOOKUP(D116,'Bonus Summary'!$A$3:$C$14,3,TRUE)</f>
        <v>1000 to 4999</v>
      </c>
    </row>
    <row r="117" spans="1:21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t="s">
        <v>8310</v>
      </c>
      <c r="R117" t="s">
        <v>8312</v>
      </c>
      <c r="S117" s="11">
        <f t="shared" si="4"/>
        <v>40918.738935185182</v>
      </c>
      <c r="T117" s="11">
        <f t="shared" si="5"/>
        <v>40943.738935185182</v>
      </c>
      <c r="U117" t="str">
        <f>VLOOKUP(D117,'Bonus Summary'!$A$3:$C$14,3,TRUE)</f>
        <v>Less than 1000</v>
      </c>
    </row>
    <row r="118" spans="1:21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t="s">
        <v>8310</v>
      </c>
      <c r="R118" t="s">
        <v>8312</v>
      </c>
      <c r="S118" s="11">
        <f t="shared" si="4"/>
        <v>40595.497164351851</v>
      </c>
      <c r="T118" s="11">
        <f t="shared" si="5"/>
        <v>40641.455497685187</v>
      </c>
      <c r="U118" t="str">
        <f>VLOOKUP(D118,'Bonus Summary'!$A$3:$C$14,3,TRUE)</f>
        <v>1000 to 4999</v>
      </c>
    </row>
    <row r="119" spans="1:21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t="s">
        <v>8310</v>
      </c>
      <c r="R119" t="s">
        <v>8312</v>
      </c>
      <c r="S119" s="11">
        <f t="shared" si="4"/>
        <v>40248.834999999999</v>
      </c>
      <c r="T119" s="11">
        <f t="shared" si="5"/>
        <v>40338.791666666664</v>
      </c>
      <c r="U119" t="str">
        <f>VLOOKUP(D119,'Bonus Summary'!$A$3:$C$14,3,TRUE)</f>
        <v>1000 to 4999</v>
      </c>
    </row>
    <row r="120" spans="1:21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t="s">
        <v>8310</v>
      </c>
      <c r="R120" t="s">
        <v>8312</v>
      </c>
      <c r="S120" s="11">
        <f t="shared" si="4"/>
        <v>40723.053657407407</v>
      </c>
      <c r="T120" s="11">
        <f t="shared" si="5"/>
        <v>40753.053657407407</v>
      </c>
      <c r="U120" t="str">
        <f>VLOOKUP(D120,'Bonus Summary'!$A$3:$C$14,3,TRUE)</f>
        <v>5000 to 9999</v>
      </c>
    </row>
    <row r="121" spans="1:21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t="s">
        <v>8310</v>
      </c>
      <c r="R121" t="s">
        <v>8312</v>
      </c>
      <c r="S121" s="11">
        <f t="shared" si="4"/>
        <v>40739.069282407407</v>
      </c>
      <c r="T121" s="11">
        <f t="shared" si="5"/>
        <v>40768.958333333336</v>
      </c>
      <c r="U121" t="str">
        <f>VLOOKUP(D121,'Bonus Summary'!$A$3:$C$14,3,TRUE)</f>
        <v>1000 to 4999</v>
      </c>
    </row>
    <row r="122" spans="1:21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t="s">
        <v>8310</v>
      </c>
      <c r="R122" t="s">
        <v>8313</v>
      </c>
      <c r="S122" s="11">
        <f t="shared" si="4"/>
        <v>42616.049849537041</v>
      </c>
      <c r="T122" s="11">
        <f t="shared" si="5"/>
        <v>42646.049849537041</v>
      </c>
      <c r="U122" t="str">
        <f>VLOOKUP(D122,'Bonus Summary'!$A$3:$C$14,3,TRUE)</f>
        <v>Greater than 50000</v>
      </c>
    </row>
    <row r="123" spans="1:21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t="s">
        <v>8310</v>
      </c>
      <c r="R123" t="s">
        <v>8313</v>
      </c>
      <c r="S123" s="11">
        <f t="shared" si="4"/>
        <v>42096.704976851848</v>
      </c>
      <c r="T123" s="11">
        <f t="shared" si="5"/>
        <v>42112.427777777775</v>
      </c>
      <c r="U123" t="str">
        <f>VLOOKUP(D123,'Bonus Summary'!$A$3:$C$14,3,TRUE)</f>
        <v>1000 to 4999</v>
      </c>
    </row>
    <row r="124" spans="1:21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">
        <v>8310</v>
      </c>
      <c r="R124" t="s">
        <v>8313</v>
      </c>
      <c r="S124" s="11">
        <f t="shared" si="4"/>
        <v>42593.431793981479</v>
      </c>
      <c r="T124" s="11">
        <f t="shared" si="5"/>
        <v>42653.431793981479</v>
      </c>
      <c r="U124" t="str">
        <f>VLOOKUP(D124,'Bonus Summary'!$A$3:$C$14,3,TRUE)</f>
        <v>Greater than 50000</v>
      </c>
    </row>
    <row r="125" spans="1:21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t="s">
        <v>8310</v>
      </c>
      <c r="R125" t="s">
        <v>8313</v>
      </c>
      <c r="S125" s="11">
        <f t="shared" si="4"/>
        <v>41904.781990740739</v>
      </c>
      <c r="T125" s="11">
        <f t="shared" si="5"/>
        <v>41940.916666666664</v>
      </c>
      <c r="U125" t="str">
        <f>VLOOKUP(D125,'Bonus Summary'!$A$3:$C$14,3,TRUE)</f>
        <v>Greater than 50000</v>
      </c>
    </row>
    <row r="126" spans="1:21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">
        <v>8310</v>
      </c>
      <c r="R126" t="s">
        <v>8313</v>
      </c>
      <c r="S126" s="11">
        <f t="shared" si="4"/>
        <v>42114.928726851853</v>
      </c>
      <c r="T126" s="11">
        <f t="shared" si="5"/>
        <v>42139.928726851853</v>
      </c>
      <c r="U126" t="str">
        <f>VLOOKUP(D126,'Bonus Summary'!$A$3:$C$14,3,TRUE)</f>
        <v>1000 to 4999</v>
      </c>
    </row>
    <row r="127" spans="1:21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t="s">
        <v>8310</v>
      </c>
      <c r="R127" t="s">
        <v>8313</v>
      </c>
      <c r="S127" s="11">
        <f t="shared" si="4"/>
        <v>42709.993981481486</v>
      </c>
      <c r="T127" s="11">
        <f t="shared" si="5"/>
        <v>42769.993981481486</v>
      </c>
      <c r="U127" t="str">
        <f>VLOOKUP(D127,'Bonus Summary'!$A$3:$C$14,3,TRUE)</f>
        <v>Less than 1000</v>
      </c>
    </row>
    <row r="128" spans="1:21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t="s">
        <v>8310</v>
      </c>
      <c r="R128" t="s">
        <v>8313</v>
      </c>
      <c r="S128" s="11">
        <f t="shared" si="4"/>
        <v>42135.589548611111</v>
      </c>
      <c r="T128" s="11">
        <f t="shared" si="5"/>
        <v>42166.083333333328</v>
      </c>
      <c r="U128" t="str">
        <f>VLOOKUP(D128,'Bonus Summary'!$A$3:$C$14,3,TRUE)</f>
        <v>25000 to 29999</v>
      </c>
    </row>
    <row r="129" spans="1:21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t="s">
        <v>8310</v>
      </c>
      <c r="R129" t="s">
        <v>8313</v>
      </c>
      <c r="S129" s="11">
        <f t="shared" si="4"/>
        <v>42067.62431712963</v>
      </c>
      <c r="T129" s="11">
        <f t="shared" si="5"/>
        <v>42097.582650462966</v>
      </c>
      <c r="U129" t="str">
        <f>VLOOKUP(D129,'Bonus Summary'!$A$3:$C$14,3,TRUE)</f>
        <v>5000 to 9999</v>
      </c>
    </row>
    <row r="130" spans="1:21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5">
        <f t="shared" si="7"/>
        <v>311.16666666666669</v>
      </c>
      <c r="Q130" t="s">
        <v>8310</v>
      </c>
      <c r="R130" t="s">
        <v>8313</v>
      </c>
      <c r="S130" s="11">
        <f t="shared" ref="S130:S193" si="8">(((J130/60)/60)/24)+DATE(1970,1,1)</f>
        <v>42628.22792824074</v>
      </c>
      <c r="T130" s="11">
        <f t="shared" ref="T130:T193" si="9">(((I130/60)/60)/24)+DATE(1970,1,1)</f>
        <v>42663.22792824074</v>
      </c>
      <c r="U130" t="str">
        <f>VLOOKUP(D130,'Bonus Summary'!$A$3:$C$14,3,TRUE)</f>
        <v>Greater than 50000</v>
      </c>
    </row>
    <row r="131" spans="1:21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0">E131/D131</f>
        <v>0</v>
      </c>
      <c r="P131" s="5" t="e">
        <f t="shared" ref="P131:P194" si="11">E131/L131</f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si="9"/>
        <v>41942.937303240738</v>
      </c>
      <c r="U131" t="str">
        <f>VLOOKUP(D131,'Bonus Summary'!$A$3:$C$14,3,TRUE)</f>
        <v>20000 to 24999</v>
      </c>
    </row>
    <row r="132" spans="1:21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0"/>
        <v>0</v>
      </c>
      <c r="P132" s="5" t="e">
        <f t="shared" si="11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9"/>
        <v>41806.844444444447</v>
      </c>
      <c r="U132" t="str">
        <f>VLOOKUP(D132,'Bonus Summary'!$A$3:$C$14,3,TRUE)</f>
        <v>Less than 1000</v>
      </c>
    </row>
    <row r="133" spans="1:21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0"/>
        <v>0</v>
      </c>
      <c r="P133" s="5" t="e">
        <f t="shared" si="11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9"/>
        <v>42557</v>
      </c>
      <c r="U133" t="str">
        <f>VLOOKUP(D133,'Bonus Summary'!$A$3:$C$14,3,TRUE)</f>
        <v>1000 to 4999</v>
      </c>
    </row>
    <row r="134" spans="1:21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0"/>
        <v>9.5687499999999995E-2</v>
      </c>
      <c r="P134" s="5">
        <f t="shared" si="11"/>
        <v>94.506172839506178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9"/>
        <v>41950.854247685187</v>
      </c>
      <c r="U134" t="str">
        <f>VLOOKUP(D134,'Bonus Summary'!$A$3:$C$14,3,TRUE)</f>
        <v>Greater than 50000</v>
      </c>
    </row>
    <row r="135" spans="1:21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0"/>
        <v>0</v>
      </c>
      <c r="P135" s="5" t="e">
        <f t="shared" si="11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9"/>
        <v>42521.729861111111</v>
      </c>
      <c r="U135" t="str">
        <f>VLOOKUP(D135,'Bonus Summary'!$A$3:$C$14,3,TRUE)</f>
        <v>Greater than 50000</v>
      </c>
    </row>
    <row r="136" spans="1:21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0"/>
        <v>0</v>
      </c>
      <c r="P136" s="5" t="e">
        <f t="shared" si="11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9"/>
        <v>42251.708333333328</v>
      </c>
      <c r="U136" t="str">
        <f>VLOOKUP(D136,'Bonus Summary'!$A$3:$C$14,3,TRUE)</f>
        <v>5000 to 9999</v>
      </c>
    </row>
    <row r="137" spans="1:21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0"/>
        <v>0.13433333333333333</v>
      </c>
      <c r="P137" s="5">
        <f t="shared" si="11"/>
        <v>80.599999999999994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9"/>
        <v>41821.791666666664</v>
      </c>
      <c r="U137" t="str">
        <f>VLOOKUP(D137,'Bonus Summary'!$A$3:$C$14,3,TRUE)</f>
        <v>1000 to 4999</v>
      </c>
    </row>
    <row r="138" spans="1:21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0"/>
        <v>0</v>
      </c>
      <c r="P138" s="5" t="e">
        <f t="shared" si="11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9"/>
        <v>42140.427777777775</v>
      </c>
      <c r="U138" t="str">
        <f>VLOOKUP(D138,'Bonus Summary'!$A$3:$C$14,3,TRUE)</f>
        <v>1000 to 4999</v>
      </c>
    </row>
    <row r="139" spans="1:21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0"/>
        <v>0</v>
      </c>
      <c r="P139" s="5" t="e">
        <f t="shared" si="11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9"/>
        <v>42289.573993055557</v>
      </c>
      <c r="U139" t="str">
        <f>VLOOKUP(D139,'Bonus Summary'!$A$3:$C$14,3,TRUE)</f>
        <v>Greater than 50000</v>
      </c>
    </row>
    <row r="140" spans="1:21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0"/>
        <v>3.1413333333333335E-2</v>
      </c>
      <c r="P140" s="5">
        <f t="shared" si="11"/>
        <v>81.241379310344826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9"/>
        <v>42217.207638888889</v>
      </c>
      <c r="U140" t="str">
        <f>VLOOKUP(D140,'Bonus Summary'!$A$3:$C$14,3,TRUE)</f>
        <v>Greater than 50000</v>
      </c>
    </row>
    <row r="141" spans="1:21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0"/>
        <v>1</v>
      </c>
      <c r="P141" s="5">
        <f t="shared" si="11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9"/>
        <v>42197.920972222222</v>
      </c>
      <c r="U141" t="str">
        <f>VLOOKUP(D141,'Bonus Summary'!$A$3:$C$14,3,TRUE)</f>
        <v>Less than 1000</v>
      </c>
    </row>
    <row r="142" spans="1:21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0"/>
        <v>0</v>
      </c>
      <c r="P142" s="5" t="e">
        <f t="shared" si="11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9"/>
        <v>42083.15662037037</v>
      </c>
      <c r="U142" t="str">
        <f>VLOOKUP(D142,'Bonus Summary'!$A$3:$C$14,3,TRUE)</f>
        <v>Greater than 50000</v>
      </c>
    </row>
    <row r="143" spans="1:21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0"/>
        <v>0.10775</v>
      </c>
      <c r="P143" s="5">
        <f t="shared" si="11"/>
        <v>46.178571428571431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9"/>
        <v>42155.153043981481</v>
      </c>
      <c r="U143" t="str">
        <f>VLOOKUP(D143,'Bonus Summary'!$A$3:$C$14,3,TRUE)</f>
        <v>10000 to 14999</v>
      </c>
    </row>
    <row r="144" spans="1:21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0"/>
        <v>3.3333333333333335E-3</v>
      </c>
      <c r="P144" s="5">
        <f t="shared" si="11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9"/>
        <v>41959.934930555552</v>
      </c>
      <c r="U144" t="str">
        <f>VLOOKUP(D144,'Bonus Summary'!$A$3:$C$14,3,TRUE)</f>
        <v>1000 to 4999</v>
      </c>
    </row>
    <row r="145" spans="1:21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0"/>
        <v>0</v>
      </c>
      <c r="P145" s="5" t="e">
        <f t="shared" si="11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9"/>
        <v>42616.246527777781</v>
      </c>
      <c r="U145" t="str">
        <f>VLOOKUP(D145,'Bonus Summary'!$A$3:$C$14,3,TRUE)</f>
        <v>5000 to 9999</v>
      </c>
    </row>
    <row r="146" spans="1:21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0"/>
        <v>0.27600000000000002</v>
      </c>
      <c r="P146" s="5">
        <f t="shared" si="11"/>
        <v>55.945945945945944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9"/>
        <v>42107.72074074074</v>
      </c>
      <c r="U146" t="str">
        <f>VLOOKUP(D146,'Bonus Summary'!$A$3:$C$14,3,TRUE)</f>
        <v>5000 to 9999</v>
      </c>
    </row>
    <row r="147" spans="1:21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0"/>
        <v>7.5111111111111115E-2</v>
      </c>
      <c r="P147" s="5">
        <f t="shared" si="11"/>
        <v>37.555555555555557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9"/>
        <v>42227.542268518519</v>
      </c>
      <c r="U147" t="str">
        <f>VLOOKUP(D147,'Bonus Summary'!$A$3:$C$14,3,TRUE)</f>
        <v>1000 to 4999</v>
      </c>
    </row>
    <row r="148" spans="1:21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0"/>
        <v>5.7499999999999999E-3</v>
      </c>
      <c r="P148" s="5">
        <f t="shared" si="11"/>
        <v>38.333333333333336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9"/>
        <v>42753.016180555554</v>
      </c>
      <c r="U148" t="str">
        <f>VLOOKUP(D148,'Bonus Summary'!$A$3:$C$14,3,TRUE)</f>
        <v>20000 to 24999</v>
      </c>
    </row>
    <row r="149" spans="1:21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0"/>
        <v>0</v>
      </c>
      <c r="P149" s="5" t="e">
        <f t="shared" si="11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9"/>
        <v>42012.762499999997</v>
      </c>
      <c r="U149" t="str">
        <f>VLOOKUP(D149,'Bonus Summary'!$A$3:$C$14,3,TRUE)</f>
        <v>5000 to 9999</v>
      </c>
    </row>
    <row r="150" spans="1:21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0"/>
        <v>8.0000000000000004E-4</v>
      </c>
      <c r="P150" s="5">
        <f t="shared" si="11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9"/>
        <v>42427.281666666662</v>
      </c>
      <c r="U150" t="str">
        <f>VLOOKUP(D150,'Bonus Summary'!$A$3:$C$14,3,TRUE)</f>
        <v>Greater than 50000</v>
      </c>
    </row>
    <row r="151" spans="1:21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0"/>
        <v>9.1999999999999998E-3</v>
      </c>
      <c r="P151" s="5">
        <f t="shared" si="11"/>
        <v>15.333333333333334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9"/>
        <v>41998.333333333328</v>
      </c>
      <c r="U151" t="str">
        <f>VLOOKUP(D151,'Bonus Summary'!$A$3:$C$14,3,TRUE)</f>
        <v>10000 to 14999</v>
      </c>
    </row>
    <row r="152" spans="1:21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0"/>
        <v>0.23163076923076922</v>
      </c>
      <c r="P152" s="5">
        <f t="shared" si="11"/>
        <v>449.43283582089555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9"/>
        <v>42150.161828703705</v>
      </c>
      <c r="U152" t="str">
        <f>VLOOKUP(D152,'Bonus Summary'!$A$3:$C$14,3,TRUE)</f>
        <v>Greater than 50000</v>
      </c>
    </row>
    <row r="153" spans="1:21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0"/>
        <v>5.5999999999999995E-4</v>
      </c>
      <c r="P153" s="5">
        <f t="shared" si="11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9"/>
        <v>42173.550821759258</v>
      </c>
      <c r="U153" t="str">
        <f>VLOOKUP(D153,'Bonus Summary'!$A$3:$C$14,3,TRUE)</f>
        <v>Greater than 50000</v>
      </c>
    </row>
    <row r="154" spans="1:21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0"/>
        <v>7.8947368421052633E-5</v>
      </c>
      <c r="P154" s="5">
        <f t="shared" si="11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9"/>
        <v>41905.077546296299</v>
      </c>
      <c r="U154" t="str">
        <f>VLOOKUP(D154,'Bonus Summary'!$A$3:$C$14,3,TRUE)</f>
        <v>Greater than 50000</v>
      </c>
    </row>
    <row r="155" spans="1:21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0"/>
        <v>7.1799999999999998E-3</v>
      </c>
      <c r="P155" s="5">
        <f t="shared" si="11"/>
        <v>35.9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9"/>
        <v>41975.627824074079</v>
      </c>
      <c r="U155" t="str">
        <f>VLOOKUP(D155,'Bonus Summary'!$A$3:$C$14,3,TRUE)</f>
        <v>Greater than 50000</v>
      </c>
    </row>
    <row r="156" spans="1:21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0"/>
        <v>2.6666666666666668E-2</v>
      </c>
      <c r="P156" s="5">
        <f t="shared" si="11"/>
        <v>13.333333333333334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9"/>
        <v>42158.547395833331</v>
      </c>
      <c r="U156" t="str">
        <f>VLOOKUP(D156,'Bonus Summary'!$A$3:$C$14,3,TRUE)</f>
        <v>1000 to 4999</v>
      </c>
    </row>
    <row r="157" spans="1:21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0"/>
        <v>6.0000000000000002E-5</v>
      </c>
      <c r="P157" s="5">
        <f t="shared" si="11"/>
        <v>20.25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9"/>
        <v>42208.559432870374</v>
      </c>
      <c r="U157" t="str">
        <f>VLOOKUP(D157,'Bonus Summary'!$A$3:$C$14,3,TRUE)</f>
        <v>Greater than 50000</v>
      </c>
    </row>
    <row r="158" spans="1:21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0"/>
        <v>5.0999999999999997E-2</v>
      </c>
      <c r="P158" s="5">
        <f t="shared" si="11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9"/>
        <v>41854.124953703707</v>
      </c>
      <c r="U158" t="str">
        <f>VLOOKUP(D158,'Bonus Summary'!$A$3:$C$14,3,TRUE)</f>
        <v>35000 to 39999</v>
      </c>
    </row>
    <row r="159" spans="1:21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0"/>
        <v>2.671118530884808E-3</v>
      </c>
      <c r="P159" s="5">
        <f t="shared" si="11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9"/>
        <v>42426.911712962959</v>
      </c>
      <c r="U159" t="str">
        <f>VLOOKUP(D159,'Bonus Summary'!$A$3:$C$14,3,TRUE)</f>
        <v>1000 to 4999</v>
      </c>
    </row>
    <row r="160" spans="1:21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0"/>
        <v>0</v>
      </c>
      <c r="P160" s="5" t="e">
        <f t="shared" si="11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9"/>
        <v>41934.07671296296</v>
      </c>
      <c r="U160" t="str">
        <f>VLOOKUP(D160,'Bonus Summary'!$A$3:$C$14,3,TRUE)</f>
        <v>5000 to 9999</v>
      </c>
    </row>
    <row r="161" spans="1:21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0"/>
        <v>2.0000000000000002E-5</v>
      </c>
      <c r="P161" s="5">
        <f t="shared" si="11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9"/>
        <v>42554.434548611112</v>
      </c>
      <c r="U161" t="str">
        <f>VLOOKUP(D161,'Bonus Summary'!$A$3:$C$14,3,TRUE)</f>
        <v>Greater than 50000</v>
      </c>
    </row>
    <row r="162" spans="1:21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0"/>
        <v>0</v>
      </c>
      <c r="P162" s="5" t="e">
        <f t="shared" si="11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9"/>
        <v>42231.913090277783</v>
      </c>
      <c r="U162" t="str">
        <f>VLOOKUP(D162,'Bonus Summary'!$A$3:$C$14,3,TRUE)</f>
        <v>5000 to 9999</v>
      </c>
    </row>
    <row r="163" spans="1:21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0"/>
        <v>1E-4</v>
      </c>
      <c r="P163" s="5">
        <f t="shared" si="11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9"/>
        <v>41822.687442129631</v>
      </c>
      <c r="U163" t="str">
        <f>VLOOKUP(D163,'Bonus Summary'!$A$3:$C$14,3,TRUE)</f>
        <v>Greater than 50000</v>
      </c>
    </row>
    <row r="164" spans="1:21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0"/>
        <v>0.15535714285714286</v>
      </c>
      <c r="P164" s="5">
        <f t="shared" si="11"/>
        <v>43.5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9"/>
        <v>41867.987500000003</v>
      </c>
      <c r="U164" t="str">
        <f>VLOOKUP(D164,'Bonus Summary'!$A$3:$C$14,3,TRUE)</f>
        <v>1000 to 4999</v>
      </c>
    </row>
    <row r="165" spans="1:21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0"/>
        <v>0</v>
      </c>
      <c r="P165" s="5" t="e">
        <f t="shared" si="11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9"/>
        <v>42278</v>
      </c>
      <c r="U165" t="str">
        <f>VLOOKUP(D165,'Bonus Summary'!$A$3:$C$14,3,TRUE)</f>
        <v>Greater than 50000</v>
      </c>
    </row>
    <row r="166" spans="1:21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0"/>
        <v>5.3333333333333332E-3</v>
      </c>
      <c r="P166" s="5">
        <f t="shared" si="11"/>
        <v>91.428571428571431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9"/>
        <v>41901.762743055559</v>
      </c>
      <c r="U166" t="str">
        <f>VLOOKUP(D166,'Bonus Summary'!$A$3:$C$14,3,TRUE)</f>
        <v>Greater than 50000</v>
      </c>
    </row>
    <row r="167" spans="1:21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0"/>
        <v>0</v>
      </c>
      <c r="P167" s="5" t="e">
        <f t="shared" si="11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9"/>
        <v>42381.658842592587</v>
      </c>
      <c r="U167" t="str">
        <f>VLOOKUP(D167,'Bonus Summary'!$A$3:$C$14,3,TRUE)</f>
        <v>15000 to 19999</v>
      </c>
    </row>
    <row r="168" spans="1:21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0"/>
        <v>0.6</v>
      </c>
      <c r="P168" s="5">
        <f t="shared" si="11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9"/>
        <v>42751.075949074075</v>
      </c>
      <c r="U168" t="str">
        <f>VLOOKUP(D168,'Bonus Summary'!$A$3:$C$14,3,TRUE)</f>
        <v>5000 to 9999</v>
      </c>
    </row>
    <row r="169" spans="1:21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0"/>
        <v>1E-4</v>
      </c>
      <c r="P169" s="5">
        <f t="shared" si="11"/>
        <v>5.5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9"/>
        <v>42220.927488425921</v>
      </c>
      <c r="U169" t="str">
        <f>VLOOKUP(D169,'Bonus Summary'!$A$3:$C$14,3,TRUE)</f>
        <v>Greater than 50000</v>
      </c>
    </row>
    <row r="170" spans="1:21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0"/>
        <v>4.0625000000000001E-2</v>
      </c>
      <c r="P170" s="5">
        <f t="shared" si="11"/>
        <v>108.33333333333333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9"/>
        <v>42082.793634259258</v>
      </c>
      <c r="U170" t="str">
        <f>VLOOKUP(D170,'Bonus Summary'!$A$3:$C$14,3,TRUE)</f>
        <v>5000 to 9999</v>
      </c>
    </row>
    <row r="171" spans="1:21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0"/>
        <v>0.224</v>
      </c>
      <c r="P171" s="5">
        <f t="shared" si="11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9"/>
        <v>41930.505312499998</v>
      </c>
      <c r="U171" t="str">
        <f>VLOOKUP(D171,'Bonus Summary'!$A$3:$C$14,3,TRUE)</f>
        <v>1000 to 4999</v>
      </c>
    </row>
    <row r="172" spans="1:21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0"/>
        <v>3.2500000000000001E-2</v>
      </c>
      <c r="P172" s="5">
        <f t="shared" si="11"/>
        <v>32.5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9"/>
        <v>42246.227777777778</v>
      </c>
      <c r="U172" t="str">
        <f>VLOOKUP(D172,'Bonus Summary'!$A$3:$C$14,3,TRUE)</f>
        <v>10000 to 14999</v>
      </c>
    </row>
    <row r="173" spans="1:21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0"/>
        <v>2.0000000000000002E-5</v>
      </c>
      <c r="P173" s="5">
        <f t="shared" si="11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9"/>
        <v>42594.180717592593</v>
      </c>
      <c r="U173" t="str">
        <f>VLOOKUP(D173,'Bonus Summary'!$A$3:$C$14,3,TRUE)</f>
        <v>Greater than 50000</v>
      </c>
    </row>
    <row r="174" spans="1:21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0"/>
        <v>0</v>
      </c>
      <c r="P174" s="5" t="e">
        <f t="shared" si="11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9"/>
        <v>42082.353275462956</v>
      </c>
      <c r="U174" t="str">
        <f>VLOOKUP(D174,'Bonus Summary'!$A$3:$C$14,3,TRUE)</f>
        <v>Greater than 50000</v>
      </c>
    </row>
    <row r="175" spans="1:21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0"/>
        <v>0</v>
      </c>
      <c r="P175" s="5" t="e">
        <f t="shared" si="11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9"/>
        <v>42063.573009259257</v>
      </c>
      <c r="U175" t="str">
        <f>VLOOKUP(D175,'Bonus Summary'!$A$3:$C$14,3,TRUE)</f>
        <v>1000 to 4999</v>
      </c>
    </row>
    <row r="176" spans="1:21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0"/>
        <v>0</v>
      </c>
      <c r="P176" s="5" t="e">
        <f t="shared" si="11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9"/>
        <v>42132.758981481486</v>
      </c>
      <c r="U176" t="str">
        <f>VLOOKUP(D176,'Bonus Summary'!$A$3:$C$14,3,TRUE)</f>
        <v>5000 to 9999</v>
      </c>
    </row>
    <row r="177" spans="1:21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0"/>
        <v>6.4850000000000005E-2</v>
      </c>
      <c r="P177" s="5">
        <f t="shared" si="11"/>
        <v>49.884615384615387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9"/>
        <v>41880.777905092589</v>
      </c>
      <c r="U177" t="str">
        <f>VLOOKUP(D177,'Bonus Summary'!$A$3:$C$14,3,TRUE)</f>
        <v>20000 to 24999</v>
      </c>
    </row>
    <row r="178" spans="1:21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0"/>
        <v>0</v>
      </c>
      <c r="P178" s="5" t="e">
        <f t="shared" si="11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9"/>
        <v>42221.824062500003</v>
      </c>
      <c r="U178" t="str">
        <f>VLOOKUP(D178,'Bonus Summary'!$A$3:$C$14,3,TRUE)</f>
        <v>1000 to 4999</v>
      </c>
    </row>
    <row r="179" spans="1:21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0"/>
        <v>0.4</v>
      </c>
      <c r="P179" s="5">
        <f t="shared" si="11"/>
        <v>25.714285714285715</v>
      </c>
      <c r="Q179" t="s">
        <v>8310</v>
      </c>
      <c r="R179" t="s">
        <v>8314</v>
      </c>
      <c r="S179" s="11">
        <f t="shared" si="8"/>
        <v>42070.047754629632</v>
      </c>
      <c r="T179" s="11">
        <f t="shared" si="9"/>
        <v>42087.00608796296</v>
      </c>
      <c r="U179" t="str">
        <f>VLOOKUP(D179,'Bonus Summary'!$A$3:$C$14,3,TRUE)</f>
        <v>Less than 1000</v>
      </c>
    </row>
    <row r="180" spans="1:21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0"/>
        <v>0</v>
      </c>
      <c r="P180" s="5" t="e">
        <f t="shared" si="11"/>
        <v>#DIV/0!</v>
      </c>
      <c r="Q180" t="s">
        <v>8310</v>
      </c>
      <c r="R180" t="s">
        <v>8314</v>
      </c>
      <c r="S180" s="11">
        <f t="shared" si="8"/>
        <v>42304.955381944441</v>
      </c>
      <c r="T180" s="11">
        <f t="shared" si="9"/>
        <v>42334.997048611112</v>
      </c>
      <c r="U180" t="str">
        <f>VLOOKUP(D180,'Bonus Summary'!$A$3:$C$14,3,TRUE)</f>
        <v>Greater than 50000</v>
      </c>
    </row>
    <row r="181" spans="1:21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0"/>
        <v>0.2</v>
      </c>
      <c r="P181" s="5">
        <f t="shared" si="11"/>
        <v>100</v>
      </c>
      <c r="Q181" t="s">
        <v>8310</v>
      </c>
      <c r="R181" t="s">
        <v>8314</v>
      </c>
      <c r="S181" s="11">
        <f t="shared" si="8"/>
        <v>42403.080497685187</v>
      </c>
      <c r="T181" s="11">
        <f t="shared" si="9"/>
        <v>42433.080497685187</v>
      </c>
      <c r="U181" t="str">
        <f>VLOOKUP(D181,'Bonus Summary'!$A$3:$C$14,3,TRUE)</f>
        <v>1000 to 4999</v>
      </c>
    </row>
    <row r="182" spans="1:21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0"/>
        <v>0.33416666666666667</v>
      </c>
      <c r="P182" s="5">
        <f t="shared" si="11"/>
        <v>30.846153846153847</v>
      </c>
      <c r="Q182" t="s">
        <v>8310</v>
      </c>
      <c r="R182" t="s">
        <v>8314</v>
      </c>
      <c r="S182" s="11">
        <f t="shared" si="8"/>
        <v>42067.991238425922</v>
      </c>
      <c r="T182" s="11">
        <f t="shared" si="9"/>
        <v>42107.791666666672</v>
      </c>
      <c r="U182" t="str">
        <f>VLOOKUP(D182,'Bonus Summary'!$A$3:$C$14,3,TRUE)</f>
        <v>1000 to 4999</v>
      </c>
    </row>
    <row r="183" spans="1:21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0"/>
        <v>0.21092608822670172</v>
      </c>
      <c r="P183" s="5">
        <f t="shared" si="11"/>
        <v>180.5</v>
      </c>
      <c r="Q183" t="s">
        <v>8310</v>
      </c>
      <c r="R183" t="s">
        <v>8314</v>
      </c>
      <c r="S183" s="11">
        <f t="shared" si="8"/>
        <v>42147.741840277777</v>
      </c>
      <c r="T183" s="11">
        <f t="shared" si="9"/>
        <v>42177.741840277777</v>
      </c>
      <c r="U183" t="str">
        <f>VLOOKUP(D183,'Bonus Summary'!$A$3:$C$14,3,TRUE)</f>
        <v>1000 to 4999</v>
      </c>
    </row>
    <row r="184" spans="1:21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0"/>
        <v>0</v>
      </c>
      <c r="P184" s="5" t="e">
        <f t="shared" si="11"/>
        <v>#DIV/0!</v>
      </c>
      <c r="Q184" t="s">
        <v>8310</v>
      </c>
      <c r="R184" t="s">
        <v>8314</v>
      </c>
      <c r="S184" s="11">
        <f t="shared" si="8"/>
        <v>42712.011944444443</v>
      </c>
      <c r="T184" s="11">
        <f t="shared" si="9"/>
        <v>42742.011944444443</v>
      </c>
      <c r="U184" t="str">
        <f>VLOOKUP(D184,'Bonus Summary'!$A$3:$C$14,3,TRUE)</f>
        <v>1000 to 4999</v>
      </c>
    </row>
    <row r="185" spans="1:21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0"/>
        <v>0.35855999999999999</v>
      </c>
      <c r="P185" s="5">
        <f t="shared" si="11"/>
        <v>373.5</v>
      </c>
      <c r="Q185" t="s">
        <v>8310</v>
      </c>
      <c r="R185" t="s">
        <v>8314</v>
      </c>
      <c r="S185" s="11">
        <f t="shared" si="8"/>
        <v>41939.810300925928</v>
      </c>
      <c r="T185" s="11">
        <f t="shared" si="9"/>
        <v>41969.851967592593</v>
      </c>
      <c r="U185" t="str">
        <f>VLOOKUP(D185,'Bonus Summary'!$A$3:$C$14,3,TRUE)</f>
        <v>10000 to 14999</v>
      </c>
    </row>
    <row r="186" spans="1:21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0"/>
        <v>3.4000000000000002E-2</v>
      </c>
      <c r="P186" s="5">
        <f t="shared" si="11"/>
        <v>25.5</v>
      </c>
      <c r="Q186" t="s">
        <v>8310</v>
      </c>
      <c r="R186" t="s">
        <v>8314</v>
      </c>
      <c r="S186" s="11">
        <f t="shared" si="8"/>
        <v>41825.791226851856</v>
      </c>
      <c r="T186" s="11">
        <f t="shared" si="9"/>
        <v>41883.165972222225</v>
      </c>
      <c r="U186" t="str">
        <f>VLOOKUP(D186,'Bonus Summary'!$A$3:$C$14,3,TRUE)</f>
        <v>1000 to 4999</v>
      </c>
    </row>
    <row r="187" spans="1:21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0"/>
        <v>5.5E-2</v>
      </c>
      <c r="P187" s="5">
        <f t="shared" si="11"/>
        <v>220</v>
      </c>
      <c r="Q187" t="s">
        <v>8310</v>
      </c>
      <c r="R187" t="s">
        <v>8314</v>
      </c>
      <c r="S187" s="11">
        <f t="shared" si="8"/>
        <v>42570.91133101852</v>
      </c>
      <c r="T187" s="11">
        <f t="shared" si="9"/>
        <v>42600.91133101852</v>
      </c>
      <c r="U187" t="str">
        <f>VLOOKUP(D187,'Bonus Summary'!$A$3:$C$14,3,TRUE)</f>
        <v>40000 to 44999</v>
      </c>
    </row>
    <row r="188" spans="1:21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0"/>
        <v>0</v>
      </c>
      <c r="P188" s="5" t="e">
        <f t="shared" si="11"/>
        <v>#DIV/0!</v>
      </c>
      <c r="Q188" t="s">
        <v>8310</v>
      </c>
      <c r="R188" t="s">
        <v>8314</v>
      </c>
      <c r="S188" s="11">
        <f t="shared" si="8"/>
        <v>42767.812893518523</v>
      </c>
      <c r="T188" s="11">
        <f t="shared" si="9"/>
        <v>42797.833333333328</v>
      </c>
      <c r="U188" t="str">
        <f>VLOOKUP(D188,'Bonus Summary'!$A$3:$C$14,3,TRUE)</f>
        <v>5000 to 9999</v>
      </c>
    </row>
    <row r="189" spans="1:21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0"/>
        <v>0.16</v>
      </c>
      <c r="P189" s="5">
        <f t="shared" si="11"/>
        <v>160</v>
      </c>
      <c r="Q189" t="s">
        <v>8310</v>
      </c>
      <c r="R189" t="s">
        <v>8314</v>
      </c>
      <c r="S189" s="11">
        <f t="shared" si="8"/>
        <v>42182.234456018516</v>
      </c>
      <c r="T189" s="11">
        <f t="shared" si="9"/>
        <v>42206.290972222225</v>
      </c>
      <c r="U189" t="str">
        <f>VLOOKUP(D189,'Bonus Summary'!$A$3:$C$14,3,TRUE)</f>
        <v>5000 to 9999</v>
      </c>
    </row>
    <row r="190" spans="1:21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0"/>
        <v>0</v>
      </c>
      <c r="P190" s="5" t="e">
        <f t="shared" si="11"/>
        <v>#DIV/0!</v>
      </c>
      <c r="Q190" t="s">
        <v>8310</v>
      </c>
      <c r="R190" t="s">
        <v>8314</v>
      </c>
      <c r="S190" s="11">
        <f t="shared" si="8"/>
        <v>41857.18304398148</v>
      </c>
      <c r="T190" s="11">
        <f t="shared" si="9"/>
        <v>41887.18304398148</v>
      </c>
      <c r="U190" t="str">
        <f>VLOOKUP(D190,'Bonus Summary'!$A$3:$C$14,3,TRUE)</f>
        <v>1000 to 4999</v>
      </c>
    </row>
    <row r="191" spans="1:21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0"/>
        <v>6.8999999999999997E-4</v>
      </c>
      <c r="P191" s="5">
        <f t="shared" si="11"/>
        <v>69</v>
      </c>
      <c r="Q191" t="s">
        <v>8310</v>
      </c>
      <c r="R191" t="s">
        <v>8314</v>
      </c>
      <c r="S191" s="11">
        <f t="shared" si="8"/>
        <v>42556.690706018519</v>
      </c>
      <c r="T191" s="11">
        <f t="shared" si="9"/>
        <v>42616.690706018519</v>
      </c>
      <c r="U191" t="str">
        <f>VLOOKUP(D191,'Bonus Summary'!$A$3:$C$14,3,TRUE)</f>
        <v>Greater than 50000</v>
      </c>
    </row>
    <row r="192" spans="1:21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0"/>
        <v>4.1666666666666666E-3</v>
      </c>
      <c r="P192" s="5">
        <f t="shared" si="11"/>
        <v>50</v>
      </c>
      <c r="Q192" t="s">
        <v>8310</v>
      </c>
      <c r="R192" t="s">
        <v>8314</v>
      </c>
      <c r="S192" s="11">
        <f t="shared" si="8"/>
        <v>42527.650995370372</v>
      </c>
      <c r="T192" s="11">
        <f t="shared" si="9"/>
        <v>42537.650995370372</v>
      </c>
      <c r="U192" t="str">
        <f>VLOOKUP(D192,'Bonus Summary'!$A$3:$C$14,3,TRUE)</f>
        <v>10000 to 14999</v>
      </c>
    </row>
    <row r="193" spans="1:21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0"/>
        <v>0.05</v>
      </c>
      <c r="P193" s="5">
        <f t="shared" si="11"/>
        <v>83.333333333333329</v>
      </c>
      <c r="Q193" t="s">
        <v>8310</v>
      </c>
      <c r="R193" t="s">
        <v>8314</v>
      </c>
      <c r="S193" s="11">
        <f t="shared" si="8"/>
        <v>42239.441412037035</v>
      </c>
      <c r="T193" s="11">
        <f t="shared" si="9"/>
        <v>42279.441412037035</v>
      </c>
      <c r="U193" t="str">
        <f>VLOOKUP(D193,'Bonus Summary'!$A$3:$C$14,3,TRUE)</f>
        <v>5000 to 9999</v>
      </c>
    </row>
    <row r="194" spans="1:21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0"/>
        <v>1.7E-5</v>
      </c>
      <c r="P194" s="5">
        <f t="shared" si="11"/>
        <v>5.666666666666667</v>
      </c>
      <c r="Q194" t="s">
        <v>8310</v>
      </c>
      <c r="R194" t="s">
        <v>8314</v>
      </c>
      <c r="S194" s="11">
        <f t="shared" ref="S194:S257" si="12">(((J194/60)/60)/24)+DATE(1970,1,1)</f>
        <v>41899.792037037041</v>
      </c>
      <c r="T194" s="11">
        <f t="shared" ref="T194:T257" si="13">(((I194/60)/60)/24)+DATE(1970,1,1)</f>
        <v>41929.792037037041</v>
      </c>
      <c r="U194" t="str">
        <f>VLOOKUP(D194,'Bonus Summary'!$A$3:$C$14,3,TRUE)</f>
        <v>Greater than 50000</v>
      </c>
    </row>
    <row r="195" spans="1:21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4">E195/D195</f>
        <v>0</v>
      </c>
      <c r="P195" s="5" t="e">
        <f t="shared" ref="P195:P258" si="15">E195/L195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si="13"/>
        <v>41971.976458333331</v>
      </c>
      <c r="U195" t="str">
        <f>VLOOKUP(D195,'Bonus Summary'!$A$3:$C$14,3,TRUE)</f>
        <v>1000 to 4999</v>
      </c>
    </row>
    <row r="196" spans="1:21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4"/>
        <v>1.1999999999999999E-3</v>
      </c>
      <c r="P196" s="5">
        <f t="shared" si="15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3"/>
        <v>42435.996886574074</v>
      </c>
      <c r="U196" t="str">
        <f>VLOOKUP(D196,'Bonus Summary'!$A$3:$C$14,3,TRUE)</f>
        <v>1000 to 4999</v>
      </c>
    </row>
    <row r="197" spans="1:21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4"/>
        <v>0</v>
      </c>
      <c r="P197" s="5" t="e">
        <f t="shared" si="15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3"/>
        <v>42195.67050925926</v>
      </c>
      <c r="U197" t="str">
        <f>VLOOKUP(D197,'Bonus Summary'!$A$3:$C$14,3,TRUE)</f>
        <v>Greater than 50000</v>
      </c>
    </row>
    <row r="198" spans="1:21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4"/>
        <v>0.41857142857142859</v>
      </c>
      <c r="P198" s="5">
        <f t="shared" si="15"/>
        <v>77.10526315789474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3"/>
        <v>42287.875</v>
      </c>
      <c r="U198" t="str">
        <f>VLOOKUP(D198,'Bonus Summary'!$A$3:$C$14,3,TRUE)</f>
        <v>1000 to 4999</v>
      </c>
    </row>
    <row r="199" spans="1:21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4"/>
        <v>0.1048</v>
      </c>
      <c r="P199" s="5">
        <f t="shared" si="15"/>
        <v>32.75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3"/>
        <v>42783.875</v>
      </c>
      <c r="U199" t="str">
        <f>VLOOKUP(D199,'Bonus Summary'!$A$3:$C$14,3,TRUE)</f>
        <v>1000 to 4999</v>
      </c>
    </row>
    <row r="200" spans="1:21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4"/>
        <v>1.116E-2</v>
      </c>
      <c r="P200" s="5">
        <f t="shared" si="15"/>
        <v>46.5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3"/>
        <v>41917.383356481485</v>
      </c>
      <c r="U200" t="str">
        <f>VLOOKUP(D200,'Bonus Summary'!$A$3:$C$14,3,TRUE)</f>
        <v>25000 to 29999</v>
      </c>
    </row>
    <row r="201" spans="1:21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4"/>
        <v>0</v>
      </c>
      <c r="P201" s="5" t="e">
        <f t="shared" si="15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3"/>
        <v>42614.123865740738</v>
      </c>
      <c r="U201" t="str">
        <f>VLOOKUP(D201,'Bonus Summary'!$A$3:$C$14,3,TRUE)</f>
        <v>10000 to 14999</v>
      </c>
    </row>
    <row r="202" spans="1:21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4"/>
        <v>0.26192500000000002</v>
      </c>
      <c r="P202" s="5">
        <f t="shared" si="15"/>
        <v>87.308333333333337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3"/>
        <v>41897.083368055559</v>
      </c>
      <c r="U202" t="str">
        <f>VLOOKUP(D202,'Bonus Summary'!$A$3:$C$14,3,TRUE)</f>
        <v>5000 to 9999</v>
      </c>
    </row>
    <row r="203" spans="1:21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4"/>
        <v>0.58461538461538465</v>
      </c>
      <c r="P203" s="5">
        <f t="shared" si="15"/>
        <v>54.285714285714285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3"/>
        <v>42043.818622685183</v>
      </c>
      <c r="U203" t="str">
        <f>VLOOKUP(D203,'Bonus Summary'!$A$3:$C$14,3,TRUE)</f>
        <v>Less than 1000</v>
      </c>
    </row>
    <row r="204" spans="1:21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4"/>
        <v>0</v>
      </c>
      <c r="P204" s="5" t="e">
        <f t="shared" si="15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3"/>
        <v>42285.874305555553</v>
      </c>
      <c r="U204" t="str">
        <f>VLOOKUP(D204,'Bonus Summary'!$A$3:$C$14,3,TRUE)</f>
        <v>5000 to 9999</v>
      </c>
    </row>
    <row r="205" spans="1:21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4"/>
        <v>0.2984</v>
      </c>
      <c r="P205" s="5">
        <f t="shared" si="15"/>
        <v>93.25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3"/>
        <v>42033.847962962958</v>
      </c>
      <c r="U205" t="str">
        <f>VLOOKUP(D205,'Bonus Summary'!$A$3:$C$14,3,TRUE)</f>
        <v>1000 to 4999</v>
      </c>
    </row>
    <row r="206" spans="1:21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4"/>
        <v>0.50721666666666665</v>
      </c>
      <c r="P206" s="5">
        <f t="shared" si="15"/>
        <v>117.68368136117556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3"/>
        <v>42586.583368055552</v>
      </c>
      <c r="U206" t="str">
        <f>VLOOKUP(D206,'Bonus Summary'!$A$3:$C$14,3,TRUE)</f>
        <v>Greater than 50000</v>
      </c>
    </row>
    <row r="207" spans="1:21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4"/>
        <v>0.16250000000000001</v>
      </c>
      <c r="P207" s="5">
        <f t="shared" si="15"/>
        <v>76.470588235294116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3"/>
        <v>42283.632199074069</v>
      </c>
      <c r="U207" t="str">
        <f>VLOOKUP(D207,'Bonus Summary'!$A$3:$C$14,3,TRUE)</f>
        <v>5000 to 9999</v>
      </c>
    </row>
    <row r="208" spans="1:21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4"/>
        <v>0</v>
      </c>
      <c r="P208" s="5" t="e">
        <f t="shared" si="15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3"/>
        <v>42588.004432870366</v>
      </c>
      <c r="U208" t="str">
        <f>VLOOKUP(D208,'Bonus Summary'!$A$3:$C$14,3,TRUE)</f>
        <v>10000 to 14999</v>
      </c>
    </row>
    <row r="209" spans="1:21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4"/>
        <v>0.15214285714285714</v>
      </c>
      <c r="P209" s="5">
        <f t="shared" si="15"/>
        <v>163.84615384615384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3"/>
        <v>42008.197199074071</v>
      </c>
      <c r="U209" t="str">
        <f>VLOOKUP(D209,'Bonus Summary'!$A$3:$C$14,3,TRUE)</f>
        <v>10000 to 14999</v>
      </c>
    </row>
    <row r="210" spans="1:21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4"/>
        <v>0</v>
      </c>
      <c r="P210" s="5" t="e">
        <f t="shared" si="15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3"/>
        <v>41989.369988425926</v>
      </c>
      <c r="U210" t="str">
        <f>VLOOKUP(D210,'Bonus Summary'!$A$3:$C$14,3,TRUE)</f>
        <v>Greater than 50000</v>
      </c>
    </row>
    <row r="211" spans="1:21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4"/>
        <v>0</v>
      </c>
      <c r="P211" s="5" t="e">
        <f t="shared" si="15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3"/>
        <v>42195.922858796301</v>
      </c>
      <c r="U211" t="str">
        <f>VLOOKUP(D211,'Bonus Summary'!$A$3:$C$14,3,TRUE)</f>
        <v>25000 to 29999</v>
      </c>
    </row>
    <row r="212" spans="1:21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4"/>
        <v>0.2525</v>
      </c>
      <c r="P212" s="5">
        <f t="shared" si="15"/>
        <v>91.818181818181813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3"/>
        <v>42278.208333333328</v>
      </c>
      <c r="U212" t="str">
        <f>VLOOKUP(D212,'Bonus Summary'!$A$3:$C$14,3,TRUE)</f>
        <v>10000 to 14999</v>
      </c>
    </row>
    <row r="213" spans="1:21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4"/>
        <v>0.44600000000000001</v>
      </c>
      <c r="P213" s="5">
        <f t="shared" si="15"/>
        <v>185.83333333333334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3"/>
        <v>42266.159918981488</v>
      </c>
      <c r="U213" t="str">
        <f>VLOOKUP(D213,'Bonus Summary'!$A$3:$C$14,3,TRUE)</f>
        <v>5000 to 9999</v>
      </c>
    </row>
    <row r="214" spans="1:21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4"/>
        <v>1.5873015873015873E-4</v>
      </c>
      <c r="P214" s="5">
        <f t="shared" si="15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3"/>
        <v>42476.839351851857</v>
      </c>
      <c r="U214" t="str">
        <f>VLOOKUP(D214,'Bonus Summary'!$A$3:$C$14,3,TRUE)</f>
        <v>5000 to 9999</v>
      </c>
    </row>
    <row r="215" spans="1:21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4"/>
        <v>4.0000000000000002E-4</v>
      </c>
      <c r="P215" s="5">
        <f t="shared" si="15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3"/>
        <v>42232.587974537033</v>
      </c>
      <c r="U215" t="str">
        <f>VLOOKUP(D215,'Bonus Summary'!$A$3:$C$14,3,TRUE)</f>
        <v>Greater than 50000</v>
      </c>
    </row>
    <row r="216" spans="1:21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4"/>
        <v>8.0000000000000007E-5</v>
      </c>
      <c r="P216" s="5">
        <f t="shared" si="15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3"/>
        <v>42069.64061342593</v>
      </c>
      <c r="U216" t="str">
        <f>VLOOKUP(D216,'Bonus Summary'!$A$3:$C$14,3,TRUE)</f>
        <v>10000 to 14999</v>
      </c>
    </row>
    <row r="217" spans="1:21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4"/>
        <v>2.2727272727272726E-3</v>
      </c>
      <c r="P217" s="5">
        <f t="shared" si="15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3"/>
        <v>42417.999305555553</v>
      </c>
      <c r="U217" t="str">
        <f>VLOOKUP(D217,'Bonus Summary'!$A$3:$C$14,3,TRUE)</f>
        <v>1000 to 4999</v>
      </c>
    </row>
    <row r="218" spans="1:21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4"/>
        <v>0.55698440000000005</v>
      </c>
      <c r="P218" s="5">
        <f t="shared" si="15"/>
        <v>331.53833333333336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3"/>
        <v>42116.917094907403</v>
      </c>
      <c r="U218" t="str">
        <f>VLOOKUP(D218,'Bonus Summary'!$A$3:$C$14,3,TRUE)</f>
        <v>Greater than 50000</v>
      </c>
    </row>
    <row r="219" spans="1:21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4"/>
        <v>0.11942999999999999</v>
      </c>
      <c r="P219" s="5">
        <f t="shared" si="15"/>
        <v>314.28947368421052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3"/>
        <v>42001.64061342593</v>
      </c>
      <c r="U219" t="str">
        <f>VLOOKUP(D219,'Bonus Summary'!$A$3:$C$14,3,TRUE)</f>
        <v>Greater than 50000</v>
      </c>
    </row>
    <row r="220" spans="1:21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4"/>
        <v>0.02</v>
      </c>
      <c r="P220" s="5">
        <f t="shared" si="15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3"/>
        <v>42139.628344907411</v>
      </c>
      <c r="U220" t="str">
        <f>VLOOKUP(D220,'Bonus Summary'!$A$3:$C$14,3,TRUE)</f>
        <v>5000 to 9999</v>
      </c>
    </row>
    <row r="221" spans="1:21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4"/>
        <v>0.17630000000000001</v>
      </c>
      <c r="P221" s="5">
        <f t="shared" si="15"/>
        <v>115.98684210526316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3"/>
        <v>42461.290972222225</v>
      </c>
      <c r="U221" t="str">
        <f>VLOOKUP(D221,'Bonus Summary'!$A$3:$C$14,3,TRUE)</f>
        <v>Greater than 50000</v>
      </c>
    </row>
    <row r="222" spans="1:21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4"/>
        <v>7.1999999999999998E-3</v>
      </c>
      <c r="P222" s="5">
        <f t="shared" si="15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3"/>
        <v>42236.837499999994</v>
      </c>
      <c r="U222" t="str">
        <f>VLOOKUP(D222,'Bonus Summary'!$A$3:$C$14,3,TRUE)</f>
        <v>Greater than 50000</v>
      </c>
    </row>
    <row r="223" spans="1:21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4"/>
        <v>0</v>
      </c>
      <c r="P223" s="5" t="e">
        <f t="shared" si="15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3"/>
        <v>42091.79587962963</v>
      </c>
      <c r="U223" t="str">
        <f>VLOOKUP(D223,'Bonus Summary'!$A$3:$C$14,3,TRUE)</f>
        <v>Greater than 50000</v>
      </c>
    </row>
    <row r="224" spans="1:21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4"/>
        <v>0.13</v>
      </c>
      <c r="P224" s="5">
        <f t="shared" si="15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3"/>
        <v>42090.110416666663</v>
      </c>
      <c r="U224" t="str">
        <f>VLOOKUP(D224,'Bonus Summary'!$A$3:$C$14,3,TRUE)</f>
        <v>1000 to 4999</v>
      </c>
    </row>
    <row r="225" spans="1:21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4"/>
        <v>0</v>
      </c>
      <c r="P225" s="5" t="e">
        <f t="shared" si="15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3"/>
        <v>42512.045138888891</v>
      </c>
      <c r="U225" t="str">
        <f>VLOOKUP(D225,'Bonus Summary'!$A$3:$C$14,3,TRUE)</f>
        <v>Greater than 50000</v>
      </c>
    </row>
    <row r="226" spans="1:21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4"/>
        <v>0</v>
      </c>
      <c r="P226" s="5" t="e">
        <f t="shared" si="15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3"/>
        <v>42195.235254629632</v>
      </c>
      <c r="U226" t="str">
        <f>VLOOKUP(D226,'Bonus Summary'!$A$3:$C$14,3,TRUE)</f>
        <v>Greater than 50000</v>
      </c>
    </row>
    <row r="227" spans="1:21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4"/>
        <v>0</v>
      </c>
      <c r="P227" s="5" t="e">
        <f t="shared" si="15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3"/>
        <v>42468.919606481482</v>
      </c>
      <c r="U227" t="str">
        <f>VLOOKUP(D227,'Bonus Summary'!$A$3:$C$14,3,TRUE)</f>
        <v>Less than 1000</v>
      </c>
    </row>
    <row r="228" spans="1:21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4"/>
        <v>8.6206896551724137E-3</v>
      </c>
      <c r="P228" s="5">
        <f t="shared" si="15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3"/>
        <v>42155.395138888889</v>
      </c>
      <c r="U228" t="str">
        <f>VLOOKUP(D228,'Bonus Summary'!$A$3:$C$14,3,TRUE)</f>
        <v>25000 to 29999</v>
      </c>
    </row>
    <row r="229" spans="1:21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4"/>
        <v>0</v>
      </c>
      <c r="P229" s="5" t="e">
        <f t="shared" si="15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3"/>
        <v>42194.893993055557</v>
      </c>
      <c r="U229" t="str">
        <f>VLOOKUP(D229,'Bonus Summary'!$A$3:$C$14,3,TRUE)</f>
        <v>25000 to 29999</v>
      </c>
    </row>
    <row r="230" spans="1:21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4"/>
        <v>0</v>
      </c>
      <c r="P230" s="5" t="e">
        <f t="shared" si="15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3"/>
        <v>42156.686400462961</v>
      </c>
      <c r="U230" t="str">
        <f>VLOOKUP(D230,'Bonus Summary'!$A$3:$C$14,3,TRUE)</f>
        <v>5000 to 9999</v>
      </c>
    </row>
    <row r="231" spans="1:21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4"/>
        <v>0</v>
      </c>
      <c r="P231" s="5" t="e">
        <f t="shared" si="15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3"/>
        <v>42413.933993055558</v>
      </c>
      <c r="U231" t="str">
        <f>VLOOKUP(D231,'Bonus Summary'!$A$3:$C$14,3,TRUE)</f>
        <v>1000 to 4999</v>
      </c>
    </row>
    <row r="232" spans="1:21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4"/>
        <v>4.0000000000000001E-3</v>
      </c>
      <c r="P232" s="5">
        <f t="shared" si="15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3"/>
        <v>42159.777210648142</v>
      </c>
      <c r="U232" t="str">
        <f>VLOOKUP(D232,'Bonus Summary'!$A$3:$C$14,3,TRUE)</f>
        <v>15000 to 19999</v>
      </c>
    </row>
    <row r="233" spans="1:21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4"/>
        <v>0</v>
      </c>
      <c r="P233" s="5" t="e">
        <f t="shared" si="15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3"/>
        <v>42371.958923611113</v>
      </c>
      <c r="U233" t="str">
        <f>VLOOKUP(D233,'Bonus Summary'!$A$3:$C$14,3,TRUE)</f>
        <v>Greater than 50000</v>
      </c>
    </row>
    <row r="234" spans="1:21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4"/>
        <v>2.75E-2</v>
      </c>
      <c r="P234" s="5">
        <f t="shared" si="15"/>
        <v>15.714285714285714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3"/>
        <v>42062.82576388889</v>
      </c>
      <c r="U234" t="str">
        <f>VLOOKUP(D234,'Bonus Summary'!$A$3:$C$14,3,TRUE)</f>
        <v>1000 to 4999</v>
      </c>
    </row>
    <row r="235" spans="1:21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4"/>
        <v>0</v>
      </c>
      <c r="P235" s="5" t="e">
        <f t="shared" si="15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3"/>
        <v>42642.911712962959</v>
      </c>
      <c r="U235" t="str">
        <f>VLOOKUP(D235,'Bonus Summary'!$A$3:$C$14,3,TRUE)</f>
        <v>Greater than 50000</v>
      </c>
    </row>
    <row r="236" spans="1:21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4"/>
        <v>0.40100000000000002</v>
      </c>
      <c r="P236" s="5">
        <f t="shared" si="15"/>
        <v>80.2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3"/>
        <v>42176.035405092596</v>
      </c>
      <c r="U236" t="str">
        <f>VLOOKUP(D236,'Bonus Summary'!$A$3:$C$14,3,TRUE)</f>
        <v>1000 to 4999</v>
      </c>
    </row>
    <row r="237" spans="1:21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4"/>
        <v>0</v>
      </c>
      <c r="P237" s="5" t="e">
        <f t="shared" si="15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3"/>
        <v>42194.908530092594</v>
      </c>
      <c r="U237" t="str">
        <f>VLOOKUP(D237,'Bonus Summary'!$A$3:$C$14,3,TRUE)</f>
        <v>10000 to 14999</v>
      </c>
    </row>
    <row r="238" spans="1:21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4"/>
        <v>0</v>
      </c>
      <c r="P238" s="5" t="e">
        <f t="shared" si="15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3"/>
        <v>42374</v>
      </c>
      <c r="U238" t="str">
        <f>VLOOKUP(D238,'Bonus Summary'!$A$3:$C$14,3,TRUE)</f>
        <v>Greater than 50000</v>
      </c>
    </row>
    <row r="239" spans="1:21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4"/>
        <v>3.3333333333333335E-3</v>
      </c>
      <c r="P239" s="5">
        <f t="shared" si="15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3"/>
        <v>42437.577187499999</v>
      </c>
      <c r="U239" t="str">
        <f>VLOOKUP(D239,'Bonus Summary'!$A$3:$C$14,3,TRUE)</f>
        <v>15000 to 19999</v>
      </c>
    </row>
    <row r="240" spans="1:21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4"/>
        <v>0</v>
      </c>
      <c r="P240" s="5" t="e">
        <f t="shared" si="15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3"/>
        <v>42734.375</v>
      </c>
      <c r="U240" t="str">
        <f>VLOOKUP(D240,'Bonus Summary'!$A$3:$C$14,3,TRUE)</f>
        <v>25000 to 29999</v>
      </c>
    </row>
    <row r="241" spans="1:21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4"/>
        <v>0.25</v>
      </c>
      <c r="P241" s="5">
        <f t="shared" si="15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3"/>
        <v>42316.5</v>
      </c>
      <c r="U241" t="str">
        <f>VLOOKUP(D241,'Bonus Summary'!$A$3:$C$14,3,TRUE)</f>
        <v>1000 to 4999</v>
      </c>
    </row>
    <row r="242" spans="1:21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4"/>
        <v>1.0763413333333334</v>
      </c>
      <c r="P242" s="5">
        <f t="shared" si="15"/>
        <v>117.84759124087591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3"/>
        <v>41399.708460648151</v>
      </c>
      <c r="U242" t="str">
        <f>VLOOKUP(D242,'Bonus Summary'!$A$3:$C$14,3,TRUE)</f>
        <v>15000 to 19999</v>
      </c>
    </row>
    <row r="243" spans="1:21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4"/>
        <v>1.1263736263736264</v>
      </c>
      <c r="P243" s="5">
        <f t="shared" si="15"/>
        <v>109.04255319148936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3"/>
        <v>41994.697962962964</v>
      </c>
      <c r="U243" t="str">
        <f>VLOOKUP(D243,'Bonus Summary'!$A$3:$C$14,3,TRUE)</f>
        <v>35000 to 39999</v>
      </c>
    </row>
    <row r="244" spans="1:21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4"/>
        <v>1.1346153846153846</v>
      </c>
      <c r="P244" s="5">
        <f t="shared" si="15"/>
        <v>73.019801980198025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3"/>
        <v>40897.492939814816</v>
      </c>
      <c r="U244" t="str">
        <f>VLOOKUP(D244,'Bonus Summary'!$A$3:$C$14,3,TRUE)</f>
        <v>10000 to 14999</v>
      </c>
    </row>
    <row r="245" spans="1:21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4"/>
        <v>1.0259199999999999</v>
      </c>
      <c r="P245" s="5">
        <f t="shared" si="15"/>
        <v>78.195121951219505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3"/>
        <v>41692.047500000001</v>
      </c>
      <c r="U245" t="str">
        <f>VLOOKUP(D245,'Bonus Summary'!$A$3:$C$14,3,TRUE)</f>
        <v>25000 to 29999</v>
      </c>
    </row>
    <row r="246" spans="1:21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4"/>
        <v>1.1375714285714287</v>
      </c>
      <c r="P246" s="5">
        <f t="shared" si="15"/>
        <v>47.398809523809526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3"/>
        <v>40253.29583333333</v>
      </c>
      <c r="U246" t="str">
        <f>VLOOKUP(D246,'Bonus Summary'!$A$3:$C$14,3,TRUE)</f>
        <v>1000 to 4999</v>
      </c>
    </row>
    <row r="247" spans="1:21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4"/>
        <v>1.0371999999999999</v>
      </c>
      <c r="P247" s="5">
        <f t="shared" si="15"/>
        <v>54.020833333333336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3"/>
        <v>41137.053067129629</v>
      </c>
      <c r="U247" t="str">
        <f>VLOOKUP(D247,'Bonus Summary'!$A$3:$C$14,3,TRUE)</f>
        <v>5000 to 9999</v>
      </c>
    </row>
    <row r="248" spans="1:21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4"/>
        <v>3.0546000000000002</v>
      </c>
      <c r="P248" s="5">
        <f t="shared" si="15"/>
        <v>68.488789237668158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3"/>
        <v>40530.405150462961</v>
      </c>
      <c r="U248" t="str">
        <f>VLOOKUP(D248,'Bonus Summary'!$A$3:$C$14,3,TRUE)</f>
        <v>5000 to 9999</v>
      </c>
    </row>
    <row r="249" spans="1:21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4"/>
        <v>1.341</v>
      </c>
      <c r="P249" s="5">
        <f t="shared" si="15"/>
        <v>108.14516129032258</v>
      </c>
      <c r="Q249" t="s">
        <v>8310</v>
      </c>
      <c r="R249" t="s">
        <v>8315</v>
      </c>
      <c r="S249" s="11">
        <f t="shared" si="12"/>
        <v>40430.604328703703</v>
      </c>
      <c r="T249" s="11">
        <f t="shared" si="13"/>
        <v>40467.152083333334</v>
      </c>
      <c r="U249" t="str">
        <f>VLOOKUP(D249,'Bonus Summary'!$A$3:$C$14,3,TRUE)</f>
        <v>5000 to 9999</v>
      </c>
    </row>
    <row r="250" spans="1:21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4"/>
        <v>1.0133294117647058</v>
      </c>
      <c r="P250" s="5">
        <f t="shared" si="15"/>
        <v>589.95205479452056</v>
      </c>
      <c r="Q250" t="s">
        <v>8310</v>
      </c>
      <c r="R250" t="s">
        <v>8315</v>
      </c>
      <c r="S250" s="11">
        <f t="shared" si="12"/>
        <v>40870.774409722224</v>
      </c>
      <c r="T250" s="11">
        <f t="shared" si="13"/>
        <v>40915.774409722224</v>
      </c>
      <c r="U250" t="str">
        <f>VLOOKUP(D250,'Bonus Summary'!$A$3:$C$14,3,TRUE)</f>
        <v>Greater than 50000</v>
      </c>
    </row>
    <row r="251" spans="1:21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4"/>
        <v>1.1292</v>
      </c>
      <c r="P251" s="5">
        <f t="shared" si="15"/>
        <v>48.051063829787232</v>
      </c>
      <c r="Q251" t="s">
        <v>8310</v>
      </c>
      <c r="R251" t="s">
        <v>8315</v>
      </c>
      <c r="S251" s="11">
        <f t="shared" si="12"/>
        <v>40332.923842592594</v>
      </c>
      <c r="T251" s="11">
        <f t="shared" si="13"/>
        <v>40412.736111111109</v>
      </c>
      <c r="U251" t="str">
        <f>VLOOKUP(D251,'Bonus Summary'!$A$3:$C$14,3,TRUE)</f>
        <v>10000 to 14999</v>
      </c>
    </row>
    <row r="252" spans="1:21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4"/>
        <v>1.0558333333333334</v>
      </c>
      <c r="P252" s="5">
        <f t="shared" si="15"/>
        <v>72.482837528604122</v>
      </c>
      <c r="Q252" t="s">
        <v>8310</v>
      </c>
      <c r="R252" t="s">
        <v>8315</v>
      </c>
      <c r="S252" s="11">
        <f t="shared" si="12"/>
        <v>41401.565868055557</v>
      </c>
      <c r="T252" s="11">
        <f t="shared" si="13"/>
        <v>41431.565868055557</v>
      </c>
      <c r="U252" t="str">
        <f>VLOOKUP(D252,'Bonus Summary'!$A$3:$C$14,3,TRUE)</f>
        <v>30000 to 34999</v>
      </c>
    </row>
    <row r="253" spans="1:21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4"/>
        <v>1.2557142857142858</v>
      </c>
      <c r="P253" s="5">
        <f t="shared" si="15"/>
        <v>57.077922077922075</v>
      </c>
      <c r="Q253" t="s">
        <v>8310</v>
      </c>
      <c r="R253" t="s">
        <v>8315</v>
      </c>
      <c r="S253" s="11">
        <f t="shared" si="12"/>
        <v>41013.787569444445</v>
      </c>
      <c r="T253" s="11">
        <f t="shared" si="13"/>
        <v>41045.791666666664</v>
      </c>
      <c r="U253" t="str">
        <f>VLOOKUP(D253,'Bonus Summary'!$A$3:$C$14,3,TRUE)</f>
        <v>1000 to 4999</v>
      </c>
    </row>
    <row r="254" spans="1:21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4"/>
        <v>1.8455999999999999</v>
      </c>
      <c r="P254" s="5">
        <f t="shared" si="15"/>
        <v>85.444444444444443</v>
      </c>
      <c r="Q254" t="s">
        <v>8310</v>
      </c>
      <c r="R254" t="s">
        <v>8315</v>
      </c>
      <c r="S254" s="11">
        <f t="shared" si="12"/>
        <v>40266.662708333337</v>
      </c>
      <c r="T254" s="11">
        <f t="shared" si="13"/>
        <v>40330.165972222225</v>
      </c>
      <c r="U254" t="str">
        <f>VLOOKUP(D254,'Bonus Summary'!$A$3:$C$14,3,TRUE)</f>
        <v>5000 to 9999</v>
      </c>
    </row>
    <row r="255" spans="1:21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4"/>
        <v>1.0073333333333334</v>
      </c>
      <c r="P255" s="5">
        <f t="shared" si="15"/>
        <v>215.85714285714286</v>
      </c>
      <c r="Q255" t="s">
        <v>8310</v>
      </c>
      <c r="R255" t="s">
        <v>8315</v>
      </c>
      <c r="S255" s="11">
        <f t="shared" si="12"/>
        <v>40924.650868055556</v>
      </c>
      <c r="T255" s="11">
        <f t="shared" si="13"/>
        <v>40954.650868055556</v>
      </c>
      <c r="U255" t="str">
        <f>VLOOKUP(D255,'Bonus Summary'!$A$3:$C$14,3,TRUE)</f>
        <v>1000 to 4999</v>
      </c>
    </row>
    <row r="256" spans="1:21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4"/>
        <v>1.1694724999999999</v>
      </c>
      <c r="P256" s="5">
        <f t="shared" si="15"/>
        <v>89.38643312101911</v>
      </c>
      <c r="Q256" t="s">
        <v>8310</v>
      </c>
      <c r="R256" t="s">
        <v>8315</v>
      </c>
      <c r="S256" s="11">
        <f t="shared" si="12"/>
        <v>42263.952662037031</v>
      </c>
      <c r="T256" s="11">
        <f t="shared" si="13"/>
        <v>42294.083333333328</v>
      </c>
      <c r="U256" t="str">
        <f>VLOOKUP(D256,'Bonus Summary'!$A$3:$C$14,3,TRUE)</f>
        <v>20000 to 24999</v>
      </c>
    </row>
    <row r="257" spans="1:21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4"/>
        <v>1.0673325</v>
      </c>
      <c r="P257" s="5">
        <f t="shared" si="15"/>
        <v>45.418404255319146</v>
      </c>
      <c r="Q257" t="s">
        <v>8310</v>
      </c>
      <c r="R257" t="s">
        <v>8315</v>
      </c>
      <c r="S257" s="11">
        <f t="shared" si="12"/>
        <v>40588.526412037041</v>
      </c>
      <c r="T257" s="11">
        <f t="shared" si="13"/>
        <v>40618.48474537037</v>
      </c>
      <c r="U257" t="str">
        <f>VLOOKUP(D257,'Bonus Summary'!$A$3:$C$14,3,TRUE)</f>
        <v>5000 to 9999</v>
      </c>
    </row>
    <row r="258" spans="1:21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4"/>
        <v>1.391</v>
      </c>
      <c r="P258" s="5">
        <f t="shared" si="15"/>
        <v>65.756363636363631</v>
      </c>
      <c r="Q258" t="s">
        <v>8310</v>
      </c>
      <c r="R258" t="s">
        <v>8315</v>
      </c>
      <c r="S258" s="11">
        <f t="shared" ref="S258:S321" si="16">(((J258/60)/60)/24)+DATE(1970,1,1)</f>
        <v>41319.769293981481</v>
      </c>
      <c r="T258" s="11">
        <f t="shared" ref="T258:T321" si="17">(((I258/60)/60)/24)+DATE(1970,1,1)</f>
        <v>41349.769293981481</v>
      </c>
      <c r="U258" t="str">
        <f>VLOOKUP(D258,'Bonus Summary'!$A$3:$C$14,3,TRUE)</f>
        <v>10000 to 14999</v>
      </c>
    </row>
    <row r="259" spans="1:21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8">E259/D259</f>
        <v>1.0672648571428571</v>
      </c>
      <c r="P259" s="5">
        <f t="shared" ref="P259:P322" si="19">E259/L259</f>
        <v>66.70405357142856</v>
      </c>
      <c r="Q259" t="s">
        <v>8310</v>
      </c>
      <c r="R259" t="s">
        <v>8315</v>
      </c>
      <c r="S259" s="11">
        <f t="shared" si="16"/>
        <v>42479.626875000002</v>
      </c>
      <c r="T259" s="11">
        <f t="shared" si="17"/>
        <v>42509.626875000002</v>
      </c>
      <c r="U259" t="str">
        <f>VLOOKUP(D259,'Bonus Summary'!$A$3:$C$14,3,TRUE)</f>
        <v>35000 to 39999</v>
      </c>
    </row>
    <row r="260" spans="1:21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8"/>
        <v>1.9114</v>
      </c>
      <c r="P260" s="5">
        <f t="shared" si="19"/>
        <v>83.345930232558146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7"/>
        <v>40712.051689814813</v>
      </c>
      <c r="U260" t="str">
        <f>VLOOKUP(D260,'Bonus Summary'!$A$3:$C$14,3,TRUE)</f>
        <v>30000 to 34999</v>
      </c>
    </row>
    <row r="261" spans="1:21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8"/>
        <v>1.3193789333333332</v>
      </c>
      <c r="P261" s="5">
        <f t="shared" si="19"/>
        <v>105.04609341825902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7"/>
        <v>42102.738067129627</v>
      </c>
      <c r="U261" t="str">
        <f>VLOOKUP(D261,'Bonus Summary'!$A$3:$C$14,3,TRUE)</f>
        <v>Greater than 50000</v>
      </c>
    </row>
    <row r="262" spans="1:21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8"/>
        <v>1.0640000000000001</v>
      </c>
      <c r="P262" s="5">
        <f t="shared" si="19"/>
        <v>120.90909090909091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7"/>
        <v>40376.415972222225</v>
      </c>
      <c r="U262" t="str">
        <f>VLOOKUP(D262,'Bonus Summary'!$A$3:$C$14,3,TRUE)</f>
        <v>10000 to 14999</v>
      </c>
    </row>
    <row r="263" spans="1:21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8"/>
        <v>1.0740000000000001</v>
      </c>
      <c r="P263" s="5">
        <f t="shared" si="19"/>
        <v>97.63636363636364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7"/>
        <v>41067.621527777781</v>
      </c>
      <c r="U263" t="str">
        <f>VLOOKUP(D263,'Bonus Summary'!$A$3:$C$14,3,TRUE)</f>
        <v>20000 to 24999</v>
      </c>
    </row>
    <row r="264" spans="1:21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8"/>
        <v>2.4</v>
      </c>
      <c r="P264" s="5">
        <f t="shared" si="19"/>
        <v>41.379310344827587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7"/>
        <v>40600.24800925926</v>
      </c>
      <c r="U264" t="str">
        <f>VLOOKUP(D264,'Bonus Summary'!$A$3:$C$14,3,TRUE)</f>
        <v>1000 to 4999</v>
      </c>
    </row>
    <row r="265" spans="1:21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8"/>
        <v>1.1808107999999999</v>
      </c>
      <c r="P265" s="5">
        <f t="shared" si="19"/>
        <v>30.654485981308412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7"/>
        <v>41179.954791666663</v>
      </c>
      <c r="U265" t="str">
        <f>VLOOKUP(D265,'Bonus Summary'!$A$3:$C$14,3,TRUE)</f>
        <v>25000 to 29999</v>
      </c>
    </row>
    <row r="266" spans="1:21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8"/>
        <v>1.1819999999999999</v>
      </c>
      <c r="P266" s="5">
        <f t="shared" si="19"/>
        <v>64.945054945054949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7"/>
        <v>41040.620312500003</v>
      </c>
      <c r="U266" t="str">
        <f>VLOOKUP(D266,'Bonus Summary'!$A$3:$C$14,3,TRUE)</f>
        <v>5000 to 9999</v>
      </c>
    </row>
    <row r="267" spans="1:21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8"/>
        <v>1.111</v>
      </c>
      <c r="P267" s="5">
        <f t="shared" si="19"/>
        <v>95.775862068965523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7"/>
        <v>40308.844444444447</v>
      </c>
      <c r="U267" t="str">
        <f>VLOOKUP(D267,'Bonus Summary'!$A$3:$C$14,3,TRUE)</f>
        <v>5000 to 9999</v>
      </c>
    </row>
    <row r="268" spans="1:21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8"/>
        <v>1.4550000000000001</v>
      </c>
      <c r="P268" s="5">
        <f t="shared" si="19"/>
        <v>40.416666666666664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7"/>
        <v>40291.160416666666</v>
      </c>
      <c r="U268" t="str">
        <f>VLOOKUP(D268,'Bonus Summary'!$A$3:$C$14,3,TRUE)</f>
        <v>1000 to 4999</v>
      </c>
    </row>
    <row r="269" spans="1:21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8"/>
        <v>1.3162883248730965</v>
      </c>
      <c r="P269" s="5">
        <f t="shared" si="19"/>
        <v>78.578424242424248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7"/>
        <v>41815.452534722222</v>
      </c>
      <c r="U269" t="str">
        <f>VLOOKUP(D269,'Bonus Summary'!$A$3:$C$14,3,TRUE)</f>
        <v>5000 to 9999</v>
      </c>
    </row>
    <row r="270" spans="1:21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8"/>
        <v>1.1140000000000001</v>
      </c>
      <c r="P270" s="5">
        <f t="shared" si="19"/>
        <v>50.18018018018018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7"/>
        <v>40854.194189814814</v>
      </c>
      <c r="U270" t="str">
        <f>VLOOKUP(D270,'Bonus Summary'!$A$3:$C$14,3,TRUE)</f>
        <v>5000 to 9999</v>
      </c>
    </row>
    <row r="271" spans="1:21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8"/>
        <v>1.4723377</v>
      </c>
      <c r="P271" s="5">
        <f t="shared" si="19"/>
        <v>92.251735588972423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7"/>
        <v>42788.197013888886</v>
      </c>
      <c r="U271" t="str">
        <f>VLOOKUP(D271,'Bonus Summary'!$A$3:$C$14,3,TRUE)</f>
        <v>Greater than 50000</v>
      </c>
    </row>
    <row r="272" spans="1:21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8"/>
        <v>1.5260869565217392</v>
      </c>
      <c r="P272" s="5">
        <f t="shared" si="19"/>
        <v>57.540983606557376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7"/>
        <v>40688.166666666664</v>
      </c>
      <c r="U272" t="str">
        <f>VLOOKUP(D272,'Bonus Summary'!$A$3:$C$14,3,TRUE)</f>
        <v>1000 to 4999</v>
      </c>
    </row>
    <row r="273" spans="1:21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8"/>
        <v>1.0468</v>
      </c>
      <c r="P273" s="5">
        <f t="shared" si="19"/>
        <v>109.42160278745645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7"/>
        <v>41641.333333333336</v>
      </c>
      <c r="U273" t="str">
        <f>VLOOKUP(D273,'Bonus Summary'!$A$3:$C$14,3,TRUE)</f>
        <v>30000 to 34999</v>
      </c>
    </row>
    <row r="274" spans="1:21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8"/>
        <v>1.7743366666666667</v>
      </c>
      <c r="P274" s="5">
        <f t="shared" si="19"/>
        <v>81.892461538461546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7"/>
        <v>40296.78402777778</v>
      </c>
      <c r="U274" t="str">
        <f>VLOOKUP(D274,'Bonus Summary'!$A$3:$C$14,3,TRUE)</f>
        <v>1000 to 4999</v>
      </c>
    </row>
    <row r="275" spans="1:21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8"/>
        <v>1.077758</v>
      </c>
      <c r="P275" s="5">
        <f t="shared" si="19"/>
        <v>45.667711864406776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7"/>
        <v>40727.498449074075</v>
      </c>
      <c r="U275" t="str">
        <f>VLOOKUP(D275,'Bonus Summary'!$A$3:$C$14,3,TRUE)</f>
        <v>5000 to 9999</v>
      </c>
    </row>
    <row r="276" spans="1:21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8"/>
        <v>1.56</v>
      </c>
      <c r="P276" s="5">
        <f t="shared" si="19"/>
        <v>55.221238938053098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7"/>
        <v>41004.290972222225</v>
      </c>
      <c r="U276" t="str">
        <f>VLOOKUP(D276,'Bonus Summary'!$A$3:$C$14,3,TRUE)</f>
        <v>1000 to 4999</v>
      </c>
    </row>
    <row r="277" spans="1:21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8"/>
        <v>1.08395</v>
      </c>
      <c r="P277" s="5">
        <f t="shared" si="19"/>
        <v>65.298192771084331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7"/>
        <v>41223.073680555557</v>
      </c>
      <c r="U277" t="str">
        <f>VLOOKUP(D277,'Bonus Summary'!$A$3:$C$14,3,TRUE)</f>
        <v>20000 to 24999</v>
      </c>
    </row>
    <row r="278" spans="1:21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8"/>
        <v>1.476</v>
      </c>
      <c r="P278" s="5">
        <f t="shared" si="19"/>
        <v>95.225806451612897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7"/>
        <v>41027.040208333332</v>
      </c>
      <c r="U278" t="str">
        <f>VLOOKUP(D278,'Bonus Summary'!$A$3:$C$14,3,TRUE)</f>
        <v>1000 to 4999</v>
      </c>
    </row>
    <row r="279" spans="1:21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8"/>
        <v>1.1038153846153846</v>
      </c>
      <c r="P279" s="5">
        <f t="shared" si="19"/>
        <v>75.444794952681391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7"/>
        <v>42147.891423611116</v>
      </c>
      <c r="U279" t="str">
        <f>VLOOKUP(D279,'Bonus Summary'!$A$3:$C$14,3,TRUE)</f>
        <v>Greater than 50000</v>
      </c>
    </row>
    <row r="280" spans="1:21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8"/>
        <v>1.5034814814814814</v>
      </c>
      <c r="P280" s="5">
        <f t="shared" si="19"/>
        <v>97.816867469879512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7"/>
        <v>41194.040960648148</v>
      </c>
      <c r="U280" t="str">
        <f>VLOOKUP(D280,'Bonus Summary'!$A$3:$C$14,3,TRUE)</f>
        <v>25000 to 29999</v>
      </c>
    </row>
    <row r="281" spans="1:21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8"/>
        <v>1.5731829411764706</v>
      </c>
      <c r="P281" s="5">
        <f t="shared" si="19"/>
        <v>87.685606557377056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7"/>
        <v>42793.084027777775</v>
      </c>
      <c r="U281" t="str">
        <f>VLOOKUP(D281,'Bonus Summary'!$A$3:$C$14,3,TRUE)</f>
        <v>15000 to 19999</v>
      </c>
    </row>
    <row r="282" spans="1:21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8"/>
        <v>1.5614399999999999</v>
      </c>
      <c r="P282" s="5">
        <f t="shared" si="19"/>
        <v>54.748948106591868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7"/>
        <v>41789.590682870366</v>
      </c>
      <c r="U282" t="str">
        <f>VLOOKUP(D282,'Bonus Summary'!$A$3:$C$14,3,TRUE)</f>
        <v>Greater than 50000</v>
      </c>
    </row>
    <row r="283" spans="1:21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8"/>
        <v>1.2058763636363636</v>
      </c>
      <c r="P283" s="5">
        <f t="shared" si="19"/>
        <v>83.953417721518989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7"/>
        <v>40035.80972222222</v>
      </c>
      <c r="U283" t="str">
        <f>VLOOKUP(D283,'Bonus Summary'!$A$3:$C$14,3,TRUE)</f>
        <v>5000 to 9999</v>
      </c>
    </row>
    <row r="284" spans="1:21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8"/>
        <v>1.0118888888888888</v>
      </c>
      <c r="P284" s="5">
        <f t="shared" si="19"/>
        <v>254.38547486033519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7"/>
        <v>40231.916666666664</v>
      </c>
      <c r="U284" t="str">
        <f>VLOOKUP(D284,'Bonus Summary'!$A$3:$C$14,3,TRUE)</f>
        <v>45000 to 49999</v>
      </c>
    </row>
    <row r="285" spans="1:21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8"/>
        <v>1.142725</v>
      </c>
      <c r="P285" s="5">
        <f t="shared" si="19"/>
        <v>101.8269801980198</v>
      </c>
      <c r="Q285" t="s">
        <v>8310</v>
      </c>
      <c r="R285" t="s">
        <v>8315</v>
      </c>
      <c r="S285" s="11">
        <f t="shared" si="16"/>
        <v>40675.71</v>
      </c>
      <c r="T285" s="11">
        <f t="shared" si="17"/>
        <v>40695.207638888889</v>
      </c>
      <c r="U285" t="str">
        <f>VLOOKUP(D285,'Bonus Summary'!$A$3:$C$14,3,TRUE)</f>
        <v>15000 to 19999</v>
      </c>
    </row>
    <row r="286" spans="1:21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8"/>
        <v>1.0462615</v>
      </c>
      <c r="P286" s="5">
        <f t="shared" si="19"/>
        <v>55.066394736842106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7"/>
        <v>40929.738194444442</v>
      </c>
      <c r="U286" t="str">
        <f>VLOOKUP(D286,'Bonus Summary'!$A$3:$C$14,3,TRUE)</f>
        <v>40000 to 44999</v>
      </c>
    </row>
    <row r="287" spans="1:21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8"/>
        <v>2.2882507142857142</v>
      </c>
      <c r="P287" s="5">
        <f t="shared" si="19"/>
        <v>56.901438721136763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7"/>
        <v>41536.756111111114</v>
      </c>
      <c r="U287" t="str">
        <f>VLOOKUP(D287,'Bonus Summary'!$A$3:$C$14,3,TRUE)</f>
        <v>10000 to 14999</v>
      </c>
    </row>
    <row r="288" spans="1:21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8"/>
        <v>1.0915333333333332</v>
      </c>
      <c r="P288" s="5">
        <f t="shared" si="19"/>
        <v>121.28148148148148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7"/>
        <v>41358.774583333332</v>
      </c>
      <c r="U288" t="str">
        <f>VLOOKUP(D288,'Bonus Summary'!$A$3:$C$14,3,TRUE)</f>
        <v>15000 to 19999</v>
      </c>
    </row>
    <row r="289" spans="1:21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8"/>
        <v>1.7629999999999999</v>
      </c>
      <c r="P289" s="5">
        <f t="shared" si="19"/>
        <v>91.189655172413794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7"/>
        <v>41215.166666666664</v>
      </c>
      <c r="U289" t="str">
        <f>VLOOKUP(D289,'Bonus Summary'!$A$3:$C$14,3,TRUE)</f>
        <v>15000 to 19999</v>
      </c>
    </row>
    <row r="290" spans="1:21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8"/>
        <v>1.0321061999999999</v>
      </c>
      <c r="P290" s="5">
        <f t="shared" si="19"/>
        <v>115.44812080536913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7"/>
        <v>41086.168900462959</v>
      </c>
      <c r="U290" t="str">
        <f>VLOOKUP(D290,'Bonus Summary'!$A$3:$C$14,3,TRUE)</f>
        <v>Greater than 50000</v>
      </c>
    </row>
    <row r="291" spans="1:21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8"/>
        <v>1.0482</v>
      </c>
      <c r="P291" s="5">
        <f t="shared" si="19"/>
        <v>67.771551724137936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7"/>
        <v>41580.456412037034</v>
      </c>
      <c r="U291" t="str">
        <f>VLOOKUP(D291,'Bonus Summary'!$A$3:$C$14,3,TRUE)</f>
        <v>15000 to 19999</v>
      </c>
    </row>
    <row r="292" spans="1:21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8"/>
        <v>1.0668444444444445</v>
      </c>
      <c r="P292" s="5">
        <f t="shared" si="19"/>
        <v>28.576190476190476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7"/>
        <v>40576.332638888889</v>
      </c>
      <c r="U292" t="str">
        <f>VLOOKUP(D292,'Bonus Summary'!$A$3:$C$14,3,TRUE)</f>
        <v>1000 to 4999</v>
      </c>
    </row>
    <row r="293" spans="1:21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8"/>
        <v>1.2001999999999999</v>
      </c>
      <c r="P293" s="5">
        <f t="shared" si="19"/>
        <v>46.8828125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7"/>
        <v>41395.000694444447</v>
      </c>
      <c r="U293" t="str">
        <f>VLOOKUP(D293,'Bonus Summary'!$A$3:$C$14,3,TRUE)</f>
        <v>5000 to 9999</v>
      </c>
    </row>
    <row r="294" spans="1:21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8"/>
        <v>1.0150693333333334</v>
      </c>
      <c r="P294" s="5">
        <f t="shared" si="19"/>
        <v>154.42231237322514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7"/>
        <v>40845.165972222225</v>
      </c>
      <c r="U294" t="str">
        <f>VLOOKUP(D294,'Bonus Summary'!$A$3:$C$14,3,TRUE)</f>
        <v>Greater than 50000</v>
      </c>
    </row>
    <row r="295" spans="1:21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8"/>
        <v>1.0138461538461538</v>
      </c>
      <c r="P295" s="5">
        <f t="shared" si="19"/>
        <v>201.22137404580153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7"/>
        <v>41749.667986111112</v>
      </c>
      <c r="U295" t="str">
        <f>VLOOKUP(D295,'Bonus Summary'!$A$3:$C$14,3,TRUE)</f>
        <v>25000 to 29999</v>
      </c>
    </row>
    <row r="296" spans="1:21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8"/>
        <v>1</v>
      </c>
      <c r="P296" s="5">
        <f t="shared" si="19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7"/>
        <v>40378.666666666664</v>
      </c>
      <c r="U296" t="str">
        <f>VLOOKUP(D296,'Bonus Summary'!$A$3:$C$14,3,TRUE)</f>
        <v>5000 to 9999</v>
      </c>
    </row>
    <row r="297" spans="1:21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8"/>
        <v>1.3310911999999999</v>
      </c>
      <c r="P297" s="5">
        <f t="shared" si="19"/>
        <v>100.08204511278196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7"/>
        <v>41579</v>
      </c>
      <c r="U297" t="str">
        <f>VLOOKUP(D297,'Bonus Summary'!$A$3:$C$14,3,TRUE)</f>
        <v>Greater than 50000</v>
      </c>
    </row>
    <row r="298" spans="1:21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8"/>
        <v>1.187262</v>
      </c>
      <c r="P298" s="5">
        <f t="shared" si="19"/>
        <v>230.08953488372092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7"/>
        <v>41159.475497685184</v>
      </c>
      <c r="U298" t="str">
        <f>VLOOKUP(D298,'Bonus Summary'!$A$3:$C$14,3,TRUE)</f>
        <v>25000 to 29999</v>
      </c>
    </row>
    <row r="299" spans="1:21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8"/>
        <v>1.0064</v>
      </c>
      <c r="P299" s="5">
        <f t="shared" si="19"/>
        <v>141.74647887323943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7"/>
        <v>42125.165972222225</v>
      </c>
      <c r="U299" t="str">
        <f>VLOOKUP(D299,'Bonus Summary'!$A$3:$C$14,3,TRUE)</f>
        <v>20000 to 24999</v>
      </c>
    </row>
    <row r="300" spans="1:21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8"/>
        <v>1.089324126984127</v>
      </c>
      <c r="P300" s="5">
        <f t="shared" si="19"/>
        <v>56.344351395730705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7"/>
        <v>41768.875</v>
      </c>
      <c r="U300" t="str">
        <f>VLOOKUP(D300,'Bonus Summary'!$A$3:$C$14,3,TRUE)</f>
        <v>Greater than 50000</v>
      </c>
    </row>
    <row r="301" spans="1:21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8"/>
        <v>1.789525</v>
      </c>
      <c r="P301" s="5">
        <f t="shared" si="19"/>
        <v>73.341188524590166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7"/>
        <v>40499.266898148147</v>
      </c>
      <c r="U301" t="str">
        <f>VLOOKUP(D301,'Bonus Summary'!$A$3:$C$14,3,TRUE)</f>
        <v>10000 to 14999</v>
      </c>
    </row>
    <row r="302" spans="1:21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8"/>
        <v>1.0172264</v>
      </c>
      <c r="P302" s="5">
        <f t="shared" si="19"/>
        <v>85.337785234899329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7"/>
        <v>40657.959930555553</v>
      </c>
      <c r="U302" t="str">
        <f>VLOOKUP(D302,'Bonus Summary'!$A$3:$C$14,3,TRUE)</f>
        <v>25000 to 29999</v>
      </c>
    </row>
    <row r="303" spans="1:21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8"/>
        <v>1.1873499999999999</v>
      </c>
      <c r="P303" s="5">
        <f t="shared" si="19"/>
        <v>61.496215139442228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7"/>
        <v>41352.696006944447</v>
      </c>
      <c r="U303" t="str">
        <f>VLOOKUP(D303,'Bonus Summary'!$A$3:$C$14,3,TRUE)</f>
        <v>10000 to 14999</v>
      </c>
    </row>
    <row r="304" spans="1:21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8"/>
        <v>1.0045999999999999</v>
      </c>
      <c r="P304" s="5">
        <f t="shared" si="19"/>
        <v>93.018518518518519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7"/>
        <v>40963.856921296298</v>
      </c>
      <c r="U304" t="str">
        <f>VLOOKUP(D304,'Bonus Summary'!$A$3:$C$14,3,TRUE)</f>
        <v>10000 to 14999</v>
      </c>
    </row>
    <row r="305" spans="1:21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8"/>
        <v>1.3746666666666667</v>
      </c>
      <c r="P305" s="5">
        <f t="shared" si="19"/>
        <v>50.292682926829265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7"/>
        <v>41062.071134259262</v>
      </c>
      <c r="U305" t="str">
        <f>VLOOKUP(D305,'Bonus Summary'!$A$3:$C$14,3,TRUE)</f>
        <v>1000 to 4999</v>
      </c>
    </row>
    <row r="306" spans="1:21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8"/>
        <v>2.3164705882352941</v>
      </c>
      <c r="P306" s="5">
        <f t="shared" si="19"/>
        <v>106.43243243243244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7"/>
        <v>41153.083333333336</v>
      </c>
      <c r="U306" t="str">
        <f>VLOOKUP(D306,'Bonus Summary'!$A$3:$C$14,3,TRUE)</f>
        <v>1000 to 4999</v>
      </c>
    </row>
    <row r="307" spans="1:21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8"/>
        <v>1.3033333333333332</v>
      </c>
      <c r="P307" s="5">
        <f t="shared" si="19"/>
        <v>51.719576719576722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7"/>
        <v>40978.630196759259</v>
      </c>
      <c r="U307" t="str">
        <f>VLOOKUP(D307,'Bonus Summary'!$A$3:$C$14,3,TRUE)</f>
        <v>5000 to 9999</v>
      </c>
    </row>
    <row r="308" spans="1:21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8"/>
        <v>2.9289999999999998</v>
      </c>
      <c r="P308" s="5">
        <f t="shared" si="19"/>
        <v>36.612499999999997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7"/>
        <v>41353.795520833337</v>
      </c>
      <c r="U308" t="str">
        <f>VLOOKUP(D308,'Bonus Summary'!$A$3:$C$14,3,TRUE)</f>
        <v>1000 to 4999</v>
      </c>
    </row>
    <row r="309" spans="1:21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8"/>
        <v>1.1131818181818183</v>
      </c>
      <c r="P309" s="5">
        <f t="shared" si="19"/>
        <v>42.517361111111114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7"/>
        <v>41312.944456018515</v>
      </c>
      <c r="U309" t="str">
        <f>VLOOKUP(D309,'Bonus Summary'!$A$3:$C$14,3,TRUE)</f>
        <v>20000 to 24999</v>
      </c>
    </row>
    <row r="310" spans="1:21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8"/>
        <v>1.0556666666666668</v>
      </c>
      <c r="P310" s="5">
        <f t="shared" si="19"/>
        <v>62.712871287128714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7"/>
        <v>40612.694560185184</v>
      </c>
      <c r="U310" t="str">
        <f>VLOOKUP(D310,'Bonus Summary'!$A$3:$C$14,3,TRUE)</f>
        <v>10000 to 14999</v>
      </c>
    </row>
    <row r="311" spans="1:21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8"/>
        <v>1.1894444444444445</v>
      </c>
      <c r="P311" s="5">
        <f t="shared" si="19"/>
        <v>89.957983193277315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7"/>
        <v>41155.751550925925</v>
      </c>
      <c r="U311" t="str">
        <f>VLOOKUP(D311,'Bonus Summary'!$A$3:$C$14,3,TRUE)</f>
        <v>15000 to 19999</v>
      </c>
    </row>
    <row r="312" spans="1:21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8"/>
        <v>1.04129</v>
      </c>
      <c r="P312" s="5">
        <f t="shared" si="19"/>
        <v>28.924722222222222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7"/>
        <v>40836.083333333336</v>
      </c>
      <c r="U312" t="str">
        <f>VLOOKUP(D312,'Bonus Summary'!$A$3:$C$14,3,TRUE)</f>
        <v>1000 to 4999</v>
      </c>
    </row>
    <row r="313" spans="1:21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8"/>
        <v>1.0410165</v>
      </c>
      <c r="P313" s="5">
        <f t="shared" si="19"/>
        <v>138.8022</v>
      </c>
      <c r="Q313" t="s">
        <v>8310</v>
      </c>
      <c r="R313" t="s">
        <v>8315</v>
      </c>
      <c r="S313" s="11">
        <f t="shared" si="16"/>
        <v>40868.219814814816</v>
      </c>
      <c r="T313" s="11">
        <f t="shared" si="17"/>
        <v>40909.332638888889</v>
      </c>
      <c r="U313" t="str">
        <f>VLOOKUP(D313,'Bonus Summary'!$A$3:$C$14,3,TRUE)</f>
        <v>20000 to 24999</v>
      </c>
    </row>
    <row r="314" spans="1:21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8"/>
        <v>1.1187499999999999</v>
      </c>
      <c r="P314" s="5">
        <f t="shared" si="19"/>
        <v>61.301369863013697</v>
      </c>
      <c r="Q314" t="s">
        <v>8310</v>
      </c>
      <c r="R314" t="s">
        <v>8315</v>
      </c>
      <c r="S314" s="11">
        <f t="shared" si="16"/>
        <v>41348.877685185187</v>
      </c>
      <c r="T314" s="11">
        <f t="shared" si="17"/>
        <v>41378.877685185187</v>
      </c>
      <c r="U314" t="str">
        <f>VLOOKUP(D314,'Bonus Summary'!$A$3:$C$14,3,TRUE)</f>
        <v>5000 to 9999</v>
      </c>
    </row>
    <row r="315" spans="1:21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8"/>
        <v>1.0473529411764706</v>
      </c>
      <c r="P315" s="5">
        <f t="shared" si="19"/>
        <v>80.202702702702709</v>
      </c>
      <c r="Q315" t="s">
        <v>8310</v>
      </c>
      <c r="R315" t="s">
        <v>8315</v>
      </c>
      <c r="S315" s="11">
        <f t="shared" si="16"/>
        <v>40357.227939814817</v>
      </c>
      <c r="T315" s="11">
        <f t="shared" si="17"/>
        <v>40401.665972222225</v>
      </c>
      <c r="U315" t="str">
        <f>VLOOKUP(D315,'Bonus Summary'!$A$3:$C$14,3,TRUE)</f>
        <v>15000 to 19999</v>
      </c>
    </row>
    <row r="316" spans="1:21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8"/>
        <v>3.8515000000000001</v>
      </c>
      <c r="P316" s="5">
        <f t="shared" si="19"/>
        <v>32.095833333333331</v>
      </c>
      <c r="Q316" t="s">
        <v>8310</v>
      </c>
      <c r="R316" t="s">
        <v>8315</v>
      </c>
      <c r="S316" s="11">
        <f t="shared" si="16"/>
        <v>41304.833194444444</v>
      </c>
      <c r="T316" s="11">
        <f t="shared" si="17"/>
        <v>41334.833194444444</v>
      </c>
      <c r="U316" t="str">
        <f>VLOOKUP(D316,'Bonus Summary'!$A$3:$C$14,3,TRUE)</f>
        <v>1000 to 4999</v>
      </c>
    </row>
    <row r="317" spans="1:21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8"/>
        <v>1.01248</v>
      </c>
      <c r="P317" s="5">
        <f t="shared" si="19"/>
        <v>200.88888888888889</v>
      </c>
      <c r="Q317" t="s">
        <v>8310</v>
      </c>
      <c r="R317" t="s">
        <v>8315</v>
      </c>
      <c r="S317" s="11">
        <f t="shared" si="16"/>
        <v>41113.77238425926</v>
      </c>
      <c r="T317" s="11">
        <f t="shared" si="17"/>
        <v>41143.77238425926</v>
      </c>
      <c r="U317" t="str">
        <f>VLOOKUP(D317,'Bonus Summary'!$A$3:$C$14,3,TRUE)</f>
        <v>25000 to 29999</v>
      </c>
    </row>
    <row r="318" spans="1:21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8"/>
        <v>1.1377333333333333</v>
      </c>
      <c r="P318" s="5">
        <f t="shared" si="19"/>
        <v>108.01265822784811</v>
      </c>
      <c r="Q318" t="s">
        <v>8310</v>
      </c>
      <c r="R318" t="s">
        <v>8315</v>
      </c>
      <c r="S318" s="11">
        <f t="shared" si="16"/>
        <v>41950.923576388886</v>
      </c>
      <c r="T318" s="11">
        <f t="shared" si="17"/>
        <v>41984.207638888889</v>
      </c>
      <c r="U318" t="str">
        <f>VLOOKUP(D318,'Bonus Summary'!$A$3:$C$14,3,TRUE)</f>
        <v>15000 to 19999</v>
      </c>
    </row>
    <row r="319" spans="1:21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8"/>
        <v>1.0080333333333333</v>
      </c>
      <c r="P319" s="5">
        <f t="shared" si="19"/>
        <v>95.699367088607602</v>
      </c>
      <c r="Q319" t="s">
        <v>8310</v>
      </c>
      <c r="R319" t="s">
        <v>8315</v>
      </c>
      <c r="S319" s="11">
        <f t="shared" si="16"/>
        <v>41589.676886574074</v>
      </c>
      <c r="T319" s="11">
        <f t="shared" si="17"/>
        <v>41619.676886574074</v>
      </c>
      <c r="U319" t="str">
        <f>VLOOKUP(D319,'Bonus Summary'!$A$3:$C$14,3,TRUE)</f>
        <v>30000 to 34999</v>
      </c>
    </row>
    <row r="320" spans="1:21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8"/>
        <v>2.8332000000000002</v>
      </c>
      <c r="P320" s="5">
        <f t="shared" si="19"/>
        <v>49.880281690140848</v>
      </c>
      <c r="Q320" t="s">
        <v>8310</v>
      </c>
      <c r="R320" t="s">
        <v>8315</v>
      </c>
      <c r="S320" s="11">
        <f t="shared" si="16"/>
        <v>41330.038784722223</v>
      </c>
      <c r="T320" s="11">
        <f t="shared" si="17"/>
        <v>41359.997118055559</v>
      </c>
      <c r="U320" t="str">
        <f>VLOOKUP(D320,'Bonus Summary'!$A$3:$C$14,3,TRUE)</f>
        <v>5000 to 9999</v>
      </c>
    </row>
    <row r="321" spans="1:21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8"/>
        <v>1.1268</v>
      </c>
      <c r="P321" s="5">
        <f t="shared" si="19"/>
        <v>110.47058823529412</v>
      </c>
      <c r="Q321" t="s">
        <v>8310</v>
      </c>
      <c r="R321" t="s">
        <v>8315</v>
      </c>
      <c r="S321" s="11">
        <f t="shared" si="16"/>
        <v>40123.83829861111</v>
      </c>
      <c r="T321" s="11">
        <f t="shared" si="17"/>
        <v>40211.332638888889</v>
      </c>
      <c r="U321" t="str">
        <f>VLOOKUP(D321,'Bonus Summary'!$A$3:$C$14,3,TRUE)</f>
        <v>5000 to 9999</v>
      </c>
    </row>
    <row r="322" spans="1:21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8"/>
        <v>1.0658000000000001</v>
      </c>
      <c r="P322" s="5">
        <f t="shared" si="19"/>
        <v>134.91139240506328</v>
      </c>
      <c r="Q322" t="s">
        <v>8310</v>
      </c>
      <c r="R322" t="s">
        <v>8315</v>
      </c>
      <c r="S322" s="11">
        <f t="shared" ref="S322:S385" si="20">(((J322/60)/60)/24)+DATE(1970,1,1)</f>
        <v>42331.551307870366</v>
      </c>
      <c r="T322" s="11">
        <f t="shared" ref="T322:T385" si="21">(((I322/60)/60)/24)+DATE(1970,1,1)</f>
        <v>42360.958333333328</v>
      </c>
      <c r="U322" t="str">
        <f>VLOOKUP(D322,'Bonus Summary'!$A$3:$C$14,3,TRUE)</f>
        <v>20000 to 24999</v>
      </c>
    </row>
    <row r="323" spans="1:21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2">E323/D323</f>
        <v>1.0266285714285714</v>
      </c>
      <c r="P323" s="5">
        <f t="shared" ref="P323:P386" si="23">E323/L323</f>
        <v>106.62314540059347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si="21"/>
        <v>42682.488263888896</v>
      </c>
      <c r="U323" t="str">
        <f>VLOOKUP(D323,'Bonus Summary'!$A$3:$C$14,3,TRUE)</f>
        <v>35000 to 39999</v>
      </c>
    </row>
    <row r="324" spans="1:21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2"/>
        <v>1.0791200000000001</v>
      </c>
      <c r="P324" s="5">
        <f t="shared" si="23"/>
        <v>145.04301075268816</v>
      </c>
      <c r="Q324" t="s">
        <v>8310</v>
      </c>
      <c r="R324" t="s">
        <v>8315</v>
      </c>
      <c r="S324" s="11">
        <f t="shared" si="20"/>
        <v>42473.57</v>
      </c>
      <c r="T324" s="11">
        <f t="shared" si="21"/>
        <v>42503.57</v>
      </c>
      <c r="U324" t="str">
        <f>VLOOKUP(D324,'Bonus Summary'!$A$3:$C$14,3,TRUE)</f>
        <v>25000 to 29999</v>
      </c>
    </row>
    <row r="325" spans="1:21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2"/>
        <v>1.2307407407407407</v>
      </c>
      <c r="P325" s="5">
        <f t="shared" si="23"/>
        <v>114.58620689655173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1"/>
        <v>42725.332638888889</v>
      </c>
      <c r="U325" t="str">
        <f>VLOOKUP(D325,'Bonus Summary'!$A$3:$C$14,3,TRUE)</f>
        <v>5000 to 9999</v>
      </c>
    </row>
    <row r="326" spans="1:21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2"/>
        <v>1.016</v>
      </c>
      <c r="P326" s="5">
        <f t="shared" si="23"/>
        <v>105.3170731707317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1"/>
        <v>42217.626250000001</v>
      </c>
      <c r="U326" t="str">
        <f>VLOOKUP(D326,'Bonus Summary'!$A$3:$C$14,3,TRUE)</f>
        <v>5000 to 9999</v>
      </c>
    </row>
    <row r="327" spans="1:21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2"/>
        <v>1.04396</v>
      </c>
      <c r="P327" s="5">
        <f t="shared" si="23"/>
        <v>70.921195652173907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1"/>
        <v>42724.187881944439</v>
      </c>
      <c r="U327" t="str">
        <f>VLOOKUP(D327,'Bonus Summary'!$A$3:$C$14,3,TRUE)</f>
        <v>Greater than 50000</v>
      </c>
    </row>
    <row r="328" spans="1:21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2"/>
        <v>1.1292973333333334</v>
      </c>
      <c r="P328" s="5">
        <f t="shared" si="23"/>
        <v>147.17167680278018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1"/>
        <v>42808.956250000003</v>
      </c>
      <c r="U328" t="str">
        <f>VLOOKUP(D328,'Bonus Summary'!$A$3:$C$14,3,TRUE)</f>
        <v>Greater than 50000</v>
      </c>
    </row>
    <row r="329" spans="1:21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2"/>
        <v>1.3640000000000001</v>
      </c>
      <c r="P329" s="5">
        <f t="shared" si="23"/>
        <v>160.47058823529412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1"/>
        <v>42085.333333333328</v>
      </c>
      <c r="U329" t="str">
        <f>VLOOKUP(D329,'Bonus Summary'!$A$3:$C$14,3,TRUE)</f>
        <v>1000 to 4999</v>
      </c>
    </row>
    <row r="330" spans="1:21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2"/>
        <v>1.036144</v>
      </c>
      <c r="P330" s="5">
        <f t="shared" si="23"/>
        <v>156.04578313253012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1"/>
        <v>42309.166666666672</v>
      </c>
      <c r="U330" t="str">
        <f>VLOOKUP(D330,'Bonus Summary'!$A$3:$C$14,3,TRUE)</f>
        <v>Greater than 50000</v>
      </c>
    </row>
    <row r="331" spans="1:21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2"/>
        <v>1.0549999999999999</v>
      </c>
      <c r="P331" s="5">
        <f t="shared" si="23"/>
        <v>63.17365269461078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1"/>
        <v>42315.166666666672</v>
      </c>
      <c r="U331" t="str">
        <f>VLOOKUP(D331,'Bonus Summary'!$A$3:$C$14,3,TRUE)</f>
        <v>10000 to 14999</v>
      </c>
    </row>
    <row r="332" spans="1:21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2"/>
        <v>1.0182857142857142</v>
      </c>
      <c r="P332" s="5">
        <f t="shared" si="23"/>
        <v>104.82352941176471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1"/>
        <v>41411.165972222225</v>
      </c>
      <c r="U332" t="str">
        <f>VLOOKUP(D332,'Bonus Summary'!$A$3:$C$14,3,TRUE)</f>
        <v>35000 to 39999</v>
      </c>
    </row>
    <row r="333" spans="1:21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2"/>
        <v>1.0660499999999999</v>
      </c>
      <c r="P333" s="5">
        <f t="shared" si="23"/>
        <v>97.356164383561648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1"/>
        <v>42538.581412037034</v>
      </c>
      <c r="U333" t="str">
        <f>VLOOKUP(D333,'Bonus Summary'!$A$3:$C$14,3,TRUE)</f>
        <v>40000 to 44999</v>
      </c>
    </row>
    <row r="334" spans="1:21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2"/>
        <v>1.13015</v>
      </c>
      <c r="P334" s="5">
        <f t="shared" si="23"/>
        <v>203.63063063063063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1"/>
        <v>42305.333333333328</v>
      </c>
      <c r="U334" t="str">
        <f>VLOOKUP(D334,'Bonus Summary'!$A$3:$C$14,3,TRUE)</f>
        <v>Greater than 50000</v>
      </c>
    </row>
    <row r="335" spans="1:21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2"/>
        <v>1.252275</v>
      </c>
      <c r="P335" s="5">
        <f t="shared" si="23"/>
        <v>188.31203007518798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1"/>
        <v>42467.59480324074</v>
      </c>
      <c r="U335" t="str">
        <f>VLOOKUP(D335,'Bonus Summary'!$A$3:$C$14,3,TRUE)</f>
        <v>40000 to 44999</v>
      </c>
    </row>
    <row r="336" spans="1:21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2"/>
        <v>1.0119</v>
      </c>
      <c r="P336" s="5">
        <f t="shared" si="23"/>
        <v>146.65217391304347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1"/>
        <v>42139.791666666672</v>
      </c>
      <c r="U336" t="str">
        <f>VLOOKUP(D336,'Bonus Summary'!$A$3:$C$14,3,TRUE)</f>
        <v>10000 to 14999</v>
      </c>
    </row>
    <row r="337" spans="1:21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2"/>
        <v>1.0276470588235294</v>
      </c>
      <c r="P337" s="5">
        <f t="shared" si="23"/>
        <v>109.1875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1"/>
        <v>42132.916666666672</v>
      </c>
      <c r="U337" t="str">
        <f>VLOOKUP(D337,'Bonus Summary'!$A$3:$C$14,3,TRUE)</f>
        <v>5000 to 9999</v>
      </c>
    </row>
    <row r="338" spans="1:21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2"/>
        <v>1.1683911999999999</v>
      </c>
      <c r="P338" s="5">
        <f t="shared" si="23"/>
        <v>59.249046653144013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1"/>
        <v>42321.637939814813</v>
      </c>
      <c r="U338" t="str">
        <f>VLOOKUP(D338,'Bonus Summary'!$A$3:$C$14,3,TRUE)</f>
        <v>25000 to 29999</v>
      </c>
    </row>
    <row r="339" spans="1:21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2"/>
        <v>1.0116833333333335</v>
      </c>
      <c r="P339" s="5">
        <f t="shared" si="23"/>
        <v>97.904838709677421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1"/>
        <v>42077.086898148147</v>
      </c>
      <c r="U339" t="str">
        <f>VLOOKUP(D339,'Bonus Summary'!$A$3:$C$14,3,TRUE)</f>
        <v>1000 to 4999</v>
      </c>
    </row>
    <row r="340" spans="1:21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2"/>
        <v>1.1013360000000001</v>
      </c>
      <c r="P340" s="5">
        <f t="shared" si="23"/>
        <v>70.000169491525426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1"/>
        <v>42616.041666666672</v>
      </c>
      <c r="U340" t="str">
        <f>VLOOKUP(D340,'Bonus Summary'!$A$3:$C$14,3,TRUE)</f>
        <v>15000 to 19999</v>
      </c>
    </row>
    <row r="341" spans="1:21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2"/>
        <v>1.0808333333333333</v>
      </c>
      <c r="P341" s="5">
        <f t="shared" si="23"/>
        <v>72.865168539325836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1"/>
        <v>42123.760046296295</v>
      </c>
      <c r="U341" t="str">
        <f>VLOOKUP(D341,'Bonus Summary'!$A$3:$C$14,3,TRUE)</f>
        <v>5000 to 9999</v>
      </c>
    </row>
    <row r="342" spans="1:21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2"/>
        <v>1.2502285714285715</v>
      </c>
      <c r="P342" s="5">
        <f t="shared" si="23"/>
        <v>146.34782608695653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1"/>
        <v>42802.875</v>
      </c>
      <c r="U342" t="str">
        <f>VLOOKUP(D342,'Bonus Summary'!$A$3:$C$14,3,TRUE)</f>
        <v>35000 to 39999</v>
      </c>
    </row>
    <row r="343" spans="1:21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2"/>
        <v>1.0671428571428572</v>
      </c>
      <c r="P343" s="5">
        <f t="shared" si="23"/>
        <v>67.909090909090907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1"/>
        <v>41913.165972222225</v>
      </c>
      <c r="U343" t="str">
        <f>VLOOKUP(D343,'Bonus Summary'!$A$3:$C$14,3,TRUE)</f>
        <v>1000 to 4999</v>
      </c>
    </row>
    <row r="344" spans="1:21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2"/>
        <v>1.0036639999999999</v>
      </c>
      <c r="P344" s="5">
        <f t="shared" si="23"/>
        <v>169.85083076923075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1"/>
        <v>42489.780844907407</v>
      </c>
      <c r="U344" t="str">
        <f>VLOOKUP(D344,'Bonus Summary'!$A$3:$C$14,3,TRUE)</f>
        <v>Greater than 50000</v>
      </c>
    </row>
    <row r="345" spans="1:21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2"/>
        <v>1.0202863333333334</v>
      </c>
      <c r="P345" s="5">
        <f t="shared" si="23"/>
        <v>58.413339694656486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1"/>
        <v>41957.125</v>
      </c>
      <c r="U345" t="str">
        <f>VLOOKUP(D345,'Bonus Summary'!$A$3:$C$14,3,TRUE)</f>
        <v>30000 to 34999</v>
      </c>
    </row>
    <row r="346" spans="1:21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2"/>
        <v>1.0208358208955224</v>
      </c>
      <c r="P346" s="5">
        <f t="shared" si="23"/>
        <v>119.99298245614035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1"/>
        <v>42156.097222222219</v>
      </c>
      <c r="U346" t="str">
        <f>VLOOKUP(D346,'Bonus Summary'!$A$3:$C$14,3,TRUE)</f>
        <v>30000 to 34999</v>
      </c>
    </row>
    <row r="347" spans="1:21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2"/>
        <v>1.2327586206896552</v>
      </c>
      <c r="P347" s="5">
        <f t="shared" si="23"/>
        <v>99.860335195530723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1"/>
        <v>42144.944328703699</v>
      </c>
      <c r="U347" t="str">
        <f>VLOOKUP(D347,'Bonus Summary'!$A$3:$C$14,3,TRUE)</f>
        <v>10000 to 14999</v>
      </c>
    </row>
    <row r="348" spans="1:21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2"/>
        <v>1.7028880000000002</v>
      </c>
      <c r="P348" s="5">
        <f t="shared" si="23"/>
        <v>90.579148936170213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1"/>
        <v>42291.500243055561</v>
      </c>
      <c r="U348" t="str">
        <f>VLOOKUP(D348,'Bonus Summary'!$A$3:$C$14,3,TRUE)</f>
        <v>10000 to 14999</v>
      </c>
    </row>
    <row r="349" spans="1:21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2"/>
        <v>1.1159049999999999</v>
      </c>
      <c r="P349" s="5">
        <f t="shared" si="23"/>
        <v>117.77361477572559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1"/>
        <v>42322.537141203706</v>
      </c>
      <c r="U349" t="str">
        <f>VLOOKUP(D349,'Bonus Summary'!$A$3:$C$14,3,TRUE)</f>
        <v>40000 to 44999</v>
      </c>
    </row>
    <row r="350" spans="1:21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2"/>
        <v>1.03</v>
      </c>
      <c r="P350" s="5">
        <f t="shared" si="23"/>
        <v>86.554621848739501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1"/>
        <v>42237.58699074074</v>
      </c>
      <c r="U350" t="str">
        <f>VLOOKUP(D350,'Bonus Summary'!$A$3:$C$14,3,TRUE)</f>
        <v>10000 to 14999</v>
      </c>
    </row>
    <row r="351" spans="1:21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2"/>
        <v>1.0663570159857905</v>
      </c>
      <c r="P351" s="5">
        <f t="shared" si="23"/>
        <v>71.899281437125751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1"/>
        <v>42790.498935185184</v>
      </c>
      <c r="U351" t="str">
        <f>VLOOKUP(D351,'Bonus Summary'!$A$3:$C$14,3,TRUE)</f>
        <v>10000 to 14999</v>
      </c>
    </row>
    <row r="352" spans="1:21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2"/>
        <v>1.1476</v>
      </c>
      <c r="P352" s="5">
        <f t="shared" si="23"/>
        <v>129.81900452488688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1"/>
        <v>42624.165972222225</v>
      </c>
      <c r="U352" t="str">
        <f>VLOOKUP(D352,'Bonus Summary'!$A$3:$C$14,3,TRUE)</f>
        <v>25000 to 29999</v>
      </c>
    </row>
    <row r="353" spans="1:21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2"/>
        <v>1.2734117647058822</v>
      </c>
      <c r="P353" s="5">
        <f t="shared" si="23"/>
        <v>44.912863070539416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1"/>
        <v>42467.923078703709</v>
      </c>
      <c r="U353" t="str">
        <f>VLOOKUP(D353,'Bonus Summary'!$A$3:$C$14,3,TRUE)</f>
        <v>30000 to 34999</v>
      </c>
    </row>
    <row r="354" spans="1:21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2"/>
        <v>1.1656</v>
      </c>
      <c r="P354" s="5">
        <f t="shared" si="23"/>
        <v>40.755244755244753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1"/>
        <v>41920.167453703703</v>
      </c>
      <c r="U354" t="str">
        <f>VLOOKUP(D354,'Bonus Summary'!$A$3:$C$14,3,TRUE)</f>
        <v>10000 to 14999</v>
      </c>
    </row>
    <row r="355" spans="1:21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2"/>
        <v>1.0861819426615318</v>
      </c>
      <c r="P355" s="5">
        <f t="shared" si="23"/>
        <v>103.52394779771615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1"/>
        <v>42327.833553240736</v>
      </c>
      <c r="U355" t="str">
        <f>VLOOKUP(D355,'Bonus Summary'!$A$3:$C$14,3,TRUE)</f>
        <v>Greater than 50000</v>
      </c>
    </row>
    <row r="356" spans="1:21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2"/>
        <v>1.0394285714285714</v>
      </c>
      <c r="P356" s="5">
        <f t="shared" si="23"/>
        <v>125.44827586206897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1"/>
        <v>42468.786122685182</v>
      </c>
      <c r="U356" t="str">
        <f>VLOOKUP(D356,'Bonus Summary'!$A$3:$C$14,3,TRUE)</f>
        <v>1000 to 4999</v>
      </c>
    </row>
    <row r="357" spans="1:21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2"/>
        <v>1.1625714285714286</v>
      </c>
      <c r="P357" s="5">
        <f t="shared" si="23"/>
        <v>246.60606060606059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1"/>
        <v>41974.3355787037</v>
      </c>
      <c r="U357" t="str">
        <f>VLOOKUP(D357,'Bonus Summary'!$A$3:$C$14,3,TRUE)</f>
        <v>35000 to 39999</v>
      </c>
    </row>
    <row r="358" spans="1:21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2"/>
        <v>1.0269239999999999</v>
      </c>
      <c r="P358" s="5">
        <f t="shared" si="23"/>
        <v>79.401340206185566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1"/>
        <v>42445.761493055557</v>
      </c>
      <c r="U358" t="str">
        <f>VLOOKUP(D358,'Bonus Summary'!$A$3:$C$14,3,TRUE)</f>
        <v>5000 to 9999</v>
      </c>
    </row>
    <row r="359" spans="1:21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2"/>
        <v>1.74</v>
      </c>
      <c r="P359" s="5">
        <f t="shared" si="23"/>
        <v>86.138613861386133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1"/>
        <v>42118.222187499996</v>
      </c>
      <c r="U359" t="str">
        <f>VLOOKUP(D359,'Bonus Summary'!$A$3:$C$14,3,TRUE)</f>
        <v>15000 to 19999</v>
      </c>
    </row>
    <row r="360" spans="1:21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2"/>
        <v>1.03088</v>
      </c>
      <c r="P360" s="5">
        <f t="shared" si="23"/>
        <v>193.04868913857678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1"/>
        <v>42536.625</v>
      </c>
      <c r="U360" t="str">
        <f>VLOOKUP(D360,'Bonus Summary'!$A$3:$C$14,3,TRUE)</f>
        <v>Greater than 50000</v>
      </c>
    </row>
    <row r="361" spans="1:21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2"/>
        <v>1.0485537190082646</v>
      </c>
      <c r="P361" s="5">
        <f t="shared" si="23"/>
        <v>84.023178807947019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1"/>
        <v>41957.216666666667</v>
      </c>
      <c r="U361" t="str">
        <f>VLOOKUP(D361,'Bonus Summary'!$A$3:$C$14,3,TRUE)</f>
        <v>20000 to 24999</v>
      </c>
    </row>
    <row r="362" spans="1:21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2"/>
        <v>1.0137499999999999</v>
      </c>
      <c r="P362" s="5">
        <f t="shared" si="23"/>
        <v>139.82758620689654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1"/>
        <v>42208.132638888885</v>
      </c>
      <c r="U362" t="str">
        <f>VLOOKUP(D362,'Bonus Summary'!$A$3:$C$14,3,TRUE)</f>
        <v>10000 to 14999</v>
      </c>
    </row>
    <row r="363" spans="1:21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2"/>
        <v>1.1107699999999998</v>
      </c>
      <c r="P363" s="5">
        <f t="shared" si="23"/>
        <v>109.82189265536722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1"/>
        <v>41966.042893518519</v>
      </c>
      <c r="U363" t="str">
        <f>VLOOKUP(D363,'Bonus Summary'!$A$3:$C$14,3,TRUE)</f>
        <v>35000 to 39999</v>
      </c>
    </row>
    <row r="364" spans="1:21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2"/>
        <v>1.2415933781686497</v>
      </c>
      <c r="P364" s="5">
        <f t="shared" si="23"/>
        <v>139.53488372093022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1"/>
        <v>41859</v>
      </c>
      <c r="U364" t="str">
        <f>VLOOKUP(D364,'Bonus Summary'!$A$3:$C$14,3,TRUE)</f>
        <v>5000 to 9999</v>
      </c>
    </row>
    <row r="365" spans="1:21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2"/>
        <v>1.0133333333333334</v>
      </c>
      <c r="P365" s="5">
        <f t="shared" si="23"/>
        <v>347.84615384615387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1"/>
        <v>40300.806944444441</v>
      </c>
      <c r="U365" t="str">
        <f>VLOOKUP(D365,'Bonus Summary'!$A$3:$C$14,3,TRUE)</f>
        <v>5000 to 9999</v>
      </c>
    </row>
    <row r="366" spans="1:21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2"/>
        <v>1.1016142857142857</v>
      </c>
      <c r="P366" s="5">
        <f t="shared" si="23"/>
        <v>68.24159292035398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1"/>
        <v>41811.165972222225</v>
      </c>
      <c r="U366" t="str">
        <f>VLOOKUP(D366,'Bonus Summary'!$A$3:$C$14,3,TRUE)</f>
        <v>5000 to 9999</v>
      </c>
    </row>
    <row r="367" spans="1:21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2"/>
        <v>1.0397333333333334</v>
      </c>
      <c r="P367" s="5">
        <f t="shared" si="23"/>
        <v>239.93846153846152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1"/>
        <v>41698.606469907405</v>
      </c>
      <c r="U367" t="str">
        <f>VLOOKUP(D367,'Bonus Summary'!$A$3:$C$14,3,TRUE)</f>
        <v>15000 to 19999</v>
      </c>
    </row>
    <row r="368" spans="1:21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2"/>
        <v>1.013157894736842</v>
      </c>
      <c r="P368" s="5">
        <f t="shared" si="23"/>
        <v>287.31343283582089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1"/>
        <v>41049.793032407404</v>
      </c>
      <c r="U368" t="str">
        <f>VLOOKUP(D368,'Bonus Summary'!$A$3:$C$14,3,TRUE)</f>
        <v>35000 to 39999</v>
      </c>
    </row>
    <row r="369" spans="1:21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2"/>
        <v>1.033501</v>
      </c>
      <c r="P369" s="5">
        <f t="shared" si="23"/>
        <v>86.84882352941176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1"/>
        <v>41395.207638888889</v>
      </c>
      <c r="U369" t="str">
        <f>VLOOKUP(D369,'Bonus Summary'!$A$3:$C$14,3,TRUE)</f>
        <v>10000 to 14999</v>
      </c>
    </row>
    <row r="370" spans="1:21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2"/>
        <v>1.04112</v>
      </c>
      <c r="P370" s="5">
        <f t="shared" si="23"/>
        <v>81.84905660377359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1"/>
        <v>42078.563912037032</v>
      </c>
      <c r="U370" t="str">
        <f>VLOOKUP(D370,'Bonus Summary'!$A$3:$C$14,3,TRUE)</f>
        <v>10000 to 14999</v>
      </c>
    </row>
    <row r="371" spans="1:21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2"/>
        <v>1.1015569230769231</v>
      </c>
      <c r="P371" s="5">
        <f t="shared" si="23"/>
        <v>42.874970059880241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1"/>
        <v>40923.551724537036</v>
      </c>
      <c r="U371" t="str">
        <f>VLOOKUP(D371,'Bonus Summary'!$A$3:$C$14,3,TRUE)</f>
        <v>5000 to 9999</v>
      </c>
    </row>
    <row r="372" spans="1:21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2"/>
        <v>1.2202</v>
      </c>
      <c r="P372" s="5">
        <f t="shared" si="23"/>
        <v>709.41860465116281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1"/>
        <v>42741.795138888891</v>
      </c>
      <c r="U372" t="str">
        <f>VLOOKUP(D372,'Bonus Summary'!$A$3:$C$14,3,TRUE)</f>
        <v>25000 to 29999</v>
      </c>
    </row>
    <row r="373" spans="1:21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2"/>
        <v>1.1416866666666667</v>
      </c>
      <c r="P373" s="5">
        <f t="shared" si="23"/>
        <v>161.25517890772127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1"/>
        <v>41306.767812500002</v>
      </c>
      <c r="U373" t="str">
        <f>VLOOKUP(D373,'Bonus Summary'!$A$3:$C$14,3,TRUE)</f>
        <v>Greater than 50000</v>
      </c>
    </row>
    <row r="374" spans="1:21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2"/>
        <v>1.2533333333333334</v>
      </c>
      <c r="P374" s="5">
        <f t="shared" si="23"/>
        <v>41.777777777777779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1"/>
        <v>42465.666666666672</v>
      </c>
      <c r="U374" t="str">
        <f>VLOOKUP(D374,'Bonus Summary'!$A$3:$C$14,3,TRUE)</f>
        <v>Less than 1000</v>
      </c>
    </row>
    <row r="375" spans="1:21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2"/>
        <v>1.0666666666666667</v>
      </c>
      <c r="P375" s="5">
        <f t="shared" si="23"/>
        <v>89.887640449438209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1"/>
        <v>41108.91201388889</v>
      </c>
      <c r="U375" t="str">
        <f>VLOOKUP(D375,'Bonus Summary'!$A$3:$C$14,3,TRUE)</f>
        <v>5000 to 9999</v>
      </c>
    </row>
    <row r="376" spans="1:21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2"/>
        <v>1.3065</v>
      </c>
      <c r="P376" s="5">
        <f t="shared" si="23"/>
        <v>45.051724137931032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1"/>
        <v>40802.889247685183</v>
      </c>
      <c r="U376" t="str">
        <f>VLOOKUP(D376,'Bonus Summary'!$A$3:$C$14,3,TRUE)</f>
        <v>5000 to 9999</v>
      </c>
    </row>
    <row r="377" spans="1:21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2"/>
        <v>1.2</v>
      </c>
      <c r="P377" s="5">
        <f t="shared" si="23"/>
        <v>42.857142857142854</v>
      </c>
      <c r="Q377" t="s">
        <v>8310</v>
      </c>
      <c r="R377" t="s">
        <v>8315</v>
      </c>
      <c r="S377" s="11">
        <f t="shared" si="20"/>
        <v>41657.985081018516</v>
      </c>
      <c r="T377" s="11">
        <f t="shared" si="21"/>
        <v>41699.720833333333</v>
      </c>
      <c r="U377" t="str">
        <f>VLOOKUP(D377,'Bonus Summary'!$A$3:$C$14,3,TRUE)</f>
        <v>Less than 1000</v>
      </c>
    </row>
    <row r="378" spans="1:21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2"/>
        <v>1.0595918367346939</v>
      </c>
      <c r="P378" s="5">
        <f t="shared" si="23"/>
        <v>54.083333333333336</v>
      </c>
      <c r="Q378" t="s">
        <v>8310</v>
      </c>
      <c r="R378" t="s">
        <v>8315</v>
      </c>
      <c r="S378" s="11">
        <f t="shared" si="20"/>
        <v>42576.452731481477</v>
      </c>
      <c r="T378" s="11">
        <f t="shared" si="21"/>
        <v>42607.452731481477</v>
      </c>
      <c r="U378" t="str">
        <f>VLOOKUP(D378,'Bonus Summary'!$A$3:$C$14,3,TRUE)</f>
        <v>1000 to 4999</v>
      </c>
    </row>
    <row r="379" spans="1:21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2"/>
        <v>1.1439999999999999</v>
      </c>
      <c r="P379" s="5">
        <f t="shared" si="23"/>
        <v>103.21804511278195</v>
      </c>
      <c r="Q379" t="s">
        <v>8310</v>
      </c>
      <c r="R379" t="s">
        <v>8315</v>
      </c>
      <c r="S379" s="11">
        <f t="shared" si="20"/>
        <v>42292.250787037032</v>
      </c>
      <c r="T379" s="11">
        <f t="shared" si="21"/>
        <v>42322.292361111111</v>
      </c>
      <c r="U379" t="str">
        <f>VLOOKUP(D379,'Bonus Summary'!$A$3:$C$14,3,TRUE)</f>
        <v>10000 to 14999</v>
      </c>
    </row>
    <row r="380" spans="1:21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2"/>
        <v>1.1176666666666666</v>
      </c>
      <c r="P380" s="5">
        <f t="shared" si="23"/>
        <v>40.397590361445786</v>
      </c>
      <c r="Q380" t="s">
        <v>8310</v>
      </c>
      <c r="R380" t="s">
        <v>8315</v>
      </c>
      <c r="S380" s="11">
        <f t="shared" si="20"/>
        <v>42370.571851851855</v>
      </c>
      <c r="T380" s="11">
        <f t="shared" si="21"/>
        <v>42394.994444444441</v>
      </c>
      <c r="U380" t="str">
        <f>VLOOKUP(D380,'Bonus Summary'!$A$3:$C$14,3,TRUE)</f>
        <v>1000 to 4999</v>
      </c>
    </row>
    <row r="381" spans="1:21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2"/>
        <v>1.1608000000000001</v>
      </c>
      <c r="P381" s="5">
        <f t="shared" si="23"/>
        <v>116.85906040268456</v>
      </c>
      <c r="Q381" t="s">
        <v>8310</v>
      </c>
      <c r="R381" t="s">
        <v>8315</v>
      </c>
      <c r="S381" s="11">
        <f t="shared" si="20"/>
        <v>40987.688333333332</v>
      </c>
      <c r="T381" s="11">
        <f t="shared" si="21"/>
        <v>41032.688333333332</v>
      </c>
      <c r="U381" t="str">
        <f>VLOOKUP(D381,'Bonus Summary'!$A$3:$C$14,3,TRUE)</f>
        <v>15000 to 19999</v>
      </c>
    </row>
    <row r="382" spans="1:21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2"/>
        <v>1.415</v>
      </c>
      <c r="P382" s="5">
        <f t="shared" si="23"/>
        <v>115.51020408163265</v>
      </c>
      <c r="Q382" t="s">
        <v>8310</v>
      </c>
      <c r="R382" t="s">
        <v>8315</v>
      </c>
      <c r="S382" s="11">
        <f t="shared" si="20"/>
        <v>42367.719814814816</v>
      </c>
      <c r="T382" s="11">
        <f t="shared" si="21"/>
        <v>42392.719814814816</v>
      </c>
      <c r="U382" t="str">
        <f>VLOOKUP(D382,'Bonus Summary'!$A$3:$C$14,3,TRUE)</f>
        <v>1000 to 4999</v>
      </c>
    </row>
    <row r="383" spans="1:21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2"/>
        <v>1.0472999999999999</v>
      </c>
      <c r="P383" s="5">
        <f t="shared" si="23"/>
        <v>104.31274900398407</v>
      </c>
      <c r="Q383" t="s">
        <v>8310</v>
      </c>
      <c r="R383" t="s">
        <v>8315</v>
      </c>
      <c r="S383" s="11">
        <f t="shared" si="20"/>
        <v>41085.698113425926</v>
      </c>
      <c r="T383" s="11">
        <f t="shared" si="21"/>
        <v>41120.208333333336</v>
      </c>
      <c r="U383" t="str">
        <f>VLOOKUP(D383,'Bonus Summary'!$A$3:$C$14,3,TRUE)</f>
        <v>25000 to 29999</v>
      </c>
    </row>
    <row r="384" spans="1:21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2"/>
        <v>2.5583333333333331</v>
      </c>
      <c r="P384" s="5">
        <f t="shared" si="23"/>
        <v>69.772727272727266</v>
      </c>
      <c r="Q384" t="s">
        <v>8310</v>
      </c>
      <c r="R384" t="s">
        <v>8315</v>
      </c>
      <c r="S384" s="11">
        <f t="shared" si="20"/>
        <v>41144.709490740745</v>
      </c>
      <c r="T384" s="11">
        <f t="shared" si="21"/>
        <v>41158.709490740745</v>
      </c>
      <c r="U384" t="str">
        <f>VLOOKUP(D384,'Bonus Summary'!$A$3:$C$14,3,TRUE)</f>
        <v>Less than 1000</v>
      </c>
    </row>
    <row r="385" spans="1:21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2"/>
        <v>2.0670670670670672</v>
      </c>
      <c r="P385" s="5">
        <f t="shared" si="23"/>
        <v>43.020833333333336</v>
      </c>
      <c r="Q385" t="s">
        <v>8310</v>
      </c>
      <c r="R385" t="s">
        <v>8315</v>
      </c>
      <c r="S385" s="11">
        <f t="shared" si="20"/>
        <v>41755.117581018516</v>
      </c>
      <c r="T385" s="11">
        <f t="shared" si="21"/>
        <v>41778.117581018516</v>
      </c>
      <c r="U385" t="str">
        <f>VLOOKUP(D385,'Bonus Summary'!$A$3:$C$14,3,TRUE)</f>
        <v>Less than 1000</v>
      </c>
    </row>
    <row r="386" spans="1:21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2"/>
        <v>1.1210500000000001</v>
      </c>
      <c r="P386" s="5">
        <f t="shared" si="23"/>
        <v>58.540469973890339</v>
      </c>
      <c r="Q386" t="s">
        <v>8310</v>
      </c>
      <c r="R386" t="s">
        <v>8315</v>
      </c>
      <c r="S386" s="11">
        <f t="shared" ref="S386:S449" si="24">(((J386/60)/60)/24)+DATE(1970,1,1)</f>
        <v>41980.781793981485</v>
      </c>
      <c r="T386" s="11">
        <f t="shared" ref="T386:T449" si="25">(((I386/60)/60)/24)+DATE(1970,1,1)</f>
        <v>42010.781793981485</v>
      </c>
      <c r="U386" t="str">
        <f>VLOOKUP(D386,'Bonus Summary'!$A$3:$C$14,3,TRUE)</f>
        <v>20000 to 24999</v>
      </c>
    </row>
    <row r="387" spans="1:21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6">E387/D387</f>
        <v>1.05982</v>
      </c>
      <c r="P387" s="5">
        <f t="shared" ref="P387:P450" si="27">E387/L387</f>
        <v>111.79535864978902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si="25"/>
        <v>41964.626168981486</v>
      </c>
      <c r="U387" t="str">
        <f>VLOOKUP(D387,'Bonus Summary'!$A$3:$C$14,3,TRUE)</f>
        <v>25000 to 29999</v>
      </c>
    </row>
    <row r="388" spans="1:21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6"/>
        <v>1.0016666666666667</v>
      </c>
      <c r="P388" s="5">
        <f t="shared" si="27"/>
        <v>46.230769230769234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5"/>
        <v>42226.951284722221</v>
      </c>
      <c r="U388" t="str">
        <f>VLOOKUP(D388,'Bonus Summary'!$A$3:$C$14,3,TRUE)</f>
        <v>Less than 1000</v>
      </c>
    </row>
    <row r="389" spans="1:21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6"/>
        <v>2.1398947368421051</v>
      </c>
      <c r="P389" s="5">
        <f t="shared" si="27"/>
        <v>144.69039145907473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5"/>
        <v>42231.25</v>
      </c>
      <c r="U389" t="str">
        <f>VLOOKUP(D389,'Bonus Summary'!$A$3:$C$14,3,TRUE)</f>
        <v>35000 to 39999</v>
      </c>
    </row>
    <row r="390" spans="1:21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6"/>
        <v>1.2616000000000001</v>
      </c>
      <c r="P390" s="5">
        <f t="shared" si="27"/>
        <v>88.845070422535215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5"/>
        <v>42579.076157407413</v>
      </c>
      <c r="U390" t="str">
        <f>VLOOKUP(D390,'Bonus Summary'!$A$3:$C$14,3,TRUE)</f>
        <v>5000 to 9999</v>
      </c>
    </row>
    <row r="391" spans="1:21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6"/>
        <v>1.8153547058823529</v>
      </c>
      <c r="P391" s="5">
        <f t="shared" si="27"/>
        <v>81.75107284768211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5"/>
        <v>41705.957638888889</v>
      </c>
      <c r="U391" t="str">
        <f>VLOOKUP(D391,'Bonus Summary'!$A$3:$C$14,3,TRUE)</f>
        <v>Greater than 50000</v>
      </c>
    </row>
    <row r="392" spans="1:21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6"/>
        <v>1</v>
      </c>
      <c r="P392" s="5">
        <f t="shared" si="27"/>
        <v>71.428571428571431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5"/>
        <v>42132.036712962959</v>
      </c>
      <c r="U392" t="str">
        <f>VLOOKUP(D392,'Bonus Summary'!$A$3:$C$14,3,TRUE)</f>
        <v>1000 to 4999</v>
      </c>
    </row>
    <row r="393" spans="1:21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6"/>
        <v>1.0061</v>
      </c>
      <c r="P393" s="5">
        <f t="shared" si="27"/>
        <v>104.25906735751295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5"/>
        <v>40895.040972222225</v>
      </c>
      <c r="U393" t="str">
        <f>VLOOKUP(D393,'Bonus Summary'!$A$3:$C$14,3,TRUE)</f>
        <v>20000 to 24999</v>
      </c>
    </row>
    <row r="394" spans="1:21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6"/>
        <v>1.009027027027027</v>
      </c>
      <c r="P394" s="5">
        <f t="shared" si="27"/>
        <v>90.616504854368927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5"/>
        <v>40794.125</v>
      </c>
      <c r="U394" t="str">
        <f>VLOOKUP(D394,'Bonus Summary'!$A$3:$C$14,3,TRUE)</f>
        <v>15000 to 19999</v>
      </c>
    </row>
    <row r="395" spans="1:21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6"/>
        <v>1.10446</v>
      </c>
      <c r="P395" s="5">
        <f t="shared" si="27"/>
        <v>157.33048433048432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5"/>
        <v>41557.708935185183</v>
      </c>
      <c r="U395" t="str">
        <f>VLOOKUP(D395,'Bonus Summary'!$A$3:$C$14,3,TRUE)</f>
        <v>Greater than 50000</v>
      </c>
    </row>
    <row r="396" spans="1:21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6"/>
        <v>1.118936170212766</v>
      </c>
      <c r="P396" s="5">
        <f t="shared" si="27"/>
        <v>105.18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5"/>
        <v>42477.776412037041</v>
      </c>
      <c r="U396" t="str">
        <f>VLOOKUP(D396,'Bonus Summary'!$A$3:$C$14,3,TRUE)</f>
        <v>1000 to 4999</v>
      </c>
    </row>
    <row r="397" spans="1:21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6"/>
        <v>1.0804450000000001</v>
      </c>
      <c r="P397" s="5">
        <f t="shared" si="27"/>
        <v>58.719836956521746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5"/>
        <v>41026.897222222222</v>
      </c>
      <c r="U397" t="str">
        <f>VLOOKUP(D397,'Bonus Summary'!$A$3:$C$14,3,TRUE)</f>
        <v>10000 to 14999</v>
      </c>
    </row>
    <row r="398" spans="1:21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6"/>
        <v>1.0666666666666667</v>
      </c>
      <c r="P398" s="5">
        <f t="shared" si="27"/>
        <v>81.632653061224488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5"/>
        <v>41097.564884259256</v>
      </c>
      <c r="U398" t="str">
        <f>VLOOKUP(D398,'Bonus Summary'!$A$3:$C$14,3,TRUE)</f>
        <v>15000 to 19999</v>
      </c>
    </row>
    <row r="399" spans="1:21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6"/>
        <v>1.0390027322404372</v>
      </c>
      <c r="P399" s="5">
        <f t="shared" si="27"/>
        <v>56.460043668122275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5"/>
        <v>40422.155555555553</v>
      </c>
      <c r="U399" t="str">
        <f>VLOOKUP(D399,'Bonus Summary'!$A$3:$C$14,3,TRUE)</f>
        <v>10000 to 14999</v>
      </c>
    </row>
    <row r="400" spans="1:21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6"/>
        <v>1.2516</v>
      </c>
      <c r="P400" s="5">
        <f t="shared" si="27"/>
        <v>140.1044776119403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5"/>
        <v>42123.793124999997</v>
      </c>
      <c r="U400" t="str">
        <f>VLOOKUP(D400,'Bonus Summary'!$A$3:$C$14,3,TRUE)</f>
        <v>5000 to 9999</v>
      </c>
    </row>
    <row r="401" spans="1:21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6"/>
        <v>1.0680499999999999</v>
      </c>
      <c r="P401" s="5">
        <f t="shared" si="27"/>
        <v>224.85263157894738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5"/>
        <v>42718.5</v>
      </c>
      <c r="U401" t="str">
        <f>VLOOKUP(D401,'Bonus Summary'!$A$3:$C$14,3,TRUE)</f>
        <v>20000 to 24999</v>
      </c>
    </row>
    <row r="402" spans="1:21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6"/>
        <v>1.1230249999999999</v>
      </c>
      <c r="P402" s="5">
        <f t="shared" si="27"/>
        <v>181.13306451612902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5"/>
        <v>41776.145833333336</v>
      </c>
      <c r="U402" t="str">
        <f>VLOOKUP(D402,'Bonus Summary'!$A$3:$C$14,3,TRUE)</f>
        <v>10000 to 14999</v>
      </c>
    </row>
    <row r="403" spans="1:21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6"/>
        <v>1.0381199999999999</v>
      </c>
      <c r="P403" s="5">
        <f t="shared" si="27"/>
        <v>711.04109589041093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5"/>
        <v>40762.842245370368</v>
      </c>
      <c r="U403" t="str">
        <f>VLOOKUP(D403,'Bonus Summary'!$A$3:$C$14,3,TRUE)</f>
        <v>Greater than 50000</v>
      </c>
    </row>
    <row r="404" spans="1:21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6"/>
        <v>1.4165000000000001</v>
      </c>
      <c r="P404" s="5">
        <f t="shared" si="27"/>
        <v>65.883720930232556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5"/>
        <v>42313.58121527778</v>
      </c>
      <c r="U404" t="str">
        <f>VLOOKUP(D404,'Bonus Summary'!$A$3:$C$14,3,TRUE)</f>
        <v>1000 to 4999</v>
      </c>
    </row>
    <row r="405" spans="1:21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6"/>
        <v>1.0526</v>
      </c>
      <c r="P405" s="5">
        <f t="shared" si="27"/>
        <v>75.185714285714283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5"/>
        <v>40765.297222222223</v>
      </c>
      <c r="U405" t="str">
        <f>VLOOKUP(D405,'Bonus Summary'!$A$3:$C$14,3,TRUE)</f>
        <v>5000 to 9999</v>
      </c>
    </row>
    <row r="406" spans="1:21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6"/>
        <v>1.0309142857142857</v>
      </c>
      <c r="P406" s="5">
        <f t="shared" si="27"/>
        <v>133.14391143911439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5"/>
        <v>41675.961111111108</v>
      </c>
      <c r="U406" t="str">
        <f>VLOOKUP(D406,'Bonus Summary'!$A$3:$C$14,3,TRUE)</f>
        <v>35000 to 39999</v>
      </c>
    </row>
    <row r="407" spans="1:21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6"/>
        <v>1.0765957446808512</v>
      </c>
      <c r="P407" s="5">
        <f t="shared" si="27"/>
        <v>55.2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5"/>
        <v>41704.08494212963</v>
      </c>
      <c r="U407" t="str">
        <f>VLOOKUP(D407,'Bonus Summary'!$A$3:$C$14,3,TRUE)</f>
        <v>1000 to 4999</v>
      </c>
    </row>
    <row r="408" spans="1:21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6"/>
        <v>1.0770464285714285</v>
      </c>
      <c r="P408" s="5">
        <f t="shared" si="27"/>
        <v>86.163714285714292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5"/>
        <v>40672.249305555553</v>
      </c>
      <c r="U408" t="str">
        <f>VLOOKUP(D408,'Bonus Summary'!$A$3:$C$14,3,TRUE)</f>
        <v>1000 to 4999</v>
      </c>
    </row>
    <row r="409" spans="1:21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6"/>
        <v>1.0155000000000001</v>
      </c>
      <c r="P409" s="5">
        <f t="shared" si="27"/>
        <v>92.318181818181813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5"/>
        <v>40866.912615740745</v>
      </c>
      <c r="U409" t="str">
        <f>VLOOKUP(D409,'Bonus Summary'!$A$3:$C$14,3,TRUE)</f>
        <v>1000 to 4999</v>
      </c>
    </row>
    <row r="410" spans="1:21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6"/>
        <v>1.0143766666666667</v>
      </c>
      <c r="P410" s="5">
        <f t="shared" si="27"/>
        <v>160.16473684210527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5"/>
        <v>41583.777662037035</v>
      </c>
      <c r="U410" t="str">
        <f>VLOOKUP(D410,'Bonus Summary'!$A$3:$C$14,3,TRUE)</f>
        <v>5000 to 9999</v>
      </c>
    </row>
    <row r="411" spans="1:21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6"/>
        <v>1.3680000000000001</v>
      </c>
      <c r="P411" s="5">
        <f t="shared" si="27"/>
        <v>45.6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5"/>
        <v>42573.862777777773</v>
      </c>
      <c r="U411" t="str">
        <f>VLOOKUP(D411,'Bonus Summary'!$A$3:$C$14,3,TRUE)</f>
        <v>Less than 1000</v>
      </c>
    </row>
    <row r="412" spans="1:21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6"/>
        <v>1.2829999999999999</v>
      </c>
      <c r="P412" s="5">
        <f t="shared" si="27"/>
        <v>183.28571428571428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5"/>
        <v>42173.981446759266</v>
      </c>
      <c r="U412" t="str">
        <f>VLOOKUP(D412,'Bonus Summary'!$A$3:$C$14,3,TRUE)</f>
        <v>1000 to 4999</v>
      </c>
    </row>
    <row r="413" spans="1:21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6"/>
        <v>1.0105</v>
      </c>
      <c r="P413" s="5">
        <f t="shared" si="27"/>
        <v>125.78838174273859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5"/>
        <v>41630.208333333336</v>
      </c>
      <c r="U413" t="str">
        <f>VLOOKUP(D413,'Bonus Summary'!$A$3:$C$14,3,TRUE)</f>
        <v>30000 to 34999</v>
      </c>
    </row>
    <row r="414" spans="1:21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6"/>
        <v>1.2684</v>
      </c>
      <c r="P414" s="5">
        <f t="shared" si="27"/>
        <v>57.654545454545456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5"/>
        <v>41115.742800925924</v>
      </c>
      <c r="U414" t="str">
        <f>VLOOKUP(D414,'Bonus Summary'!$A$3:$C$14,3,TRUE)</f>
        <v>1000 to 4999</v>
      </c>
    </row>
    <row r="415" spans="1:21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6"/>
        <v>1.0508593749999999</v>
      </c>
      <c r="P415" s="5">
        <f t="shared" si="27"/>
        <v>78.660818713450297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5"/>
        <v>41109.877442129626</v>
      </c>
      <c r="U415" t="str">
        <f>VLOOKUP(D415,'Bonus Summary'!$A$3:$C$14,3,TRUE)</f>
        <v>10000 to 14999</v>
      </c>
    </row>
    <row r="416" spans="1:21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6"/>
        <v>1.0285405405405406</v>
      </c>
      <c r="P416" s="5">
        <f t="shared" si="27"/>
        <v>91.480769230769226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5"/>
        <v>41559.063252314816</v>
      </c>
      <c r="U416" t="str">
        <f>VLOOKUP(D416,'Bonus Summary'!$A$3:$C$14,3,TRUE)</f>
        <v>15000 to 19999</v>
      </c>
    </row>
    <row r="417" spans="1:21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6"/>
        <v>1.0214714285714286</v>
      </c>
      <c r="P417" s="5">
        <f t="shared" si="27"/>
        <v>68.09809523809524</v>
      </c>
      <c r="Q417" t="s">
        <v>8310</v>
      </c>
      <c r="R417" t="s">
        <v>8315</v>
      </c>
      <c r="S417" s="11">
        <f t="shared" si="24"/>
        <v>41904.851875</v>
      </c>
      <c r="T417" s="11">
        <f t="shared" si="25"/>
        <v>41929.5</v>
      </c>
      <c r="U417" t="str">
        <f>VLOOKUP(D417,'Bonus Summary'!$A$3:$C$14,3,TRUE)</f>
        <v>1000 to 4999</v>
      </c>
    </row>
    <row r="418" spans="1:21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6"/>
        <v>1.2021700000000002</v>
      </c>
      <c r="P418" s="5">
        <f t="shared" si="27"/>
        <v>48.086800000000004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5"/>
        <v>41678.396192129629</v>
      </c>
      <c r="U418" t="str">
        <f>VLOOKUP(D418,'Bonus Summary'!$A$3:$C$14,3,TRUE)</f>
        <v>1000 to 4999</v>
      </c>
    </row>
    <row r="419" spans="1:21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6"/>
        <v>1.0024761904761905</v>
      </c>
      <c r="P419" s="5">
        <f t="shared" si="27"/>
        <v>202.42307692307693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5"/>
        <v>41372.189583333333</v>
      </c>
      <c r="U419" t="str">
        <f>VLOOKUP(D419,'Bonus Summary'!$A$3:$C$14,3,TRUE)</f>
        <v>10000 to 14999</v>
      </c>
    </row>
    <row r="420" spans="1:21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6"/>
        <v>1.0063392857142857</v>
      </c>
      <c r="P420" s="5">
        <f t="shared" si="27"/>
        <v>216.75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5"/>
        <v>42208.282372685186</v>
      </c>
      <c r="U420" t="str">
        <f>VLOOKUP(D420,'Bonus Summary'!$A$3:$C$14,3,TRUE)</f>
        <v>20000 to 24999</v>
      </c>
    </row>
    <row r="421" spans="1:21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6"/>
        <v>1.004375</v>
      </c>
      <c r="P421" s="5">
        <f t="shared" si="27"/>
        <v>110.06849315068493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5"/>
        <v>41454.842442129629</v>
      </c>
      <c r="U421" t="str">
        <f>VLOOKUP(D421,'Bonus Summary'!$A$3:$C$14,3,TRUE)</f>
        <v>5000 to 9999</v>
      </c>
    </row>
    <row r="422" spans="1:21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6"/>
        <v>4.3939393939393936E-3</v>
      </c>
      <c r="P422" s="5">
        <f t="shared" si="27"/>
        <v>4.833333333333333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5"/>
        <v>41712.194803240738</v>
      </c>
      <c r="U422" t="str">
        <f>VLOOKUP(D422,'Bonus Summary'!$A$3:$C$14,3,TRUE)</f>
        <v>1000 to 4999</v>
      </c>
    </row>
    <row r="423" spans="1:21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6"/>
        <v>2.0066666666666667E-2</v>
      </c>
      <c r="P423" s="5">
        <f t="shared" si="27"/>
        <v>50.166666666666664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5"/>
        <v>42237.491388888884</v>
      </c>
      <c r="U423" t="str">
        <f>VLOOKUP(D423,'Bonus Summary'!$A$3:$C$14,3,TRUE)</f>
        <v>15000 to 19999</v>
      </c>
    </row>
    <row r="424" spans="1:21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6"/>
        <v>1.0749999999999999E-2</v>
      </c>
      <c r="P424" s="5">
        <f t="shared" si="27"/>
        <v>35.833333333333336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5"/>
        <v>41893.260381944441</v>
      </c>
      <c r="U424" t="str">
        <f>VLOOKUP(D424,'Bonus Summary'!$A$3:$C$14,3,TRUE)</f>
        <v>40000 to 44999</v>
      </c>
    </row>
    <row r="425" spans="1:21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6"/>
        <v>7.6499999999999997E-3</v>
      </c>
      <c r="P425" s="5">
        <f t="shared" si="27"/>
        <v>11.76923076923077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5"/>
        <v>41430.92627314815</v>
      </c>
      <c r="U425" t="str">
        <f>VLOOKUP(D425,'Bonus Summary'!$A$3:$C$14,3,TRUE)</f>
        <v>20000 to 24999</v>
      </c>
    </row>
    <row r="426" spans="1:21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6"/>
        <v>6.7966666666666675E-2</v>
      </c>
      <c r="P426" s="5">
        <f t="shared" si="27"/>
        <v>40.78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5"/>
        <v>40994.334479166668</v>
      </c>
      <c r="U426" t="str">
        <f>VLOOKUP(D426,'Bonus Summary'!$A$3:$C$14,3,TRUE)</f>
        <v>1000 to 4999</v>
      </c>
    </row>
    <row r="427" spans="1:21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6"/>
        <v>1.2E-4</v>
      </c>
      <c r="P427" s="5">
        <f t="shared" si="27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5"/>
        <v>42335.902824074074</v>
      </c>
      <c r="U427" t="str">
        <f>VLOOKUP(D427,'Bonus Summary'!$A$3:$C$14,3,TRUE)</f>
        <v>Greater than 50000</v>
      </c>
    </row>
    <row r="428" spans="1:21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6"/>
        <v>1.3299999999999999E-2</v>
      </c>
      <c r="P428" s="5">
        <f t="shared" si="27"/>
        <v>16.625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5"/>
        <v>42430.711967592593</v>
      </c>
      <c r="U428" t="str">
        <f>VLOOKUP(D428,'Bonus Summary'!$A$3:$C$14,3,TRUE)</f>
        <v>10000 to 14999</v>
      </c>
    </row>
    <row r="429" spans="1:21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6"/>
        <v>0</v>
      </c>
      <c r="P429" s="5" t="e">
        <f t="shared" si="27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5"/>
        <v>42299.790972222225</v>
      </c>
      <c r="U429" t="str">
        <f>VLOOKUP(D429,'Bonus Summary'!$A$3:$C$14,3,TRUE)</f>
        <v>5000 to 9999</v>
      </c>
    </row>
    <row r="430" spans="1:21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6"/>
        <v>5.6333333333333332E-2</v>
      </c>
      <c r="P430" s="5">
        <f t="shared" si="27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5"/>
        <v>41806.916666666664</v>
      </c>
      <c r="U430" t="str">
        <f>VLOOKUP(D430,'Bonus Summary'!$A$3:$C$14,3,TRUE)</f>
        <v>10000 to 14999</v>
      </c>
    </row>
    <row r="431" spans="1:21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6"/>
        <v>0</v>
      </c>
      <c r="P431" s="5" t="e">
        <f t="shared" si="27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5"/>
        <v>40144.207638888889</v>
      </c>
      <c r="U431" t="str">
        <f>VLOOKUP(D431,'Bonus Summary'!$A$3:$C$14,3,TRUE)</f>
        <v>5000 to 9999</v>
      </c>
    </row>
    <row r="432" spans="1:21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6"/>
        <v>2.4E-2</v>
      </c>
      <c r="P432" s="5">
        <f t="shared" si="27"/>
        <v>4.8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5"/>
        <v>41528.107256944444</v>
      </c>
      <c r="U432" t="str">
        <f>VLOOKUP(D432,'Bonus Summary'!$A$3:$C$14,3,TRUE)</f>
        <v>1000 to 4999</v>
      </c>
    </row>
    <row r="433" spans="1:21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6"/>
        <v>0.13833333333333334</v>
      </c>
      <c r="P433" s="5">
        <f t="shared" si="27"/>
        <v>51.875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5"/>
        <v>42556.871331018512</v>
      </c>
      <c r="U433" t="str">
        <f>VLOOKUP(D433,'Bonus Summary'!$A$3:$C$14,3,TRUE)</f>
        <v>1000 to 4999</v>
      </c>
    </row>
    <row r="434" spans="1:21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6"/>
        <v>9.5000000000000001E-2</v>
      </c>
      <c r="P434" s="5">
        <f t="shared" si="27"/>
        <v>71.25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5"/>
        <v>42298.726631944446</v>
      </c>
      <c r="U434" t="str">
        <f>VLOOKUP(D434,'Bonus Summary'!$A$3:$C$14,3,TRUE)</f>
        <v>5000 to 9999</v>
      </c>
    </row>
    <row r="435" spans="1:21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6"/>
        <v>0</v>
      </c>
      <c r="P435" s="5" t="e">
        <f t="shared" si="27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5"/>
        <v>42288.629884259266</v>
      </c>
      <c r="U435" t="str">
        <f>VLOOKUP(D435,'Bonus Summary'!$A$3:$C$14,3,TRUE)</f>
        <v>1000 to 4999</v>
      </c>
    </row>
    <row r="436" spans="1:21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6"/>
        <v>0.05</v>
      </c>
      <c r="P436" s="5">
        <f t="shared" si="27"/>
        <v>62.5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5"/>
        <v>41609.876180555555</v>
      </c>
      <c r="U436" t="str">
        <f>VLOOKUP(D436,'Bonus Summary'!$A$3:$C$14,3,TRUE)</f>
        <v>1000 to 4999</v>
      </c>
    </row>
    <row r="437" spans="1:21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6"/>
        <v>2.7272727272727273E-5</v>
      </c>
      <c r="P437" s="5">
        <f t="shared" si="27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5"/>
        <v>41530.747453703705</v>
      </c>
      <c r="U437" t="str">
        <f>VLOOKUP(D437,'Bonus Summary'!$A$3:$C$14,3,TRUE)</f>
        <v>Greater than 50000</v>
      </c>
    </row>
    <row r="438" spans="1:21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6"/>
        <v>0</v>
      </c>
      <c r="P438" s="5" t="e">
        <f t="shared" si="27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5"/>
        <v>41486.36241898148</v>
      </c>
      <c r="U438" t="str">
        <f>VLOOKUP(D438,'Bonus Summary'!$A$3:$C$14,3,TRUE)</f>
        <v>1000 to 4999</v>
      </c>
    </row>
    <row r="439" spans="1:21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6"/>
        <v>0</v>
      </c>
      <c r="P439" s="5" t="e">
        <f t="shared" si="27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5"/>
        <v>42651.31858796296</v>
      </c>
      <c r="U439" t="str">
        <f>VLOOKUP(D439,'Bonus Summary'!$A$3:$C$14,3,TRUE)</f>
        <v>5000 to 9999</v>
      </c>
    </row>
    <row r="440" spans="1:21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6"/>
        <v>9.3799999999999994E-2</v>
      </c>
      <c r="P440" s="5">
        <f t="shared" si="27"/>
        <v>170.54545454545453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5"/>
        <v>42326.302754629629</v>
      </c>
      <c r="U440" t="str">
        <f>VLOOKUP(D440,'Bonus Summary'!$A$3:$C$14,3,TRUE)</f>
        <v>20000 to 24999</v>
      </c>
    </row>
    <row r="441" spans="1:21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6"/>
        <v>0</v>
      </c>
      <c r="P441" s="5" t="e">
        <f t="shared" si="27"/>
        <v>#DIV/0!</v>
      </c>
      <c r="Q441" t="s">
        <v>8310</v>
      </c>
      <c r="R441" t="s">
        <v>8316</v>
      </c>
      <c r="S441" s="11">
        <f t="shared" si="24"/>
        <v>41919.761782407404</v>
      </c>
      <c r="T441" s="11">
        <f t="shared" si="25"/>
        <v>41929.761782407404</v>
      </c>
      <c r="U441" t="str">
        <f>VLOOKUP(D441,'Bonus Summary'!$A$3:$C$14,3,TRUE)</f>
        <v>Less than 1000</v>
      </c>
    </row>
    <row r="442" spans="1:21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6"/>
        <v>1E-3</v>
      </c>
      <c r="P442" s="5">
        <f t="shared" si="27"/>
        <v>5</v>
      </c>
      <c r="Q442" t="s">
        <v>8310</v>
      </c>
      <c r="R442" t="s">
        <v>8316</v>
      </c>
      <c r="S442" s="11">
        <f t="shared" si="24"/>
        <v>42423.985567129625</v>
      </c>
      <c r="T442" s="11">
        <f t="shared" si="25"/>
        <v>42453.943900462968</v>
      </c>
      <c r="U442" t="str">
        <f>VLOOKUP(D442,'Bonus Summary'!$A$3:$C$14,3,TRUE)</f>
        <v>5000 to 9999</v>
      </c>
    </row>
    <row r="443" spans="1:21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6"/>
        <v>0</v>
      </c>
      <c r="P443" s="5" t="e">
        <f t="shared" si="27"/>
        <v>#DIV/0!</v>
      </c>
      <c r="Q443" t="s">
        <v>8310</v>
      </c>
      <c r="R443" t="s">
        <v>8316</v>
      </c>
      <c r="S443" s="11">
        <f t="shared" si="24"/>
        <v>41550.793935185182</v>
      </c>
      <c r="T443" s="11">
        <f t="shared" si="25"/>
        <v>41580.793935185182</v>
      </c>
      <c r="U443" t="str">
        <f>VLOOKUP(D443,'Bonus Summary'!$A$3:$C$14,3,TRUE)</f>
        <v>Less than 1000</v>
      </c>
    </row>
    <row r="444" spans="1:21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6"/>
        <v>0.39358823529411763</v>
      </c>
      <c r="P444" s="5">
        <f t="shared" si="27"/>
        <v>393.58823529411762</v>
      </c>
      <c r="Q444" t="s">
        <v>8310</v>
      </c>
      <c r="R444" t="s">
        <v>8316</v>
      </c>
      <c r="S444" s="11">
        <f t="shared" si="24"/>
        <v>42024.888692129629</v>
      </c>
      <c r="T444" s="11">
        <f t="shared" si="25"/>
        <v>42054.888692129629</v>
      </c>
      <c r="U444" t="str">
        <f>VLOOKUP(D444,'Bonus Summary'!$A$3:$C$14,3,TRUE)</f>
        <v>15000 to 19999</v>
      </c>
    </row>
    <row r="445" spans="1:21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6"/>
        <v>1E-3</v>
      </c>
      <c r="P445" s="5">
        <f t="shared" si="27"/>
        <v>5</v>
      </c>
      <c r="Q445" t="s">
        <v>8310</v>
      </c>
      <c r="R445" t="s">
        <v>8316</v>
      </c>
      <c r="S445" s="11">
        <f t="shared" si="24"/>
        <v>41650.015057870369</v>
      </c>
      <c r="T445" s="11">
        <f t="shared" si="25"/>
        <v>41680.015057870369</v>
      </c>
      <c r="U445" t="str">
        <f>VLOOKUP(D445,'Bonus Summary'!$A$3:$C$14,3,TRUE)</f>
        <v>10000 to 14999</v>
      </c>
    </row>
    <row r="446" spans="1:21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6"/>
        <v>0.05</v>
      </c>
      <c r="P446" s="5">
        <f t="shared" si="27"/>
        <v>50</v>
      </c>
      <c r="Q446" t="s">
        <v>8310</v>
      </c>
      <c r="R446" t="s">
        <v>8316</v>
      </c>
      <c r="S446" s="11">
        <f t="shared" si="24"/>
        <v>40894.906956018516</v>
      </c>
      <c r="T446" s="11">
        <f t="shared" si="25"/>
        <v>40954.906956018516</v>
      </c>
      <c r="U446" t="str">
        <f>VLOOKUP(D446,'Bonus Summary'!$A$3:$C$14,3,TRUE)</f>
        <v>1000 to 4999</v>
      </c>
    </row>
    <row r="447" spans="1:21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6"/>
        <v>3.3333333333333335E-5</v>
      </c>
      <c r="P447" s="5">
        <f t="shared" si="27"/>
        <v>1</v>
      </c>
      <c r="Q447" t="s">
        <v>8310</v>
      </c>
      <c r="R447" t="s">
        <v>8316</v>
      </c>
      <c r="S447" s="11">
        <f t="shared" si="24"/>
        <v>42130.335358796292</v>
      </c>
      <c r="T447" s="11">
        <f t="shared" si="25"/>
        <v>42145.335358796292</v>
      </c>
      <c r="U447" t="str">
        <f>VLOOKUP(D447,'Bonus Summary'!$A$3:$C$14,3,TRUE)</f>
        <v>Greater than 50000</v>
      </c>
    </row>
    <row r="448" spans="1:21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6"/>
        <v>7.2952380952380949E-2</v>
      </c>
      <c r="P448" s="5">
        <f t="shared" si="27"/>
        <v>47.875</v>
      </c>
      <c r="Q448" t="s">
        <v>8310</v>
      </c>
      <c r="R448" t="s">
        <v>8316</v>
      </c>
      <c r="S448" s="11">
        <f t="shared" si="24"/>
        <v>42037.083564814813</v>
      </c>
      <c r="T448" s="11">
        <f t="shared" si="25"/>
        <v>42067.083564814813</v>
      </c>
      <c r="U448" t="str">
        <f>VLOOKUP(D448,'Bonus Summary'!$A$3:$C$14,3,TRUE)</f>
        <v>10000 to 14999</v>
      </c>
    </row>
    <row r="449" spans="1:21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6"/>
        <v>1.6666666666666666E-4</v>
      </c>
      <c r="P449" s="5">
        <f t="shared" si="27"/>
        <v>5</v>
      </c>
      <c r="Q449" t="s">
        <v>8310</v>
      </c>
      <c r="R449" t="s">
        <v>8316</v>
      </c>
      <c r="S449" s="11">
        <f t="shared" si="24"/>
        <v>41331.555127314816</v>
      </c>
      <c r="T449" s="11">
        <f t="shared" si="25"/>
        <v>41356.513460648144</v>
      </c>
      <c r="U449" t="str">
        <f>VLOOKUP(D449,'Bonus Summary'!$A$3:$C$14,3,TRUE)</f>
        <v>30000 to 34999</v>
      </c>
    </row>
    <row r="450" spans="1:21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6"/>
        <v>3.2804E-2</v>
      </c>
      <c r="P450" s="5">
        <f t="shared" si="27"/>
        <v>20.502500000000001</v>
      </c>
      <c r="Q450" t="s">
        <v>8310</v>
      </c>
      <c r="R450" t="s">
        <v>8316</v>
      </c>
      <c r="S450" s="11">
        <f t="shared" ref="S450:S513" si="28">(((J450/60)/60)/24)+DATE(1970,1,1)</f>
        <v>41753.758043981477</v>
      </c>
      <c r="T450" s="11">
        <f t="shared" ref="T450:T513" si="29">(((I450/60)/60)/24)+DATE(1970,1,1)</f>
        <v>41773.758043981477</v>
      </c>
      <c r="U450" t="str">
        <f>VLOOKUP(D450,'Bonus Summary'!$A$3:$C$14,3,TRUE)</f>
        <v>1000 to 4999</v>
      </c>
    </row>
    <row r="451" spans="1:21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30">E451/D451</f>
        <v>2.2499999999999999E-2</v>
      </c>
      <c r="P451" s="5">
        <f t="shared" ref="P451:P514" si="31">E451/L451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si="29"/>
        <v>41564.568113425928</v>
      </c>
      <c r="U451" t="str">
        <f>VLOOKUP(D451,'Bonus Summary'!$A$3:$C$14,3,TRUE)</f>
        <v>1000 to 4999</v>
      </c>
    </row>
    <row r="452" spans="1:21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0"/>
        <v>7.92E-3</v>
      </c>
      <c r="P452" s="5">
        <f t="shared" si="31"/>
        <v>56.571428571428569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29"/>
        <v>41684.946759259255</v>
      </c>
      <c r="U452" t="str">
        <f>VLOOKUP(D452,'Bonus Summary'!$A$3:$C$14,3,TRUE)</f>
        <v>Greater than 50000</v>
      </c>
    </row>
    <row r="453" spans="1:21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0"/>
        <v>0</v>
      </c>
      <c r="P453" s="5" t="e">
        <f t="shared" si="31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29"/>
        <v>41664.715173611112</v>
      </c>
      <c r="U453" t="str">
        <f>VLOOKUP(D453,'Bonus Summary'!$A$3:$C$14,3,TRUE)</f>
        <v>20000 to 24999</v>
      </c>
    </row>
    <row r="454" spans="1:21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0"/>
        <v>0.64</v>
      </c>
      <c r="P454" s="5">
        <f t="shared" si="31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29"/>
        <v>42137.703877314809</v>
      </c>
      <c r="U454" t="str">
        <f>VLOOKUP(D454,'Bonus Summary'!$A$3:$C$14,3,TRUE)</f>
        <v>Less than 1000</v>
      </c>
    </row>
    <row r="455" spans="1:21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0"/>
        <v>2.740447957839262E-4</v>
      </c>
      <c r="P455" s="5">
        <f t="shared" si="31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29"/>
        <v>42054.824988425928</v>
      </c>
      <c r="U455" t="str">
        <f>VLOOKUP(D455,'Bonus Summary'!$A$3:$C$14,3,TRUE)</f>
        <v>Greater than 50000</v>
      </c>
    </row>
    <row r="456" spans="1:21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0"/>
        <v>8.2000000000000007E-3</v>
      </c>
      <c r="P456" s="5">
        <f t="shared" si="31"/>
        <v>16.399999999999999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29"/>
        <v>41969.551388888889</v>
      </c>
      <c r="U456" t="str">
        <f>VLOOKUP(D456,'Bonus Summary'!$A$3:$C$14,3,TRUE)</f>
        <v>10000 to 14999</v>
      </c>
    </row>
    <row r="457" spans="1:21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0"/>
        <v>6.9230769230769226E-4</v>
      </c>
      <c r="P457" s="5">
        <f t="shared" si="31"/>
        <v>22.5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29"/>
        <v>41016.021527777775</v>
      </c>
      <c r="U457" t="str">
        <f>VLOOKUP(D457,'Bonus Summary'!$A$3:$C$14,3,TRUE)</f>
        <v>Greater than 50000</v>
      </c>
    </row>
    <row r="458" spans="1:21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0"/>
        <v>6.8631863186318634E-3</v>
      </c>
      <c r="P458" s="5">
        <f t="shared" si="31"/>
        <v>20.333333333333332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29"/>
        <v>41569.165972222225</v>
      </c>
      <c r="U458" t="str">
        <f>VLOOKUP(D458,'Bonus Summary'!$A$3:$C$14,3,TRUE)</f>
        <v>5000 to 9999</v>
      </c>
    </row>
    <row r="459" spans="1:21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0"/>
        <v>0</v>
      </c>
      <c r="P459" s="5" t="e">
        <f t="shared" si="31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29"/>
        <v>41867.767500000002</v>
      </c>
      <c r="U459" t="str">
        <f>VLOOKUP(D459,'Bonus Summary'!$A$3:$C$14,3,TRUE)</f>
        <v>20000 to 24999</v>
      </c>
    </row>
    <row r="460" spans="1:21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0"/>
        <v>8.2100000000000006E-2</v>
      </c>
      <c r="P460" s="5">
        <f t="shared" si="31"/>
        <v>16.755102040816325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29"/>
        <v>41408.69976851852</v>
      </c>
      <c r="U460" t="str">
        <f>VLOOKUP(D460,'Bonus Summary'!$A$3:$C$14,3,TRUE)</f>
        <v>10000 to 14999</v>
      </c>
    </row>
    <row r="461" spans="1:21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0"/>
        <v>6.4102564102564103E-4</v>
      </c>
      <c r="P461" s="5">
        <f t="shared" si="31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29"/>
        <v>40860.682025462964</v>
      </c>
      <c r="U461" t="str">
        <f>VLOOKUP(D461,'Bonus Summary'!$A$3:$C$14,3,TRUE)</f>
        <v>35000 to 39999</v>
      </c>
    </row>
    <row r="462" spans="1:21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0"/>
        <v>2.9411764705882353E-3</v>
      </c>
      <c r="P462" s="5">
        <f t="shared" si="31"/>
        <v>12.5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29"/>
        <v>41791.166666666664</v>
      </c>
      <c r="U462" t="str">
        <f>VLOOKUP(D462,'Bonus Summary'!$A$3:$C$14,3,TRUE)</f>
        <v>5000 to 9999</v>
      </c>
    </row>
    <row r="463" spans="1:21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0"/>
        <v>0</v>
      </c>
      <c r="P463" s="5" t="e">
        <f t="shared" si="31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29"/>
        <v>41427.84684027778</v>
      </c>
      <c r="U463" t="str">
        <f>VLOOKUP(D463,'Bonus Summary'!$A$3:$C$14,3,TRUE)</f>
        <v>Less than 1000</v>
      </c>
    </row>
    <row r="464" spans="1:21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0"/>
        <v>0</v>
      </c>
      <c r="P464" s="5" t="e">
        <f t="shared" si="31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29"/>
        <v>40765.126631944448</v>
      </c>
      <c r="U464" t="str">
        <f>VLOOKUP(D464,'Bonus Summary'!$A$3:$C$14,3,TRUE)</f>
        <v>Greater than 50000</v>
      </c>
    </row>
    <row r="465" spans="1:21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0"/>
        <v>2.2727272727272728E-2</v>
      </c>
      <c r="P465" s="5">
        <f t="shared" si="31"/>
        <v>113.63636363636364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29"/>
        <v>40810.710104166668</v>
      </c>
      <c r="U465" t="str">
        <f>VLOOKUP(D465,'Bonus Summary'!$A$3:$C$14,3,TRUE)</f>
        <v>Greater than 50000</v>
      </c>
    </row>
    <row r="466" spans="1:21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0"/>
        <v>9.9009900990099011E-4</v>
      </c>
      <c r="P466" s="5">
        <f t="shared" si="31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29"/>
        <v>42508.848784722228</v>
      </c>
      <c r="U466" t="str">
        <f>VLOOKUP(D466,'Bonus Summary'!$A$3:$C$14,3,TRUE)</f>
        <v>1000 to 4999</v>
      </c>
    </row>
    <row r="467" spans="1:21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0"/>
        <v>0.26953125</v>
      </c>
      <c r="P467" s="5">
        <f t="shared" si="31"/>
        <v>17.25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29"/>
        <v>41817.120069444441</v>
      </c>
      <c r="U467" t="str">
        <f>VLOOKUP(D467,'Bonus Summary'!$A$3:$C$14,3,TRUE)</f>
        <v>Less than 1000</v>
      </c>
    </row>
    <row r="468" spans="1:21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0"/>
        <v>7.6E-3</v>
      </c>
      <c r="P468" s="5">
        <f t="shared" si="31"/>
        <v>15.2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29"/>
        <v>41159.942870370374</v>
      </c>
      <c r="U468" t="str">
        <f>VLOOKUP(D468,'Bonus Summary'!$A$3:$C$14,3,TRUE)</f>
        <v>10000 to 14999</v>
      </c>
    </row>
    <row r="469" spans="1:21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0"/>
        <v>0.21575</v>
      </c>
      <c r="P469" s="5">
        <f t="shared" si="31"/>
        <v>110.64102564102564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29"/>
        <v>41180.679791666669</v>
      </c>
      <c r="U469" t="str">
        <f>VLOOKUP(D469,'Bonus Summary'!$A$3:$C$14,3,TRUE)</f>
        <v>20000 to 24999</v>
      </c>
    </row>
    <row r="470" spans="1:21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0"/>
        <v>0</v>
      </c>
      <c r="P470" s="5" t="e">
        <f t="shared" si="31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29"/>
        <v>41101.160474537035</v>
      </c>
      <c r="U470" t="str">
        <f>VLOOKUP(D470,'Bonus Summary'!$A$3:$C$14,3,TRUE)</f>
        <v>5000 to 9999</v>
      </c>
    </row>
    <row r="471" spans="1:21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0"/>
        <v>0</v>
      </c>
      <c r="P471" s="5" t="e">
        <f t="shared" si="31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29"/>
        <v>41887.989861111113</v>
      </c>
      <c r="U471" t="str">
        <f>VLOOKUP(D471,'Bonus Summary'!$A$3:$C$14,3,TRUE)</f>
        <v>5000 to 9999</v>
      </c>
    </row>
    <row r="472" spans="1:21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0"/>
        <v>1.0200000000000001E-2</v>
      </c>
      <c r="P472" s="5">
        <f t="shared" si="31"/>
        <v>25.5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29"/>
        <v>41655.166666666664</v>
      </c>
      <c r="U472" t="str">
        <f>VLOOKUP(D472,'Bonus Summary'!$A$3:$C$14,3,TRUE)</f>
        <v>5000 to 9999</v>
      </c>
    </row>
    <row r="473" spans="1:21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0"/>
        <v>0.11892727272727273</v>
      </c>
      <c r="P473" s="5">
        <f t="shared" si="31"/>
        <v>38.476470588235294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29"/>
        <v>41748.680312500001</v>
      </c>
      <c r="U473" t="str">
        <f>VLOOKUP(D473,'Bonus Summary'!$A$3:$C$14,3,TRUE)</f>
        <v>Greater than 50000</v>
      </c>
    </row>
    <row r="474" spans="1:21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0"/>
        <v>0.17624999999999999</v>
      </c>
      <c r="P474" s="5">
        <f t="shared" si="31"/>
        <v>28.2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29"/>
        <v>41874.922662037039</v>
      </c>
      <c r="U474" t="str">
        <f>VLOOKUP(D474,'Bonus Summary'!$A$3:$C$14,3,TRUE)</f>
        <v>Less than 1000</v>
      </c>
    </row>
    <row r="475" spans="1:21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0"/>
        <v>2.87E-2</v>
      </c>
      <c r="P475" s="5">
        <f t="shared" si="31"/>
        <v>61.5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29"/>
        <v>41899.698136574072</v>
      </c>
      <c r="U475" t="str">
        <f>VLOOKUP(D475,'Bonus Summary'!$A$3:$C$14,3,TRUE)</f>
        <v>30000 to 34999</v>
      </c>
    </row>
    <row r="476" spans="1:21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0"/>
        <v>3.0303030303030303E-4</v>
      </c>
      <c r="P476" s="5">
        <f t="shared" si="31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29"/>
        <v>42783.329039351855</v>
      </c>
      <c r="U476" t="str">
        <f>VLOOKUP(D476,'Bonus Summary'!$A$3:$C$14,3,TRUE)</f>
        <v>1000 to 4999</v>
      </c>
    </row>
    <row r="477" spans="1:21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0"/>
        <v>0</v>
      </c>
      <c r="P477" s="5" t="e">
        <f t="shared" si="31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29"/>
        <v>42130.086145833338</v>
      </c>
      <c r="U477" t="str">
        <f>VLOOKUP(D477,'Bonus Summary'!$A$3:$C$14,3,TRUE)</f>
        <v>1000 to 4999</v>
      </c>
    </row>
    <row r="478" spans="1:21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0"/>
        <v>2.2302681818181819E-2</v>
      </c>
      <c r="P478" s="5">
        <f t="shared" si="31"/>
        <v>39.569274193548388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29"/>
        <v>41793.165972222225</v>
      </c>
      <c r="U478" t="str">
        <f>VLOOKUP(D478,'Bonus Summary'!$A$3:$C$14,3,TRUE)</f>
        <v>Greater than 50000</v>
      </c>
    </row>
    <row r="479" spans="1:21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0"/>
        <v>0</v>
      </c>
      <c r="P479" s="5" t="e">
        <f t="shared" si="31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29"/>
        <v>41047.83488425926</v>
      </c>
      <c r="U479" t="str">
        <f>VLOOKUP(D479,'Bonus Summary'!$A$3:$C$14,3,TRUE)</f>
        <v>1000 to 4999</v>
      </c>
    </row>
    <row r="480" spans="1:21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0"/>
        <v>0</v>
      </c>
      <c r="P480" s="5" t="e">
        <f t="shared" si="31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29"/>
        <v>42095.869317129633</v>
      </c>
      <c r="U480" t="str">
        <f>VLOOKUP(D480,'Bonus Summary'!$A$3:$C$14,3,TRUE)</f>
        <v>10000 to 14999</v>
      </c>
    </row>
    <row r="481" spans="1:21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0"/>
        <v>0.3256</v>
      </c>
      <c r="P481" s="5">
        <f t="shared" si="31"/>
        <v>88.8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29"/>
        <v>41964.449479166666</v>
      </c>
      <c r="U481" t="str">
        <f>VLOOKUP(D481,'Bonus Summary'!$A$3:$C$14,3,TRUE)</f>
        <v>15000 to 19999</v>
      </c>
    </row>
    <row r="482" spans="1:21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0"/>
        <v>0.19409999999999999</v>
      </c>
      <c r="P482" s="5">
        <f t="shared" si="31"/>
        <v>55.457142857142856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29"/>
        <v>41495.500173611108</v>
      </c>
      <c r="U482" t="str">
        <f>VLOOKUP(D482,'Bonus Summary'!$A$3:$C$14,3,TRUE)</f>
        <v>40000 to 44999</v>
      </c>
    </row>
    <row r="483" spans="1:21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0"/>
        <v>6.0999999999999999E-2</v>
      </c>
      <c r="P483" s="5">
        <f t="shared" si="31"/>
        <v>87.142857142857139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29"/>
        <v>41192.672326388885</v>
      </c>
      <c r="U483" t="str">
        <f>VLOOKUP(D483,'Bonus Summary'!$A$3:$C$14,3,TRUE)</f>
        <v>30000 to 34999</v>
      </c>
    </row>
    <row r="484" spans="1:21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0"/>
        <v>1E-3</v>
      </c>
      <c r="P484" s="5">
        <f t="shared" si="31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29"/>
        <v>42474.606944444444</v>
      </c>
      <c r="U484" t="str">
        <f>VLOOKUP(D484,'Bonus Summary'!$A$3:$C$14,3,TRUE)</f>
        <v>10000 to 14999</v>
      </c>
    </row>
    <row r="485" spans="1:21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0"/>
        <v>0.502</v>
      </c>
      <c r="P485" s="5">
        <f t="shared" si="31"/>
        <v>51.224489795918366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29"/>
        <v>41303.197592592594</v>
      </c>
      <c r="U485" t="str">
        <f>VLOOKUP(D485,'Bonus Summary'!$A$3:$C$14,3,TRUE)</f>
        <v>15000 to 19999</v>
      </c>
    </row>
    <row r="486" spans="1:21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0"/>
        <v>1.8625E-3</v>
      </c>
      <c r="P486" s="5">
        <f t="shared" si="31"/>
        <v>13.545454545454545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29"/>
        <v>42313.981157407412</v>
      </c>
      <c r="U486" t="str">
        <f>VLOOKUP(D486,'Bonus Summary'!$A$3:$C$14,3,TRUE)</f>
        <v>Greater than 50000</v>
      </c>
    </row>
    <row r="487" spans="1:21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0"/>
        <v>0.21906971229845085</v>
      </c>
      <c r="P487" s="5">
        <f t="shared" si="31"/>
        <v>66.520080000000007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29"/>
        <v>41411.50577546296</v>
      </c>
      <c r="U487" t="str">
        <f>VLOOKUP(D487,'Bonus Summary'!$A$3:$C$14,3,TRUE)</f>
        <v>35000 to 39999</v>
      </c>
    </row>
    <row r="488" spans="1:21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0"/>
        <v>9.0909090909090904E-5</v>
      </c>
      <c r="P488" s="5">
        <f t="shared" si="31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29"/>
        <v>41791.94258101852</v>
      </c>
      <c r="U488" t="str">
        <f>VLOOKUP(D488,'Bonus Summary'!$A$3:$C$14,3,TRUE)</f>
        <v>Greater than 50000</v>
      </c>
    </row>
    <row r="489" spans="1:21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0"/>
        <v>0</v>
      </c>
      <c r="P489" s="5" t="e">
        <f t="shared" si="31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29"/>
        <v>42729.636504629627</v>
      </c>
      <c r="U489" t="str">
        <f>VLOOKUP(D489,'Bonus Summary'!$A$3:$C$14,3,TRUE)</f>
        <v>Greater than 50000</v>
      </c>
    </row>
    <row r="490" spans="1:21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0"/>
        <v>0</v>
      </c>
      <c r="P490" s="5" t="e">
        <f t="shared" si="31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29"/>
        <v>42744.054398148146</v>
      </c>
      <c r="U490" t="str">
        <f>VLOOKUP(D490,'Bonus Summary'!$A$3:$C$14,3,TRUE)</f>
        <v>10000 to 14999</v>
      </c>
    </row>
    <row r="491" spans="1:21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0"/>
        <v>2.8667813379201833E-3</v>
      </c>
      <c r="P491" s="5">
        <f t="shared" si="31"/>
        <v>71.666666666666671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29"/>
        <v>40913.481249999997</v>
      </c>
      <c r="U491" t="str">
        <f>VLOOKUP(D491,'Bonus Summary'!$A$3:$C$14,3,TRUE)</f>
        <v>Greater than 50000</v>
      </c>
    </row>
    <row r="492" spans="1:21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0"/>
        <v>0</v>
      </c>
      <c r="P492" s="5" t="e">
        <f t="shared" si="31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29"/>
        <v>41143.968576388892</v>
      </c>
      <c r="U492" t="str">
        <f>VLOOKUP(D492,'Bonus Summary'!$A$3:$C$14,3,TRUE)</f>
        <v>1000 to 4999</v>
      </c>
    </row>
    <row r="493" spans="1:21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0"/>
        <v>0</v>
      </c>
      <c r="P493" s="5" t="e">
        <f t="shared" si="31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29"/>
        <v>42396.982627314821</v>
      </c>
      <c r="U493" t="str">
        <f>VLOOKUP(D493,'Bonus Summary'!$A$3:$C$14,3,TRUE)</f>
        <v>10000 to 14999</v>
      </c>
    </row>
    <row r="494" spans="1:21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0"/>
        <v>0</v>
      </c>
      <c r="P494" s="5" t="e">
        <f t="shared" si="31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29"/>
        <v>42656.03506944445</v>
      </c>
      <c r="U494" t="str">
        <f>VLOOKUP(D494,'Bonus Summary'!$A$3:$C$14,3,TRUE)</f>
        <v>Greater than 50000</v>
      </c>
    </row>
    <row r="495" spans="1:21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0"/>
        <v>0</v>
      </c>
      <c r="P495" s="5" t="e">
        <f t="shared" si="31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29"/>
        <v>42144.726134259254</v>
      </c>
      <c r="U495" t="str">
        <f>VLOOKUP(D495,'Bonus Summary'!$A$3:$C$14,3,TRUE)</f>
        <v>30000 to 34999</v>
      </c>
    </row>
    <row r="496" spans="1:21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0"/>
        <v>1.5499999999999999E-3</v>
      </c>
      <c r="P496" s="5">
        <f t="shared" si="31"/>
        <v>10.333333333333334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29"/>
        <v>41823.125</v>
      </c>
      <c r="U496" t="str">
        <f>VLOOKUP(D496,'Bonus Summary'!$A$3:$C$14,3,TRUE)</f>
        <v>20000 to 24999</v>
      </c>
    </row>
    <row r="497" spans="1:21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0"/>
        <v>0</v>
      </c>
      <c r="P497" s="5" t="e">
        <f t="shared" si="31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29"/>
        <v>42201.827604166669</v>
      </c>
      <c r="U497" t="str">
        <f>VLOOKUP(D497,'Bonus Summary'!$A$3:$C$14,3,TRUE)</f>
        <v>5000 to 9999</v>
      </c>
    </row>
    <row r="498" spans="1:21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0"/>
        <v>1.6666666666666667E-5</v>
      </c>
      <c r="P498" s="5">
        <f t="shared" si="31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29"/>
        <v>41680.93141203704</v>
      </c>
      <c r="U498" t="str">
        <f>VLOOKUP(D498,'Bonus Summary'!$A$3:$C$14,3,TRUE)</f>
        <v>Greater than 50000</v>
      </c>
    </row>
    <row r="499" spans="1:21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0"/>
        <v>6.6964285714285711E-3</v>
      </c>
      <c r="P499" s="5">
        <f t="shared" si="31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29"/>
        <v>41998.208333333328</v>
      </c>
      <c r="U499" t="str">
        <f>VLOOKUP(D499,'Bonus Summary'!$A$3:$C$14,3,TRUE)</f>
        <v>1000 to 4999</v>
      </c>
    </row>
    <row r="500" spans="1:21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0"/>
        <v>4.5985132395404561E-2</v>
      </c>
      <c r="P500" s="5">
        <f t="shared" si="31"/>
        <v>136.09090909090909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29"/>
        <v>40900.762141203704</v>
      </c>
      <c r="U500" t="str">
        <f>VLOOKUP(D500,'Bonus Summary'!$A$3:$C$14,3,TRUE)</f>
        <v>Greater than 50000</v>
      </c>
    </row>
    <row r="501" spans="1:21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0"/>
        <v>9.5500000000000002E-2</v>
      </c>
      <c r="P501" s="5">
        <f t="shared" si="31"/>
        <v>73.461538461538467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29"/>
        <v>40098.874305555553</v>
      </c>
      <c r="U501" t="str">
        <f>VLOOKUP(D501,'Bonus Summary'!$A$3:$C$14,3,TRUE)</f>
        <v>20000 to 24999</v>
      </c>
    </row>
    <row r="502" spans="1:21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0"/>
        <v>3.307692307692308E-2</v>
      </c>
      <c r="P502" s="5">
        <f t="shared" si="31"/>
        <v>53.75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29"/>
        <v>40306.927777777775</v>
      </c>
      <c r="U502" t="str">
        <f>VLOOKUP(D502,'Bonus Summary'!$A$3:$C$14,3,TRUE)</f>
        <v>5000 to 9999</v>
      </c>
    </row>
    <row r="503" spans="1:21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0"/>
        <v>0</v>
      </c>
      <c r="P503" s="5" t="e">
        <f t="shared" si="31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29"/>
        <v>40733.234386574077</v>
      </c>
      <c r="U503" t="str">
        <f>VLOOKUP(D503,'Bonus Summary'!$A$3:$C$14,3,TRUE)</f>
        <v>10000 to 14999</v>
      </c>
    </row>
    <row r="504" spans="1:21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0"/>
        <v>1.15E-2</v>
      </c>
      <c r="P504" s="5">
        <f t="shared" si="31"/>
        <v>57.5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29"/>
        <v>40986.511863425927</v>
      </c>
      <c r="U504" t="str">
        <f>VLOOKUP(D504,'Bonus Summary'!$A$3:$C$14,3,TRUE)</f>
        <v>20000 to 24999</v>
      </c>
    </row>
    <row r="505" spans="1:21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0"/>
        <v>1.7538461538461537E-2</v>
      </c>
      <c r="P505" s="5">
        <f t="shared" si="31"/>
        <v>12.666666666666666</v>
      </c>
      <c r="Q505" t="s">
        <v>8310</v>
      </c>
      <c r="R505" t="s">
        <v>8316</v>
      </c>
      <c r="S505" s="11">
        <f t="shared" si="28"/>
        <v>41991.526655092588</v>
      </c>
      <c r="T505" s="11">
        <f t="shared" si="29"/>
        <v>42021.526655092588</v>
      </c>
      <c r="U505" t="str">
        <f>VLOOKUP(D505,'Bonus Summary'!$A$3:$C$14,3,TRUE)</f>
        <v>5000 to 9999</v>
      </c>
    </row>
    <row r="506" spans="1:21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0"/>
        <v>1.3673469387755101E-2</v>
      </c>
      <c r="P506" s="5">
        <f t="shared" si="31"/>
        <v>67</v>
      </c>
      <c r="Q506" t="s">
        <v>8310</v>
      </c>
      <c r="R506" t="s">
        <v>8316</v>
      </c>
      <c r="S506" s="11">
        <f t="shared" si="28"/>
        <v>40949.98364583333</v>
      </c>
      <c r="T506" s="11">
        <f t="shared" si="29"/>
        <v>41009.941979166666</v>
      </c>
      <c r="U506" t="str">
        <f>VLOOKUP(D506,'Bonus Summary'!$A$3:$C$14,3,TRUE)</f>
        <v>20000 to 24999</v>
      </c>
    </row>
    <row r="507" spans="1:21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0"/>
        <v>4.3333333333333331E-3</v>
      </c>
      <c r="P507" s="5">
        <f t="shared" si="31"/>
        <v>3.7142857142857144</v>
      </c>
      <c r="Q507" t="s">
        <v>8310</v>
      </c>
      <c r="R507" t="s">
        <v>8316</v>
      </c>
      <c r="S507" s="11">
        <f t="shared" si="28"/>
        <v>42318.098217592589</v>
      </c>
      <c r="T507" s="11">
        <f t="shared" si="29"/>
        <v>42363.098217592589</v>
      </c>
      <c r="U507" t="str">
        <f>VLOOKUP(D507,'Bonus Summary'!$A$3:$C$14,3,TRUE)</f>
        <v>10000 to 14999</v>
      </c>
    </row>
    <row r="508" spans="1:21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0"/>
        <v>1.25E-3</v>
      </c>
      <c r="P508" s="5">
        <f t="shared" si="31"/>
        <v>250</v>
      </c>
      <c r="Q508" t="s">
        <v>8310</v>
      </c>
      <c r="R508" t="s">
        <v>8316</v>
      </c>
      <c r="S508" s="11">
        <f t="shared" si="28"/>
        <v>41466.552314814813</v>
      </c>
      <c r="T508" s="11">
        <f t="shared" si="29"/>
        <v>41496.552314814813</v>
      </c>
      <c r="U508" t="str">
        <f>VLOOKUP(D508,'Bonus Summary'!$A$3:$C$14,3,TRUE)</f>
        <v>Greater than 50000</v>
      </c>
    </row>
    <row r="509" spans="1:21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0"/>
        <v>3.2000000000000001E-2</v>
      </c>
      <c r="P509" s="5">
        <f t="shared" si="31"/>
        <v>64</v>
      </c>
      <c r="Q509" t="s">
        <v>8310</v>
      </c>
      <c r="R509" t="s">
        <v>8316</v>
      </c>
      <c r="S509" s="11">
        <f t="shared" si="28"/>
        <v>41156.958993055552</v>
      </c>
      <c r="T509" s="11">
        <f t="shared" si="29"/>
        <v>41201.958993055552</v>
      </c>
      <c r="U509" t="str">
        <f>VLOOKUP(D509,'Bonus Summary'!$A$3:$C$14,3,TRUE)</f>
        <v>20000 to 24999</v>
      </c>
    </row>
    <row r="510" spans="1:21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0"/>
        <v>8.0000000000000002E-3</v>
      </c>
      <c r="P510" s="5">
        <f t="shared" si="31"/>
        <v>133.33333333333334</v>
      </c>
      <c r="Q510" t="s">
        <v>8310</v>
      </c>
      <c r="R510" t="s">
        <v>8316</v>
      </c>
      <c r="S510" s="11">
        <f t="shared" si="28"/>
        <v>40995.024317129632</v>
      </c>
      <c r="T510" s="11">
        <f t="shared" si="29"/>
        <v>41054.593055555553</v>
      </c>
      <c r="U510" t="str">
        <f>VLOOKUP(D510,'Bonus Summary'!$A$3:$C$14,3,TRUE)</f>
        <v>Greater than 50000</v>
      </c>
    </row>
    <row r="511" spans="1:21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0"/>
        <v>2E-3</v>
      </c>
      <c r="P511" s="5">
        <f t="shared" si="31"/>
        <v>10</v>
      </c>
      <c r="Q511" t="s">
        <v>8310</v>
      </c>
      <c r="R511" t="s">
        <v>8316</v>
      </c>
      <c r="S511" s="11">
        <f t="shared" si="28"/>
        <v>42153.631597222222</v>
      </c>
      <c r="T511" s="11">
        <f t="shared" si="29"/>
        <v>42183.631597222222</v>
      </c>
      <c r="U511" t="str">
        <f>VLOOKUP(D511,'Bonus Summary'!$A$3:$C$14,3,TRUE)</f>
        <v>5000 to 9999</v>
      </c>
    </row>
    <row r="512" spans="1:21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0"/>
        <v>0</v>
      </c>
      <c r="P512" s="5" t="e">
        <f t="shared" si="31"/>
        <v>#DIV/0!</v>
      </c>
      <c r="Q512" t="s">
        <v>8310</v>
      </c>
      <c r="R512" t="s">
        <v>8316</v>
      </c>
      <c r="S512" s="11">
        <f t="shared" si="28"/>
        <v>42400.176377314812</v>
      </c>
      <c r="T512" s="11">
        <f t="shared" si="29"/>
        <v>42430.176377314812</v>
      </c>
      <c r="U512" t="str">
        <f>VLOOKUP(D512,'Bonus Summary'!$A$3:$C$14,3,TRUE)</f>
        <v>10000 to 14999</v>
      </c>
    </row>
    <row r="513" spans="1:21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0"/>
        <v>0.03</v>
      </c>
      <c r="P513" s="5">
        <f t="shared" si="31"/>
        <v>30</v>
      </c>
      <c r="Q513" t="s">
        <v>8310</v>
      </c>
      <c r="R513" t="s">
        <v>8316</v>
      </c>
      <c r="S513" s="11">
        <f t="shared" si="28"/>
        <v>41340.303032407406</v>
      </c>
      <c r="T513" s="11">
        <f t="shared" si="29"/>
        <v>41370.261365740742</v>
      </c>
      <c r="U513" t="str">
        <f>VLOOKUP(D513,'Bonus Summary'!$A$3:$C$14,3,TRUE)</f>
        <v>5000 to 9999</v>
      </c>
    </row>
    <row r="514" spans="1:21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0"/>
        <v>1.3749999999999999E-3</v>
      </c>
      <c r="P514" s="5">
        <f t="shared" si="31"/>
        <v>5.5</v>
      </c>
      <c r="Q514" t="s">
        <v>8310</v>
      </c>
      <c r="R514" t="s">
        <v>8316</v>
      </c>
      <c r="S514" s="11">
        <f t="shared" ref="S514:S577" si="32">(((J514/60)/60)/24)+DATE(1970,1,1)</f>
        <v>42649.742210648154</v>
      </c>
      <c r="T514" s="11">
        <f t="shared" ref="T514:T577" si="33">(((I514/60)/60)/24)+DATE(1970,1,1)</f>
        <v>42694.783877314811</v>
      </c>
      <c r="U514" t="str">
        <f>VLOOKUP(D514,'Bonus Summary'!$A$3:$C$14,3,TRUE)</f>
        <v>5000 to 9999</v>
      </c>
    </row>
    <row r="515" spans="1:21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4">E515/D515</f>
        <v>0.13924</v>
      </c>
      <c r="P515" s="5">
        <f t="shared" ref="P515:P578" si="35">E515/L515</f>
        <v>102.38235294117646</v>
      </c>
      <c r="Q515" t="s">
        <v>8310</v>
      </c>
      <c r="R515" t="s">
        <v>8316</v>
      </c>
      <c r="S515" s="11">
        <f t="shared" si="32"/>
        <v>42552.653993055559</v>
      </c>
      <c r="T515" s="11">
        <f t="shared" si="33"/>
        <v>42597.291666666672</v>
      </c>
      <c r="U515" t="str">
        <f>VLOOKUP(D515,'Bonus Summary'!$A$3:$C$14,3,TRUE)</f>
        <v>Greater than 50000</v>
      </c>
    </row>
    <row r="516" spans="1:21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4"/>
        <v>3.3333333333333333E-2</v>
      </c>
      <c r="P516" s="5">
        <f t="shared" si="35"/>
        <v>16.666666666666668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3"/>
        <v>41860.613969907405</v>
      </c>
      <c r="U516" t="str">
        <f>VLOOKUP(D516,'Bonus Summary'!$A$3:$C$14,3,TRUE)</f>
        <v>1000 to 4999</v>
      </c>
    </row>
    <row r="517" spans="1:21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4"/>
        <v>0.25413402061855672</v>
      </c>
      <c r="P517" s="5">
        <f t="shared" si="35"/>
        <v>725.02941176470586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3"/>
        <v>42367.490752314814</v>
      </c>
      <c r="U517" t="str">
        <f>VLOOKUP(D517,'Bonus Summary'!$A$3:$C$14,3,TRUE)</f>
        <v>Greater than 50000</v>
      </c>
    </row>
    <row r="518" spans="1:21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4"/>
        <v>0</v>
      </c>
      <c r="P518" s="5" t="e">
        <f t="shared" si="35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3"/>
        <v>42151.778703703705</v>
      </c>
      <c r="U518" t="str">
        <f>VLOOKUP(D518,'Bonus Summary'!$A$3:$C$14,3,TRUE)</f>
        <v>5000 to 9999</v>
      </c>
    </row>
    <row r="519" spans="1:21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4"/>
        <v>1.3666666666666667E-2</v>
      </c>
      <c r="P519" s="5">
        <f t="shared" si="35"/>
        <v>68.333333333333329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3"/>
        <v>42768.615289351852</v>
      </c>
      <c r="U519" t="str">
        <f>VLOOKUP(D519,'Bonus Summary'!$A$3:$C$14,3,TRUE)</f>
        <v>15000 to 19999</v>
      </c>
    </row>
    <row r="520" spans="1:21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4"/>
        <v>0</v>
      </c>
      <c r="P520" s="5" t="e">
        <f t="shared" si="35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3"/>
        <v>42253.615277777775</v>
      </c>
      <c r="U520" t="str">
        <f>VLOOKUP(D520,'Bonus Summary'!$A$3:$C$14,3,TRUE)</f>
        <v>5000 to 9999</v>
      </c>
    </row>
    <row r="521" spans="1:21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4"/>
        <v>0.22881426547787684</v>
      </c>
      <c r="P521" s="5">
        <f t="shared" si="35"/>
        <v>39.228571428571428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3"/>
        <v>41248.391446759262</v>
      </c>
      <c r="U521" t="str">
        <f>VLOOKUP(D521,'Bonus Summary'!$A$3:$C$14,3,TRUE)</f>
        <v>10000 to 14999</v>
      </c>
    </row>
    <row r="522" spans="1:21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4"/>
        <v>1.0209999999999999</v>
      </c>
      <c r="P522" s="5">
        <f t="shared" si="35"/>
        <v>150.14705882352942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3"/>
        <v>42348.702094907407</v>
      </c>
      <c r="U522" t="str">
        <f>VLOOKUP(D522,'Bonus Summary'!$A$3:$C$14,3,TRUE)</f>
        <v>5000 to 9999</v>
      </c>
    </row>
    <row r="523" spans="1:21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4"/>
        <v>1.0464</v>
      </c>
      <c r="P523" s="5">
        <f t="shared" si="35"/>
        <v>93.428571428571431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3"/>
        <v>42675.207638888889</v>
      </c>
      <c r="U523" t="str">
        <f>VLOOKUP(D523,'Bonus Summary'!$A$3:$C$14,3,TRUE)</f>
        <v>5000 to 9999</v>
      </c>
    </row>
    <row r="524" spans="1:21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4"/>
        <v>1.1466666666666667</v>
      </c>
      <c r="P524" s="5">
        <f t="shared" si="35"/>
        <v>110.96774193548387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3"/>
        <v>42449.999131944445</v>
      </c>
      <c r="U524" t="str">
        <f>VLOOKUP(D524,'Bonus Summary'!$A$3:$C$14,3,TRUE)</f>
        <v>1000 to 4999</v>
      </c>
    </row>
    <row r="525" spans="1:21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4"/>
        <v>1.206</v>
      </c>
      <c r="P525" s="5">
        <f t="shared" si="35"/>
        <v>71.785714285714292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3"/>
        <v>42268.13282407407</v>
      </c>
      <c r="U525" t="str">
        <f>VLOOKUP(D525,'Bonus Summary'!$A$3:$C$14,3,TRUE)</f>
        <v>5000 to 9999</v>
      </c>
    </row>
    <row r="526" spans="1:21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4"/>
        <v>1.0867285714285715</v>
      </c>
      <c r="P526" s="5">
        <f t="shared" si="35"/>
        <v>29.258076923076924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3"/>
        <v>42522.717233796298</v>
      </c>
      <c r="U526" t="str">
        <f>VLOOKUP(D526,'Bonus Summary'!$A$3:$C$14,3,TRUE)</f>
        <v>1000 to 4999</v>
      </c>
    </row>
    <row r="527" spans="1:21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4"/>
        <v>1</v>
      </c>
      <c r="P527" s="5">
        <f t="shared" si="35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3"/>
        <v>41895.400937500002</v>
      </c>
      <c r="U527" t="str">
        <f>VLOOKUP(D527,'Bonus Summary'!$A$3:$C$14,3,TRUE)</f>
        <v>10000 to 14999</v>
      </c>
    </row>
    <row r="528" spans="1:21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4"/>
        <v>1.1399999999999999</v>
      </c>
      <c r="P528" s="5">
        <f t="shared" si="35"/>
        <v>74.347826086956516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3"/>
        <v>42223.708333333328</v>
      </c>
      <c r="U528" t="str">
        <f>VLOOKUP(D528,'Bonus Summary'!$A$3:$C$14,3,TRUE)</f>
        <v>1000 to 4999</v>
      </c>
    </row>
    <row r="529" spans="1:21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4"/>
        <v>1.0085</v>
      </c>
      <c r="P529" s="5">
        <f t="shared" si="35"/>
        <v>63.829113924050631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3"/>
        <v>42783.670138888891</v>
      </c>
      <c r="U529" t="str">
        <f>VLOOKUP(D529,'Bonus Summary'!$A$3:$C$14,3,TRUE)</f>
        <v>10000 to 14999</v>
      </c>
    </row>
    <row r="530" spans="1:21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4"/>
        <v>1.1565217391304348</v>
      </c>
      <c r="P530" s="5">
        <f t="shared" si="35"/>
        <v>44.333333333333336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3"/>
        <v>42176.888888888891</v>
      </c>
      <c r="U530" t="str">
        <f>VLOOKUP(D530,'Bonus Summary'!$A$3:$C$14,3,TRUE)</f>
        <v>1000 to 4999</v>
      </c>
    </row>
    <row r="531" spans="1:21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4"/>
        <v>1.3041666666666667</v>
      </c>
      <c r="P531" s="5">
        <f t="shared" si="35"/>
        <v>86.944444444444443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3"/>
        <v>42746.208333333328</v>
      </c>
      <c r="U531" t="str">
        <f>VLOOKUP(D531,'Bonus Summary'!$A$3:$C$14,3,TRUE)</f>
        <v>1000 to 4999</v>
      </c>
    </row>
    <row r="532" spans="1:21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4"/>
        <v>1.0778267254038179</v>
      </c>
      <c r="P532" s="5">
        <f t="shared" si="35"/>
        <v>126.55172413793103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3"/>
        <v>42179.083333333328</v>
      </c>
      <c r="U532" t="str">
        <f>VLOOKUP(D532,'Bonus Summary'!$A$3:$C$14,3,TRUE)</f>
        <v>1000 to 4999</v>
      </c>
    </row>
    <row r="533" spans="1:21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4"/>
        <v>1</v>
      </c>
      <c r="P533" s="5">
        <f t="shared" si="35"/>
        <v>129.03225806451613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3"/>
        <v>42721.290972222225</v>
      </c>
      <c r="U533" t="str">
        <f>VLOOKUP(D533,'Bonus Summary'!$A$3:$C$14,3,TRUE)</f>
        <v>1000 to 4999</v>
      </c>
    </row>
    <row r="534" spans="1:21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4"/>
        <v>1.2324999999999999</v>
      </c>
      <c r="P534" s="5">
        <f t="shared" si="35"/>
        <v>71.242774566473983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3"/>
        <v>42503.007037037038</v>
      </c>
      <c r="U534" t="str">
        <f>VLOOKUP(D534,'Bonus Summary'!$A$3:$C$14,3,TRUE)</f>
        <v>10000 to 14999</v>
      </c>
    </row>
    <row r="535" spans="1:21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4"/>
        <v>1.002</v>
      </c>
      <c r="P535" s="5">
        <f t="shared" si="35"/>
        <v>117.88235294117646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3"/>
        <v>42506.43478009259</v>
      </c>
      <c r="U535" t="str">
        <f>VLOOKUP(D535,'Bonus Summary'!$A$3:$C$14,3,TRUE)</f>
        <v>1000 to 4999</v>
      </c>
    </row>
    <row r="536" spans="1:21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4"/>
        <v>1.0466666666666666</v>
      </c>
      <c r="P536" s="5">
        <f t="shared" si="35"/>
        <v>327.08333333333331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3"/>
        <v>42309.958333333328</v>
      </c>
      <c r="U536" t="str">
        <f>VLOOKUP(D536,'Bonus Summary'!$A$3:$C$14,3,TRUE)</f>
        <v>15000 to 19999</v>
      </c>
    </row>
    <row r="537" spans="1:21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4"/>
        <v>1.0249999999999999</v>
      </c>
      <c r="P537" s="5">
        <f t="shared" si="35"/>
        <v>34.745762711864408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3"/>
        <v>42741.545196759253</v>
      </c>
      <c r="U537" t="str">
        <f>VLOOKUP(D537,'Bonus Summary'!$A$3:$C$14,3,TRUE)</f>
        <v>1000 to 4999</v>
      </c>
    </row>
    <row r="538" spans="1:21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4"/>
        <v>1.1825757575757576</v>
      </c>
      <c r="P538" s="5">
        <f t="shared" si="35"/>
        <v>100.06410256410257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3"/>
        <v>42219.75</v>
      </c>
      <c r="U538" t="str">
        <f>VLOOKUP(D538,'Bonus Summary'!$A$3:$C$14,3,TRUE)</f>
        <v>1000 to 4999</v>
      </c>
    </row>
    <row r="539" spans="1:21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4"/>
        <v>1.2050000000000001</v>
      </c>
      <c r="P539" s="5">
        <f t="shared" si="35"/>
        <v>40.847457627118644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3"/>
        <v>42312.810081018513</v>
      </c>
      <c r="U539" t="str">
        <f>VLOOKUP(D539,'Bonus Summary'!$A$3:$C$14,3,TRUE)</f>
        <v>1000 to 4999</v>
      </c>
    </row>
    <row r="540" spans="1:21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4"/>
        <v>3.0242</v>
      </c>
      <c r="P540" s="5">
        <f t="shared" si="35"/>
        <v>252.01666666666668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3"/>
        <v>42503.794710648144</v>
      </c>
      <c r="U540" t="str">
        <f>VLOOKUP(D540,'Bonus Summary'!$A$3:$C$14,3,TRUE)</f>
        <v>5000 to 9999</v>
      </c>
    </row>
    <row r="541" spans="1:21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4"/>
        <v>1.00644</v>
      </c>
      <c r="P541" s="5">
        <f t="shared" si="35"/>
        <v>25.161000000000001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3"/>
        <v>42556.049849537041</v>
      </c>
      <c r="U541" t="str">
        <f>VLOOKUP(D541,'Bonus Summary'!$A$3:$C$14,3,TRUE)</f>
        <v>Less than 1000</v>
      </c>
    </row>
    <row r="542" spans="1:21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4"/>
        <v>6.666666666666667E-5</v>
      </c>
      <c r="P542" s="5">
        <f t="shared" si="35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3"/>
        <v>42039.817199074074</v>
      </c>
      <c r="U542" t="str">
        <f>VLOOKUP(D542,'Bonus Summary'!$A$3:$C$14,3,TRUE)</f>
        <v>15000 to 19999</v>
      </c>
    </row>
    <row r="543" spans="1:21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4"/>
        <v>5.5555555555555558E-3</v>
      </c>
      <c r="P543" s="5">
        <f t="shared" si="35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3"/>
        <v>42306.046689814815</v>
      </c>
      <c r="U543" t="str">
        <f>VLOOKUP(D543,'Bonus Summary'!$A$3:$C$14,3,TRUE)</f>
        <v>1000 to 4999</v>
      </c>
    </row>
    <row r="544" spans="1:21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4"/>
        <v>3.9999999999999998E-6</v>
      </c>
      <c r="P544" s="5">
        <f t="shared" si="35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3"/>
        <v>42493.695787037039</v>
      </c>
      <c r="U544" t="str">
        <f>VLOOKUP(D544,'Bonus Summary'!$A$3:$C$14,3,TRUE)</f>
        <v>Greater than 50000</v>
      </c>
    </row>
    <row r="545" spans="1:21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4"/>
        <v>3.1818181818181819E-3</v>
      </c>
      <c r="P545" s="5">
        <f t="shared" si="35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3"/>
        <v>41944.092152777775</v>
      </c>
      <c r="U545" t="str">
        <f>VLOOKUP(D545,'Bonus Summary'!$A$3:$C$14,3,TRUE)</f>
        <v>20000 to 24999</v>
      </c>
    </row>
    <row r="546" spans="1:21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4"/>
        <v>1.2E-2</v>
      </c>
      <c r="P546" s="5">
        <f t="shared" si="35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3"/>
        <v>42555.656944444447</v>
      </c>
      <c r="U546" t="str">
        <f>VLOOKUP(D546,'Bonus Summary'!$A$3:$C$14,3,TRUE)</f>
        <v>Less than 1000</v>
      </c>
    </row>
    <row r="547" spans="1:21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4"/>
        <v>0.27383999999999997</v>
      </c>
      <c r="P547" s="5">
        <f t="shared" si="35"/>
        <v>402.70588235294116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3"/>
        <v>42323.634131944447</v>
      </c>
      <c r="U547" t="str">
        <f>VLOOKUP(D547,'Bonus Summary'!$A$3:$C$14,3,TRUE)</f>
        <v>Greater than 50000</v>
      </c>
    </row>
    <row r="548" spans="1:21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4"/>
        <v>8.6666666666666663E-4</v>
      </c>
      <c r="P548" s="5">
        <f t="shared" si="35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3"/>
        <v>42294.667997685188</v>
      </c>
      <c r="U548" t="str">
        <f>VLOOKUP(D548,'Bonus Summary'!$A$3:$C$14,3,TRUE)</f>
        <v>Greater than 50000</v>
      </c>
    </row>
    <row r="549" spans="1:21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4"/>
        <v>0</v>
      </c>
      <c r="P549" s="5" t="e">
        <f t="shared" si="35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3"/>
        <v>42410.696342592593</v>
      </c>
      <c r="U549" t="str">
        <f>VLOOKUP(D549,'Bonus Summary'!$A$3:$C$14,3,TRUE)</f>
        <v>5000 to 9999</v>
      </c>
    </row>
    <row r="550" spans="1:21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4"/>
        <v>8.9999999999999998E-4</v>
      </c>
      <c r="P550" s="5">
        <f t="shared" si="35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3"/>
        <v>42306.903333333335</v>
      </c>
      <c r="U550" t="str">
        <f>VLOOKUP(D550,'Bonus Summary'!$A$3:$C$14,3,TRUE)</f>
        <v>10000 to 14999</v>
      </c>
    </row>
    <row r="551" spans="1:21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4"/>
        <v>2.7199999999999998E-2</v>
      </c>
      <c r="P551" s="5">
        <f t="shared" si="35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3"/>
        <v>42193.636828703704</v>
      </c>
      <c r="U551" t="str">
        <f>VLOOKUP(D551,'Bonus Summary'!$A$3:$C$14,3,TRUE)</f>
        <v>1000 to 4999</v>
      </c>
    </row>
    <row r="552" spans="1:21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4"/>
        <v>7.0000000000000001E-3</v>
      </c>
      <c r="P552" s="5">
        <f t="shared" si="35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3"/>
        <v>42766.208333333328</v>
      </c>
      <c r="U552" t="str">
        <f>VLOOKUP(D552,'Bonus Summary'!$A$3:$C$14,3,TRUE)</f>
        <v>5000 to 9999</v>
      </c>
    </row>
    <row r="553" spans="1:21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4"/>
        <v>5.0413333333333331E-2</v>
      </c>
      <c r="P553" s="5">
        <f t="shared" si="35"/>
        <v>135.03571428571428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3"/>
        <v>42217.745138888888</v>
      </c>
      <c r="U553" t="str">
        <f>VLOOKUP(D553,'Bonus Summary'!$A$3:$C$14,3,TRUE)</f>
        <v>Greater than 50000</v>
      </c>
    </row>
    <row r="554" spans="1:21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4"/>
        <v>0</v>
      </c>
      <c r="P554" s="5" t="e">
        <f t="shared" si="35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3"/>
        <v>42378.616851851853</v>
      </c>
      <c r="U554" t="str">
        <f>VLOOKUP(D554,'Bonus Summary'!$A$3:$C$14,3,TRUE)</f>
        <v>45000 to 49999</v>
      </c>
    </row>
    <row r="555" spans="1:21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4"/>
        <v>4.9199999999999999E-3</v>
      </c>
      <c r="P555" s="5">
        <f t="shared" si="35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3"/>
        <v>41957.761469907404</v>
      </c>
      <c r="U555" t="str">
        <f>VLOOKUP(D555,'Bonus Summary'!$A$3:$C$14,3,TRUE)</f>
        <v>25000 to 29999</v>
      </c>
    </row>
    <row r="556" spans="1:21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4"/>
        <v>0.36589147286821705</v>
      </c>
      <c r="P556" s="5">
        <f t="shared" si="35"/>
        <v>64.36363636363636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3"/>
        <v>41931.684861111113</v>
      </c>
      <c r="U556" t="str">
        <f>VLOOKUP(D556,'Bonus Summary'!$A$3:$C$14,3,TRUE)</f>
        <v>1000 to 4999</v>
      </c>
    </row>
    <row r="557" spans="1:21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4"/>
        <v>0</v>
      </c>
      <c r="P557" s="5" t="e">
        <f t="shared" si="35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3"/>
        <v>42533.353506944448</v>
      </c>
      <c r="U557" t="str">
        <f>VLOOKUP(D557,'Bonus Summary'!$A$3:$C$14,3,TRUE)</f>
        <v>5000 to 9999</v>
      </c>
    </row>
    <row r="558" spans="1:21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4"/>
        <v>2.5000000000000001E-2</v>
      </c>
      <c r="P558" s="5">
        <f t="shared" si="35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3"/>
        <v>42375.860150462962</v>
      </c>
      <c r="U558" t="str">
        <f>VLOOKUP(D558,'Bonus Summary'!$A$3:$C$14,3,TRUE)</f>
        <v>5000 to 9999</v>
      </c>
    </row>
    <row r="559" spans="1:21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4"/>
        <v>9.1066666666666674E-3</v>
      </c>
      <c r="P559" s="5">
        <f t="shared" si="35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3"/>
        <v>42706.983831018515</v>
      </c>
      <c r="U559" t="str">
        <f>VLOOKUP(D559,'Bonus Summary'!$A$3:$C$14,3,TRUE)</f>
        <v>Greater than 50000</v>
      </c>
    </row>
    <row r="560" spans="1:21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4"/>
        <v>0</v>
      </c>
      <c r="P560" s="5" t="e">
        <f t="shared" si="35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3"/>
        <v>42087.841493055559</v>
      </c>
      <c r="U560" t="str">
        <f>VLOOKUP(D560,'Bonus Summary'!$A$3:$C$14,3,TRUE)</f>
        <v>Less than 1000</v>
      </c>
    </row>
    <row r="561" spans="1:21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4"/>
        <v>2.0833333333333335E-4</v>
      </c>
      <c r="P561" s="5">
        <f t="shared" si="35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3"/>
        <v>42351.283101851848</v>
      </c>
      <c r="U561" t="str">
        <f>VLOOKUP(D561,'Bonus Summary'!$A$3:$C$14,3,TRUE)</f>
        <v>Greater than 50000</v>
      </c>
    </row>
    <row r="562" spans="1:21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4"/>
        <v>1.2E-4</v>
      </c>
      <c r="P562" s="5">
        <f t="shared" si="35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3"/>
        <v>41990.771354166667</v>
      </c>
      <c r="U562" t="str">
        <f>VLOOKUP(D562,'Bonus Summary'!$A$3:$C$14,3,TRUE)</f>
        <v>Greater than 50000</v>
      </c>
    </row>
    <row r="563" spans="1:21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4"/>
        <v>3.6666666666666666E-3</v>
      </c>
      <c r="P563" s="5">
        <f t="shared" si="35"/>
        <v>27.5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3"/>
        <v>42303.658715277779</v>
      </c>
      <c r="U563" t="str">
        <f>VLOOKUP(D563,'Bonus Summary'!$A$3:$C$14,3,TRUE)</f>
        <v>15000 to 19999</v>
      </c>
    </row>
    <row r="564" spans="1:21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4"/>
        <v>0</v>
      </c>
      <c r="P564" s="5" t="e">
        <f t="shared" si="35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3"/>
        <v>42722.389062500006</v>
      </c>
      <c r="U564" t="str">
        <f>VLOOKUP(D564,'Bonus Summary'!$A$3:$C$14,3,TRUE)</f>
        <v>Greater than 50000</v>
      </c>
    </row>
    <row r="565" spans="1:21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4"/>
        <v>9.0666666666666662E-4</v>
      </c>
      <c r="P565" s="5">
        <f t="shared" si="35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3"/>
        <v>42052.069988425923</v>
      </c>
      <c r="U565" t="str">
        <f>VLOOKUP(D565,'Bonus Summary'!$A$3:$C$14,3,TRUE)</f>
        <v>Greater than 50000</v>
      </c>
    </row>
    <row r="566" spans="1:21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4"/>
        <v>5.5555555555555558E-5</v>
      </c>
      <c r="P566" s="5">
        <f t="shared" si="35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3"/>
        <v>42441.942997685182</v>
      </c>
      <c r="U566" t="str">
        <f>VLOOKUP(D566,'Bonus Summary'!$A$3:$C$14,3,TRUE)</f>
        <v>15000 to 19999</v>
      </c>
    </row>
    <row r="567" spans="1:21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4"/>
        <v>0</v>
      </c>
      <c r="P567" s="5" t="e">
        <f t="shared" si="35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3"/>
        <v>42195.785289351858</v>
      </c>
      <c r="U567" t="str">
        <f>VLOOKUP(D567,'Bonus Summary'!$A$3:$C$14,3,TRUE)</f>
        <v>25000 to 29999</v>
      </c>
    </row>
    <row r="568" spans="1:21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4"/>
        <v>2.0000000000000001E-4</v>
      </c>
      <c r="P568" s="5">
        <f t="shared" si="35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3"/>
        <v>42565.68440972222</v>
      </c>
      <c r="U568" t="str">
        <f>VLOOKUP(D568,'Bonus Summary'!$A$3:$C$14,3,TRUE)</f>
        <v>5000 to 9999</v>
      </c>
    </row>
    <row r="569" spans="1:21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4"/>
        <v>0</v>
      </c>
      <c r="P569" s="5" t="e">
        <f t="shared" si="35"/>
        <v>#DIV/0!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3"/>
        <v>42005.842523148152</v>
      </c>
      <c r="U569" t="str">
        <f>VLOOKUP(D569,'Bonus Summary'!$A$3:$C$14,3,TRUE)</f>
        <v>10000 to 14999</v>
      </c>
    </row>
    <row r="570" spans="1:21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4"/>
        <v>0.01</v>
      </c>
      <c r="P570" s="5">
        <f t="shared" si="35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3"/>
        <v>42385.458333333328</v>
      </c>
      <c r="U570" t="str">
        <f>VLOOKUP(D570,'Bonus Summary'!$A$3:$C$14,3,TRUE)</f>
        <v>20000 to 24999</v>
      </c>
    </row>
    <row r="571" spans="1:21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4"/>
        <v>8.0000000000000002E-3</v>
      </c>
      <c r="P571" s="5">
        <f t="shared" si="35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3"/>
        <v>42370.847361111111</v>
      </c>
      <c r="U571" t="str">
        <f>VLOOKUP(D571,'Bonus Summary'!$A$3:$C$14,3,TRUE)</f>
        <v>1000 to 4999</v>
      </c>
    </row>
    <row r="572" spans="1:21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4"/>
        <v>1.6705882352941177E-3</v>
      </c>
      <c r="P572" s="5">
        <f t="shared" si="35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3"/>
        <v>42418.798252314817</v>
      </c>
      <c r="U572" t="str">
        <f>VLOOKUP(D572,'Bonus Summary'!$A$3:$C$14,3,TRUE)</f>
        <v>Greater than 50000</v>
      </c>
    </row>
    <row r="573" spans="1:21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4"/>
        <v>4.2399999999999998E-3</v>
      </c>
      <c r="P573" s="5">
        <f t="shared" si="35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3"/>
        <v>42212.165972222225</v>
      </c>
      <c r="U573" t="str">
        <f>VLOOKUP(D573,'Bonus Summary'!$A$3:$C$14,3,TRUE)</f>
        <v>25000 to 29999</v>
      </c>
    </row>
    <row r="574" spans="1:21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4"/>
        <v>0</v>
      </c>
      <c r="P574" s="5" t="e">
        <f t="shared" si="35"/>
        <v>#DIV/0!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3"/>
        <v>42312.757962962962</v>
      </c>
      <c r="U574" t="str">
        <f>VLOOKUP(D574,'Bonus Summary'!$A$3:$C$14,3,TRUE)</f>
        <v>1000 to 4999</v>
      </c>
    </row>
    <row r="575" spans="1:21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4"/>
        <v>3.892538925389254E-3</v>
      </c>
      <c r="P575" s="5">
        <f t="shared" si="35"/>
        <v>38.444444444444443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3"/>
        <v>42022.05</v>
      </c>
      <c r="U575" t="str">
        <f>VLOOKUP(D575,'Bonus Summary'!$A$3:$C$14,3,TRUE)</f>
        <v>Greater than 50000</v>
      </c>
    </row>
    <row r="576" spans="1:21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4"/>
        <v>7.1556350626118068E-3</v>
      </c>
      <c r="P576" s="5">
        <f t="shared" si="35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3"/>
        <v>42662.443368055552</v>
      </c>
      <c r="U576" t="str">
        <f>VLOOKUP(D576,'Bonus Summary'!$A$3:$C$14,3,TRUE)</f>
        <v>10000 to 14999</v>
      </c>
    </row>
    <row r="577" spans="1:21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4"/>
        <v>4.3166666666666666E-3</v>
      </c>
      <c r="P577" s="5">
        <f t="shared" si="35"/>
        <v>64.75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3"/>
        <v>42168.692627314813</v>
      </c>
      <c r="U577" t="str">
        <f>VLOOKUP(D577,'Bonus Summary'!$A$3:$C$14,3,TRUE)</f>
        <v>Greater than 50000</v>
      </c>
    </row>
    <row r="578" spans="1:21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4"/>
        <v>1.2500000000000001E-5</v>
      </c>
      <c r="P578" s="5">
        <f t="shared" si="35"/>
        <v>1</v>
      </c>
      <c r="Q578" t="s">
        <v>8319</v>
      </c>
      <c r="R578" t="s">
        <v>8320</v>
      </c>
      <c r="S578" s="11">
        <f t="shared" ref="S578:S641" si="36">(((J578/60)/60)/24)+DATE(1970,1,1)</f>
        <v>42031.471666666665</v>
      </c>
      <c r="T578" s="11">
        <f t="shared" ref="T578:T641" si="37">(((I578/60)/60)/24)+DATE(1970,1,1)</f>
        <v>42091.43</v>
      </c>
      <c r="U578" t="str">
        <f>VLOOKUP(D578,'Bonus Summary'!$A$3:$C$14,3,TRUE)</f>
        <v>Greater than 50000</v>
      </c>
    </row>
    <row r="579" spans="1:21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8">E579/D579</f>
        <v>2E-3</v>
      </c>
      <c r="P579" s="5">
        <f t="shared" ref="P579:P642" si="39">E579/L579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si="37"/>
        <v>42510.589143518519</v>
      </c>
      <c r="U579" t="str">
        <f>VLOOKUP(D579,'Bonus Summary'!$A$3:$C$14,3,TRUE)</f>
        <v>5000 to 9999</v>
      </c>
    </row>
    <row r="580" spans="1:21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8"/>
        <v>1.12E-4</v>
      </c>
      <c r="P580" s="5">
        <f t="shared" si="39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7"/>
        <v>42254.578622685185</v>
      </c>
      <c r="U580" t="str">
        <f>VLOOKUP(D580,'Bonus Summary'!$A$3:$C$14,3,TRUE)</f>
        <v>Greater than 50000</v>
      </c>
    </row>
    <row r="581" spans="1:21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8"/>
        <v>1.4583333333333334E-2</v>
      </c>
      <c r="P581" s="5">
        <f t="shared" si="39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7"/>
        <v>41998.852118055554</v>
      </c>
      <c r="U581" t="str">
        <f>VLOOKUP(D581,'Bonus Summary'!$A$3:$C$14,3,TRUE)</f>
        <v>10000 to 14999</v>
      </c>
    </row>
    <row r="582" spans="1:21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8"/>
        <v>3.3333333333333332E-4</v>
      </c>
      <c r="P582" s="5">
        <f t="shared" si="39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7"/>
        <v>42635.908182870371</v>
      </c>
      <c r="U582" t="str">
        <f>VLOOKUP(D582,'Bonus Summary'!$A$3:$C$14,3,TRUE)</f>
        <v>1000 to 4999</v>
      </c>
    </row>
    <row r="583" spans="1:21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8"/>
        <v>0</v>
      </c>
      <c r="P583" s="5" t="e">
        <f t="shared" si="39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7"/>
        <v>42218.012777777782</v>
      </c>
      <c r="U583" t="str">
        <f>VLOOKUP(D583,'Bonus Summary'!$A$3:$C$14,3,TRUE)</f>
        <v>Less than 1000</v>
      </c>
    </row>
    <row r="584" spans="1:21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8"/>
        <v>0</v>
      </c>
      <c r="P584" s="5" t="e">
        <f t="shared" si="39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7"/>
        <v>42078.75</v>
      </c>
      <c r="U584" t="str">
        <f>VLOOKUP(D584,'Bonus Summary'!$A$3:$C$14,3,TRUE)</f>
        <v>Greater than 50000</v>
      </c>
    </row>
    <row r="585" spans="1:21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8"/>
        <v>1.1111111111111112E-4</v>
      </c>
      <c r="P585" s="5">
        <f t="shared" si="39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7"/>
        <v>42082.896840277783</v>
      </c>
      <c r="U585" t="str">
        <f>VLOOKUP(D585,'Bonus Summary'!$A$3:$C$14,3,TRUE)</f>
        <v>5000 to 9999</v>
      </c>
    </row>
    <row r="586" spans="1:21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8"/>
        <v>0.01</v>
      </c>
      <c r="P586" s="5">
        <f t="shared" si="39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7"/>
        <v>42079.674953703703</v>
      </c>
      <c r="U586" t="str">
        <f>VLOOKUP(D586,'Bonus Summary'!$A$3:$C$14,3,TRUE)</f>
        <v>1000 to 4999</v>
      </c>
    </row>
    <row r="587" spans="1:21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8"/>
        <v>0</v>
      </c>
      <c r="P587" s="5" t="e">
        <f t="shared" si="39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7"/>
        <v>42339</v>
      </c>
      <c r="U587" t="str">
        <f>VLOOKUP(D587,'Bonus Summary'!$A$3:$C$14,3,TRUE)</f>
        <v>5000 to 9999</v>
      </c>
    </row>
    <row r="588" spans="1:21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8"/>
        <v>5.5999999999999999E-3</v>
      </c>
      <c r="P588" s="5">
        <f t="shared" si="39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7"/>
        <v>42050.854247685187</v>
      </c>
      <c r="U588" t="str">
        <f>VLOOKUP(D588,'Bonus Summary'!$A$3:$C$14,3,TRUE)</f>
        <v>10000 to 14999</v>
      </c>
    </row>
    <row r="589" spans="1:21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8"/>
        <v>9.0833333333333335E-2</v>
      </c>
      <c r="P589" s="5">
        <f t="shared" si="39"/>
        <v>389.28571428571428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7"/>
        <v>42110.757326388892</v>
      </c>
      <c r="U589" t="str">
        <f>VLOOKUP(D589,'Bonus Summary'!$A$3:$C$14,3,TRUE)</f>
        <v>30000 to 34999</v>
      </c>
    </row>
    <row r="590" spans="1:21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8"/>
        <v>3.3444444444444443E-2</v>
      </c>
      <c r="P590" s="5">
        <f t="shared" si="39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7"/>
        <v>42691.811180555553</v>
      </c>
      <c r="U590" t="str">
        <f>VLOOKUP(D590,'Bonus Summary'!$A$3:$C$14,3,TRUE)</f>
        <v>5000 to 9999</v>
      </c>
    </row>
    <row r="591" spans="1:21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8"/>
        <v>1.3333333333333334E-4</v>
      </c>
      <c r="P591" s="5">
        <f t="shared" si="39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7"/>
        <v>42193.614571759259</v>
      </c>
      <c r="U591" t="str">
        <f>VLOOKUP(D591,'Bonus Summary'!$A$3:$C$14,3,TRUE)</f>
        <v>5000 to 9999</v>
      </c>
    </row>
    <row r="592" spans="1:21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8"/>
        <v>4.4600000000000001E-2</v>
      </c>
      <c r="P592" s="5">
        <f t="shared" si="39"/>
        <v>24.777777777777779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7"/>
        <v>42408.542361111111</v>
      </c>
      <c r="U592" t="str">
        <f>VLOOKUP(D592,'Bonus Summary'!$A$3:$C$14,3,TRUE)</f>
        <v>5000 to 9999</v>
      </c>
    </row>
    <row r="593" spans="1:21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8"/>
        <v>6.0999999999999997E-4</v>
      </c>
      <c r="P593" s="5">
        <f t="shared" si="39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7"/>
        <v>42207.543171296296</v>
      </c>
      <c r="U593" t="str">
        <f>VLOOKUP(D593,'Bonus Summary'!$A$3:$C$14,3,TRUE)</f>
        <v>Greater than 50000</v>
      </c>
    </row>
    <row r="594" spans="1:21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8"/>
        <v>3.3333333333333333E-2</v>
      </c>
      <c r="P594" s="5">
        <f t="shared" si="39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7"/>
        <v>41976.232175925921</v>
      </c>
      <c r="U594" t="str">
        <f>VLOOKUP(D594,'Bonus Summary'!$A$3:$C$14,3,TRUE)</f>
        <v>5000 to 9999</v>
      </c>
    </row>
    <row r="595" spans="1:21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8"/>
        <v>0.23</v>
      </c>
      <c r="P595" s="5">
        <f t="shared" si="39"/>
        <v>16.428571428571427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7"/>
        <v>42100.635937500003</v>
      </c>
      <c r="U595" t="str">
        <f>VLOOKUP(D595,'Bonus Summary'!$A$3:$C$14,3,TRUE)</f>
        <v>Less than 1000</v>
      </c>
    </row>
    <row r="596" spans="1:21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8"/>
        <v>1.0399999999999999E-3</v>
      </c>
      <c r="P596" s="5">
        <f t="shared" si="39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7"/>
        <v>42476.780162037037</v>
      </c>
      <c r="U596" t="str">
        <f>VLOOKUP(D596,'Bonus Summary'!$A$3:$C$14,3,TRUE)</f>
        <v>25000 to 29999</v>
      </c>
    </row>
    <row r="597" spans="1:21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8"/>
        <v>4.2599999999999999E-3</v>
      </c>
      <c r="P597" s="5">
        <f t="shared" si="39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7"/>
        <v>42128.069884259254</v>
      </c>
      <c r="U597" t="str">
        <f>VLOOKUP(D597,'Bonus Summary'!$A$3:$C$14,3,TRUE)</f>
        <v>Greater than 50000</v>
      </c>
    </row>
    <row r="598" spans="1:21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8"/>
        <v>2.9999999999999997E-4</v>
      </c>
      <c r="P598" s="5">
        <f t="shared" si="39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7"/>
        <v>42676.896898148145</v>
      </c>
      <c r="U598" t="str">
        <f>VLOOKUP(D598,'Bonus Summary'!$A$3:$C$14,3,TRUE)</f>
        <v>20000 to 24999</v>
      </c>
    </row>
    <row r="599" spans="1:21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8"/>
        <v>2.6666666666666666E-3</v>
      </c>
      <c r="P599" s="5">
        <f t="shared" si="39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7"/>
        <v>42582.666666666672</v>
      </c>
      <c r="U599" t="str">
        <f>VLOOKUP(D599,'Bonus Summary'!$A$3:$C$14,3,TRUE)</f>
        <v>5000 to 9999</v>
      </c>
    </row>
    <row r="600" spans="1:21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8"/>
        <v>0.34</v>
      </c>
      <c r="P600" s="5">
        <f t="shared" si="39"/>
        <v>121.42857142857143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7"/>
        <v>41978.00209490741</v>
      </c>
      <c r="U600" t="str">
        <f>VLOOKUP(D600,'Bonus Summary'!$A$3:$C$14,3,TRUE)</f>
        <v>1000 to 4999</v>
      </c>
    </row>
    <row r="601" spans="1:21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8"/>
        <v>6.2E-4</v>
      </c>
      <c r="P601" s="5">
        <f t="shared" si="39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7"/>
        <v>42071.636111111111</v>
      </c>
      <c r="U601" t="str">
        <f>VLOOKUP(D601,'Bonus Summary'!$A$3:$C$14,3,TRUE)</f>
        <v>Greater than 50000</v>
      </c>
    </row>
    <row r="602" spans="1:21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8"/>
        <v>0.02</v>
      </c>
      <c r="P602" s="5">
        <f t="shared" si="39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7"/>
        <v>42133.798171296294</v>
      </c>
      <c r="U602" t="str">
        <f>VLOOKUP(D602,'Bonus Summary'!$A$3:$C$14,3,TRUE)</f>
        <v>5000 to 9999</v>
      </c>
    </row>
    <row r="603" spans="1:21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8"/>
        <v>1.4E-2</v>
      </c>
      <c r="P603" s="5">
        <f t="shared" si="39"/>
        <v>23.333333333333332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7"/>
        <v>41999.858090277776</v>
      </c>
      <c r="U603" t="str">
        <f>VLOOKUP(D603,'Bonus Summary'!$A$3:$C$14,3,TRUE)</f>
        <v>10000 to 14999</v>
      </c>
    </row>
    <row r="604" spans="1:21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8"/>
        <v>0</v>
      </c>
      <c r="P604" s="5" t="e">
        <f t="shared" si="39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7"/>
        <v>42173.79415509259</v>
      </c>
      <c r="U604" t="str">
        <f>VLOOKUP(D604,'Bonus Summary'!$A$3:$C$14,3,TRUE)</f>
        <v>Greater than 50000</v>
      </c>
    </row>
    <row r="605" spans="1:21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8"/>
        <v>3.9334666666666664E-2</v>
      </c>
      <c r="P605" s="5">
        <f t="shared" si="39"/>
        <v>45.386153846153846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7"/>
        <v>41865.639155092591</v>
      </c>
      <c r="U605" t="str">
        <f>VLOOKUP(D605,'Bonus Summary'!$A$3:$C$14,3,TRUE)</f>
        <v>15000 to 19999</v>
      </c>
    </row>
    <row r="606" spans="1:21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8"/>
        <v>0</v>
      </c>
      <c r="P606" s="5" t="e">
        <f t="shared" si="39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7"/>
        <v>41879.035370370373</v>
      </c>
      <c r="U606" t="str">
        <f>VLOOKUP(D606,'Bonus Summary'!$A$3:$C$14,3,TRUE)</f>
        <v>1000 to 4999</v>
      </c>
    </row>
    <row r="607" spans="1:21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8"/>
        <v>2.6200000000000001E-2</v>
      </c>
      <c r="P607" s="5">
        <f t="shared" si="39"/>
        <v>16.375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7"/>
        <v>42239.357731481476</v>
      </c>
      <c r="U607" t="str">
        <f>VLOOKUP(D607,'Bonus Summary'!$A$3:$C$14,3,TRUE)</f>
        <v>5000 to 9999</v>
      </c>
    </row>
    <row r="608" spans="1:21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8"/>
        <v>2E-3</v>
      </c>
      <c r="P608" s="5">
        <f t="shared" si="39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7"/>
        <v>42148.625</v>
      </c>
      <c r="U608" t="str">
        <f>VLOOKUP(D608,'Bonus Summary'!$A$3:$C$14,3,TRUE)</f>
        <v>5000 to 9999</v>
      </c>
    </row>
    <row r="609" spans="1:21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8"/>
        <v>0</v>
      </c>
      <c r="P609" s="5" t="e">
        <f t="shared" si="39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7"/>
        <v>42330.867314814815</v>
      </c>
      <c r="U609" t="str">
        <f>VLOOKUP(D609,'Bonus Summary'!$A$3:$C$14,3,TRUE)</f>
        <v>Less than 1000</v>
      </c>
    </row>
    <row r="610" spans="1:21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8"/>
        <v>9.7400000000000004E-3</v>
      </c>
      <c r="P610" s="5">
        <f t="shared" si="39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7"/>
        <v>42170.921064814815</v>
      </c>
      <c r="U610" t="str">
        <f>VLOOKUP(D610,'Bonus Summary'!$A$3:$C$14,3,TRUE)</f>
        <v>Greater than 50000</v>
      </c>
    </row>
    <row r="611" spans="1:21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8"/>
        <v>6.41025641025641E-3</v>
      </c>
      <c r="P611" s="5">
        <f t="shared" si="39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7"/>
        <v>42337.075740740736</v>
      </c>
      <c r="U611" t="str">
        <f>VLOOKUP(D611,'Bonus Summary'!$A$3:$C$14,3,TRUE)</f>
        <v>Less than 1000</v>
      </c>
    </row>
    <row r="612" spans="1:21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8"/>
        <v>0</v>
      </c>
      <c r="P612" s="5" t="e">
        <f t="shared" si="39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7"/>
        <v>42116.83085648148</v>
      </c>
      <c r="U612" t="str">
        <f>VLOOKUP(D612,'Bonus Summary'!$A$3:$C$14,3,TRUE)</f>
        <v>10000 to 14999</v>
      </c>
    </row>
    <row r="613" spans="1:21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8"/>
        <v>0</v>
      </c>
      <c r="P613" s="5" t="e">
        <f t="shared" si="39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7"/>
        <v>42388.560613425929</v>
      </c>
      <c r="U613" t="str">
        <f>VLOOKUP(D613,'Bonus Summary'!$A$3:$C$14,3,TRUE)</f>
        <v>Greater than 50000</v>
      </c>
    </row>
    <row r="614" spans="1:21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8"/>
        <v>0</v>
      </c>
      <c r="P614" s="5" t="e">
        <f t="shared" si="39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7"/>
        <v>42615.031782407401</v>
      </c>
      <c r="U614" t="str">
        <f>VLOOKUP(D614,'Bonus Summary'!$A$3:$C$14,3,TRUE)</f>
        <v>10000 to 14999</v>
      </c>
    </row>
    <row r="615" spans="1:21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8"/>
        <v>0.21363333333333334</v>
      </c>
      <c r="P615" s="5">
        <f t="shared" si="39"/>
        <v>105.93388429752066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7"/>
        <v>42278.207638888889</v>
      </c>
      <c r="U615" t="str">
        <f>VLOOKUP(D615,'Bonus Summary'!$A$3:$C$14,3,TRUE)</f>
        <v>Greater than 50000</v>
      </c>
    </row>
    <row r="616" spans="1:21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8"/>
        <v>0</v>
      </c>
      <c r="P616" s="5" t="e">
        <f t="shared" si="39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7"/>
        <v>42545.061805555553</v>
      </c>
      <c r="U616" t="str">
        <f>VLOOKUP(D616,'Bonus Summary'!$A$3:$C$14,3,TRUE)</f>
        <v>10000 to 14999</v>
      </c>
    </row>
    <row r="617" spans="1:21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8"/>
        <v>0</v>
      </c>
      <c r="P617" s="5" t="e">
        <f t="shared" si="39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7"/>
        <v>42272.122210648144</v>
      </c>
      <c r="U617" t="str">
        <f>VLOOKUP(D617,'Bonus Summary'!$A$3:$C$14,3,TRUE)</f>
        <v>Less than 1000</v>
      </c>
    </row>
    <row r="618" spans="1:21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8"/>
        <v>0</v>
      </c>
      <c r="P618" s="5" t="e">
        <f t="shared" si="39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7"/>
        <v>42791.376238425932</v>
      </c>
      <c r="U618" t="str">
        <f>VLOOKUP(D618,'Bonus Summary'!$A$3:$C$14,3,TRUE)</f>
        <v>5000 to 9999</v>
      </c>
    </row>
    <row r="619" spans="1:21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8"/>
        <v>0.03</v>
      </c>
      <c r="P619" s="5">
        <f t="shared" si="39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7"/>
        <v>42132.343090277776</v>
      </c>
      <c r="U619" t="str">
        <f>VLOOKUP(D619,'Bonus Summary'!$A$3:$C$14,3,TRUE)</f>
        <v>1000 to 4999</v>
      </c>
    </row>
    <row r="620" spans="1:21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8"/>
        <v>0</v>
      </c>
      <c r="P620" s="5" t="e">
        <f t="shared" si="39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7"/>
        <v>42347.810219907406</v>
      </c>
      <c r="U620" t="str">
        <f>VLOOKUP(D620,'Bonus Summary'!$A$3:$C$14,3,TRUE)</f>
        <v>Less than 1000</v>
      </c>
    </row>
    <row r="621" spans="1:21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8"/>
        <v>3.9999999999999998E-7</v>
      </c>
      <c r="P621" s="5">
        <f t="shared" si="39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7"/>
        <v>41968.692013888889</v>
      </c>
      <c r="U621" t="str">
        <f>VLOOKUP(D621,'Bonus Summary'!$A$3:$C$14,3,TRUE)</f>
        <v>Greater than 50000</v>
      </c>
    </row>
    <row r="622" spans="1:21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8"/>
        <v>0.01</v>
      </c>
      <c r="P622" s="5">
        <f t="shared" si="39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7"/>
        <v>41876.716874999998</v>
      </c>
      <c r="U622" t="str">
        <f>VLOOKUP(D622,'Bonus Summary'!$A$3:$C$14,3,TRUE)</f>
        <v>30000 to 34999</v>
      </c>
    </row>
    <row r="623" spans="1:21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8"/>
        <v>1.044E-2</v>
      </c>
      <c r="P623" s="5">
        <f t="shared" si="39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7"/>
        <v>42558.987696759257</v>
      </c>
      <c r="U623" t="str">
        <f>VLOOKUP(D623,'Bonus Summary'!$A$3:$C$14,3,TRUE)</f>
        <v>25000 to 29999</v>
      </c>
    </row>
    <row r="624" spans="1:21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8"/>
        <v>5.6833333333333333E-2</v>
      </c>
      <c r="P624" s="5">
        <f t="shared" si="39"/>
        <v>37.888888888888886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7"/>
        <v>42552.774745370371</v>
      </c>
      <c r="U624" t="str">
        <f>VLOOKUP(D624,'Bonus Summary'!$A$3:$C$14,3,TRUE)</f>
        <v>5000 to 9999</v>
      </c>
    </row>
    <row r="625" spans="1:21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8"/>
        <v>0</v>
      </c>
      <c r="P625" s="5" t="e">
        <f t="shared" si="39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7"/>
        <v>42152.009224537032</v>
      </c>
      <c r="U625" t="str">
        <f>VLOOKUP(D625,'Bonus Summary'!$A$3:$C$14,3,TRUE)</f>
        <v>Greater than 50000</v>
      </c>
    </row>
    <row r="626" spans="1:21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8"/>
        <v>0</v>
      </c>
      <c r="P626" s="5" t="e">
        <f t="shared" si="39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7"/>
        <v>42138.988900462966</v>
      </c>
      <c r="U626" t="str">
        <f>VLOOKUP(D626,'Bonus Summary'!$A$3:$C$14,3,TRUE)</f>
        <v>5000 to 9999</v>
      </c>
    </row>
    <row r="627" spans="1:21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8"/>
        <v>0</v>
      </c>
      <c r="P627" s="5" t="e">
        <f t="shared" si="39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7"/>
        <v>42820.853900462964</v>
      </c>
      <c r="U627" t="str">
        <f>VLOOKUP(D627,'Bonus Summary'!$A$3:$C$14,3,TRUE)</f>
        <v>25000 to 29999</v>
      </c>
    </row>
    <row r="628" spans="1:21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8"/>
        <v>0.17380000000000001</v>
      </c>
      <c r="P628" s="5">
        <f t="shared" si="39"/>
        <v>111.41025641025641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7"/>
        <v>42231.556944444441</v>
      </c>
      <c r="U628" t="str">
        <f>VLOOKUP(D628,'Bonus Summary'!$A$3:$C$14,3,TRUE)</f>
        <v>25000 to 29999</v>
      </c>
    </row>
    <row r="629" spans="1:21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8"/>
        <v>2.0000000000000001E-4</v>
      </c>
      <c r="P629" s="5">
        <f t="shared" si="39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7"/>
        <v>42443.958333333328</v>
      </c>
      <c r="U629" t="str">
        <f>VLOOKUP(D629,'Bonus Summary'!$A$3:$C$14,3,TRUE)</f>
        <v>Greater than 50000</v>
      </c>
    </row>
    <row r="630" spans="1:21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8"/>
        <v>0</v>
      </c>
      <c r="P630" s="5" t="e">
        <f t="shared" si="39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7"/>
        <v>41833.692789351851</v>
      </c>
      <c r="U630" t="str">
        <f>VLOOKUP(D630,'Bonus Summary'!$A$3:$C$14,3,TRUE)</f>
        <v>5000 to 9999</v>
      </c>
    </row>
    <row r="631" spans="1:21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8"/>
        <v>1.75E-3</v>
      </c>
      <c r="P631" s="5">
        <f t="shared" si="39"/>
        <v>116.66666666666667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7"/>
        <v>42504.637824074074</v>
      </c>
      <c r="U631" t="str">
        <f>VLOOKUP(D631,'Bonus Summary'!$A$3:$C$14,3,TRUE)</f>
        <v>Greater than 50000</v>
      </c>
    </row>
    <row r="632" spans="1:21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8"/>
        <v>8.3340278356529708E-4</v>
      </c>
      <c r="P632" s="5">
        <f t="shared" si="39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7"/>
        <v>42253.215277777781</v>
      </c>
      <c r="U632" t="str">
        <f>VLOOKUP(D632,'Bonus Summary'!$A$3:$C$14,3,TRUE)</f>
        <v>10000 to 14999</v>
      </c>
    </row>
    <row r="633" spans="1:21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8"/>
        <v>1.38E-2</v>
      </c>
      <c r="P633" s="5">
        <f t="shared" si="39"/>
        <v>76.666666666666671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7"/>
        <v>42518.772326388891</v>
      </c>
      <c r="U633" t="str">
        <f>VLOOKUP(D633,'Bonus Summary'!$A$3:$C$14,3,TRUE)</f>
        <v>Greater than 50000</v>
      </c>
    </row>
    <row r="634" spans="1:21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8"/>
        <v>0</v>
      </c>
      <c r="P634" s="5" t="e">
        <f t="shared" si="39"/>
        <v>#DIV/0!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7"/>
        <v>42333.700983796298</v>
      </c>
      <c r="U634" t="str">
        <f>VLOOKUP(D634,'Bonus Summary'!$A$3:$C$14,3,TRUE)</f>
        <v>20000 to 24999</v>
      </c>
    </row>
    <row r="635" spans="1:21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8"/>
        <v>0.1245</v>
      </c>
      <c r="P635" s="5">
        <f t="shared" si="39"/>
        <v>49.8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7"/>
        <v>42538.958333333328</v>
      </c>
      <c r="U635" t="str">
        <f>VLOOKUP(D635,'Bonus Summary'!$A$3:$C$14,3,TRUE)</f>
        <v>10000 to 14999</v>
      </c>
    </row>
    <row r="636" spans="1:21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8"/>
        <v>2.0000000000000001E-4</v>
      </c>
      <c r="P636" s="5">
        <f t="shared" si="39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7"/>
        <v>42061.928576388891</v>
      </c>
      <c r="U636" t="str">
        <f>VLOOKUP(D636,'Bonus Summary'!$A$3:$C$14,3,TRUE)</f>
        <v>5000 to 9999</v>
      </c>
    </row>
    <row r="637" spans="1:21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8"/>
        <v>8.0000000000000007E-5</v>
      </c>
      <c r="P637" s="5">
        <f t="shared" si="39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7"/>
        <v>42106.092152777783</v>
      </c>
      <c r="U637" t="str">
        <f>VLOOKUP(D637,'Bonus Summary'!$A$3:$C$14,3,TRUE)</f>
        <v>25000 to 29999</v>
      </c>
    </row>
    <row r="638" spans="1:21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8"/>
        <v>2E-3</v>
      </c>
      <c r="P638" s="5">
        <f t="shared" si="39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7"/>
        <v>42161.44930555555</v>
      </c>
      <c r="U638" t="str">
        <f>VLOOKUP(D638,'Bonus Summary'!$A$3:$C$14,3,TRUE)</f>
        <v>1000 to 4999</v>
      </c>
    </row>
    <row r="639" spans="1:21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8"/>
        <v>0</v>
      </c>
      <c r="P639" s="5" t="e">
        <f t="shared" si="39"/>
        <v>#DIV/0!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7"/>
        <v>42791.961111111115</v>
      </c>
      <c r="U639" t="str">
        <f>VLOOKUP(D639,'Bonus Summary'!$A$3:$C$14,3,TRUE)</f>
        <v>Greater than 50000</v>
      </c>
    </row>
    <row r="640" spans="1:21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8"/>
        <v>9.0000000000000006E-5</v>
      </c>
      <c r="P640" s="5">
        <f t="shared" si="39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7"/>
        <v>42819.55164351852</v>
      </c>
      <c r="U640" t="str">
        <f>VLOOKUP(D640,'Bonus Summary'!$A$3:$C$14,3,TRUE)</f>
        <v>Greater than 50000</v>
      </c>
    </row>
    <row r="641" spans="1:21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8"/>
        <v>9.9999999999999995E-7</v>
      </c>
      <c r="P641" s="5">
        <f t="shared" si="39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7"/>
        <v>41925.583275462966</v>
      </c>
      <c r="U641" t="str">
        <f>VLOOKUP(D641,'Bonus Summary'!$A$3:$C$14,3,TRUE)</f>
        <v>Greater than 50000</v>
      </c>
    </row>
    <row r="642" spans="1:21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8"/>
        <v>1.4428571428571428</v>
      </c>
      <c r="P642" s="5">
        <f t="shared" si="39"/>
        <v>50.5</v>
      </c>
      <c r="Q642" t="s">
        <v>8319</v>
      </c>
      <c r="R642" t="s">
        <v>8321</v>
      </c>
      <c r="S642" s="11">
        <f t="shared" ref="S642:S705" si="40">(((J642/60)/60)/24)+DATE(1970,1,1)</f>
        <v>42683.420312500006</v>
      </c>
      <c r="T642" s="11">
        <f t="shared" ref="T642:T705" si="41">(((I642/60)/60)/24)+DATE(1970,1,1)</f>
        <v>42698.958333333328</v>
      </c>
      <c r="U642" t="str">
        <f>VLOOKUP(D642,'Bonus Summary'!$A$3:$C$14,3,TRUE)</f>
        <v>Less than 1000</v>
      </c>
    </row>
    <row r="643" spans="1:21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2">E643/D643</f>
        <v>1.1916249999999999</v>
      </c>
      <c r="P643" s="5">
        <f t="shared" ref="P643:P706" si="43">E643/L643</f>
        <v>151.31746031746033</v>
      </c>
      <c r="Q643" t="s">
        <v>8319</v>
      </c>
      <c r="R643" t="s">
        <v>8321</v>
      </c>
      <c r="S643" s="11">
        <f t="shared" si="40"/>
        <v>42199.57</v>
      </c>
      <c r="T643" s="11">
        <f t="shared" si="41"/>
        <v>42229.57</v>
      </c>
      <c r="U643" t="str">
        <f>VLOOKUP(D643,'Bonus Summary'!$A$3:$C$14,3,TRUE)</f>
        <v>40000 to 44999</v>
      </c>
    </row>
    <row r="644" spans="1:21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2"/>
        <v>14.604850000000001</v>
      </c>
      <c r="P644" s="5">
        <f t="shared" si="43"/>
        <v>134.3592456301748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1"/>
        <v>42235.651319444441</v>
      </c>
      <c r="U644" t="str">
        <f>VLOOKUP(D644,'Bonus Summary'!$A$3:$C$14,3,TRUE)</f>
        <v>20000 to 24999</v>
      </c>
    </row>
    <row r="645" spans="1:21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2"/>
        <v>1.0580799999999999</v>
      </c>
      <c r="P645" s="5">
        <f t="shared" si="43"/>
        <v>174.02631578947367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1"/>
        <v>42155.642071759255</v>
      </c>
      <c r="U645" t="str">
        <f>VLOOKUP(D645,'Bonus Summary'!$A$3:$C$14,3,TRUE)</f>
        <v>25000 to 29999</v>
      </c>
    </row>
    <row r="646" spans="1:21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2"/>
        <v>3.0011791999999997</v>
      </c>
      <c r="P646" s="5">
        <f t="shared" si="43"/>
        <v>73.486268364348675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1"/>
        <v>41941.041666666664</v>
      </c>
      <c r="U646" t="str">
        <f>VLOOKUP(D646,'Bonus Summary'!$A$3:$C$14,3,TRUE)</f>
        <v>25000 to 29999</v>
      </c>
    </row>
    <row r="647" spans="1:21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2"/>
        <v>2.7869999999999999</v>
      </c>
      <c r="P647" s="5">
        <f t="shared" si="43"/>
        <v>23.518987341772153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1"/>
        <v>42594.026319444441</v>
      </c>
      <c r="U647" t="str">
        <f>VLOOKUP(D647,'Bonus Summary'!$A$3:$C$14,3,TRUE)</f>
        <v>1000 to 4999</v>
      </c>
    </row>
    <row r="648" spans="1:21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2"/>
        <v>1.3187625000000001</v>
      </c>
      <c r="P648" s="5">
        <f t="shared" si="43"/>
        <v>39.074444444444445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1"/>
        <v>41862.852627314816</v>
      </c>
      <c r="U648" t="str">
        <f>VLOOKUP(D648,'Bonus Summary'!$A$3:$C$14,3,TRUE)</f>
        <v>Less than 1000</v>
      </c>
    </row>
    <row r="649" spans="1:21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2"/>
        <v>1.0705</v>
      </c>
      <c r="P649" s="5">
        <f t="shared" si="43"/>
        <v>125.94117647058823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1"/>
        <v>42446.726261574076</v>
      </c>
      <c r="U649" t="str">
        <f>VLOOKUP(D649,'Bonus Summary'!$A$3:$C$14,3,TRUE)</f>
        <v>1000 to 4999</v>
      </c>
    </row>
    <row r="650" spans="1:21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2"/>
        <v>1.2682285714285715</v>
      </c>
      <c r="P650" s="5">
        <f t="shared" si="43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1"/>
        <v>41926.693379629629</v>
      </c>
      <c r="U650" t="str">
        <f>VLOOKUP(D650,'Bonus Summary'!$A$3:$C$14,3,TRUE)</f>
        <v>35000 to 39999</v>
      </c>
    </row>
    <row r="651" spans="1:21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2"/>
        <v>1.3996</v>
      </c>
      <c r="P651" s="5">
        <f t="shared" si="43"/>
        <v>42.670731707317074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1"/>
        <v>41898.912187499998</v>
      </c>
      <c r="U651" t="str">
        <f>VLOOKUP(D651,'Bonus Summary'!$A$3:$C$14,3,TRUE)</f>
        <v>1000 to 4999</v>
      </c>
    </row>
    <row r="652" spans="1:21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2"/>
        <v>1.1240000000000001</v>
      </c>
      <c r="P652" s="5">
        <f t="shared" si="43"/>
        <v>35.125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1"/>
        <v>41992.078518518523</v>
      </c>
      <c r="U652" t="str">
        <f>VLOOKUP(D652,'Bonus Summary'!$A$3:$C$14,3,TRUE)</f>
        <v>1000 to 4999</v>
      </c>
    </row>
    <row r="653" spans="1:21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2"/>
        <v>1.00528</v>
      </c>
      <c r="P653" s="5">
        <f t="shared" si="43"/>
        <v>239.35238095238094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1"/>
        <v>41986.017488425925</v>
      </c>
      <c r="U653" t="str">
        <f>VLOOKUP(D653,'Bonus Summary'!$A$3:$C$14,3,TRUE)</f>
        <v>25000 to 29999</v>
      </c>
    </row>
    <row r="654" spans="1:21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2"/>
        <v>1.0046666666666666</v>
      </c>
      <c r="P654" s="5">
        <f t="shared" si="43"/>
        <v>107.64285714285714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1"/>
        <v>42705.732060185182</v>
      </c>
      <c r="U654" t="str">
        <f>VLOOKUP(D654,'Bonus Summary'!$A$3:$C$14,3,TRUE)</f>
        <v>1000 to 4999</v>
      </c>
    </row>
    <row r="655" spans="1:21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2"/>
        <v>1.4144600000000001</v>
      </c>
      <c r="P655" s="5">
        <f t="shared" si="43"/>
        <v>95.830623306233065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1"/>
        <v>42236.618518518517</v>
      </c>
      <c r="U655" t="str">
        <f>VLOOKUP(D655,'Bonus Summary'!$A$3:$C$14,3,TRUE)</f>
        <v>Greater than 50000</v>
      </c>
    </row>
    <row r="656" spans="1:21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2"/>
        <v>2.6729166666666666</v>
      </c>
      <c r="P656" s="5">
        <f t="shared" si="43"/>
        <v>31.663376110562684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1"/>
        <v>42193.957326388889</v>
      </c>
      <c r="U656" t="str">
        <f>VLOOKUP(D656,'Bonus Summary'!$A$3:$C$14,3,TRUE)</f>
        <v>10000 to 14999</v>
      </c>
    </row>
    <row r="657" spans="1:21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2"/>
        <v>1.4688749999999999</v>
      </c>
      <c r="P657" s="5">
        <f t="shared" si="43"/>
        <v>42.886861313868614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1"/>
        <v>42075.915648148148</v>
      </c>
      <c r="U657" t="str">
        <f>VLOOKUP(D657,'Bonus Summary'!$A$3:$C$14,3,TRUE)</f>
        <v>5000 to 9999</v>
      </c>
    </row>
    <row r="658" spans="1:21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2"/>
        <v>2.1356000000000002</v>
      </c>
      <c r="P658" s="5">
        <f t="shared" si="43"/>
        <v>122.73563218390805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1"/>
        <v>42477.762951388882</v>
      </c>
      <c r="U658" t="str">
        <f>VLOOKUP(D658,'Bonus Summary'!$A$3:$C$14,3,TRUE)</f>
        <v>5000 to 9999</v>
      </c>
    </row>
    <row r="659" spans="1:21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2"/>
        <v>1.2569999999999999</v>
      </c>
      <c r="P659" s="5">
        <f t="shared" si="43"/>
        <v>190.45454545454547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1"/>
        <v>42361.84574074074</v>
      </c>
      <c r="U659" t="str">
        <f>VLOOKUP(D659,'Bonus Summary'!$A$3:$C$14,3,TRUE)</f>
        <v>15000 to 19999</v>
      </c>
    </row>
    <row r="660" spans="1:21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2"/>
        <v>1.0446206037108834</v>
      </c>
      <c r="P660" s="5">
        <f t="shared" si="43"/>
        <v>109.33695652173913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1"/>
        <v>42211.75</v>
      </c>
      <c r="U660" t="str">
        <f>VLOOKUP(D660,'Bonus Summary'!$A$3:$C$14,3,TRUE)</f>
        <v>25000 to 29999</v>
      </c>
    </row>
    <row r="661" spans="1:21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2"/>
        <v>1.0056666666666667</v>
      </c>
      <c r="P661" s="5">
        <f t="shared" si="43"/>
        <v>143.66666666666666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1"/>
        <v>42239.593692129631</v>
      </c>
      <c r="U661" t="str">
        <f>VLOOKUP(D661,'Bonus Summary'!$A$3:$C$14,3,TRUE)</f>
        <v>1000 to 4999</v>
      </c>
    </row>
    <row r="662" spans="1:21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2"/>
        <v>3.058E-2</v>
      </c>
      <c r="P662" s="5">
        <f t="shared" si="43"/>
        <v>84.944444444444443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1"/>
        <v>41952.783321759263</v>
      </c>
      <c r="U662" t="str">
        <f>VLOOKUP(D662,'Bonus Summary'!$A$3:$C$14,3,TRUE)</f>
        <v>Greater than 50000</v>
      </c>
    </row>
    <row r="663" spans="1:21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2"/>
        <v>9.4999999999999998E-3</v>
      </c>
      <c r="P663" s="5">
        <f t="shared" si="43"/>
        <v>10.555555555555555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1"/>
        <v>42666.645358796297</v>
      </c>
      <c r="U663" t="str">
        <f>VLOOKUP(D663,'Bonus Summary'!$A$3:$C$14,3,TRUE)</f>
        <v>10000 to 14999</v>
      </c>
    </row>
    <row r="664" spans="1:21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2"/>
        <v>4.0000000000000001E-3</v>
      </c>
      <c r="P664" s="5">
        <f t="shared" si="43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1"/>
        <v>42020.438043981485</v>
      </c>
      <c r="U664" t="str">
        <f>VLOOKUP(D664,'Bonus Summary'!$A$3:$C$14,3,TRUE)</f>
        <v>35000 to 39999</v>
      </c>
    </row>
    <row r="665" spans="1:21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2"/>
        <v>3.5000000000000001E-3</v>
      </c>
      <c r="P665" s="5">
        <f t="shared" si="43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1"/>
        <v>42203.843240740738</v>
      </c>
      <c r="U665" t="str">
        <f>VLOOKUP(D665,'Bonus Summary'!$A$3:$C$14,3,TRUE)</f>
        <v>Greater than 50000</v>
      </c>
    </row>
    <row r="666" spans="1:21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2"/>
        <v>7.5333333333333335E-2</v>
      </c>
      <c r="P666" s="5">
        <f t="shared" si="43"/>
        <v>31.172413793103448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1"/>
        <v>42107.666377314818</v>
      </c>
      <c r="U666" t="str">
        <f>VLOOKUP(D666,'Bonus Summary'!$A$3:$C$14,3,TRUE)</f>
        <v>10000 to 14999</v>
      </c>
    </row>
    <row r="667" spans="1:21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2"/>
        <v>0.18640000000000001</v>
      </c>
      <c r="P667" s="5">
        <f t="shared" si="43"/>
        <v>155.33333333333334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1"/>
        <v>42748.711354166662</v>
      </c>
      <c r="U667" t="str">
        <f>VLOOKUP(D667,'Bonus Summary'!$A$3:$C$14,3,TRUE)</f>
        <v>10000 to 14999</v>
      </c>
    </row>
    <row r="668" spans="1:21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2"/>
        <v>4.0000000000000003E-5</v>
      </c>
      <c r="P668" s="5">
        <f t="shared" si="43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1"/>
        <v>41868.832152777781</v>
      </c>
      <c r="U668" t="str">
        <f>VLOOKUP(D668,'Bonus Summary'!$A$3:$C$14,3,TRUE)</f>
        <v>Greater than 50000</v>
      </c>
    </row>
    <row r="669" spans="1:21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2"/>
        <v>0.1002</v>
      </c>
      <c r="P669" s="5">
        <f t="shared" si="43"/>
        <v>178.92857142857142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1"/>
        <v>42672.373414351852</v>
      </c>
      <c r="U669" t="str">
        <f>VLOOKUP(D669,'Bonus Summary'!$A$3:$C$14,3,TRUE)</f>
        <v>Greater than 50000</v>
      </c>
    </row>
    <row r="670" spans="1:21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2"/>
        <v>4.5600000000000002E-2</v>
      </c>
      <c r="P670" s="5">
        <f t="shared" si="43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1"/>
        <v>42135.831273148149</v>
      </c>
      <c r="U670" t="str">
        <f>VLOOKUP(D670,'Bonus Summary'!$A$3:$C$14,3,TRUE)</f>
        <v>15000 to 19999</v>
      </c>
    </row>
    <row r="671" spans="1:21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2"/>
        <v>0.21507499999999999</v>
      </c>
      <c r="P671" s="5">
        <f t="shared" si="43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1"/>
        <v>42557.625671296293</v>
      </c>
      <c r="U671" t="str">
        <f>VLOOKUP(D671,'Bonus Summary'!$A$3:$C$14,3,TRUE)</f>
        <v>Greater than 50000</v>
      </c>
    </row>
    <row r="672" spans="1:21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2"/>
        <v>0.29276666666666668</v>
      </c>
      <c r="P672" s="5">
        <f t="shared" si="43"/>
        <v>84.99677419354839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1"/>
        <v>42540.340277777781</v>
      </c>
      <c r="U672" t="str">
        <f>VLOOKUP(D672,'Bonus Summary'!$A$3:$C$14,3,TRUE)</f>
        <v>Greater than 50000</v>
      </c>
    </row>
    <row r="673" spans="1:21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2"/>
        <v>0.39426666666666665</v>
      </c>
      <c r="P673" s="5">
        <f t="shared" si="43"/>
        <v>788.5333333333333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1"/>
        <v>42018.166666666672</v>
      </c>
      <c r="U673" t="str">
        <f>VLOOKUP(D673,'Bonus Summary'!$A$3:$C$14,3,TRUE)</f>
        <v>30000 to 34999</v>
      </c>
    </row>
    <row r="674" spans="1:21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2"/>
        <v>0.21628</v>
      </c>
      <c r="P674" s="5">
        <f t="shared" si="43"/>
        <v>50.29767441860465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1"/>
        <v>42005.207638888889</v>
      </c>
      <c r="U674" t="str">
        <f>VLOOKUP(D674,'Bonus Summary'!$A$3:$C$14,3,TRUE)</f>
        <v>Greater than 50000</v>
      </c>
    </row>
    <row r="675" spans="1:21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2"/>
        <v>2.0500000000000002E-3</v>
      </c>
      <c r="P675" s="5">
        <f t="shared" si="43"/>
        <v>68.333333333333329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1"/>
        <v>41883.840474537035</v>
      </c>
      <c r="U675" t="str">
        <f>VLOOKUP(D675,'Bonus Summary'!$A$3:$C$14,3,TRUE)</f>
        <v>Greater than 50000</v>
      </c>
    </row>
    <row r="676" spans="1:21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2"/>
        <v>2.9999999999999997E-4</v>
      </c>
      <c r="P676" s="5">
        <f t="shared" si="43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1"/>
        <v>41863.116053240738</v>
      </c>
      <c r="U676" t="str">
        <f>VLOOKUP(D676,'Bonus Summary'!$A$3:$C$14,3,TRUE)</f>
        <v>Greater than 50000</v>
      </c>
    </row>
    <row r="677" spans="1:21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2"/>
        <v>0.14849999999999999</v>
      </c>
      <c r="P677" s="5">
        <f t="shared" si="43"/>
        <v>34.269230769230766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1"/>
        <v>42005.290972222225</v>
      </c>
      <c r="U677" t="str">
        <f>VLOOKUP(D677,'Bonus Summary'!$A$3:$C$14,3,TRUE)</f>
        <v>5000 to 9999</v>
      </c>
    </row>
    <row r="678" spans="1:21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2"/>
        <v>1.4710000000000001E-2</v>
      </c>
      <c r="P678" s="5">
        <f t="shared" si="43"/>
        <v>61.291666666666664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1"/>
        <v>42042.768298611118</v>
      </c>
      <c r="U678" t="str">
        <f>VLOOKUP(D678,'Bonus Summary'!$A$3:$C$14,3,TRUE)</f>
        <v>Greater than 50000</v>
      </c>
    </row>
    <row r="679" spans="1:21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2"/>
        <v>0.25584000000000001</v>
      </c>
      <c r="P679" s="5">
        <f t="shared" si="43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1"/>
        <v>42549.403877314813</v>
      </c>
      <c r="U679" t="str">
        <f>VLOOKUP(D679,'Bonus Summary'!$A$3:$C$14,3,TRUE)</f>
        <v>Greater than 50000</v>
      </c>
    </row>
    <row r="680" spans="1:21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2"/>
        <v>3.8206896551724136E-2</v>
      </c>
      <c r="P680" s="5">
        <f t="shared" si="43"/>
        <v>65.17647058823529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1"/>
        <v>42511.376597222217</v>
      </c>
      <c r="U680" t="str">
        <f>VLOOKUP(D680,'Bonus Summary'!$A$3:$C$14,3,TRUE)</f>
        <v>25000 to 29999</v>
      </c>
    </row>
    <row r="681" spans="1:21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2"/>
        <v>0.15485964912280703</v>
      </c>
      <c r="P681" s="5">
        <f t="shared" si="43"/>
        <v>93.90425531914893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1"/>
        <v>42616.695706018523</v>
      </c>
      <c r="U681" t="str">
        <f>VLOOKUP(D681,'Bonus Summary'!$A$3:$C$14,3,TRUE)</f>
        <v>Greater than 50000</v>
      </c>
    </row>
    <row r="682" spans="1:21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2"/>
        <v>0.25912000000000002</v>
      </c>
      <c r="P682" s="5">
        <f t="shared" si="43"/>
        <v>150.65116279069767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1"/>
        <v>41899.501516203702</v>
      </c>
      <c r="U682" t="str">
        <f>VLOOKUP(D682,'Bonus Summary'!$A$3:$C$14,3,TRUE)</f>
        <v>Greater than 50000</v>
      </c>
    </row>
    <row r="683" spans="1:21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2"/>
        <v>4.0000000000000002E-4</v>
      </c>
      <c r="P683" s="5">
        <f t="shared" si="43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1"/>
        <v>42669.805601851855</v>
      </c>
      <c r="U683" t="str">
        <f>VLOOKUP(D683,'Bonus Summary'!$A$3:$C$14,3,TRUE)</f>
        <v>1000 to 4999</v>
      </c>
    </row>
    <row r="684" spans="1:21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2"/>
        <v>1.06E-3</v>
      </c>
      <c r="P684" s="5">
        <f t="shared" si="43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1"/>
        <v>42808.723634259266</v>
      </c>
      <c r="U684" t="str">
        <f>VLOOKUP(D684,'Bonus Summary'!$A$3:$C$14,3,TRUE)</f>
        <v>Greater than 50000</v>
      </c>
    </row>
    <row r="685" spans="1:21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2"/>
        <v>8.5142857142857138E-3</v>
      </c>
      <c r="P685" s="5">
        <f t="shared" si="43"/>
        <v>99.333333333333329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1"/>
        <v>42674.900046296301</v>
      </c>
      <c r="U685" t="str">
        <f>VLOOKUP(D685,'Bonus Summary'!$A$3:$C$14,3,TRUE)</f>
        <v>35000 to 39999</v>
      </c>
    </row>
    <row r="686" spans="1:21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2"/>
        <v>7.4837500000000001E-2</v>
      </c>
      <c r="P686" s="5">
        <f t="shared" si="43"/>
        <v>177.39259259259259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1"/>
        <v>41845.125</v>
      </c>
      <c r="U686" t="str">
        <f>VLOOKUP(D686,'Bonus Summary'!$A$3:$C$14,3,TRUE)</f>
        <v>Greater than 50000</v>
      </c>
    </row>
    <row r="687" spans="1:21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2"/>
        <v>0.27650000000000002</v>
      </c>
      <c r="P687" s="5">
        <f t="shared" si="43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1"/>
        <v>42016.866574074069</v>
      </c>
      <c r="U687" t="str">
        <f>VLOOKUP(D687,'Bonus Summary'!$A$3:$C$14,3,TRUE)</f>
        <v>1000 to 4999</v>
      </c>
    </row>
    <row r="688" spans="1:21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2"/>
        <v>0</v>
      </c>
      <c r="P688" s="5" t="e">
        <f t="shared" si="43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1"/>
        <v>42219.673263888893</v>
      </c>
      <c r="U688" t="str">
        <f>VLOOKUP(D688,'Bonus Summary'!$A$3:$C$14,3,TRUE)</f>
        <v>Greater than 50000</v>
      </c>
    </row>
    <row r="689" spans="1:21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2"/>
        <v>3.5499999999999997E-2</v>
      </c>
      <c r="P689" s="5">
        <f t="shared" si="43"/>
        <v>591.66666666666663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1"/>
        <v>42771.750613425931</v>
      </c>
      <c r="U689" t="str">
        <f>VLOOKUP(D689,'Bonus Summary'!$A$3:$C$14,3,TRUE)</f>
        <v>Greater than 50000</v>
      </c>
    </row>
    <row r="690" spans="1:21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2"/>
        <v>0.72989999999999999</v>
      </c>
      <c r="P690" s="5">
        <f t="shared" si="43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1"/>
        <v>42292.104780092588</v>
      </c>
      <c r="U690" t="str">
        <f>VLOOKUP(D690,'Bonus Summary'!$A$3:$C$14,3,TRUE)</f>
        <v>20000 to 24999</v>
      </c>
    </row>
    <row r="691" spans="1:21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2"/>
        <v>0.57648750000000004</v>
      </c>
      <c r="P691" s="5">
        <f t="shared" si="43"/>
        <v>343.14732142857144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1"/>
        <v>42712.207638888889</v>
      </c>
      <c r="U691" t="str">
        <f>VLOOKUP(D691,'Bonus Summary'!$A$3:$C$14,3,TRUE)</f>
        <v>Greater than 50000</v>
      </c>
    </row>
    <row r="692" spans="1:21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2"/>
        <v>0.1234</v>
      </c>
      <c r="P692" s="5">
        <f t="shared" si="43"/>
        <v>72.588235294117652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1"/>
        <v>42622.25</v>
      </c>
      <c r="U692" t="str">
        <f>VLOOKUP(D692,'Bonus Summary'!$A$3:$C$14,3,TRUE)</f>
        <v>20000 to 24999</v>
      </c>
    </row>
    <row r="693" spans="1:21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2"/>
        <v>5.1999999999999998E-3</v>
      </c>
      <c r="P693" s="5">
        <f t="shared" si="43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1"/>
        <v>42186.028310185182</v>
      </c>
      <c r="U693" t="str">
        <f>VLOOKUP(D693,'Bonus Summary'!$A$3:$C$14,3,TRUE)</f>
        <v>Greater than 50000</v>
      </c>
    </row>
    <row r="694" spans="1:21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2"/>
        <v>6.5299999999999997E-2</v>
      </c>
      <c r="P694" s="5">
        <f t="shared" si="43"/>
        <v>6.4975124378109452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1"/>
        <v>42726.37572916667</v>
      </c>
      <c r="U694" t="str">
        <f>VLOOKUP(D694,'Bonus Summary'!$A$3:$C$14,3,TRUE)</f>
        <v>20000 to 24999</v>
      </c>
    </row>
    <row r="695" spans="1:21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2"/>
        <v>0.35338000000000003</v>
      </c>
      <c r="P695" s="5">
        <f t="shared" si="43"/>
        <v>119.38513513513513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1"/>
        <v>42124.808182870373</v>
      </c>
      <c r="U695" t="str">
        <f>VLOOKUP(D695,'Bonus Summary'!$A$3:$C$14,3,TRUE)</f>
        <v>Greater than 50000</v>
      </c>
    </row>
    <row r="696" spans="1:21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2"/>
        <v>3.933333333333333E-3</v>
      </c>
      <c r="P696" s="5">
        <f t="shared" si="43"/>
        <v>84.285714285714292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1"/>
        <v>42767.663877314815</v>
      </c>
      <c r="U696" t="str">
        <f>VLOOKUP(D696,'Bonus Summary'!$A$3:$C$14,3,TRUE)</f>
        <v>Greater than 50000</v>
      </c>
    </row>
    <row r="697" spans="1:21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2"/>
        <v>1.06E-2</v>
      </c>
      <c r="P697" s="5">
        <f t="shared" si="43"/>
        <v>90.857142857142861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1"/>
        <v>41943.521064814813</v>
      </c>
      <c r="U697" t="str">
        <f>VLOOKUP(D697,'Bonus Summary'!$A$3:$C$14,3,TRUE)</f>
        <v>Greater than 50000</v>
      </c>
    </row>
    <row r="698" spans="1:21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2"/>
        <v>5.7142857142857145E-6</v>
      </c>
      <c r="P698" s="5">
        <f t="shared" si="43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1"/>
        <v>41845.927106481482</v>
      </c>
      <c r="U698" t="str">
        <f>VLOOKUP(D698,'Bonus Summary'!$A$3:$C$14,3,TRUE)</f>
        <v>Greater than 50000</v>
      </c>
    </row>
    <row r="699" spans="1:21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2"/>
        <v>0.46379999999999999</v>
      </c>
      <c r="P699" s="5">
        <f t="shared" si="43"/>
        <v>20.342105263157894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1"/>
        <v>42403.523020833338</v>
      </c>
      <c r="U699" t="str">
        <f>VLOOKUP(D699,'Bonus Summary'!$A$3:$C$14,3,TRUE)</f>
        <v>5000 to 9999</v>
      </c>
    </row>
    <row r="700" spans="1:21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2"/>
        <v>0.15390000000000001</v>
      </c>
      <c r="P700" s="5">
        <f t="shared" si="43"/>
        <v>530.68965517241384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1"/>
        <v>41900.083333333336</v>
      </c>
      <c r="U700" t="str">
        <f>VLOOKUP(D700,'Bonus Summary'!$A$3:$C$14,3,TRUE)</f>
        <v>Greater than 50000</v>
      </c>
    </row>
    <row r="701" spans="1:21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2"/>
        <v>0.824221076923077</v>
      </c>
      <c r="P701" s="5">
        <f t="shared" si="43"/>
        <v>120.39184269662923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1"/>
        <v>41600.666666666664</v>
      </c>
      <c r="U701" t="str">
        <f>VLOOKUP(D701,'Bonus Summary'!$A$3:$C$14,3,TRUE)</f>
        <v>Greater than 50000</v>
      </c>
    </row>
    <row r="702" spans="1:21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2"/>
        <v>2.6866666666666667E-2</v>
      </c>
      <c r="P702" s="5">
        <f t="shared" si="43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1"/>
        <v>42745.688437500001</v>
      </c>
      <c r="U702" t="str">
        <f>VLOOKUP(D702,'Bonus Summary'!$A$3:$C$14,3,TRUE)</f>
        <v>15000 to 19999</v>
      </c>
    </row>
    <row r="703" spans="1:21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2"/>
        <v>0.26600000000000001</v>
      </c>
      <c r="P703" s="5">
        <f t="shared" si="43"/>
        <v>291.33333333333331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1"/>
        <v>41843.662962962961</v>
      </c>
      <c r="U703" t="str">
        <f>VLOOKUP(D703,'Bonus Summary'!$A$3:$C$14,3,TRUE)</f>
        <v>20000 to 24999</v>
      </c>
    </row>
    <row r="704" spans="1:21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2"/>
        <v>0.30813400000000002</v>
      </c>
      <c r="P704" s="5">
        <f t="shared" si="43"/>
        <v>124.9191891891892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1"/>
        <v>42698.768368055549</v>
      </c>
      <c r="U704" t="str">
        <f>VLOOKUP(D704,'Bonus Summary'!$A$3:$C$14,3,TRUE)</f>
        <v>15000 to 19999</v>
      </c>
    </row>
    <row r="705" spans="1:21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2"/>
        <v>5.5800000000000002E-2</v>
      </c>
      <c r="P705" s="5">
        <f t="shared" si="43"/>
        <v>119.57142857142857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1"/>
        <v>42766.98055555555</v>
      </c>
      <c r="U705" t="str">
        <f>VLOOKUP(D705,'Bonus Summary'!$A$3:$C$14,3,TRUE)</f>
        <v>15000 to 19999</v>
      </c>
    </row>
    <row r="706" spans="1:21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2"/>
        <v>8.7454545454545458E-3</v>
      </c>
      <c r="P706" s="5">
        <f t="shared" si="43"/>
        <v>120.25</v>
      </c>
      <c r="Q706" t="s">
        <v>8319</v>
      </c>
      <c r="R706" t="s">
        <v>8321</v>
      </c>
      <c r="S706" s="11">
        <f t="shared" ref="S706:S769" si="44">(((J706/60)/60)/24)+DATE(1970,1,1)</f>
        <v>42726.192916666667</v>
      </c>
      <c r="T706" s="11">
        <f t="shared" ref="T706:T769" si="45">(((I706/60)/60)/24)+DATE(1970,1,1)</f>
        <v>42786.192916666667</v>
      </c>
      <c r="U706" t="str">
        <f>VLOOKUP(D706,'Bonus Summary'!$A$3:$C$14,3,TRUE)</f>
        <v>Greater than 50000</v>
      </c>
    </row>
    <row r="707" spans="1:21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6">E707/D707</f>
        <v>9.7699999999999992E-3</v>
      </c>
      <c r="P707" s="5">
        <f t="shared" ref="P707:P770" si="47">E707/L707</f>
        <v>195.4</v>
      </c>
      <c r="Q707" t="s">
        <v>8319</v>
      </c>
      <c r="R707" t="s">
        <v>8321</v>
      </c>
      <c r="S707" s="11">
        <f t="shared" si="44"/>
        <v>42726.491643518515</v>
      </c>
      <c r="T707" s="11">
        <f t="shared" si="45"/>
        <v>42756.491643518515</v>
      </c>
      <c r="U707" t="str">
        <f>VLOOKUP(D707,'Bonus Summary'!$A$3:$C$14,3,TRUE)</f>
        <v>Greater than 50000</v>
      </c>
    </row>
    <row r="708" spans="1:21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6"/>
        <v>0</v>
      </c>
      <c r="P708" s="5" t="e">
        <f t="shared" si="47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5"/>
        <v>42718.777083333334</v>
      </c>
      <c r="U708" t="str">
        <f>VLOOKUP(D708,'Bonus Summary'!$A$3:$C$14,3,TRUE)</f>
        <v>Greater than 50000</v>
      </c>
    </row>
    <row r="709" spans="1:21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6"/>
        <v>0.78927352941176465</v>
      </c>
      <c r="P709" s="5">
        <f t="shared" si="47"/>
        <v>117.69868421052631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5"/>
        <v>42736.663506944446</v>
      </c>
      <c r="U709" t="str">
        <f>VLOOKUP(D709,'Bonus Summary'!$A$3:$C$14,3,TRUE)</f>
        <v>Greater than 50000</v>
      </c>
    </row>
    <row r="710" spans="1:21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6"/>
        <v>0.22092500000000001</v>
      </c>
      <c r="P710" s="5">
        <f t="shared" si="47"/>
        <v>23.948509485094849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5"/>
        <v>41895.581018518518</v>
      </c>
      <c r="U710" t="str">
        <f>VLOOKUP(D710,'Bonus Summary'!$A$3:$C$14,3,TRUE)</f>
        <v>40000 to 44999</v>
      </c>
    </row>
    <row r="711" spans="1:21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6"/>
        <v>4.0666666666666663E-3</v>
      </c>
      <c r="P711" s="5">
        <f t="shared" si="47"/>
        <v>30.5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5"/>
        <v>41978.041192129633</v>
      </c>
      <c r="U711" t="str">
        <f>VLOOKUP(D711,'Bonus Summary'!$A$3:$C$14,3,TRUE)</f>
        <v>15000 to 19999</v>
      </c>
    </row>
    <row r="712" spans="1:21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6"/>
        <v>0</v>
      </c>
      <c r="P712" s="5" t="e">
        <f t="shared" si="47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5"/>
        <v>41871.030555555553</v>
      </c>
      <c r="U712" t="str">
        <f>VLOOKUP(D712,'Bonus Summary'!$A$3:$C$14,3,TRUE)</f>
        <v>1000 to 4999</v>
      </c>
    </row>
    <row r="713" spans="1:21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6"/>
        <v>0.33790999999999999</v>
      </c>
      <c r="P713" s="5">
        <f t="shared" si="47"/>
        <v>99.973372781065095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5"/>
        <v>42718.500787037032</v>
      </c>
      <c r="U713" t="str">
        <f>VLOOKUP(D713,'Bonus Summary'!$A$3:$C$14,3,TRUE)</f>
        <v>Greater than 50000</v>
      </c>
    </row>
    <row r="714" spans="1:21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6"/>
        <v>2.1649484536082476E-3</v>
      </c>
      <c r="P714" s="5">
        <f t="shared" si="47"/>
        <v>26.25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5"/>
        <v>42414.680925925932</v>
      </c>
      <c r="U714" t="str">
        <f>VLOOKUP(D714,'Bonus Summary'!$A$3:$C$14,3,TRUE)</f>
        <v>45000 to 49999</v>
      </c>
    </row>
    <row r="715" spans="1:21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6"/>
        <v>7.9600000000000001E-3</v>
      </c>
      <c r="P715" s="5">
        <f t="shared" si="47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5"/>
        <v>42526.529305555552</v>
      </c>
      <c r="U715" t="str">
        <f>VLOOKUP(D715,'Bonus Summary'!$A$3:$C$14,3,TRUE)</f>
        <v>25000 to 29999</v>
      </c>
    </row>
    <row r="716" spans="1:21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6"/>
        <v>0.14993333333333334</v>
      </c>
      <c r="P716" s="5">
        <f t="shared" si="47"/>
        <v>80.321428571428569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5"/>
        <v>42794.787986111114</v>
      </c>
      <c r="U716" t="str">
        <f>VLOOKUP(D716,'Bonus Summary'!$A$3:$C$14,3,TRUE)</f>
        <v>15000 to 19999</v>
      </c>
    </row>
    <row r="717" spans="1:21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6"/>
        <v>5.0509090909090906E-2</v>
      </c>
      <c r="P717" s="5">
        <f t="shared" si="47"/>
        <v>115.75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5"/>
        <v>42313.132407407407</v>
      </c>
      <c r="U717" t="str">
        <f>VLOOKUP(D717,'Bonus Summary'!$A$3:$C$14,3,TRUE)</f>
        <v>25000 to 29999</v>
      </c>
    </row>
    <row r="718" spans="1:21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6"/>
        <v>0.10214285714285715</v>
      </c>
      <c r="P718" s="5">
        <f t="shared" si="47"/>
        <v>44.6875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5"/>
        <v>41974</v>
      </c>
      <c r="U718" t="str">
        <f>VLOOKUP(D718,'Bonus Summary'!$A$3:$C$14,3,TRUE)</f>
        <v>5000 to 9999</v>
      </c>
    </row>
    <row r="719" spans="1:21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6"/>
        <v>3.0500000000000002E-3</v>
      </c>
      <c r="P719" s="5">
        <f t="shared" si="47"/>
        <v>76.25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5"/>
        <v>41887.854189814818</v>
      </c>
      <c r="U719" t="str">
        <f>VLOOKUP(D719,'Bonus Summary'!$A$3:$C$14,3,TRUE)</f>
        <v>Greater than 50000</v>
      </c>
    </row>
    <row r="720" spans="1:21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6"/>
        <v>7.4999999999999997E-3</v>
      </c>
      <c r="P720" s="5">
        <f t="shared" si="47"/>
        <v>22.5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5"/>
        <v>42784.249305555553</v>
      </c>
      <c r="U720" t="str">
        <f>VLOOKUP(D720,'Bonus Summary'!$A$3:$C$14,3,TRUE)</f>
        <v>10000 to 14999</v>
      </c>
    </row>
    <row r="721" spans="1:21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6"/>
        <v>1.2933333333333333E-2</v>
      </c>
      <c r="P721" s="5">
        <f t="shared" si="47"/>
        <v>19.399999999999999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5"/>
        <v>42423.040231481486</v>
      </c>
      <c r="U721" t="str">
        <f>VLOOKUP(D721,'Bonus Summary'!$A$3:$C$14,3,TRUE)</f>
        <v>15000 to 19999</v>
      </c>
    </row>
    <row r="722" spans="1:21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6"/>
        <v>1.4394736842105262</v>
      </c>
      <c r="P722" s="5">
        <f t="shared" si="47"/>
        <v>66.707317073170728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5"/>
        <v>40937.649201388893</v>
      </c>
      <c r="U722" t="str">
        <f>VLOOKUP(D722,'Bonus Summary'!$A$3:$C$14,3,TRUE)</f>
        <v>1000 to 4999</v>
      </c>
    </row>
    <row r="723" spans="1:21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6"/>
        <v>1.2210975609756098</v>
      </c>
      <c r="P723" s="5">
        <f t="shared" si="47"/>
        <v>84.142857142857139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5"/>
        <v>41852.571840277778</v>
      </c>
      <c r="U723" t="str">
        <f>VLOOKUP(D723,'Bonus Summary'!$A$3:$C$14,3,TRUE)</f>
        <v>5000 to 9999</v>
      </c>
    </row>
    <row r="724" spans="1:21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6"/>
        <v>1.3202400000000001</v>
      </c>
      <c r="P724" s="5">
        <f t="shared" si="47"/>
        <v>215.72549019607843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5"/>
        <v>41007.76363425926</v>
      </c>
      <c r="U724" t="str">
        <f>VLOOKUP(D724,'Bonus Summary'!$A$3:$C$14,3,TRUE)</f>
        <v>25000 to 29999</v>
      </c>
    </row>
    <row r="725" spans="1:21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6"/>
        <v>1.0938000000000001</v>
      </c>
      <c r="P725" s="5">
        <f t="shared" si="47"/>
        <v>54.69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5"/>
        <v>42215.165972222225</v>
      </c>
      <c r="U725" t="str">
        <f>VLOOKUP(D725,'Bonus Summary'!$A$3:$C$14,3,TRUE)</f>
        <v>5000 to 9999</v>
      </c>
    </row>
    <row r="726" spans="1:21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6"/>
        <v>1.0547157142857144</v>
      </c>
      <c r="P726" s="5">
        <f t="shared" si="47"/>
        <v>51.62944055944056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5"/>
        <v>40724.638460648144</v>
      </c>
      <c r="U726" t="str">
        <f>VLOOKUP(D726,'Bonus Summary'!$A$3:$C$14,3,TRUE)</f>
        <v>5000 to 9999</v>
      </c>
    </row>
    <row r="727" spans="1:21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6"/>
        <v>1.0035000000000001</v>
      </c>
      <c r="P727" s="5">
        <f t="shared" si="47"/>
        <v>143.35714285714286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5"/>
        <v>42351.626296296294</v>
      </c>
      <c r="U727" t="str">
        <f>VLOOKUP(D727,'Bonus Summary'!$A$3:$C$14,3,TRUE)</f>
        <v>20000 to 24999</v>
      </c>
    </row>
    <row r="728" spans="1:21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6"/>
        <v>1.014</v>
      </c>
      <c r="P728" s="5">
        <f t="shared" si="47"/>
        <v>72.428571428571431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5"/>
        <v>41376.042673611111</v>
      </c>
      <c r="U728" t="str">
        <f>VLOOKUP(D728,'Bonus Summary'!$A$3:$C$14,3,TRUE)</f>
        <v>1000 to 4999</v>
      </c>
    </row>
    <row r="729" spans="1:21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6"/>
        <v>1.5551428571428572</v>
      </c>
      <c r="P729" s="5">
        <f t="shared" si="47"/>
        <v>36.530201342281877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5"/>
        <v>41288.888888888891</v>
      </c>
      <c r="U729" t="str">
        <f>VLOOKUP(D729,'Bonus Summary'!$A$3:$C$14,3,TRUE)</f>
        <v>1000 to 4999</v>
      </c>
    </row>
    <row r="730" spans="1:21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6"/>
        <v>1.05566</v>
      </c>
      <c r="P730" s="5">
        <f t="shared" si="47"/>
        <v>60.903461538461535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5"/>
        <v>40776.837465277778</v>
      </c>
      <c r="U730" t="str">
        <f>VLOOKUP(D730,'Bonus Summary'!$A$3:$C$14,3,TRUE)</f>
        <v>5000 to 9999</v>
      </c>
    </row>
    <row r="731" spans="1:21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6"/>
        <v>1.3065</v>
      </c>
      <c r="P731" s="5">
        <f t="shared" si="47"/>
        <v>43.55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5"/>
        <v>41171.185891203706</v>
      </c>
      <c r="U731" t="str">
        <f>VLOOKUP(D731,'Bonus Summary'!$A$3:$C$14,3,TRUE)</f>
        <v>1000 to 4999</v>
      </c>
    </row>
    <row r="732" spans="1:21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6"/>
        <v>1.3219000000000001</v>
      </c>
      <c r="P732" s="5">
        <f t="shared" si="47"/>
        <v>99.766037735849054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5"/>
        <v>40884.745266203703</v>
      </c>
      <c r="U732" t="str">
        <f>VLOOKUP(D732,'Bonus Summary'!$A$3:$C$14,3,TRUE)</f>
        <v>20000 to 24999</v>
      </c>
    </row>
    <row r="733" spans="1:21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6"/>
        <v>1.26</v>
      </c>
      <c r="P733" s="5">
        <f t="shared" si="47"/>
        <v>88.732394366197184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5"/>
        <v>40930.25</v>
      </c>
      <c r="U733" t="str">
        <f>VLOOKUP(D733,'Bonus Summary'!$A$3:$C$14,3,TRUE)</f>
        <v>5000 to 9999</v>
      </c>
    </row>
    <row r="734" spans="1:21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6"/>
        <v>1.6</v>
      </c>
      <c r="P734" s="5">
        <f t="shared" si="47"/>
        <v>4.9230769230769234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5"/>
        <v>41546.424317129626</v>
      </c>
      <c r="U734" t="str">
        <f>VLOOKUP(D734,'Bonus Summary'!$A$3:$C$14,3,TRUE)</f>
        <v>Less than 1000</v>
      </c>
    </row>
    <row r="735" spans="1:21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6"/>
        <v>1.2048000000000001</v>
      </c>
      <c r="P735" s="5">
        <f t="shared" si="47"/>
        <v>17.822485207100591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5"/>
        <v>41628.420046296298</v>
      </c>
      <c r="U735" t="str">
        <f>VLOOKUP(D735,'Bonus Summary'!$A$3:$C$14,3,TRUE)</f>
        <v>1000 to 4999</v>
      </c>
    </row>
    <row r="736" spans="1:21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6"/>
        <v>1.2552941176470589</v>
      </c>
      <c r="P736" s="5">
        <f t="shared" si="47"/>
        <v>187.19298245614036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5"/>
        <v>42133.208333333328</v>
      </c>
      <c r="U736" t="str">
        <f>VLOOKUP(D736,'Bonus Summary'!$A$3:$C$14,3,TRUE)</f>
        <v>5000 to 9999</v>
      </c>
    </row>
    <row r="737" spans="1:21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6"/>
        <v>1.1440638297872341</v>
      </c>
      <c r="P737" s="5">
        <f t="shared" si="47"/>
        <v>234.80786026200875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5"/>
        <v>41977.027083333334</v>
      </c>
      <c r="U737" t="str">
        <f>VLOOKUP(D737,'Bonus Summary'!$A$3:$C$14,3,TRUE)</f>
        <v>45000 to 49999</v>
      </c>
    </row>
    <row r="738" spans="1:21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6"/>
        <v>3.151388888888889</v>
      </c>
      <c r="P738" s="5">
        <f t="shared" si="47"/>
        <v>105.04629629629629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5"/>
        <v>41599.207638888889</v>
      </c>
      <c r="U738" t="str">
        <f>VLOOKUP(D738,'Bonus Summary'!$A$3:$C$14,3,TRUE)</f>
        <v>1000 to 4999</v>
      </c>
    </row>
    <row r="739" spans="1:21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6"/>
        <v>1.224</v>
      </c>
      <c r="P739" s="5">
        <f t="shared" si="47"/>
        <v>56.666666666666664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5"/>
        <v>41684.833333333336</v>
      </c>
      <c r="U739" t="str">
        <f>VLOOKUP(D739,'Bonus Summary'!$A$3:$C$14,3,TRUE)</f>
        <v>5000 to 9999</v>
      </c>
    </row>
    <row r="740" spans="1:21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6"/>
        <v>1.0673333333333332</v>
      </c>
      <c r="P740" s="5">
        <f t="shared" si="47"/>
        <v>39.048780487804876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5"/>
        <v>41974.207638888889</v>
      </c>
      <c r="U740" t="str">
        <f>VLOOKUP(D740,'Bonus Summary'!$A$3:$C$14,3,TRUE)</f>
        <v>1000 to 4999</v>
      </c>
    </row>
    <row r="741" spans="1:21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6"/>
        <v>1.5833333333333333</v>
      </c>
      <c r="P741" s="5">
        <f t="shared" si="47"/>
        <v>68.345323741007192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5"/>
        <v>41862.502650462964</v>
      </c>
      <c r="U741" t="str">
        <f>VLOOKUP(D741,'Bonus Summary'!$A$3:$C$14,3,TRUE)</f>
        <v>5000 to 9999</v>
      </c>
    </row>
    <row r="742" spans="1:21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6"/>
        <v>1.0740000000000001</v>
      </c>
      <c r="P742" s="5">
        <f t="shared" si="47"/>
        <v>169.57894736842104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5"/>
        <v>42176.146782407406</v>
      </c>
      <c r="U742" t="str">
        <f>VLOOKUP(D742,'Bonus Summary'!$A$3:$C$14,3,TRUE)</f>
        <v>1000 to 4999</v>
      </c>
    </row>
    <row r="743" spans="1:21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6"/>
        <v>1.0226</v>
      </c>
      <c r="P743" s="5">
        <f t="shared" si="47"/>
        <v>141.42340425531913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5"/>
        <v>41436.648217592592</v>
      </c>
      <c r="U743" t="str">
        <f>VLOOKUP(D743,'Bonus Summary'!$A$3:$C$14,3,TRUE)</f>
        <v>10000 to 14999</v>
      </c>
    </row>
    <row r="744" spans="1:21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6"/>
        <v>1.1071428571428572</v>
      </c>
      <c r="P744" s="5">
        <f t="shared" si="47"/>
        <v>67.391304347826093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5"/>
        <v>41719.876296296294</v>
      </c>
      <c r="U744" t="str">
        <f>VLOOKUP(D744,'Bonus Summary'!$A$3:$C$14,3,TRUE)</f>
        <v>1000 to 4999</v>
      </c>
    </row>
    <row r="745" spans="1:21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6"/>
        <v>1.48</v>
      </c>
      <c r="P745" s="5">
        <f t="shared" si="47"/>
        <v>54.266666666666666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5"/>
        <v>41015.875</v>
      </c>
      <c r="U745" t="str">
        <f>VLOOKUP(D745,'Bonus Summary'!$A$3:$C$14,3,TRUE)</f>
        <v>Less than 1000</v>
      </c>
    </row>
    <row r="746" spans="1:21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6"/>
        <v>1.0232000000000001</v>
      </c>
      <c r="P746" s="5">
        <f t="shared" si="47"/>
        <v>82.516129032258064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5"/>
        <v>41256.95721064815</v>
      </c>
      <c r="U746" t="str">
        <f>VLOOKUP(D746,'Bonus Summary'!$A$3:$C$14,3,TRUE)</f>
        <v>5000 to 9999</v>
      </c>
    </row>
    <row r="747" spans="1:21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6"/>
        <v>1.7909909909909909</v>
      </c>
      <c r="P747" s="5">
        <f t="shared" si="47"/>
        <v>53.729729729729726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5"/>
        <v>41397.572280092594</v>
      </c>
      <c r="U747" t="str">
        <f>VLOOKUP(D747,'Bonus Summary'!$A$3:$C$14,3,TRUE)</f>
        <v>1000 to 4999</v>
      </c>
    </row>
    <row r="748" spans="1:21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6"/>
        <v>1.1108135252761968</v>
      </c>
      <c r="P748" s="5">
        <f t="shared" si="47"/>
        <v>34.206185567010309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5"/>
        <v>41175.165972222225</v>
      </c>
      <c r="U748" t="str">
        <f>VLOOKUP(D748,'Bonus Summary'!$A$3:$C$14,3,TRUE)</f>
        <v>1000 to 4999</v>
      </c>
    </row>
    <row r="749" spans="1:21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6"/>
        <v>1.0004285714285714</v>
      </c>
      <c r="P749" s="5">
        <f t="shared" si="47"/>
        <v>127.32727272727273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5"/>
        <v>42019.454166666663</v>
      </c>
      <c r="U749" t="str">
        <f>VLOOKUP(D749,'Bonus Summary'!$A$3:$C$14,3,TRUE)</f>
        <v>5000 to 9999</v>
      </c>
    </row>
    <row r="750" spans="1:21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6"/>
        <v>1.0024999999999999</v>
      </c>
      <c r="P750" s="5">
        <f t="shared" si="47"/>
        <v>45.56818181818182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5"/>
        <v>41861.846828703703</v>
      </c>
      <c r="U750" t="str">
        <f>VLOOKUP(D750,'Bonus Summary'!$A$3:$C$14,3,TRUE)</f>
        <v>1000 to 4999</v>
      </c>
    </row>
    <row r="751" spans="1:21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6"/>
        <v>1.0556000000000001</v>
      </c>
      <c r="P751" s="5">
        <f t="shared" si="47"/>
        <v>95.963636363636368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5"/>
        <v>42763.94131944445</v>
      </c>
      <c r="U751" t="str">
        <f>VLOOKUP(D751,'Bonus Summary'!$A$3:$C$14,3,TRUE)</f>
        <v>10000 to 14999</v>
      </c>
    </row>
    <row r="752" spans="1:21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6"/>
        <v>1.0258775877587758</v>
      </c>
      <c r="P752" s="5">
        <f t="shared" si="47"/>
        <v>77.271186440677965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5"/>
        <v>41329.878148148149</v>
      </c>
      <c r="U752" t="str">
        <f>VLOOKUP(D752,'Bonus Summary'!$A$3:$C$14,3,TRUE)</f>
        <v>1000 to 4999</v>
      </c>
    </row>
    <row r="753" spans="1:21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6"/>
        <v>1.1850000000000001</v>
      </c>
      <c r="P753" s="5">
        <f t="shared" si="47"/>
        <v>57.338709677419352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5"/>
        <v>40759.630497685182</v>
      </c>
      <c r="U753" t="str">
        <f>VLOOKUP(D753,'Bonus Summary'!$A$3:$C$14,3,TRUE)</f>
        <v>1000 to 4999</v>
      </c>
    </row>
    <row r="754" spans="1:21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6"/>
        <v>1.117</v>
      </c>
      <c r="P754" s="5">
        <f t="shared" si="47"/>
        <v>53.19047619047619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5"/>
        <v>42659.458333333328</v>
      </c>
      <c r="U754" t="str">
        <f>VLOOKUP(D754,'Bonus Summary'!$A$3:$C$14,3,TRUE)</f>
        <v>5000 to 9999</v>
      </c>
    </row>
    <row r="755" spans="1:21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6"/>
        <v>1.28</v>
      </c>
      <c r="P755" s="5">
        <f t="shared" si="47"/>
        <v>492.30769230769232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5"/>
        <v>42049.590173611112</v>
      </c>
      <c r="U755" t="str">
        <f>VLOOKUP(D755,'Bonus Summary'!$A$3:$C$14,3,TRUE)</f>
        <v>10000 to 14999</v>
      </c>
    </row>
    <row r="756" spans="1:21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6"/>
        <v>1.0375000000000001</v>
      </c>
      <c r="P756" s="5">
        <f t="shared" si="47"/>
        <v>42.346938775510203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5"/>
        <v>41279.749085648145</v>
      </c>
      <c r="U756" t="str">
        <f>VLOOKUP(D756,'Bonus Summary'!$A$3:$C$14,3,TRUE)</f>
        <v>1000 to 4999</v>
      </c>
    </row>
    <row r="757" spans="1:21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6"/>
        <v>1.0190760000000001</v>
      </c>
      <c r="P757" s="5">
        <f t="shared" si="47"/>
        <v>37.466029411764708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5"/>
        <v>41414.02847222222</v>
      </c>
      <c r="U757" t="str">
        <f>VLOOKUP(D757,'Bonus Summary'!$A$3:$C$14,3,TRUE)</f>
        <v>1000 to 4999</v>
      </c>
    </row>
    <row r="758" spans="1:21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6"/>
        <v>1.177142857142857</v>
      </c>
      <c r="P758" s="5">
        <f t="shared" si="47"/>
        <v>37.454545454545453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5"/>
        <v>40651.725219907406</v>
      </c>
      <c r="U758" t="str">
        <f>VLOOKUP(D758,'Bonus Summary'!$A$3:$C$14,3,TRUE)</f>
        <v>Less than 1000</v>
      </c>
    </row>
    <row r="759" spans="1:21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6"/>
        <v>2.38</v>
      </c>
      <c r="P759" s="5">
        <f t="shared" si="47"/>
        <v>33.055555555555557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5"/>
        <v>41249.054560185185</v>
      </c>
      <c r="U759" t="str">
        <f>VLOOKUP(D759,'Bonus Summary'!$A$3:$C$14,3,TRUE)</f>
        <v>Less than 1000</v>
      </c>
    </row>
    <row r="760" spans="1:21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6"/>
        <v>1.02</v>
      </c>
      <c r="P760" s="5">
        <f t="shared" si="47"/>
        <v>134.21052631578948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5"/>
        <v>40459.836435185185</v>
      </c>
      <c r="U760" t="str">
        <f>VLOOKUP(D760,'Bonus Summary'!$A$3:$C$14,3,TRUE)</f>
        <v>1000 to 4999</v>
      </c>
    </row>
    <row r="761" spans="1:21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6"/>
        <v>1.0192000000000001</v>
      </c>
      <c r="P761" s="5">
        <f t="shared" si="47"/>
        <v>51.474747474747474</v>
      </c>
      <c r="Q761" t="s">
        <v>8322</v>
      </c>
      <c r="R761" t="s">
        <v>8323</v>
      </c>
      <c r="S761" s="11">
        <f t="shared" si="44"/>
        <v>41789.330312500002</v>
      </c>
      <c r="T761" s="11">
        <f t="shared" si="45"/>
        <v>41829.330312500002</v>
      </c>
      <c r="U761" t="str">
        <f>VLOOKUP(D761,'Bonus Summary'!$A$3:$C$14,3,TRUE)</f>
        <v>5000 to 9999</v>
      </c>
    </row>
    <row r="762" spans="1:21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6"/>
        <v>0</v>
      </c>
      <c r="P762" s="5" t="e">
        <f t="shared" si="47"/>
        <v>#DIV/0!</v>
      </c>
      <c r="Q762" t="s">
        <v>8322</v>
      </c>
      <c r="R762" t="s">
        <v>8324</v>
      </c>
      <c r="S762" s="11">
        <f t="shared" si="44"/>
        <v>42670.764039351852</v>
      </c>
      <c r="T762" s="11">
        <f t="shared" si="45"/>
        <v>42700.805706018517</v>
      </c>
      <c r="U762" t="str">
        <f>VLOOKUP(D762,'Bonus Summary'!$A$3:$C$14,3,TRUE)</f>
        <v>1000 to 4999</v>
      </c>
    </row>
    <row r="763" spans="1:21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6"/>
        <v>4.7E-2</v>
      </c>
      <c r="P763" s="5">
        <f t="shared" si="47"/>
        <v>39.166666666666664</v>
      </c>
      <c r="Q763" t="s">
        <v>8322</v>
      </c>
      <c r="R763" t="s">
        <v>8324</v>
      </c>
      <c r="S763" s="11">
        <f t="shared" si="44"/>
        <v>41642.751458333332</v>
      </c>
      <c r="T763" s="11">
        <f t="shared" si="45"/>
        <v>41672.751458333332</v>
      </c>
      <c r="U763" t="str">
        <f>VLOOKUP(D763,'Bonus Summary'!$A$3:$C$14,3,TRUE)</f>
        <v>5000 to 9999</v>
      </c>
    </row>
    <row r="764" spans="1:21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6"/>
        <v>0</v>
      </c>
      <c r="P764" s="5" t="e">
        <f t="shared" si="47"/>
        <v>#DIV/0!</v>
      </c>
      <c r="Q764" t="s">
        <v>8322</v>
      </c>
      <c r="R764" t="s">
        <v>8324</v>
      </c>
      <c r="S764" s="11">
        <f t="shared" si="44"/>
        <v>42690.858449074076</v>
      </c>
      <c r="T764" s="11">
        <f t="shared" si="45"/>
        <v>42708.25</v>
      </c>
      <c r="U764" t="str">
        <f>VLOOKUP(D764,'Bonus Summary'!$A$3:$C$14,3,TRUE)</f>
        <v>1000 to 4999</v>
      </c>
    </row>
    <row r="765" spans="1:21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6"/>
        <v>1.1655011655011655E-3</v>
      </c>
      <c r="P765" s="5">
        <f t="shared" si="47"/>
        <v>5</v>
      </c>
      <c r="Q765" t="s">
        <v>8322</v>
      </c>
      <c r="R765" t="s">
        <v>8324</v>
      </c>
      <c r="S765" s="11">
        <f t="shared" si="44"/>
        <v>41471.446851851848</v>
      </c>
      <c r="T765" s="11">
        <f t="shared" si="45"/>
        <v>41501.446851851848</v>
      </c>
      <c r="U765" t="str">
        <f>VLOOKUP(D765,'Bonus Summary'!$A$3:$C$14,3,TRUE)</f>
        <v>1000 to 4999</v>
      </c>
    </row>
    <row r="766" spans="1:21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6"/>
        <v>0</v>
      </c>
      <c r="P766" s="5" t="e">
        <f t="shared" si="47"/>
        <v>#DIV/0!</v>
      </c>
      <c r="Q766" t="s">
        <v>8322</v>
      </c>
      <c r="R766" t="s">
        <v>8324</v>
      </c>
      <c r="S766" s="11">
        <f t="shared" si="44"/>
        <v>42227.173159722224</v>
      </c>
      <c r="T766" s="11">
        <f t="shared" si="45"/>
        <v>42257.173159722224</v>
      </c>
      <c r="U766" t="str">
        <f>VLOOKUP(D766,'Bonus Summary'!$A$3:$C$14,3,TRUE)</f>
        <v>5000 to 9999</v>
      </c>
    </row>
    <row r="767" spans="1:21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6"/>
        <v>0.36014285714285715</v>
      </c>
      <c r="P767" s="5">
        <f t="shared" si="47"/>
        <v>57.295454545454547</v>
      </c>
      <c r="Q767" t="s">
        <v>8322</v>
      </c>
      <c r="R767" t="s">
        <v>8324</v>
      </c>
      <c r="S767" s="11">
        <f t="shared" si="44"/>
        <v>41901.542638888888</v>
      </c>
      <c r="T767" s="11">
        <f t="shared" si="45"/>
        <v>41931.542638888888</v>
      </c>
      <c r="U767" t="str">
        <f>VLOOKUP(D767,'Bonus Summary'!$A$3:$C$14,3,TRUE)</f>
        <v>5000 to 9999</v>
      </c>
    </row>
    <row r="768" spans="1:21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6"/>
        <v>0</v>
      </c>
      <c r="P768" s="5" t="e">
        <f t="shared" si="47"/>
        <v>#DIV/0!</v>
      </c>
      <c r="Q768" t="s">
        <v>8322</v>
      </c>
      <c r="R768" t="s">
        <v>8324</v>
      </c>
      <c r="S768" s="11">
        <f t="shared" si="44"/>
        <v>42021.783368055556</v>
      </c>
      <c r="T768" s="11">
        <f t="shared" si="45"/>
        <v>42051.783368055556</v>
      </c>
      <c r="U768" t="str">
        <f>VLOOKUP(D768,'Bonus Summary'!$A$3:$C$14,3,TRUE)</f>
        <v>1000 to 4999</v>
      </c>
    </row>
    <row r="769" spans="1:21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6"/>
        <v>3.5400000000000001E-2</v>
      </c>
      <c r="P769" s="5">
        <f t="shared" si="47"/>
        <v>59</v>
      </c>
      <c r="Q769" t="s">
        <v>8322</v>
      </c>
      <c r="R769" t="s">
        <v>8324</v>
      </c>
      <c r="S769" s="11">
        <f t="shared" si="44"/>
        <v>42115.143634259264</v>
      </c>
      <c r="T769" s="11">
        <f t="shared" si="45"/>
        <v>42145.143634259264</v>
      </c>
      <c r="U769" t="str">
        <f>VLOOKUP(D769,'Bonus Summary'!$A$3:$C$14,3,TRUE)</f>
        <v>5000 to 9999</v>
      </c>
    </row>
    <row r="770" spans="1:21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6"/>
        <v>0</v>
      </c>
      <c r="P770" s="5" t="e">
        <f t="shared" si="47"/>
        <v>#DIV/0!</v>
      </c>
      <c r="Q770" t="s">
        <v>8322</v>
      </c>
      <c r="R770" t="s">
        <v>8324</v>
      </c>
      <c r="S770" s="11">
        <f t="shared" ref="S770:S833" si="48">(((J770/60)/60)/24)+DATE(1970,1,1)</f>
        <v>41594.207060185188</v>
      </c>
      <c r="T770" s="11">
        <f t="shared" ref="T770:T833" si="49">(((I770/60)/60)/24)+DATE(1970,1,1)</f>
        <v>41624.207060185188</v>
      </c>
      <c r="U770" t="str">
        <f>VLOOKUP(D770,'Bonus Summary'!$A$3:$C$14,3,TRUE)</f>
        <v>1000 to 4999</v>
      </c>
    </row>
    <row r="771" spans="1:21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50">E771/D771</f>
        <v>0.41399999999999998</v>
      </c>
      <c r="P771" s="5">
        <f t="shared" ref="P771:P834" si="51">E771/L771</f>
        <v>31.846153846153847</v>
      </c>
      <c r="Q771" t="s">
        <v>8322</v>
      </c>
      <c r="R771" t="s">
        <v>8324</v>
      </c>
      <c r="S771" s="11">
        <f t="shared" si="48"/>
        <v>41604.996458333335</v>
      </c>
      <c r="T771" s="11">
        <f t="shared" si="49"/>
        <v>41634.996458333335</v>
      </c>
      <c r="U771" t="str">
        <f>VLOOKUP(D771,'Bonus Summary'!$A$3:$C$14,3,TRUE)</f>
        <v>1000 to 4999</v>
      </c>
    </row>
    <row r="772" spans="1:21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50"/>
        <v>0</v>
      </c>
      <c r="P772" s="5" t="e">
        <f t="shared" si="51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49"/>
        <v>41329.999641203707</v>
      </c>
      <c r="U772" t="str">
        <f>VLOOKUP(D772,'Bonus Summary'!$A$3:$C$14,3,TRUE)</f>
        <v>15000 to 19999</v>
      </c>
    </row>
    <row r="773" spans="1:21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50"/>
        <v>2.631578947368421E-4</v>
      </c>
      <c r="P773" s="5">
        <f t="shared" si="51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49"/>
        <v>42399.824097222227</v>
      </c>
      <c r="U773" t="str">
        <f>VLOOKUP(D773,'Bonus Summary'!$A$3:$C$14,3,TRUE)</f>
        <v>35000 to 39999</v>
      </c>
    </row>
    <row r="774" spans="1:21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50"/>
        <v>3.3333333333333333E-2</v>
      </c>
      <c r="P774" s="5">
        <f t="shared" si="51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49"/>
        <v>40118.165972222225</v>
      </c>
      <c r="U774" t="str">
        <f>VLOOKUP(D774,'Bonus Summary'!$A$3:$C$14,3,TRUE)</f>
        <v>1000 to 4999</v>
      </c>
    </row>
    <row r="775" spans="1:21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50"/>
        <v>8.5129023676509714E-3</v>
      </c>
      <c r="P775" s="5">
        <f t="shared" si="51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49"/>
        <v>42134.959027777775</v>
      </c>
      <c r="U775" t="str">
        <f>VLOOKUP(D775,'Bonus Summary'!$A$3:$C$14,3,TRUE)</f>
        <v>1000 to 4999</v>
      </c>
    </row>
    <row r="776" spans="1:21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50"/>
        <v>0.70199999999999996</v>
      </c>
      <c r="P776" s="5">
        <f t="shared" si="51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49"/>
        <v>41693.780300925922</v>
      </c>
      <c r="U776" t="str">
        <f>VLOOKUP(D776,'Bonus Summary'!$A$3:$C$14,3,TRUE)</f>
        <v>Less than 1000</v>
      </c>
    </row>
    <row r="777" spans="1:21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50"/>
        <v>1.7000000000000001E-2</v>
      </c>
      <c r="P777" s="5">
        <f t="shared" si="51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49"/>
        <v>40893.060127314813</v>
      </c>
      <c r="U777" t="str">
        <f>VLOOKUP(D777,'Bonus Summary'!$A$3:$C$14,3,TRUE)</f>
        <v>10000 to 14999</v>
      </c>
    </row>
    <row r="778" spans="1:21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50"/>
        <v>0.51400000000000001</v>
      </c>
      <c r="P778" s="5">
        <f t="shared" si="51"/>
        <v>63.122807017543863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49"/>
        <v>42288.208333333328</v>
      </c>
      <c r="U778" t="str">
        <f>VLOOKUP(D778,'Bonus Summary'!$A$3:$C$14,3,TRUE)</f>
        <v>5000 to 9999</v>
      </c>
    </row>
    <row r="779" spans="1:21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50"/>
        <v>7.0000000000000001E-3</v>
      </c>
      <c r="P779" s="5">
        <f t="shared" si="51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49"/>
        <v>41486.981215277774</v>
      </c>
      <c r="U779" t="str">
        <f>VLOOKUP(D779,'Bonus Summary'!$A$3:$C$14,3,TRUE)</f>
        <v>1000 to 4999</v>
      </c>
    </row>
    <row r="780" spans="1:21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50"/>
        <v>4.0000000000000001E-3</v>
      </c>
      <c r="P780" s="5">
        <f t="shared" si="51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49"/>
        <v>41759.702314814815</v>
      </c>
      <c r="U780" t="str">
        <f>VLOOKUP(D780,'Bonus Summary'!$A$3:$C$14,3,TRUE)</f>
        <v>Less than 1000</v>
      </c>
    </row>
    <row r="781" spans="1:21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50"/>
        <v>2.6666666666666668E-2</v>
      </c>
      <c r="P781" s="5">
        <f t="shared" si="51"/>
        <v>66.666666666666671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49"/>
        <v>40466.166666666664</v>
      </c>
      <c r="U781" t="str">
        <f>VLOOKUP(D781,'Bonus Summary'!$A$3:$C$14,3,TRUE)</f>
        <v>15000 to 19999</v>
      </c>
    </row>
    <row r="782" spans="1:21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50"/>
        <v>1.04</v>
      </c>
      <c r="P782" s="5">
        <f t="shared" si="51"/>
        <v>38.518518518518519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49"/>
        <v>40666.673900462964</v>
      </c>
      <c r="U782" t="str">
        <f>VLOOKUP(D782,'Bonus Summary'!$A$3:$C$14,3,TRUE)</f>
        <v>1000 to 4999</v>
      </c>
    </row>
    <row r="783" spans="1:21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50"/>
        <v>1.3315375</v>
      </c>
      <c r="P783" s="5">
        <f t="shared" si="51"/>
        <v>42.609200000000001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49"/>
        <v>41433.000856481485</v>
      </c>
      <c r="U783" t="str">
        <f>VLOOKUP(D783,'Bonus Summary'!$A$3:$C$14,3,TRUE)</f>
        <v>Less than 1000</v>
      </c>
    </row>
    <row r="784" spans="1:21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50"/>
        <v>1</v>
      </c>
      <c r="P784" s="5">
        <f t="shared" si="51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49"/>
        <v>41146.758125</v>
      </c>
      <c r="U784" t="str">
        <f>VLOOKUP(D784,'Bonus Summary'!$A$3:$C$14,3,TRUE)</f>
        <v>Less than 1000</v>
      </c>
    </row>
    <row r="785" spans="1:21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50"/>
        <v>1.4813333333333334</v>
      </c>
      <c r="P785" s="5">
        <f t="shared" si="51"/>
        <v>63.485714285714288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49"/>
        <v>41026.916666666664</v>
      </c>
      <c r="U785" t="str">
        <f>VLOOKUP(D785,'Bonus Summary'!$A$3:$C$14,3,TRUE)</f>
        <v>1000 to 4999</v>
      </c>
    </row>
    <row r="786" spans="1:21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50"/>
        <v>1.0249999999999999</v>
      </c>
      <c r="P786" s="5">
        <f t="shared" si="51"/>
        <v>102.5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49"/>
        <v>41715.107858796298</v>
      </c>
      <c r="U786" t="str">
        <f>VLOOKUP(D786,'Bonus Summary'!$A$3:$C$14,3,TRUE)</f>
        <v>1000 to 4999</v>
      </c>
    </row>
    <row r="787" spans="1:21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50"/>
        <v>1.8062799999999999</v>
      </c>
      <c r="P787" s="5">
        <f t="shared" si="51"/>
        <v>31.142758620689655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49"/>
        <v>41333.593923611108</v>
      </c>
      <c r="U787" t="str">
        <f>VLOOKUP(D787,'Bonus Summary'!$A$3:$C$14,3,TRUE)</f>
        <v>Less than 1000</v>
      </c>
    </row>
    <row r="788" spans="1:21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50"/>
        <v>1.4279999999999999</v>
      </c>
      <c r="P788" s="5">
        <f t="shared" si="51"/>
        <v>162.27272727272728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49"/>
        <v>41040.657638888886</v>
      </c>
      <c r="U788" t="str">
        <f>VLOOKUP(D788,'Bonus Summary'!$A$3:$C$14,3,TRUE)</f>
        <v>5000 to 9999</v>
      </c>
    </row>
    <row r="789" spans="1:21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50"/>
        <v>1.1416666666666666</v>
      </c>
      <c r="P789" s="5">
        <f t="shared" si="51"/>
        <v>80.588235294117652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49"/>
        <v>41579.627615740741</v>
      </c>
      <c r="U789" t="str">
        <f>VLOOKUP(D789,'Bonus Summary'!$A$3:$C$14,3,TRUE)</f>
        <v>1000 to 4999</v>
      </c>
    </row>
    <row r="790" spans="1:21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50"/>
        <v>2.03505</v>
      </c>
      <c r="P790" s="5">
        <f t="shared" si="51"/>
        <v>59.85441176470588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49"/>
        <v>41097.165972222225</v>
      </c>
      <c r="U790" t="str">
        <f>VLOOKUP(D790,'Bonus Summary'!$A$3:$C$14,3,TRUE)</f>
        <v>1000 to 4999</v>
      </c>
    </row>
    <row r="791" spans="1:21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50"/>
        <v>1.0941176470588236</v>
      </c>
      <c r="P791" s="5">
        <f t="shared" si="51"/>
        <v>132.85714285714286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49"/>
        <v>41295.332638888889</v>
      </c>
      <c r="U791" t="str">
        <f>VLOOKUP(D791,'Bonus Summary'!$A$3:$C$14,3,TRUE)</f>
        <v>1000 to 4999</v>
      </c>
    </row>
    <row r="792" spans="1:21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50"/>
        <v>1.443746</v>
      </c>
      <c r="P792" s="5">
        <f t="shared" si="51"/>
        <v>92.547820512820508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49"/>
        <v>41306.047905092593</v>
      </c>
      <c r="U792" t="str">
        <f>VLOOKUP(D792,'Bonus Summary'!$A$3:$C$14,3,TRUE)</f>
        <v>10000 to 14999</v>
      </c>
    </row>
    <row r="793" spans="1:21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50"/>
        <v>1.0386666666666666</v>
      </c>
      <c r="P793" s="5">
        <f t="shared" si="51"/>
        <v>60.859375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49"/>
        <v>41591.249305555553</v>
      </c>
      <c r="U793" t="str">
        <f>VLOOKUP(D793,'Bonus Summary'!$A$3:$C$14,3,TRUE)</f>
        <v>5000 to 9999</v>
      </c>
    </row>
    <row r="794" spans="1:21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50"/>
        <v>1.0044440000000001</v>
      </c>
      <c r="P794" s="5">
        <f t="shared" si="51"/>
        <v>41.851833333333339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49"/>
        <v>41585.915312500001</v>
      </c>
      <c r="U794" t="str">
        <f>VLOOKUP(D794,'Bonus Summary'!$A$3:$C$14,3,TRUE)</f>
        <v>1000 to 4999</v>
      </c>
    </row>
    <row r="795" spans="1:21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50"/>
        <v>1.0277927272727272</v>
      </c>
      <c r="P795" s="5">
        <f t="shared" si="51"/>
        <v>88.325937499999995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49"/>
        <v>41458.207638888889</v>
      </c>
      <c r="U795" t="str">
        <f>VLOOKUP(D795,'Bonus Summary'!$A$3:$C$14,3,TRUE)</f>
        <v>1000 to 4999</v>
      </c>
    </row>
    <row r="796" spans="1:21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50"/>
        <v>1.0531250000000001</v>
      </c>
      <c r="P796" s="5">
        <f t="shared" si="51"/>
        <v>158.96226415094338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49"/>
        <v>40791.712500000001</v>
      </c>
      <c r="U796" t="str">
        <f>VLOOKUP(D796,'Bonus Summary'!$A$3:$C$14,3,TRUE)</f>
        <v>5000 to 9999</v>
      </c>
    </row>
    <row r="797" spans="1:21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50"/>
        <v>1.1178571428571429</v>
      </c>
      <c r="P797" s="5">
        <f t="shared" si="51"/>
        <v>85.054347826086953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49"/>
        <v>41006.207638888889</v>
      </c>
      <c r="U797" t="str">
        <f>VLOOKUP(D797,'Bonus Summary'!$A$3:$C$14,3,TRUE)</f>
        <v>10000 to 14999</v>
      </c>
    </row>
    <row r="798" spans="1:21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50"/>
        <v>1.0135000000000001</v>
      </c>
      <c r="P798" s="5">
        <f t="shared" si="51"/>
        <v>112.61111111111111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49"/>
        <v>41532.881944444445</v>
      </c>
      <c r="U798" t="str">
        <f>VLOOKUP(D798,'Bonus Summary'!$A$3:$C$14,3,TRUE)</f>
        <v>10000 to 14999</v>
      </c>
    </row>
    <row r="799" spans="1:21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50"/>
        <v>1.0753333333333333</v>
      </c>
      <c r="P799" s="5">
        <f t="shared" si="51"/>
        <v>45.436619718309856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49"/>
        <v>41028.166666666664</v>
      </c>
      <c r="U799" t="str">
        <f>VLOOKUP(D799,'Bonus Summary'!$A$3:$C$14,3,TRUE)</f>
        <v>1000 to 4999</v>
      </c>
    </row>
    <row r="800" spans="1:21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50"/>
        <v>1.1488571428571428</v>
      </c>
      <c r="P800" s="5">
        <f t="shared" si="51"/>
        <v>46.218390804597703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49"/>
        <v>41912.590127314819</v>
      </c>
      <c r="U800" t="str">
        <f>VLOOKUP(D800,'Bonus Summary'!$A$3:$C$14,3,TRUE)</f>
        <v>1000 to 4999</v>
      </c>
    </row>
    <row r="801" spans="1:21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50"/>
        <v>1.0002</v>
      </c>
      <c r="P801" s="5">
        <f t="shared" si="51"/>
        <v>178.60714285714286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49"/>
        <v>41026.667199074072</v>
      </c>
      <c r="U801" t="str">
        <f>VLOOKUP(D801,'Bonus Summary'!$A$3:$C$14,3,TRUE)</f>
        <v>5000 to 9999</v>
      </c>
    </row>
    <row r="802" spans="1:21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50"/>
        <v>1.5213333333333334</v>
      </c>
      <c r="P802" s="5">
        <f t="shared" si="51"/>
        <v>40.75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49"/>
        <v>41893.433495370373</v>
      </c>
      <c r="U802" t="str">
        <f>VLOOKUP(D802,'Bonus Summary'!$A$3:$C$14,3,TRUE)</f>
        <v>1000 to 4999</v>
      </c>
    </row>
    <row r="803" spans="1:21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50"/>
        <v>1.1152149999999998</v>
      </c>
      <c r="P803" s="5">
        <f t="shared" si="51"/>
        <v>43.733921568627444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49"/>
        <v>40725.795370370368</v>
      </c>
      <c r="U803" t="str">
        <f>VLOOKUP(D803,'Bonus Summary'!$A$3:$C$14,3,TRUE)</f>
        <v>1000 to 4999</v>
      </c>
    </row>
    <row r="804" spans="1:21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50"/>
        <v>1.0133333333333334</v>
      </c>
      <c r="P804" s="5">
        <f t="shared" si="51"/>
        <v>81.066666666666663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49"/>
        <v>41169.170138888891</v>
      </c>
      <c r="U804" t="str">
        <f>VLOOKUP(D804,'Bonus Summary'!$A$3:$C$14,3,TRUE)</f>
        <v>5000 to 9999</v>
      </c>
    </row>
    <row r="805" spans="1:21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50"/>
        <v>1.232608695652174</v>
      </c>
      <c r="P805" s="5">
        <f t="shared" si="51"/>
        <v>74.60526315789474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49"/>
        <v>40692.041666666664</v>
      </c>
      <c r="U805" t="str">
        <f>VLOOKUP(D805,'Bonus Summary'!$A$3:$C$14,3,TRUE)</f>
        <v>1000 to 4999</v>
      </c>
    </row>
    <row r="806" spans="1:21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50"/>
        <v>1</v>
      </c>
      <c r="P806" s="5">
        <f t="shared" si="51"/>
        <v>305.55555555555554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49"/>
        <v>40747.165972222225</v>
      </c>
      <c r="U806" t="str">
        <f>VLOOKUP(D806,'Bonus Summary'!$A$3:$C$14,3,TRUE)</f>
        <v>5000 to 9999</v>
      </c>
    </row>
    <row r="807" spans="1:21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50"/>
        <v>1.05</v>
      </c>
      <c r="P807" s="5">
        <f t="shared" si="51"/>
        <v>58.333333333333336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49"/>
        <v>40740.958333333336</v>
      </c>
      <c r="U807" t="str">
        <f>VLOOKUP(D807,'Bonus Summary'!$A$3:$C$14,3,TRUE)</f>
        <v>1000 to 4999</v>
      </c>
    </row>
    <row r="808" spans="1:21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50"/>
        <v>1.0443750000000001</v>
      </c>
      <c r="P808" s="5">
        <f t="shared" si="51"/>
        <v>117.67605633802818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49"/>
        <v>40793.691423611112</v>
      </c>
      <c r="U808" t="str">
        <f>VLOOKUP(D808,'Bonus Summary'!$A$3:$C$14,3,TRUE)</f>
        <v>5000 to 9999</v>
      </c>
    </row>
    <row r="809" spans="1:21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50"/>
        <v>1.05125</v>
      </c>
      <c r="P809" s="5">
        <f t="shared" si="51"/>
        <v>73.771929824561397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49"/>
        <v>42795.083333333328</v>
      </c>
      <c r="U809" t="str">
        <f>VLOOKUP(D809,'Bonus Summary'!$A$3:$C$14,3,TRUE)</f>
        <v>1000 to 4999</v>
      </c>
    </row>
    <row r="810" spans="1:21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50"/>
        <v>1</v>
      </c>
      <c r="P810" s="5">
        <f t="shared" si="51"/>
        <v>104.65116279069767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49"/>
        <v>41995.207638888889</v>
      </c>
      <c r="U810" t="str">
        <f>VLOOKUP(D810,'Bonus Summary'!$A$3:$C$14,3,TRUE)</f>
        <v>1000 to 4999</v>
      </c>
    </row>
    <row r="811" spans="1:21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50"/>
        <v>1.03775</v>
      </c>
      <c r="P811" s="5">
        <f t="shared" si="51"/>
        <v>79.82692307692308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49"/>
        <v>41658.833680555559</v>
      </c>
      <c r="U811" t="str">
        <f>VLOOKUP(D811,'Bonus Summary'!$A$3:$C$14,3,TRUE)</f>
        <v>1000 to 4999</v>
      </c>
    </row>
    <row r="812" spans="1:21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50"/>
        <v>1.05</v>
      </c>
      <c r="P812" s="5">
        <f t="shared" si="51"/>
        <v>58.333333333333336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49"/>
        <v>41153.056273148148</v>
      </c>
      <c r="U812" t="str">
        <f>VLOOKUP(D812,'Bonus Summary'!$A$3:$C$14,3,TRUE)</f>
        <v>1000 to 4999</v>
      </c>
    </row>
    <row r="813" spans="1:21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50"/>
        <v>1.04</v>
      </c>
      <c r="P813" s="5">
        <f t="shared" si="51"/>
        <v>86.666666666666671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49"/>
        <v>41465.702777777777</v>
      </c>
      <c r="U813" t="str">
        <f>VLOOKUP(D813,'Bonus Summary'!$A$3:$C$14,3,TRUE)</f>
        <v>1000 to 4999</v>
      </c>
    </row>
    <row r="814" spans="1:21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50"/>
        <v>1.5183333333333333</v>
      </c>
      <c r="P814" s="5">
        <f t="shared" si="51"/>
        <v>27.606060606060606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49"/>
        <v>41334.581944444442</v>
      </c>
      <c r="U814" t="str">
        <f>VLOOKUP(D814,'Bonus Summary'!$A$3:$C$14,3,TRUE)</f>
        <v>Less than 1000</v>
      </c>
    </row>
    <row r="815" spans="1:21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50"/>
        <v>1.59996</v>
      </c>
      <c r="P815" s="5">
        <f t="shared" si="51"/>
        <v>24.999375000000001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49"/>
        <v>41110.960243055553</v>
      </c>
      <c r="U815" t="str">
        <f>VLOOKUP(D815,'Bonus Summary'!$A$3:$C$14,3,TRUE)</f>
        <v>1000 to 4999</v>
      </c>
    </row>
    <row r="816" spans="1:21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50"/>
        <v>1.2729999999999999</v>
      </c>
      <c r="P816" s="5">
        <f t="shared" si="51"/>
        <v>45.464285714285715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49"/>
        <v>40694.75277777778</v>
      </c>
      <c r="U816" t="str">
        <f>VLOOKUP(D816,'Bonus Summary'!$A$3:$C$14,3,TRUE)</f>
        <v>1000 to 4999</v>
      </c>
    </row>
    <row r="817" spans="1:21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50"/>
        <v>1.07</v>
      </c>
      <c r="P817" s="5">
        <f t="shared" si="51"/>
        <v>99.534883720930239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49"/>
        <v>41944.917858796296</v>
      </c>
      <c r="U817" t="str">
        <f>VLOOKUP(D817,'Bonus Summary'!$A$3:$C$14,3,TRUE)</f>
        <v>1000 to 4999</v>
      </c>
    </row>
    <row r="818" spans="1:21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50"/>
        <v>1.1512214285714286</v>
      </c>
      <c r="P818" s="5">
        <f t="shared" si="51"/>
        <v>39.31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49"/>
        <v>41373.270833333336</v>
      </c>
      <c r="U818" t="str">
        <f>VLOOKUP(D818,'Bonus Summary'!$A$3:$C$14,3,TRUE)</f>
        <v>5000 to 9999</v>
      </c>
    </row>
    <row r="819" spans="1:21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50"/>
        <v>1.3711066666666665</v>
      </c>
      <c r="P819" s="5">
        <f t="shared" si="51"/>
        <v>89.419999999999987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49"/>
        <v>40979.207638888889</v>
      </c>
      <c r="U819" t="str">
        <f>VLOOKUP(D819,'Bonus Summary'!$A$3:$C$14,3,TRUE)</f>
        <v>1000 to 4999</v>
      </c>
    </row>
    <row r="820" spans="1:21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50"/>
        <v>1.5571428571428572</v>
      </c>
      <c r="P820" s="5">
        <f t="shared" si="51"/>
        <v>28.684210526315791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49"/>
        <v>41128.709027777775</v>
      </c>
      <c r="U820" t="str">
        <f>VLOOKUP(D820,'Bonus Summary'!$A$3:$C$14,3,TRUE)</f>
        <v>Less than 1000</v>
      </c>
    </row>
    <row r="821" spans="1:21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50"/>
        <v>1.0874999999999999</v>
      </c>
      <c r="P821" s="5">
        <f t="shared" si="51"/>
        <v>31.071428571428573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49"/>
        <v>41629.197222222225</v>
      </c>
      <c r="U821" t="str">
        <f>VLOOKUP(D821,'Bonus Summary'!$A$3:$C$14,3,TRUE)</f>
        <v>Less than 1000</v>
      </c>
    </row>
    <row r="822" spans="1:21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50"/>
        <v>1.3405</v>
      </c>
      <c r="P822" s="5">
        <f t="shared" si="51"/>
        <v>70.55263157894737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49"/>
        <v>41799.208333333336</v>
      </c>
      <c r="U822" t="str">
        <f>VLOOKUP(D822,'Bonus Summary'!$A$3:$C$14,3,TRUE)</f>
        <v>1000 to 4999</v>
      </c>
    </row>
    <row r="823" spans="1:21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50"/>
        <v>1</v>
      </c>
      <c r="P823" s="5">
        <f t="shared" si="51"/>
        <v>224.12820512820514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49"/>
        <v>42128.167361111111</v>
      </c>
      <c r="U823" t="str">
        <f>VLOOKUP(D823,'Bonus Summary'!$A$3:$C$14,3,TRUE)</f>
        <v>15000 to 19999</v>
      </c>
    </row>
    <row r="824" spans="1:21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50"/>
        <v>1.1916666666666667</v>
      </c>
      <c r="P824" s="5">
        <f t="shared" si="51"/>
        <v>51.811594202898547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49"/>
        <v>41187.947337962964</v>
      </c>
      <c r="U824" t="str">
        <f>VLOOKUP(D824,'Bonus Summary'!$A$3:$C$14,3,TRUE)</f>
        <v>1000 to 4999</v>
      </c>
    </row>
    <row r="825" spans="1:21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50"/>
        <v>1.7949999999999999</v>
      </c>
      <c r="P825" s="5">
        <f t="shared" si="51"/>
        <v>43.515151515151516</v>
      </c>
      <c r="Q825" t="s">
        <v>8325</v>
      </c>
      <c r="R825" t="s">
        <v>8326</v>
      </c>
      <c r="S825" s="11">
        <f t="shared" si="48"/>
        <v>42055.972824074073</v>
      </c>
      <c r="T825" s="11">
        <f t="shared" si="49"/>
        <v>42085.931157407409</v>
      </c>
      <c r="U825" t="str">
        <f>VLOOKUP(D825,'Bonus Summary'!$A$3:$C$14,3,TRUE)</f>
        <v>Less than 1000</v>
      </c>
    </row>
    <row r="826" spans="1:21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50"/>
        <v>1.3438124999999999</v>
      </c>
      <c r="P826" s="5">
        <f t="shared" si="51"/>
        <v>39.816666666666663</v>
      </c>
      <c r="Q826" t="s">
        <v>8325</v>
      </c>
      <c r="R826" t="s">
        <v>8326</v>
      </c>
      <c r="S826" s="11">
        <f t="shared" si="48"/>
        <v>40250.242106481484</v>
      </c>
      <c r="T826" s="11">
        <f t="shared" si="49"/>
        <v>40286.290972222225</v>
      </c>
      <c r="U826" t="str">
        <f>VLOOKUP(D826,'Bonus Summary'!$A$3:$C$14,3,TRUE)</f>
        <v>1000 to 4999</v>
      </c>
    </row>
    <row r="827" spans="1:21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50"/>
        <v>1.0043200000000001</v>
      </c>
      <c r="P827" s="5">
        <f t="shared" si="51"/>
        <v>126.8080808080808</v>
      </c>
      <c r="Q827" t="s">
        <v>8325</v>
      </c>
      <c r="R827" t="s">
        <v>8326</v>
      </c>
      <c r="S827" s="11">
        <f t="shared" si="48"/>
        <v>41186.306527777779</v>
      </c>
      <c r="T827" s="11">
        <f t="shared" si="49"/>
        <v>41211.306527777779</v>
      </c>
      <c r="U827" t="str">
        <f>VLOOKUP(D827,'Bonus Summary'!$A$3:$C$14,3,TRUE)</f>
        <v>10000 to 14999</v>
      </c>
    </row>
    <row r="828" spans="1:21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50"/>
        <v>1.0145454545454546</v>
      </c>
      <c r="P828" s="5">
        <f t="shared" si="51"/>
        <v>113.87755102040816</v>
      </c>
      <c r="Q828" t="s">
        <v>8325</v>
      </c>
      <c r="R828" t="s">
        <v>8326</v>
      </c>
      <c r="S828" s="11">
        <f t="shared" si="48"/>
        <v>40973.038541666669</v>
      </c>
      <c r="T828" s="11">
        <f t="shared" si="49"/>
        <v>40993.996874999997</v>
      </c>
      <c r="U828" t="str">
        <f>VLOOKUP(D828,'Bonus Summary'!$A$3:$C$14,3,TRUE)</f>
        <v>5000 to 9999</v>
      </c>
    </row>
    <row r="829" spans="1:21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50"/>
        <v>1.0333333333333334</v>
      </c>
      <c r="P829" s="5">
        <f t="shared" si="51"/>
        <v>28.181818181818183</v>
      </c>
      <c r="Q829" t="s">
        <v>8325</v>
      </c>
      <c r="R829" t="s">
        <v>8326</v>
      </c>
      <c r="S829" s="11">
        <f t="shared" si="48"/>
        <v>40927.473460648151</v>
      </c>
      <c r="T829" s="11">
        <f t="shared" si="49"/>
        <v>40953.825694444444</v>
      </c>
      <c r="U829" t="str">
        <f>VLOOKUP(D829,'Bonus Summary'!$A$3:$C$14,3,TRUE)</f>
        <v>Less than 1000</v>
      </c>
    </row>
    <row r="830" spans="1:21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50"/>
        <v>1.07</v>
      </c>
      <c r="P830" s="5">
        <f t="shared" si="51"/>
        <v>36.60526315789474</v>
      </c>
      <c r="Q830" t="s">
        <v>8325</v>
      </c>
      <c r="R830" t="s">
        <v>8326</v>
      </c>
      <c r="S830" s="11">
        <f t="shared" si="48"/>
        <v>41073.050717592596</v>
      </c>
      <c r="T830" s="11">
        <f t="shared" si="49"/>
        <v>41085.683333333334</v>
      </c>
      <c r="U830" t="str">
        <f>VLOOKUP(D830,'Bonus Summary'!$A$3:$C$14,3,TRUE)</f>
        <v>1000 to 4999</v>
      </c>
    </row>
    <row r="831" spans="1:21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50"/>
        <v>1.04</v>
      </c>
      <c r="P831" s="5">
        <f t="shared" si="51"/>
        <v>32.5</v>
      </c>
      <c r="Q831" t="s">
        <v>8325</v>
      </c>
      <c r="R831" t="s">
        <v>8326</v>
      </c>
      <c r="S831" s="11">
        <f t="shared" si="48"/>
        <v>42504.801388888889</v>
      </c>
      <c r="T831" s="11">
        <f t="shared" si="49"/>
        <v>42564.801388888889</v>
      </c>
      <c r="U831" t="str">
        <f>VLOOKUP(D831,'Bonus Summary'!$A$3:$C$14,3,TRUE)</f>
        <v>Less than 1000</v>
      </c>
    </row>
    <row r="832" spans="1:21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50"/>
        <v>1.0783333333333334</v>
      </c>
      <c r="P832" s="5">
        <f t="shared" si="51"/>
        <v>60.65625</v>
      </c>
      <c r="Q832" t="s">
        <v>8325</v>
      </c>
      <c r="R832" t="s">
        <v>8326</v>
      </c>
      <c r="S832" s="11">
        <f t="shared" si="48"/>
        <v>41325.525752314818</v>
      </c>
      <c r="T832" s="11">
        <f t="shared" si="49"/>
        <v>41355.484085648146</v>
      </c>
      <c r="U832" t="str">
        <f>VLOOKUP(D832,'Bonus Summary'!$A$3:$C$14,3,TRUE)</f>
        <v>1000 to 4999</v>
      </c>
    </row>
    <row r="833" spans="1:21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50"/>
        <v>2.3333333333333335</v>
      </c>
      <c r="P833" s="5">
        <f t="shared" si="51"/>
        <v>175</v>
      </c>
      <c r="Q833" t="s">
        <v>8325</v>
      </c>
      <c r="R833" t="s">
        <v>8326</v>
      </c>
      <c r="S833" s="11">
        <f t="shared" si="48"/>
        <v>40996.646921296298</v>
      </c>
      <c r="T833" s="11">
        <f t="shared" si="49"/>
        <v>41026.646921296298</v>
      </c>
      <c r="U833" t="str">
        <f>VLOOKUP(D833,'Bonus Summary'!$A$3:$C$14,3,TRUE)</f>
        <v>1000 to 4999</v>
      </c>
    </row>
    <row r="834" spans="1:21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50"/>
        <v>1.0060706666666666</v>
      </c>
      <c r="P834" s="5">
        <f t="shared" si="51"/>
        <v>97.993896103896105</v>
      </c>
      <c r="Q834" t="s">
        <v>8325</v>
      </c>
      <c r="R834" t="s">
        <v>8326</v>
      </c>
      <c r="S834" s="11">
        <f t="shared" ref="S834:S897" si="52">(((J834/60)/60)/24)+DATE(1970,1,1)</f>
        <v>40869.675173611111</v>
      </c>
      <c r="T834" s="11">
        <f t="shared" ref="T834:T897" si="53">(((I834/60)/60)/24)+DATE(1970,1,1)</f>
        <v>40929.342361111114</v>
      </c>
      <c r="U834" t="str">
        <f>VLOOKUP(D834,'Bonus Summary'!$A$3:$C$14,3,TRUE)</f>
        <v>15000 to 19999</v>
      </c>
    </row>
    <row r="835" spans="1:21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4">E835/D835</f>
        <v>1.0166666666666666</v>
      </c>
      <c r="P835" s="5">
        <f t="shared" ref="P835:P898" si="55">E835/L835</f>
        <v>148.78048780487805</v>
      </c>
      <c r="Q835" t="s">
        <v>8325</v>
      </c>
      <c r="R835" t="s">
        <v>8326</v>
      </c>
      <c r="S835" s="11">
        <f t="shared" si="52"/>
        <v>41718.878182870372</v>
      </c>
      <c r="T835" s="11">
        <f t="shared" si="53"/>
        <v>41748.878182870372</v>
      </c>
      <c r="U835" t="str">
        <f>VLOOKUP(D835,'Bonus Summary'!$A$3:$C$14,3,TRUE)</f>
        <v>5000 to 9999</v>
      </c>
    </row>
    <row r="836" spans="1:21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4"/>
        <v>1.3101818181818181</v>
      </c>
      <c r="P836" s="5">
        <f t="shared" si="55"/>
        <v>96.08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3"/>
        <v>41456.165972222225</v>
      </c>
      <c r="U836" t="str">
        <f>VLOOKUP(D836,'Bonus Summary'!$A$3:$C$14,3,TRUE)</f>
        <v>5000 to 9999</v>
      </c>
    </row>
    <row r="837" spans="1:21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4"/>
        <v>1.1725000000000001</v>
      </c>
      <c r="P837" s="5">
        <f t="shared" si="55"/>
        <v>58.625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3"/>
        <v>41048.125</v>
      </c>
      <c r="U837" t="str">
        <f>VLOOKUP(D837,'Bonus Summary'!$A$3:$C$14,3,TRUE)</f>
        <v>1000 to 4999</v>
      </c>
    </row>
    <row r="838" spans="1:21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4"/>
        <v>1.009304</v>
      </c>
      <c r="P838" s="5">
        <f t="shared" si="55"/>
        <v>109.70695652173914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3"/>
        <v>41554.056921296295</v>
      </c>
      <c r="U838" t="str">
        <f>VLOOKUP(D838,'Bonus Summary'!$A$3:$C$14,3,TRUE)</f>
        <v>5000 to 9999</v>
      </c>
    </row>
    <row r="839" spans="1:21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4"/>
        <v>1.218</v>
      </c>
      <c r="P839" s="5">
        <f t="shared" si="55"/>
        <v>49.112903225806448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3"/>
        <v>41760.998402777775</v>
      </c>
      <c r="U839" t="str">
        <f>VLOOKUP(D839,'Bonus Summary'!$A$3:$C$14,3,TRUE)</f>
        <v>1000 to 4999</v>
      </c>
    </row>
    <row r="840" spans="1:21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4"/>
        <v>1.454</v>
      </c>
      <c r="P840" s="5">
        <f t="shared" si="55"/>
        <v>47.672131147540981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3"/>
        <v>40925.897974537038</v>
      </c>
      <c r="U840" t="str">
        <f>VLOOKUP(D840,'Bonus Summary'!$A$3:$C$14,3,TRUE)</f>
        <v>1000 to 4999</v>
      </c>
    </row>
    <row r="841" spans="1:21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4"/>
        <v>1.166166</v>
      </c>
      <c r="P841" s="5">
        <f t="shared" si="55"/>
        <v>60.737812499999997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3"/>
        <v>41174.763379629629</v>
      </c>
      <c r="U841" t="str">
        <f>VLOOKUP(D841,'Bonus Summary'!$A$3:$C$14,3,TRUE)</f>
        <v>5000 to 9999</v>
      </c>
    </row>
    <row r="842" spans="1:21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4"/>
        <v>1.2041660000000001</v>
      </c>
      <c r="P842" s="5">
        <f t="shared" si="55"/>
        <v>63.37715789473684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3"/>
        <v>42637.226701388892</v>
      </c>
      <c r="U842" t="str">
        <f>VLOOKUP(D842,'Bonus Summary'!$A$3:$C$14,3,TRUE)</f>
        <v>10000 to 14999</v>
      </c>
    </row>
    <row r="843" spans="1:21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4"/>
        <v>1.0132000000000001</v>
      </c>
      <c r="P843" s="5">
        <f t="shared" si="55"/>
        <v>53.893617021276597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3"/>
        <v>41953.88035879629</v>
      </c>
      <c r="U843" t="str">
        <f>VLOOKUP(D843,'Bonus Summary'!$A$3:$C$14,3,TRUE)</f>
        <v>5000 to 9999</v>
      </c>
    </row>
    <row r="844" spans="1:21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4"/>
        <v>1.0431999999999999</v>
      </c>
      <c r="P844" s="5">
        <f t="shared" si="55"/>
        <v>66.871794871794876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3"/>
        <v>41561.165972222225</v>
      </c>
      <c r="U844" t="str">
        <f>VLOOKUP(D844,'Bonus Summary'!$A$3:$C$14,3,TRUE)</f>
        <v>1000 to 4999</v>
      </c>
    </row>
    <row r="845" spans="1:21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4"/>
        <v>2.6713333333333331</v>
      </c>
      <c r="P845" s="5">
        <f t="shared" si="55"/>
        <v>63.102362204724407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3"/>
        <v>42712.333333333328</v>
      </c>
      <c r="U845" t="str">
        <f>VLOOKUP(D845,'Bonus Summary'!$A$3:$C$14,3,TRUE)</f>
        <v>1000 to 4999</v>
      </c>
    </row>
    <row r="846" spans="1:21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4"/>
        <v>1.9413333333333334</v>
      </c>
      <c r="P846" s="5">
        <f t="shared" si="55"/>
        <v>36.628930817610062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3"/>
        <v>41944.207638888889</v>
      </c>
      <c r="U846" t="str">
        <f>VLOOKUP(D846,'Bonus Summary'!$A$3:$C$14,3,TRUE)</f>
        <v>1000 to 4999</v>
      </c>
    </row>
    <row r="847" spans="1:21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4"/>
        <v>1.203802</v>
      </c>
      <c r="P847" s="5">
        <f t="shared" si="55"/>
        <v>34.005706214689269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3"/>
        <v>42618.165972222225</v>
      </c>
      <c r="U847" t="str">
        <f>VLOOKUP(D847,'Bonus Summary'!$A$3:$C$14,3,TRUE)</f>
        <v>5000 to 9999</v>
      </c>
    </row>
    <row r="848" spans="1:21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4"/>
        <v>1.2200090909090908</v>
      </c>
      <c r="P848" s="5">
        <f t="shared" si="55"/>
        <v>28.553404255319148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3"/>
        <v>41708.583333333336</v>
      </c>
      <c r="U848" t="str">
        <f>VLOOKUP(D848,'Bonus Summary'!$A$3:$C$14,3,TRUE)</f>
        <v>1000 to 4999</v>
      </c>
    </row>
    <row r="849" spans="1:21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4"/>
        <v>1</v>
      </c>
      <c r="P849" s="5">
        <f t="shared" si="55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3"/>
        <v>42195.79833333334</v>
      </c>
      <c r="U849" t="str">
        <f>VLOOKUP(D849,'Bonus Summary'!$A$3:$C$14,3,TRUE)</f>
        <v>Less than 1000</v>
      </c>
    </row>
    <row r="850" spans="1:21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4"/>
        <v>1</v>
      </c>
      <c r="P850" s="5">
        <f t="shared" si="55"/>
        <v>18.75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3"/>
        <v>42108.792048611111</v>
      </c>
      <c r="U850" t="str">
        <f>VLOOKUP(D850,'Bonus Summary'!$A$3:$C$14,3,TRUE)</f>
        <v>Less than 1000</v>
      </c>
    </row>
    <row r="851" spans="1:21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4"/>
        <v>1.1990000000000001</v>
      </c>
      <c r="P851" s="5">
        <f t="shared" si="55"/>
        <v>41.704347826086959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3"/>
        <v>42079.107222222221</v>
      </c>
      <c r="U851" t="str">
        <f>VLOOKUP(D851,'Bonus Summary'!$A$3:$C$14,3,TRUE)</f>
        <v>1000 to 4999</v>
      </c>
    </row>
    <row r="852" spans="1:21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4"/>
        <v>1.55175</v>
      </c>
      <c r="P852" s="5">
        <f t="shared" si="55"/>
        <v>46.669172932330824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3"/>
        <v>42485.207638888889</v>
      </c>
      <c r="U852" t="str">
        <f>VLOOKUP(D852,'Bonus Summary'!$A$3:$C$14,3,TRUE)</f>
        <v>1000 to 4999</v>
      </c>
    </row>
    <row r="853" spans="1:21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4"/>
        <v>1.3045</v>
      </c>
      <c r="P853" s="5">
        <f t="shared" si="55"/>
        <v>37.271428571428572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3"/>
        <v>42582.822916666672</v>
      </c>
      <c r="U853" t="str">
        <f>VLOOKUP(D853,'Bonus Summary'!$A$3:$C$14,3,TRUE)</f>
        <v>1000 to 4999</v>
      </c>
    </row>
    <row r="854" spans="1:21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4"/>
        <v>1.0497142857142858</v>
      </c>
      <c r="P854" s="5">
        <f t="shared" si="55"/>
        <v>59.258064516129032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3"/>
        <v>42667.875</v>
      </c>
      <c r="U854" t="str">
        <f>VLOOKUP(D854,'Bonus Summary'!$A$3:$C$14,3,TRUE)</f>
        <v>1000 to 4999</v>
      </c>
    </row>
    <row r="855" spans="1:21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4"/>
        <v>1</v>
      </c>
      <c r="P855" s="5">
        <f t="shared" si="55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3"/>
        <v>42051.832280092596</v>
      </c>
      <c r="U855" t="str">
        <f>VLOOKUP(D855,'Bonus Summary'!$A$3:$C$14,3,TRUE)</f>
        <v>Less than 1000</v>
      </c>
    </row>
    <row r="856" spans="1:21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4"/>
        <v>1.1822050359712231</v>
      </c>
      <c r="P856" s="5">
        <f t="shared" si="55"/>
        <v>65.8623246492986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3"/>
        <v>42732.212337962963</v>
      </c>
      <c r="U856" t="str">
        <f>VLOOKUP(D856,'Bonus Summary'!$A$3:$C$14,3,TRUE)</f>
        <v>25000 to 29999</v>
      </c>
    </row>
    <row r="857" spans="1:21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4"/>
        <v>1.0344827586206897</v>
      </c>
      <c r="P857" s="5">
        <f t="shared" si="55"/>
        <v>31.914893617021278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3"/>
        <v>42575.125196759262</v>
      </c>
      <c r="U857" t="str">
        <f>VLOOKUP(D857,'Bonus Summary'!$A$3:$C$14,3,TRUE)</f>
        <v>1000 to 4999</v>
      </c>
    </row>
    <row r="858" spans="1:21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4"/>
        <v>2.1800000000000002</v>
      </c>
      <c r="P858" s="5">
        <f t="shared" si="55"/>
        <v>19.464285714285715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3"/>
        <v>42668.791666666672</v>
      </c>
      <c r="U858" t="str">
        <f>VLOOKUP(D858,'Bonus Summary'!$A$3:$C$14,3,TRUE)</f>
        <v>Less than 1000</v>
      </c>
    </row>
    <row r="859" spans="1:21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4"/>
        <v>1</v>
      </c>
      <c r="P859" s="5">
        <f t="shared" si="55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3"/>
        <v>42333.623043981483</v>
      </c>
      <c r="U859" t="str">
        <f>VLOOKUP(D859,'Bonus Summary'!$A$3:$C$14,3,TRUE)</f>
        <v>1000 to 4999</v>
      </c>
    </row>
    <row r="860" spans="1:21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4"/>
        <v>1.4400583333333332</v>
      </c>
      <c r="P860" s="5">
        <f t="shared" si="55"/>
        <v>22.737763157894737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3"/>
        <v>42109.957638888889</v>
      </c>
      <c r="U860" t="str">
        <f>VLOOKUP(D860,'Bonus Summary'!$A$3:$C$14,3,TRUE)</f>
        <v>1000 to 4999</v>
      </c>
    </row>
    <row r="861" spans="1:21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4"/>
        <v>1.0467500000000001</v>
      </c>
      <c r="P861" s="5">
        <f t="shared" si="55"/>
        <v>42.724489795918366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3"/>
        <v>42159</v>
      </c>
      <c r="U861" t="str">
        <f>VLOOKUP(D861,'Bonus Summary'!$A$3:$C$14,3,TRUE)</f>
        <v>1000 to 4999</v>
      </c>
    </row>
    <row r="862" spans="1:21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4"/>
        <v>0.18142857142857144</v>
      </c>
      <c r="P862" s="5">
        <f t="shared" si="55"/>
        <v>52.916666666666664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3"/>
        <v>41600.524456018517</v>
      </c>
      <c r="U862" t="str">
        <f>VLOOKUP(D862,'Bonus Summary'!$A$3:$C$14,3,TRUE)</f>
        <v>10000 to 14999</v>
      </c>
    </row>
    <row r="863" spans="1:21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4"/>
        <v>2.2444444444444444E-2</v>
      </c>
      <c r="P863" s="5">
        <f t="shared" si="55"/>
        <v>50.5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3"/>
        <v>42629.965324074074</v>
      </c>
      <c r="U863" t="str">
        <f>VLOOKUP(D863,'Bonus Summary'!$A$3:$C$14,3,TRUE)</f>
        <v>1000 to 4999</v>
      </c>
    </row>
    <row r="864" spans="1:21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4"/>
        <v>3.3999999999999998E-3</v>
      </c>
      <c r="P864" s="5">
        <f t="shared" si="55"/>
        <v>42.5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3"/>
        <v>41589.596620370372</v>
      </c>
      <c r="U864" t="str">
        <f>VLOOKUP(D864,'Bonus Summary'!$A$3:$C$14,3,TRUE)</f>
        <v>Greater than 50000</v>
      </c>
    </row>
    <row r="865" spans="1:21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4"/>
        <v>4.4999999999999998E-2</v>
      </c>
      <c r="P865" s="5">
        <f t="shared" si="55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3"/>
        <v>40951.117662037039</v>
      </c>
      <c r="U865" t="str">
        <f>VLOOKUP(D865,'Bonus Summary'!$A$3:$C$14,3,TRUE)</f>
        <v>1000 to 4999</v>
      </c>
    </row>
    <row r="866" spans="1:21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4"/>
        <v>0.41538461538461541</v>
      </c>
      <c r="P866" s="5">
        <f t="shared" si="55"/>
        <v>34.177215189873415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3"/>
        <v>41563.415972222225</v>
      </c>
      <c r="U866" t="str">
        <f>VLOOKUP(D866,'Bonus Summary'!$A$3:$C$14,3,TRUE)</f>
        <v>5000 to 9999</v>
      </c>
    </row>
    <row r="867" spans="1:21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4"/>
        <v>2.0454545454545454E-2</v>
      </c>
      <c r="P867" s="5">
        <f t="shared" si="55"/>
        <v>22.5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3"/>
        <v>41290.77311342593</v>
      </c>
      <c r="U867" t="str">
        <f>VLOOKUP(D867,'Bonus Summary'!$A$3:$C$14,3,TRUE)</f>
        <v>1000 to 4999</v>
      </c>
    </row>
    <row r="868" spans="1:21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4"/>
        <v>0.18285714285714286</v>
      </c>
      <c r="P868" s="5">
        <f t="shared" si="55"/>
        <v>58.18181818181818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3"/>
        <v>42063.631944444445</v>
      </c>
      <c r="U868" t="str">
        <f>VLOOKUP(D868,'Bonus Summary'!$A$3:$C$14,3,TRUE)</f>
        <v>1000 to 4999</v>
      </c>
    </row>
    <row r="869" spans="1:21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4"/>
        <v>0.2402</v>
      </c>
      <c r="P869" s="5">
        <f t="shared" si="55"/>
        <v>109.18181818181819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3"/>
        <v>40148.207638888889</v>
      </c>
      <c r="U869" t="str">
        <f>VLOOKUP(D869,'Bonus Summary'!$A$3:$C$14,3,TRUE)</f>
        <v>5000 to 9999</v>
      </c>
    </row>
    <row r="870" spans="1:21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4"/>
        <v>1.1111111111111111E-3</v>
      </c>
      <c r="P870" s="5">
        <f t="shared" si="55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3"/>
        <v>41646.027754629627</v>
      </c>
      <c r="U870" t="str">
        <f>VLOOKUP(D870,'Bonus Summary'!$A$3:$C$14,3,TRUE)</f>
        <v>45000 to 49999</v>
      </c>
    </row>
    <row r="871" spans="1:21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4"/>
        <v>0.11818181818181818</v>
      </c>
      <c r="P871" s="5">
        <f t="shared" si="55"/>
        <v>346.66666666666669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3"/>
        <v>41372.803900462961</v>
      </c>
      <c r="U871" t="str">
        <f>VLOOKUP(D871,'Bonus Summary'!$A$3:$C$14,3,TRUE)</f>
        <v>5000 to 9999</v>
      </c>
    </row>
    <row r="872" spans="1:21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4"/>
        <v>3.0999999999999999E-3</v>
      </c>
      <c r="P872" s="5">
        <f t="shared" si="55"/>
        <v>12.4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3"/>
        <v>41518.022256944445</v>
      </c>
      <c r="U872" t="str">
        <f>VLOOKUP(D872,'Bonus Summary'!$A$3:$C$14,3,TRUE)</f>
        <v>20000 to 24999</v>
      </c>
    </row>
    <row r="873" spans="1:21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4"/>
        <v>5.4166666666666669E-2</v>
      </c>
      <c r="P873" s="5">
        <f t="shared" si="55"/>
        <v>27.083333333333332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3"/>
        <v>41607.602951388886</v>
      </c>
      <c r="U873" t="str">
        <f>VLOOKUP(D873,'Bonus Summary'!$A$3:$C$14,3,TRUE)</f>
        <v>5000 to 9999</v>
      </c>
    </row>
    <row r="874" spans="1:21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4"/>
        <v>8.1250000000000003E-3</v>
      </c>
      <c r="P874" s="5">
        <f t="shared" si="55"/>
        <v>32.5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3"/>
        <v>40612.825543981482</v>
      </c>
      <c r="U874" t="str">
        <f>VLOOKUP(D874,'Bonus Summary'!$A$3:$C$14,3,TRUE)</f>
        <v>5000 to 9999</v>
      </c>
    </row>
    <row r="875" spans="1:21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4"/>
        <v>1.2857142857142857E-2</v>
      </c>
      <c r="P875" s="5">
        <f t="shared" si="55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3"/>
        <v>41224.208796296298</v>
      </c>
      <c r="U875" t="str">
        <f>VLOOKUP(D875,'Bonus Summary'!$A$3:$C$14,3,TRUE)</f>
        <v>1000 to 4999</v>
      </c>
    </row>
    <row r="876" spans="1:21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4"/>
        <v>0.24333333333333335</v>
      </c>
      <c r="P876" s="5">
        <f t="shared" si="55"/>
        <v>34.761904761904759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3"/>
        <v>41398.583726851852</v>
      </c>
      <c r="U876" t="str">
        <f>VLOOKUP(D876,'Bonus Summary'!$A$3:$C$14,3,TRUE)</f>
        <v>1000 to 4999</v>
      </c>
    </row>
    <row r="877" spans="1:21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4"/>
        <v>0</v>
      </c>
      <c r="P877" s="5" t="e">
        <f t="shared" si="55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3"/>
        <v>42268.723738425921</v>
      </c>
      <c r="U877" t="str">
        <f>VLOOKUP(D877,'Bonus Summary'!$A$3:$C$14,3,TRUE)</f>
        <v>5000 to 9999</v>
      </c>
    </row>
    <row r="878" spans="1:21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4"/>
        <v>0.40799492385786801</v>
      </c>
      <c r="P878" s="5">
        <f t="shared" si="55"/>
        <v>28.577777777777779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3"/>
        <v>41309.496840277774</v>
      </c>
      <c r="U878" t="str">
        <f>VLOOKUP(D878,'Bonus Summary'!$A$3:$C$14,3,TRUE)</f>
        <v>1000 to 4999</v>
      </c>
    </row>
    <row r="879" spans="1:21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4"/>
        <v>0.67549999999999999</v>
      </c>
      <c r="P879" s="5">
        <f t="shared" si="55"/>
        <v>46.586206896551722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3"/>
        <v>41627.788888888892</v>
      </c>
      <c r="U879" t="str">
        <f>VLOOKUP(D879,'Bonus Summary'!$A$3:$C$14,3,TRUE)</f>
        <v>1000 to 4999</v>
      </c>
    </row>
    <row r="880" spans="1:21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4"/>
        <v>1.2999999999999999E-2</v>
      </c>
      <c r="P880" s="5">
        <f t="shared" si="55"/>
        <v>32.5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3"/>
        <v>40535.232916666668</v>
      </c>
      <c r="U880" t="str">
        <f>VLOOKUP(D880,'Bonus Summary'!$A$3:$C$14,3,TRUE)</f>
        <v>5000 to 9999</v>
      </c>
    </row>
    <row r="881" spans="1:21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4"/>
        <v>0.30666666666666664</v>
      </c>
      <c r="P881" s="5">
        <f t="shared" si="55"/>
        <v>21.466666666666665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3"/>
        <v>41058.829918981479</v>
      </c>
      <c r="U881" t="str">
        <f>VLOOKUP(D881,'Bonus Summary'!$A$3:$C$14,3,TRUE)</f>
        <v>1000 to 4999</v>
      </c>
    </row>
    <row r="882" spans="1:21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4"/>
        <v>2.9894179894179893E-2</v>
      </c>
      <c r="P882" s="5">
        <f t="shared" si="55"/>
        <v>14.125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3"/>
        <v>41212.32104166667</v>
      </c>
      <c r="U882" t="str">
        <f>VLOOKUP(D882,'Bonus Summary'!$A$3:$C$14,3,TRUE)</f>
        <v>1000 to 4999</v>
      </c>
    </row>
    <row r="883" spans="1:21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4"/>
        <v>8.0000000000000002E-3</v>
      </c>
      <c r="P883" s="5">
        <f t="shared" si="55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3"/>
        <v>40922.25099537037</v>
      </c>
      <c r="U883" t="str">
        <f>VLOOKUP(D883,'Bonus Summary'!$A$3:$C$14,3,TRUE)</f>
        <v>1000 to 4999</v>
      </c>
    </row>
    <row r="884" spans="1:21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4"/>
        <v>0.20133333333333334</v>
      </c>
      <c r="P884" s="5">
        <f t="shared" si="55"/>
        <v>21.571428571428573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3"/>
        <v>40792.860532407409</v>
      </c>
      <c r="U884" t="str">
        <f>VLOOKUP(D884,'Bonus Summary'!$A$3:$C$14,3,TRUE)</f>
        <v>1000 to 4999</v>
      </c>
    </row>
    <row r="885" spans="1:21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4"/>
        <v>0.4002</v>
      </c>
      <c r="P885" s="5">
        <f t="shared" si="55"/>
        <v>83.375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3"/>
        <v>42431.935590277775</v>
      </c>
      <c r="U885" t="str">
        <f>VLOOKUP(D885,'Bonus Summary'!$A$3:$C$14,3,TRUE)</f>
        <v>5000 to 9999</v>
      </c>
    </row>
    <row r="886" spans="1:21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4"/>
        <v>0.01</v>
      </c>
      <c r="P886" s="5">
        <f t="shared" si="55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3"/>
        <v>41041.104861111111</v>
      </c>
      <c r="U886" t="str">
        <f>VLOOKUP(D886,'Bonus Summary'!$A$3:$C$14,3,TRUE)</f>
        <v>1000 to 4999</v>
      </c>
    </row>
    <row r="887" spans="1:21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4"/>
        <v>0.75</v>
      </c>
      <c r="P887" s="5">
        <f t="shared" si="55"/>
        <v>35.714285714285715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3"/>
        <v>42734.941099537042</v>
      </c>
      <c r="U887" t="str">
        <f>VLOOKUP(D887,'Bonus Summary'!$A$3:$C$14,3,TRUE)</f>
        <v>1000 to 4999</v>
      </c>
    </row>
    <row r="888" spans="1:21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4"/>
        <v>0.41</v>
      </c>
      <c r="P888" s="5">
        <f t="shared" si="55"/>
        <v>29.285714285714285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3"/>
        <v>42628.870520833334</v>
      </c>
      <c r="U888" t="str">
        <f>VLOOKUP(D888,'Bonus Summary'!$A$3:$C$14,3,TRUE)</f>
        <v>Less than 1000</v>
      </c>
    </row>
    <row r="889" spans="1:21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4"/>
        <v>0</v>
      </c>
      <c r="P889" s="5" t="e">
        <f t="shared" si="55"/>
        <v>#DIV/0!</v>
      </c>
      <c r="Q889" t="s">
        <v>8325</v>
      </c>
      <c r="R889" t="s">
        <v>8329</v>
      </c>
      <c r="S889" s="11">
        <f t="shared" si="52"/>
        <v>41026.958969907406</v>
      </c>
      <c r="T889" s="11">
        <f t="shared" si="53"/>
        <v>41056.958969907406</v>
      </c>
      <c r="U889" t="str">
        <f>VLOOKUP(D889,'Bonus Summary'!$A$3:$C$14,3,TRUE)</f>
        <v>1000 to 4999</v>
      </c>
    </row>
    <row r="890" spans="1:21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4"/>
        <v>7.1999999999999995E-2</v>
      </c>
      <c r="P890" s="5">
        <f t="shared" si="55"/>
        <v>18</v>
      </c>
      <c r="Q890" t="s">
        <v>8325</v>
      </c>
      <c r="R890" t="s">
        <v>8329</v>
      </c>
      <c r="S890" s="11">
        <f t="shared" si="52"/>
        <v>40751.753298611111</v>
      </c>
      <c r="T890" s="11">
        <f t="shared" si="53"/>
        <v>40787.25</v>
      </c>
      <c r="U890" t="str">
        <f>VLOOKUP(D890,'Bonus Summary'!$A$3:$C$14,3,TRUE)</f>
        <v>1000 to 4999</v>
      </c>
    </row>
    <row r="891" spans="1:21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4"/>
        <v>9.4412800000000005E-2</v>
      </c>
      <c r="P891" s="5">
        <f t="shared" si="55"/>
        <v>73.760000000000005</v>
      </c>
      <c r="Q891" t="s">
        <v>8325</v>
      </c>
      <c r="R891" t="s">
        <v>8329</v>
      </c>
      <c r="S891" s="11">
        <f t="shared" si="52"/>
        <v>41887.784062500003</v>
      </c>
      <c r="T891" s="11">
        <f t="shared" si="53"/>
        <v>41917.784062500003</v>
      </c>
      <c r="U891" t="str">
        <f>VLOOKUP(D891,'Bonus Summary'!$A$3:$C$14,3,TRUE)</f>
        <v>25000 to 29999</v>
      </c>
    </row>
    <row r="892" spans="1:21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4"/>
        <v>4.1666666666666664E-2</v>
      </c>
      <c r="P892" s="5">
        <f t="shared" si="55"/>
        <v>31.25</v>
      </c>
      <c r="Q892" t="s">
        <v>8325</v>
      </c>
      <c r="R892" t="s">
        <v>8329</v>
      </c>
      <c r="S892" s="11">
        <f t="shared" si="52"/>
        <v>41569.698831018519</v>
      </c>
      <c r="T892" s="11">
        <f t="shared" si="53"/>
        <v>41599.740497685183</v>
      </c>
      <c r="U892" t="str">
        <f>VLOOKUP(D892,'Bonus Summary'!$A$3:$C$14,3,TRUE)</f>
        <v>1000 to 4999</v>
      </c>
    </row>
    <row r="893" spans="1:21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4"/>
        <v>3.2500000000000001E-2</v>
      </c>
      <c r="P893" s="5">
        <f t="shared" si="55"/>
        <v>28.888888888888889</v>
      </c>
      <c r="Q893" t="s">
        <v>8325</v>
      </c>
      <c r="R893" t="s">
        <v>8329</v>
      </c>
      <c r="S893" s="11">
        <f t="shared" si="52"/>
        <v>41842.031597222223</v>
      </c>
      <c r="T893" s="11">
        <f t="shared" si="53"/>
        <v>41872.031597222223</v>
      </c>
      <c r="U893" t="str">
        <f>VLOOKUP(D893,'Bonus Summary'!$A$3:$C$14,3,TRUE)</f>
        <v>5000 to 9999</v>
      </c>
    </row>
    <row r="894" spans="1:21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4"/>
        <v>0.40749999999999997</v>
      </c>
      <c r="P894" s="5">
        <f t="shared" si="55"/>
        <v>143.8235294117647</v>
      </c>
      <c r="Q894" t="s">
        <v>8325</v>
      </c>
      <c r="R894" t="s">
        <v>8329</v>
      </c>
      <c r="S894" s="11">
        <f t="shared" si="52"/>
        <v>40304.20003472222</v>
      </c>
      <c r="T894" s="11">
        <f t="shared" si="53"/>
        <v>40391.166666666664</v>
      </c>
      <c r="U894" t="str">
        <f>VLOOKUP(D894,'Bonus Summary'!$A$3:$C$14,3,TRUE)</f>
        <v>5000 to 9999</v>
      </c>
    </row>
    <row r="895" spans="1:21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4"/>
        <v>0.1</v>
      </c>
      <c r="P895" s="5">
        <f t="shared" si="55"/>
        <v>40</v>
      </c>
      <c r="Q895" t="s">
        <v>8325</v>
      </c>
      <c r="R895" t="s">
        <v>8329</v>
      </c>
      <c r="S895" s="11">
        <f t="shared" si="52"/>
        <v>42065.897719907407</v>
      </c>
      <c r="T895" s="11">
        <f t="shared" si="53"/>
        <v>42095.856053240743</v>
      </c>
      <c r="U895" t="str">
        <f>VLOOKUP(D895,'Bonus Summary'!$A$3:$C$14,3,TRUE)</f>
        <v>1000 to 4999</v>
      </c>
    </row>
    <row r="896" spans="1:21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4"/>
        <v>0.39169999999999999</v>
      </c>
      <c r="P896" s="5">
        <f t="shared" si="55"/>
        <v>147.81132075471697</v>
      </c>
      <c r="Q896" t="s">
        <v>8325</v>
      </c>
      <c r="R896" t="s">
        <v>8329</v>
      </c>
      <c r="S896" s="11">
        <f t="shared" si="52"/>
        <v>42496.981597222228</v>
      </c>
      <c r="T896" s="11">
        <f t="shared" si="53"/>
        <v>42526.981597222228</v>
      </c>
      <c r="U896" t="str">
        <f>VLOOKUP(D896,'Bonus Summary'!$A$3:$C$14,3,TRUE)</f>
        <v>20000 to 24999</v>
      </c>
    </row>
    <row r="897" spans="1:21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4"/>
        <v>2.4375000000000001E-2</v>
      </c>
      <c r="P897" s="5">
        <f t="shared" si="55"/>
        <v>27.857142857142858</v>
      </c>
      <c r="Q897" t="s">
        <v>8325</v>
      </c>
      <c r="R897" t="s">
        <v>8329</v>
      </c>
      <c r="S897" s="11">
        <f t="shared" si="52"/>
        <v>40431.127650462964</v>
      </c>
      <c r="T897" s="11">
        <f t="shared" si="53"/>
        <v>40476.127650462964</v>
      </c>
      <c r="U897" t="str">
        <f>VLOOKUP(D897,'Bonus Summary'!$A$3:$C$14,3,TRUE)</f>
        <v>5000 to 9999</v>
      </c>
    </row>
    <row r="898" spans="1:21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4"/>
        <v>0.4</v>
      </c>
      <c r="P898" s="5">
        <f t="shared" si="55"/>
        <v>44.444444444444443</v>
      </c>
      <c r="Q898" t="s">
        <v>8325</v>
      </c>
      <c r="R898" t="s">
        <v>8329</v>
      </c>
      <c r="S898" s="11">
        <f t="shared" ref="S898:S961" si="56">(((J898/60)/60)/24)+DATE(1970,1,1)</f>
        <v>42218.872986111113</v>
      </c>
      <c r="T898" s="11">
        <f t="shared" ref="T898:T961" si="57">(((I898/60)/60)/24)+DATE(1970,1,1)</f>
        <v>42244.166666666672</v>
      </c>
      <c r="U898" t="str">
        <f>VLOOKUP(D898,'Bonus Summary'!$A$3:$C$14,3,TRUE)</f>
        <v>5000 to 9999</v>
      </c>
    </row>
    <row r="899" spans="1:21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8">E899/D899</f>
        <v>0</v>
      </c>
      <c r="P899" s="5" t="e">
        <f t="shared" ref="P899:P962" si="59">E899/L899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si="57"/>
        <v>41241.730416666665</v>
      </c>
      <c r="U899" t="str">
        <f>VLOOKUP(D899,'Bonus Summary'!$A$3:$C$14,3,TRUE)</f>
        <v>1000 to 4999</v>
      </c>
    </row>
    <row r="900" spans="1:21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8"/>
        <v>2.8000000000000001E-2</v>
      </c>
      <c r="P900" s="5">
        <f t="shared" si="59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7"/>
        <v>40923.758217592593</v>
      </c>
      <c r="U900" t="str">
        <f>VLOOKUP(D900,'Bonus Summary'!$A$3:$C$14,3,TRUE)</f>
        <v>1000 to 4999</v>
      </c>
    </row>
    <row r="901" spans="1:21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8"/>
        <v>0.37333333333333335</v>
      </c>
      <c r="P901" s="5">
        <f t="shared" si="59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7"/>
        <v>40691.099097222221</v>
      </c>
      <c r="U901" t="str">
        <f>VLOOKUP(D901,'Bonus Summary'!$A$3:$C$14,3,TRUE)</f>
        <v>Less than 1000</v>
      </c>
    </row>
    <row r="902" spans="1:21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8"/>
        <v>4.1999999999999997E-3</v>
      </c>
      <c r="P902" s="5">
        <f t="shared" si="59"/>
        <v>10.5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7"/>
        <v>42459.807893518519</v>
      </c>
      <c r="U902" t="str">
        <f>VLOOKUP(D902,'Bonus Summary'!$A$3:$C$14,3,TRUE)</f>
        <v>5000 to 9999</v>
      </c>
    </row>
    <row r="903" spans="1:21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8"/>
        <v>0</v>
      </c>
      <c r="P903" s="5" t="e">
        <f t="shared" si="59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7"/>
        <v>40337.799305555556</v>
      </c>
      <c r="U903" t="str">
        <f>VLOOKUP(D903,'Bonus Summary'!$A$3:$C$14,3,TRUE)</f>
        <v>5000 to 9999</v>
      </c>
    </row>
    <row r="904" spans="1:21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8"/>
        <v>3.0000000000000001E-3</v>
      </c>
      <c r="P904" s="5">
        <f t="shared" si="59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7"/>
        <v>41881.645833333336</v>
      </c>
      <c r="U904" t="str">
        <f>VLOOKUP(D904,'Bonus Summary'!$A$3:$C$14,3,TRUE)</f>
        <v>30000 to 34999</v>
      </c>
    </row>
    <row r="905" spans="1:21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8"/>
        <v>3.2000000000000001E-2</v>
      </c>
      <c r="P905" s="5">
        <f t="shared" si="59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7"/>
        <v>41175.100694444445</v>
      </c>
      <c r="U905" t="str">
        <f>VLOOKUP(D905,'Bonus Summary'!$A$3:$C$14,3,TRUE)</f>
        <v>5000 to 9999</v>
      </c>
    </row>
    <row r="906" spans="1:21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8"/>
        <v>3.0200000000000001E-3</v>
      </c>
      <c r="P906" s="5">
        <f t="shared" si="59"/>
        <v>50.333333333333336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7"/>
        <v>42372.080289351856</v>
      </c>
      <c r="U906" t="str">
        <f>VLOOKUP(D906,'Bonus Summary'!$A$3:$C$14,3,TRUE)</f>
        <v>Greater than 50000</v>
      </c>
    </row>
    <row r="907" spans="1:21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8"/>
        <v>3.0153846153846153E-2</v>
      </c>
      <c r="P907" s="5">
        <f t="shared" si="59"/>
        <v>32.666666666666664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7"/>
        <v>40567.239884259259</v>
      </c>
      <c r="U907" t="str">
        <f>VLOOKUP(D907,'Bonus Summary'!$A$3:$C$14,3,TRUE)</f>
        <v>5000 to 9999</v>
      </c>
    </row>
    <row r="908" spans="1:21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8"/>
        <v>0</v>
      </c>
      <c r="P908" s="5" t="e">
        <f t="shared" si="59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7"/>
        <v>41711.148032407407</v>
      </c>
      <c r="U908" t="str">
        <f>VLOOKUP(D908,'Bonus Summary'!$A$3:$C$14,3,TRUE)</f>
        <v>15000 to 19999</v>
      </c>
    </row>
    <row r="909" spans="1:21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8"/>
        <v>0</v>
      </c>
      <c r="P909" s="5" t="e">
        <f t="shared" si="59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7"/>
        <v>40797.192395833335</v>
      </c>
      <c r="U909" t="str">
        <f>VLOOKUP(D909,'Bonus Summary'!$A$3:$C$14,3,TRUE)</f>
        <v>1000 to 4999</v>
      </c>
    </row>
    <row r="910" spans="1:21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8"/>
        <v>0</v>
      </c>
      <c r="P910" s="5" t="e">
        <f t="shared" si="59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7"/>
        <v>40386.207638888889</v>
      </c>
      <c r="U910" t="str">
        <f>VLOOKUP(D910,'Bonus Summary'!$A$3:$C$14,3,TRUE)</f>
        <v>1000 to 4999</v>
      </c>
    </row>
    <row r="911" spans="1:21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8"/>
        <v>3.2500000000000001E-2</v>
      </c>
      <c r="P911" s="5">
        <f t="shared" si="59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7"/>
        <v>41113.166666666664</v>
      </c>
      <c r="U911" t="str">
        <f>VLOOKUP(D911,'Bonus Summary'!$A$3:$C$14,3,TRUE)</f>
        <v>15000 to 19999</v>
      </c>
    </row>
    <row r="912" spans="1:21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8"/>
        <v>0.22363636363636363</v>
      </c>
      <c r="P912" s="5">
        <f t="shared" si="59"/>
        <v>24.6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7"/>
        <v>42797.545358796298</v>
      </c>
      <c r="U912" t="str">
        <f>VLOOKUP(D912,'Bonus Summary'!$A$3:$C$14,3,TRUE)</f>
        <v>Less than 1000</v>
      </c>
    </row>
    <row r="913" spans="1:21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8"/>
        <v>0</v>
      </c>
      <c r="P913" s="5" t="e">
        <f t="shared" si="59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7"/>
        <v>41663.005150462966</v>
      </c>
      <c r="U913" t="str">
        <f>VLOOKUP(D913,'Bonus Summary'!$A$3:$C$14,3,TRUE)</f>
        <v>Greater than 50000</v>
      </c>
    </row>
    <row r="914" spans="1:21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8"/>
        <v>8.5714285714285719E-3</v>
      </c>
      <c r="P914" s="5">
        <f t="shared" si="59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7"/>
        <v>41254.151006944441</v>
      </c>
      <c r="U914" t="str">
        <f>VLOOKUP(D914,'Bonus Summary'!$A$3:$C$14,3,TRUE)</f>
        <v>1000 to 4999</v>
      </c>
    </row>
    <row r="915" spans="1:21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8"/>
        <v>6.6066666666666662E-2</v>
      </c>
      <c r="P915" s="5">
        <f t="shared" si="59"/>
        <v>82.583333333333329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7"/>
        <v>41034.139108796298</v>
      </c>
      <c r="U915" t="str">
        <f>VLOOKUP(D915,'Bonus Summary'!$A$3:$C$14,3,TRUE)</f>
        <v>30000 to 34999</v>
      </c>
    </row>
    <row r="916" spans="1:21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8"/>
        <v>0</v>
      </c>
      <c r="P916" s="5" t="e">
        <f t="shared" si="59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7"/>
        <v>41146.763275462967</v>
      </c>
      <c r="U916" t="str">
        <f>VLOOKUP(D916,'Bonus Summary'!$A$3:$C$14,3,TRUE)</f>
        <v>1000 to 4999</v>
      </c>
    </row>
    <row r="917" spans="1:21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8"/>
        <v>5.7692307692307696E-2</v>
      </c>
      <c r="P917" s="5">
        <f t="shared" si="59"/>
        <v>41.666666666666664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7"/>
        <v>40969.207638888889</v>
      </c>
      <c r="U917" t="str">
        <f>VLOOKUP(D917,'Bonus Summary'!$A$3:$C$14,3,TRUE)</f>
        <v>5000 to 9999</v>
      </c>
    </row>
    <row r="918" spans="1:21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8"/>
        <v>0</v>
      </c>
      <c r="P918" s="5" t="e">
        <f t="shared" si="59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7"/>
        <v>40473.208333333336</v>
      </c>
      <c r="U918" t="str">
        <f>VLOOKUP(D918,'Bonus Summary'!$A$3:$C$14,3,TRUE)</f>
        <v>1000 to 4999</v>
      </c>
    </row>
    <row r="919" spans="1:21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8"/>
        <v>6.0000000000000001E-3</v>
      </c>
      <c r="P919" s="5">
        <f t="shared" si="59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7"/>
        <v>41834.104166666664</v>
      </c>
      <c r="U919" t="str">
        <f>VLOOKUP(D919,'Bonus Summary'!$A$3:$C$14,3,TRUE)</f>
        <v>5000 to 9999</v>
      </c>
    </row>
    <row r="920" spans="1:21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8"/>
        <v>5.0256410256410255E-2</v>
      </c>
      <c r="P920" s="5">
        <f t="shared" si="59"/>
        <v>19.600000000000001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7"/>
        <v>41974.957881944443</v>
      </c>
      <c r="U920" t="str">
        <f>VLOOKUP(D920,'Bonus Summary'!$A$3:$C$14,3,TRUE)</f>
        <v>1000 to 4999</v>
      </c>
    </row>
    <row r="921" spans="1:21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8"/>
        <v>5.0000000000000001E-3</v>
      </c>
      <c r="P921" s="5">
        <f t="shared" si="59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7"/>
        <v>41262.641724537039</v>
      </c>
      <c r="U921" t="str">
        <f>VLOOKUP(D921,'Bonus Summary'!$A$3:$C$14,3,TRUE)</f>
        <v>20000 to 24999</v>
      </c>
    </row>
    <row r="922" spans="1:21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8"/>
        <v>0</v>
      </c>
      <c r="P922" s="5" t="e">
        <f t="shared" si="59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7"/>
        <v>41592.713217592594</v>
      </c>
      <c r="U922" t="str">
        <f>VLOOKUP(D922,'Bonus Summary'!$A$3:$C$14,3,TRUE)</f>
        <v>5000 to 9999</v>
      </c>
    </row>
    <row r="923" spans="1:21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8"/>
        <v>0.309</v>
      </c>
      <c r="P923" s="5">
        <f t="shared" si="59"/>
        <v>231.75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7"/>
        <v>40889.212685185186</v>
      </c>
      <c r="U923" t="str">
        <f>VLOOKUP(D923,'Bonus Summary'!$A$3:$C$14,3,TRUE)</f>
        <v>15000 to 19999</v>
      </c>
    </row>
    <row r="924" spans="1:21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8"/>
        <v>0.21037037037037037</v>
      </c>
      <c r="P924" s="5">
        <f t="shared" si="59"/>
        <v>189.33333333333334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7"/>
        <v>41913.530011574076</v>
      </c>
      <c r="U924" t="str">
        <f>VLOOKUP(D924,'Bonus Summary'!$A$3:$C$14,3,TRUE)</f>
        <v>25000 to 29999</v>
      </c>
    </row>
    <row r="925" spans="1:21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8"/>
        <v>2.1999999999999999E-2</v>
      </c>
      <c r="P925" s="5">
        <f t="shared" si="59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7"/>
        <v>41965.001423611116</v>
      </c>
      <c r="U925" t="str">
        <f>VLOOKUP(D925,'Bonus Summary'!$A$3:$C$14,3,TRUE)</f>
        <v>15000 to 19999</v>
      </c>
    </row>
    <row r="926" spans="1:21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8"/>
        <v>0.109</v>
      </c>
      <c r="P926" s="5">
        <f t="shared" si="59"/>
        <v>21.8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7"/>
        <v>41318.942928240744</v>
      </c>
      <c r="U926" t="str">
        <f>VLOOKUP(D926,'Bonus Summary'!$A$3:$C$14,3,TRUE)</f>
        <v>1000 to 4999</v>
      </c>
    </row>
    <row r="927" spans="1:21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8"/>
        <v>2.6666666666666668E-2</v>
      </c>
      <c r="P927" s="5">
        <f t="shared" si="59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7"/>
        <v>41605.922581018516</v>
      </c>
      <c r="U927" t="str">
        <f>VLOOKUP(D927,'Bonus Summary'!$A$3:$C$14,3,TRUE)</f>
        <v>5000 to 9999</v>
      </c>
    </row>
    <row r="928" spans="1:21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8"/>
        <v>0</v>
      </c>
      <c r="P928" s="5" t="e">
        <f t="shared" si="59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7"/>
        <v>40367.944444444445</v>
      </c>
      <c r="U928" t="str">
        <f>VLOOKUP(D928,'Bonus Summary'!$A$3:$C$14,3,TRUE)</f>
        <v>5000 to 9999</v>
      </c>
    </row>
    <row r="929" spans="1:21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8"/>
        <v>0</v>
      </c>
      <c r="P929" s="5" t="e">
        <f t="shared" si="59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7"/>
        <v>41043.822858796295</v>
      </c>
      <c r="U929" t="str">
        <f>VLOOKUP(D929,'Bonus Summary'!$A$3:$C$14,3,TRUE)</f>
        <v>20000 to 24999</v>
      </c>
    </row>
    <row r="930" spans="1:21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8"/>
        <v>0.10862068965517241</v>
      </c>
      <c r="P930" s="5">
        <f t="shared" si="59"/>
        <v>56.25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7"/>
        <v>41231</v>
      </c>
      <c r="U930" t="str">
        <f>VLOOKUP(D930,'Bonus Summary'!$A$3:$C$14,3,TRUE)</f>
        <v>10000 to 14999</v>
      </c>
    </row>
    <row r="931" spans="1:21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8"/>
        <v>0</v>
      </c>
      <c r="P931" s="5" t="e">
        <f t="shared" si="59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7"/>
        <v>41008.196400462963</v>
      </c>
      <c r="U931" t="str">
        <f>VLOOKUP(D931,'Bonus Summary'!$A$3:$C$14,3,TRUE)</f>
        <v>Less than 1000</v>
      </c>
    </row>
    <row r="932" spans="1:21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8"/>
        <v>0.38333333333333336</v>
      </c>
      <c r="P932" s="5">
        <f t="shared" si="59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7"/>
        <v>40354.897222222222</v>
      </c>
      <c r="U932" t="str">
        <f>VLOOKUP(D932,'Bonus Summary'!$A$3:$C$14,3,TRUE)</f>
        <v>Less than 1000</v>
      </c>
    </row>
    <row r="933" spans="1:21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8"/>
        <v>6.5500000000000003E-2</v>
      </c>
      <c r="P933" s="5">
        <f t="shared" si="59"/>
        <v>18.714285714285715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7"/>
        <v>41714.916666666664</v>
      </c>
      <c r="U933" t="str">
        <f>VLOOKUP(D933,'Bonus Summary'!$A$3:$C$14,3,TRUE)</f>
        <v>1000 to 4999</v>
      </c>
    </row>
    <row r="934" spans="1:21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8"/>
        <v>0.14536842105263159</v>
      </c>
      <c r="P934" s="5">
        <f t="shared" si="59"/>
        <v>46.033333333333331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7"/>
        <v>41355.927604166667</v>
      </c>
      <c r="U934" t="str">
        <f>VLOOKUP(D934,'Bonus Summary'!$A$3:$C$14,3,TRUE)</f>
        <v>5000 to 9999</v>
      </c>
    </row>
    <row r="935" spans="1:21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8"/>
        <v>0.06</v>
      </c>
      <c r="P935" s="5">
        <f t="shared" si="59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7"/>
        <v>41771.169085648151</v>
      </c>
      <c r="U935" t="str">
        <f>VLOOKUP(D935,'Bonus Summary'!$A$3:$C$14,3,TRUE)</f>
        <v>1000 to 4999</v>
      </c>
    </row>
    <row r="936" spans="1:21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8"/>
        <v>0.30399999999999999</v>
      </c>
      <c r="P936" s="5">
        <f t="shared" si="59"/>
        <v>50.666666666666664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7"/>
        <v>41763.25</v>
      </c>
      <c r="U936" t="str">
        <f>VLOOKUP(D936,'Bonus Summary'!$A$3:$C$14,3,TRUE)</f>
        <v>5000 to 9999</v>
      </c>
    </row>
    <row r="937" spans="1:21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8"/>
        <v>1.4285714285714285E-2</v>
      </c>
      <c r="P937" s="5">
        <f t="shared" si="59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7"/>
        <v>42398.333668981482</v>
      </c>
      <c r="U937" t="str">
        <f>VLOOKUP(D937,'Bonus Summary'!$A$3:$C$14,3,TRUE)</f>
        <v>1000 to 4999</v>
      </c>
    </row>
    <row r="938" spans="1:21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8"/>
        <v>0</v>
      </c>
      <c r="P938" s="5" t="e">
        <f t="shared" si="59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7"/>
        <v>40926.833333333336</v>
      </c>
      <c r="U938" t="str">
        <f>VLOOKUP(D938,'Bonus Summary'!$A$3:$C$14,3,TRUE)</f>
        <v>1000 to 4999</v>
      </c>
    </row>
    <row r="939" spans="1:21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8"/>
        <v>1.1428571428571429E-2</v>
      </c>
      <c r="P939" s="5">
        <f t="shared" si="59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7"/>
        <v>41581.839780092596</v>
      </c>
      <c r="U939" t="str">
        <f>VLOOKUP(D939,'Bonus Summary'!$A$3:$C$14,3,TRUE)</f>
        <v>1000 to 4999</v>
      </c>
    </row>
    <row r="940" spans="1:21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8"/>
        <v>3.5714285714285713E-3</v>
      </c>
      <c r="P940" s="5">
        <f t="shared" si="59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7"/>
        <v>41154.479722222226</v>
      </c>
      <c r="U940" t="str">
        <f>VLOOKUP(D940,'Bonus Summary'!$A$3:$C$14,3,TRUE)</f>
        <v>5000 to 9999</v>
      </c>
    </row>
    <row r="941" spans="1:21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8"/>
        <v>1.4545454545454545E-2</v>
      </c>
      <c r="P941" s="5">
        <f t="shared" si="59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7"/>
        <v>41455.831944444442</v>
      </c>
      <c r="U941" t="str">
        <f>VLOOKUP(D941,'Bonus Summary'!$A$3:$C$14,3,TRUE)</f>
        <v>1000 to 4999</v>
      </c>
    </row>
    <row r="942" spans="1:21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8"/>
        <v>0.17155555555555554</v>
      </c>
      <c r="P942" s="5">
        <f t="shared" si="59"/>
        <v>110.28571428571429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7"/>
        <v>42227.008402777778</v>
      </c>
      <c r="U942" t="str">
        <f>VLOOKUP(D942,'Bonus Summary'!$A$3:$C$14,3,TRUE)</f>
        <v>5000 to 9999</v>
      </c>
    </row>
    <row r="943" spans="1:21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8"/>
        <v>2.3220000000000001E-2</v>
      </c>
      <c r="P943" s="5">
        <f t="shared" si="59"/>
        <v>37.451612903225808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7"/>
        <v>42776.096585648149</v>
      </c>
      <c r="U943" t="str">
        <f>VLOOKUP(D943,'Bonus Summary'!$A$3:$C$14,3,TRUE)</f>
        <v>Greater than 50000</v>
      </c>
    </row>
    <row r="944" spans="1:21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8"/>
        <v>8.9066666666666669E-2</v>
      </c>
      <c r="P944" s="5">
        <f t="shared" si="59"/>
        <v>41.75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7"/>
        <v>42418.843287037031</v>
      </c>
      <c r="U944" t="str">
        <f>VLOOKUP(D944,'Bonus Summary'!$A$3:$C$14,3,TRUE)</f>
        <v>5000 to 9999</v>
      </c>
    </row>
    <row r="945" spans="1:21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8"/>
        <v>9.633333333333334E-2</v>
      </c>
      <c r="P945" s="5">
        <f t="shared" si="59"/>
        <v>24.083333333333332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7"/>
        <v>42703.709548611107</v>
      </c>
      <c r="U945" t="str">
        <f>VLOOKUP(D945,'Bonus Summary'!$A$3:$C$14,3,TRUE)</f>
        <v>1000 to 4999</v>
      </c>
    </row>
    <row r="946" spans="1:21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8"/>
        <v>0.13325999999999999</v>
      </c>
      <c r="P946" s="5">
        <f t="shared" si="59"/>
        <v>69.40625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7"/>
        <v>42478.583333333328</v>
      </c>
      <c r="U946" t="str">
        <f>VLOOKUP(D946,'Bonus Summary'!$A$3:$C$14,3,TRUE)</f>
        <v>Greater than 50000</v>
      </c>
    </row>
    <row r="947" spans="1:21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8"/>
        <v>2.4840000000000001E-2</v>
      </c>
      <c r="P947" s="5">
        <f t="shared" si="59"/>
        <v>155.25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7"/>
        <v>42784.999305555553</v>
      </c>
      <c r="U947" t="str">
        <f>VLOOKUP(D947,'Bonus Summary'!$A$3:$C$14,3,TRUE)</f>
        <v>Greater than 50000</v>
      </c>
    </row>
    <row r="948" spans="1:21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8"/>
        <v>1.9066666666666666E-2</v>
      </c>
      <c r="P948" s="5">
        <f t="shared" si="59"/>
        <v>57.2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7"/>
        <v>42622.750555555554</v>
      </c>
      <c r="U948" t="str">
        <f>VLOOKUP(D948,'Bonus Summary'!$A$3:$C$14,3,TRUE)</f>
        <v>15000 to 19999</v>
      </c>
    </row>
    <row r="949" spans="1:21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8"/>
        <v>0</v>
      </c>
      <c r="P949" s="5" t="e">
        <f t="shared" si="59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7"/>
        <v>42551.781319444446</v>
      </c>
      <c r="U949" t="str">
        <f>VLOOKUP(D949,'Bonus Summary'!$A$3:$C$14,3,TRUE)</f>
        <v>Less than 1000</v>
      </c>
    </row>
    <row r="950" spans="1:21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8"/>
        <v>0.12</v>
      </c>
      <c r="P950" s="5">
        <f t="shared" si="59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7"/>
        <v>42441.828287037039</v>
      </c>
      <c r="U950" t="str">
        <f>VLOOKUP(D950,'Bonus Summary'!$A$3:$C$14,3,TRUE)</f>
        <v>1000 to 4999</v>
      </c>
    </row>
    <row r="951" spans="1:21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8"/>
        <v>1.3650000000000001E-2</v>
      </c>
      <c r="P951" s="5">
        <f t="shared" si="59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7"/>
        <v>42421.043703703705</v>
      </c>
      <c r="U951" t="str">
        <f>VLOOKUP(D951,'Bonus Summary'!$A$3:$C$14,3,TRUE)</f>
        <v>20000 to 24999</v>
      </c>
    </row>
    <row r="952" spans="1:21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8"/>
        <v>0.28039999999999998</v>
      </c>
      <c r="P952" s="5">
        <f t="shared" si="59"/>
        <v>58.416666666666664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7"/>
        <v>42386.750706018516</v>
      </c>
      <c r="U952" t="str">
        <f>VLOOKUP(D952,'Bonus Summary'!$A$3:$C$14,3,TRUE)</f>
        <v>5000 to 9999</v>
      </c>
    </row>
    <row r="953" spans="1:21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8"/>
        <v>0.38390000000000002</v>
      </c>
      <c r="P953" s="5">
        <f t="shared" si="59"/>
        <v>158.63636363636363</v>
      </c>
      <c r="Q953" t="s">
        <v>8319</v>
      </c>
      <c r="R953" t="s">
        <v>8321</v>
      </c>
      <c r="S953" s="11">
        <f t="shared" si="56"/>
        <v>42480.653611111105</v>
      </c>
      <c r="T953" s="11">
        <f t="shared" si="57"/>
        <v>42525.653611111105</v>
      </c>
      <c r="U953" t="str">
        <f>VLOOKUP(D953,'Bonus Summary'!$A$3:$C$14,3,TRUE)</f>
        <v>Greater than 50000</v>
      </c>
    </row>
    <row r="954" spans="1:21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8"/>
        <v>0.39942857142857141</v>
      </c>
      <c r="P954" s="5">
        <f t="shared" si="59"/>
        <v>99.857142857142861</v>
      </c>
      <c r="Q954" t="s">
        <v>8319</v>
      </c>
      <c r="R954" t="s">
        <v>8321</v>
      </c>
      <c r="S954" s="11">
        <f t="shared" si="56"/>
        <v>42662.613564814819</v>
      </c>
      <c r="T954" s="11">
        <f t="shared" si="57"/>
        <v>42692.655231481483</v>
      </c>
      <c r="U954" t="str">
        <f>VLOOKUP(D954,'Bonus Summary'!$A$3:$C$14,3,TRUE)</f>
        <v>45000 to 49999</v>
      </c>
    </row>
    <row r="955" spans="1:21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8"/>
        <v>8.3999999999999995E-3</v>
      </c>
      <c r="P955" s="5">
        <f t="shared" si="59"/>
        <v>25.2</v>
      </c>
      <c r="Q955" t="s">
        <v>8319</v>
      </c>
      <c r="R955" t="s">
        <v>8321</v>
      </c>
      <c r="S955" s="11">
        <f t="shared" si="56"/>
        <v>41999.164340277777</v>
      </c>
      <c r="T955" s="11">
        <f t="shared" si="57"/>
        <v>42029.164340277777</v>
      </c>
      <c r="U955" t="str">
        <f>VLOOKUP(D955,'Bonus Summary'!$A$3:$C$14,3,TRUE)</f>
        <v>15000 to 19999</v>
      </c>
    </row>
    <row r="956" spans="1:21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8"/>
        <v>0.43406666666666666</v>
      </c>
      <c r="P956" s="5">
        <f t="shared" si="59"/>
        <v>89.191780821917803</v>
      </c>
      <c r="Q956" t="s">
        <v>8319</v>
      </c>
      <c r="R956" t="s">
        <v>8321</v>
      </c>
      <c r="S956" s="11">
        <f t="shared" si="56"/>
        <v>42194.833784722221</v>
      </c>
      <c r="T956" s="11">
        <f t="shared" si="57"/>
        <v>42236.833784722221</v>
      </c>
      <c r="U956" t="str">
        <f>VLOOKUP(D956,'Bonus Summary'!$A$3:$C$14,3,TRUE)</f>
        <v>15000 to 19999</v>
      </c>
    </row>
    <row r="957" spans="1:21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8"/>
        <v>5.6613333333333335E-2</v>
      </c>
      <c r="P957" s="5">
        <f t="shared" si="59"/>
        <v>182.6236559139785</v>
      </c>
      <c r="Q957" t="s">
        <v>8319</v>
      </c>
      <c r="R957" t="s">
        <v>8321</v>
      </c>
      <c r="S957" s="11">
        <f t="shared" si="56"/>
        <v>42586.295138888891</v>
      </c>
      <c r="T957" s="11">
        <f t="shared" si="57"/>
        <v>42626.295138888891</v>
      </c>
      <c r="U957" t="str">
        <f>VLOOKUP(D957,'Bonus Summary'!$A$3:$C$14,3,TRUE)</f>
        <v>Greater than 50000</v>
      </c>
    </row>
    <row r="958" spans="1:21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8"/>
        <v>1.7219999999999999E-2</v>
      </c>
      <c r="P958" s="5">
        <f t="shared" si="59"/>
        <v>50.647058823529413</v>
      </c>
      <c r="Q958" t="s">
        <v>8319</v>
      </c>
      <c r="R958" t="s">
        <v>8321</v>
      </c>
      <c r="S958" s="11">
        <f t="shared" si="56"/>
        <v>42060.913877314815</v>
      </c>
      <c r="T958" s="11">
        <f t="shared" si="57"/>
        <v>42120.872210648144</v>
      </c>
      <c r="U958" t="str">
        <f>VLOOKUP(D958,'Bonus Summary'!$A$3:$C$14,3,TRUE)</f>
        <v>Greater than 50000</v>
      </c>
    </row>
    <row r="959" spans="1:21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8"/>
        <v>1.9416666666666665E-2</v>
      </c>
      <c r="P959" s="5">
        <f t="shared" si="59"/>
        <v>33.285714285714285</v>
      </c>
      <c r="Q959" t="s">
        <v>8319</v>
      </c>
      <c r="R959" t="s">
        <v>8321</v>
      </c>
      <c r="S959" s="11">
        <f t="shared" si="56"/>
        <v>42660.552465277782</v>
      </c>
      <c r="T959" s="11">
        <f t="shared" si="57"/>
        <v>42691.594131944439</v>
      </c>
      <c r="U959" t="str">
        <f>VLOOKUP(D959,'Bonus Summary'!$A$3:$C$14,3,TRUE)</f>
        <v>10000 to 14999</v>
      </c>
    </row>
    <row r="960" spans="1:21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8"/>
        <v>0.11328275684711328</v>
      </c>
      <c r="P960" s="5">
        <f t="shared" si="59"/>
        <v>51.823529411764703</v>
      </c>
      <c r="Q960" t="s">
        <v>8319</v>
      </c>
      <c r="R960" t="s">
        <v>8321</v>
      </c>
      <c r="S960" s="11">
        <f t="shared" si="56"/>
        <v>42082.802812499998</v>
      </c>
      <c r="T960" s="11">
        <f t="shared" si="57"/>
        <v>42104.207638888889</v>
      </c>
      <c r="U960" t="str">
        <f>VLOOKUP(D960,'Bonus Summary'!$A$3:$C$14,3,TRUE)</f>
        <v>5000 to 9999</v>
      </c>
    </row>
    <row r="961" spans="1:21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8"/>
        <v>0.3886</v>
      </c>
      <c r="P961" s="5">
        <f t="shared" si="59"/>
        <v>113.62573099415205</v>
      </c>
      <c r="Q961" t="s">
        <v>8319</v>
      </c>
      <c r="R961" t="s">
        <v>8321</v>
      </c>
      <c r="S961" s="11">
        <f t="shared" si="56"/>
        <v>41993.174363425926</v>
      </c>
      <c r="T961" s="11">
        <f t="shared" si="57"/>
        <v>42023.174363425926</v>
      </c>
      <c r="U961" t="str">
        <f>VLOOKUP(D961,'Bonus Summary'!$A$3:$C$14,3,TRUE)</f>
        <v>Greater than 50000</v>
      </c>
    </row>
    <row r="962" spans="1:21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8"/>
        <v>0.46100628930817611</v>
      </c>
      <c r="P962" s="5">
        <f t="shared" si="59"/>
        <v>136.46276595744681</v>
      </c>
      <c r="Q962" t="s">
        <v>8319</v>
      </c>
      <c r="R962" t="s">
        <v>8321</v>
      </c>
      <c r="S962" s="11">
        <f t="shared" ref="S962:S1025" si="60">(((J962/60)/60)/24)+DATE(1970,1,1)</f>
        <v>42766.626793981486</v>
      </c>
      <c r="T962" s="11">
        <f t="shared" ref="T962:T1025" si="61">(((I962/60)/60)/24)+DATE(1970,1,1)</f>
        <v>42808.585127314815</v>
      </c>
      <c r="U962" t="str">
        <f>VLOOKUP(D962,'Bonus Summary'!$A$3:$C$14,3,TRUE)</f>
        <v>Greater than 50000</v>
      </c>
    </row>
    <row r="963" spans="1:21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2">E963/D963</f>
        <v>0.42188421052631581</v>
      </c>
      <c r="P963" s="5">
        <f t="shared" ref="P963:P1026" si="63">E963/L963</f>
        <v>364.35454545454547</v>
      </c>
      <c r="Q963" t="s">
        <v>8319</v>
      </c>
      <c r="R963" t="s">
        <v>8321</v>
      </c>
      <c r="S963" s="11">
        <f t="shared" si="60"/>
        <v>42740.693692129629</v>
      </c>
      <c r="T963" s="11">
        <f t="shared" si="61"/>
        <v>42786.791666666672</v>
      </c>
      <c r="U963" t="str">
        <f>VLOOKUP(D963,'Bonus Summary'!$A$3:$C$14,3,TRUE)</f>
        <v>Greater than 50000</v>
      </c>
    </row>
    <row r="964" spans="1:21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2"/>
        <v>0.2848</v>
      </c>
      <c r="P964" s="5">
        <f t="shared" si="63"/>
        <v>19.243243243243242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1"/>
        <v>42411.712418981479</v>
      </c>
      <c r="U964" t="str">
        <f>VLOOKUP(D964,'Bonus Summary'!$A$3:$C$14,3,TRUE)</f>
        <v>1000 to 4999</v>
      </c>
    </row>
    <row r="965" spans="1:21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2"/>
        <v>1.0771428571428571E-2</v>
      </c>
      <c r="P965" s="5">
        <f t="shared" si="63"/>
        <v>41.888888888888886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1"/>
        <v>42660.635636574079</v>
      </c>
      <c r="U965" t="str">
        <f>VLOOKUP(D965,'Bonus Summary'!$A$3:$C$14,3,TRUE)</f>
        <v>35000 to 39999</v>
      </c>
    </row>
    <row r="966" spans="1:21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2"/>
        <v>7.9909090909090902E-3</v>
      </c>
      <c r="P966" s="5">
        <f t="shared" si="63"/>
        <v>30.310344827586206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1"/>
        <v>42248.628692129627</v>
      </c>
      <c r="U966" t="str">
        <f>VLOOKUP(D966,'Bonus Summary'!$A$3:$C$14,3,TRUE)</f>
        <v>Greater than 50000</v>
      </c>
    </row>
    <row r="967" spans="1:21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2"/>
        <v>1.192E-2</v>
      </c>
      <c r="P967" s="5">
        <f t="shared" si="63"/>
        <v>49.666666666666664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1"/>
        <v>42669.165972222225</v>
      </c>
      <c r="U967" t="str">
        <f>VLOOKUP(D967,'Bonus Summary'!$A$3:$C$14,3,TRUE)</f>
        <v>25000 to 29999</v>
      </c>
    </row>
    <row r="968" spans="1:21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2"/>
        <v>0.14799999999999999</v>
      </c>
      <c r="P968" s="5">
        <f t="shared" si="63"/>
        <v>59.2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1"/>
        <v>42649.635787037041</v>
      </c>
      <c r="U968" t="str">
        <f>VLOOKUP(D968,'Bonus Summary'!$A$3:$C$14,3,TRUE)</f>
        <v>10000 to 14999</v>
      </c>
    </row>
    <row r="969" spans="1:21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2"/>
        <v>0.17810000000000001</v>
      </c>
      <c r="P969" s="5">
        <f t="shared" si="63"/>
        <v>43.97530864197531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1"/>
        <v>42482.21266203704</v>
      </c>
      <c r="U969" t="str">
        <f>VLOOKUP(D969,'Bonus Summary'!$A$3:$C$14,3,TRUE)</f>
        <v>20000 to 24999</v>
      </c>
    </row>
    <row r="970" spans="1:21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2"/>
        <v>1.325E-2</v>
      </c>
      <c r="P970" s="5">
        <f t="shared" si="63"/>
        <v>26.5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1"/>
        <v>41866.847615740742</v>
      </c>
      <c r="U970" t="str">
        <f>VLOOKUP(D970,'Bonus Summary'!$A$3:$C$14,3,TRUE)</f>
        <v>5000 to 9999</v>
      </c>
    </row>
    <row r="971" spans="1:21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2"/>
        <v>0.46666666666666667</v>
      </c>
      <c r="P971" s="5">
        <f t="shared" si="63"/>
        <v>1272.7272727272727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1"/>
        <v>42775.30332175926</v>
      </c>
      <c r="U971" t="str">
        <f>VLOOKUP(D971,'Bonus Summary'!$A$3:$C$14,3,TRUE)</f>
        <v>30000 to 34999</v>
      </c>
    </row>
    <row r="972" spans="1:21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2"/>
        <v>0.4592</v>
      </c>
      <c r="P972" s="5">
        <f t="shared" si="63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1"/>
        <v>42758.207638888889</v>
      </c>
      <c r="U972" t="str">
        <f>VLOOKUP(D972,'Bonus Summary'!$A$3:$C$14,3,TRUE)</f>
        <v>5000 to 9999</v>
      </c>
    </row>
    <row r="973" spans="1:21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2"/>
        <v>2.2599999999999999E-3</v>
      </c>
      <c r="P973" s="5">
        <f t="shared" si="63"/>
        <v>45.2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1"/>
        <v>42156.709027777775</v>
      </c>
      <c r="U973" t="str">
        <f>VLOOKUP(D973,'Bonus Summary'!$A$3:$C$14,3,TRUE)</f>
        <v>Greater than 50000</v>
      </c>
    </row>
    <row r="974" spans="1:21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2"/>
        <v>0.34625</v>
      </c>
      <c r="P974" s="5">
        <f t="shared" si="63"/>
        <v>153.88888888888889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1"/>
        <v>41886.290972222225</v>
      </c>
      <c r="U974" t="str">
        <f>VLOOKUP(D974,'Bonus Summary'!$A$3:$C$14,3,TRUE)</f>
        <v>20000 to 24999</v>
      </c>
    </row>
    <row r="975" spans="1:21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2"/>
        <v>2.0549999999999999E-2</v>
      </c>
      <c r="P975" s="5">
        <f t="shared" si="63"/>
        <v>51.375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1"/>
        <v>42317.056631944448</v>
      </c>
      <c r="U975" t="str">
        <f>VLOOKUP(D975,'Bonus Summary'!$A$3:$C$14,3,TRUE)</f>
        <v>20000 to 24999</v>
      </c>
    </row>
    <row r="976" spans="1:21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2"/>
        <v>5.5999999999999999E-3</v>
      </c>
      <c r="P976" s="5">
        <f t="shared" si="63"/>
        <v>93.333333333333329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1"/>
        <v>42454.707824074074</v>
      </c>
      <c r="U976" t="str">
        <f>VLOOKUP(D976,'Bonus Summary'!$A$3:$C$14,3,TRUE)</f>
        <v>Greater than 50000</v>
      </c>
    </row>
    <row r="977" spans="1:21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2"/>
        <v>2.6069999999999999E-2</v>
      </c>
      <c r="P977" s="5">
        <f t="shared" si="63"/>
        <v>108.625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1"/>
        <v>42549.696585648147</v>
      </c>
      <c r="U977" t="str">
        <f>VLOOKUP(D977,'Bonus Summary'!$A$3:$C$14,3,TRUE)</f>
        <v>Greater than 50000</v>
      </c>
    </row>
    <row r="978" spans="1:21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2"/>
        <v>1.9259999999999999E-2</v>
      </c>
      <c r="P978" s="5">
        <f t="shared" si="63"/>
        <v>160.5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1"/>
        <v>42230.058993055558</v>
      </c>
      <c r="U978" t="str">
        <f>VLOOKUP(D978,'Bonus Summary'!$A$3:$C$14,3,TRUE)</f>
        <v>Greater than 50000</v>
      </c>
    </row>
    <row r="979" spans="1:21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2"/>
        <v>0.33666666666666667</v>
      </c>
      <c r="P979" s="5">
        <f t="shared" si="63"/>
        <v>75.75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1"/>
        <v>42421.942094907412</v>
      </c>
      <c r="U979" t="str">
        <f>VLOOKUP(D979,'Bonus Summary'!$A$3:$C$14,3,TRUE)</f>
        <v>1000 to 4999</v>
      </c>
    </row>
    <row r="980" spans="1:21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2"/>
        <v>0.5626326718299024</v>
      </c>
      <c r="P980" s="5">
        <f t="shared" si="63"/>
        <v>790.83739837398377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1"/>
        <v>42425.309039351851</v>
      </c>
      <c r="U980" t="str">
        <f>VLOOKUP(D980,'Bonus Summary'!$A$3:$C$14,3,TRUE)</f>
        <v>Greater than 50000</v>
      </c>
    </row>
    <row r="981" spans="1:21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2"/>
        <v>0.82817600000000002</v>
      </c>
      <c r="P981" s="5">
        <f t="shared" si="63"/>
        <v>301.93916666666667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1"/>
        <v>42541.790972222225</v>
      </c>
      <c r="U981" t="str">
        <f>VLOOKUP(D981,'Bonus Summary'!$A$3:$C$14,3,TRUE)</f>
        <v>35000 to 39999</v>
      </c>
    </row>
    <row r="982" spans="1:21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2"/>
        <v>0.14860000000000001</v>
      </c>
      <c r="P982" s="5">
        <f t="shared" si="63"/>
        <v>47.935483870967744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1"/>
        <v>41973.945856481485</v>
      </c>
      <c r="U982" t="str">
        <f>VLOOKUP(D982,'Bonus Summary'!$A$3:$C$14,3,TRUE)</f>
        <v>10000 to 14999</v>
      </c>
    </row>
    <row r="983" spans="1:21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2"/>
        <v>1.2375123751237513E-4</v>
      </c>
      <c r="P983" s="5">
        <f t="shared" si="63"/>
        <v>2.75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1"/>
        <v>41860.947013888886</v>
      </c>
      <c r="U983" t="str">
        <f>VLOOKUP(D983,'Bonus Summary'!$A$3:$C$14,3,TRUE)</f>
        <v>Greater than 50000</v>
      </c>
    </row>
    <row r="984" spans="1:21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2"/>
        <v>1.7142857142857143E-4</v>
      </c>
      <c r="P984" s="5">
        <f t="shared" si="63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1"/>
        <v>42645.753310185188</v>
      </c>
      <c r="U984" t="str">
        <f>VLOOKUP(D984,'Bonus Summary'!$A$3:$C$14,3,TRUE)</f>
        <v>15000 to 19999</v>
      </c>
    </row>
    <row r="985" spans="1:21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2"/>
        <v>0.2950613611721471</v>
      </c>
      <c r="P985" s="5">
        <f t="shared" si="63"/>
        <v>171.79329608938548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1"/>
        <v>42605.870833333334</v>
      </c>
      <c r="U985" t="str">
        <f>VLOOKUP(D985,'Bonus Summary'!$A$3:$C$14,3,TRUE)</f>
        <v>Greater than 50000</v>
      </c>
    </row>
    <row r="986" spans="1:21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2"/>
        <v>1.06E-2</v>
      </c>
      <c r="P986" s="5">
        <f t="shared" si="63"/>
        <v>35.333333333333336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1"/>
        <v>42091.074166666673</v>
      </c>
      <c r="U986" t="str">
        <f>VLOOKUP(D986,'Bonus Summary'!$A$3:$C$14,3,TRUE)</f>
        <v>10000 to 14999</v>
      </c>
    </row>
    <row r="987" spans="1:21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2"/>
        <v>6.2933333333333327E-2</v>
      </c>
      <c r="P987" s="5">
        <f t="shared" si="63"/>
        <v>82.086956521739125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1"/>
        <v>42369.958333333328</v>
      </c>
      <c r="U987" t="str">
        <f>VLOOKUP(D987,'Bonus Summary'!$A$3:$C$14,3,TRUE)</f>
        <v>30000 to 34999</v>
      </c>
    </row>
    <row r="988" spans="1:21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2"/>
        <v>0.1275</v>
      </c>
      <c r="P988" s="5">
        <f t="shared" si="63"/>
        <v>110.8695652173913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1"/>
        <v>42379</v>
      </c>
      <c r="U988" t="str">
        <f>VLOOKUP(D988,'Bonus Summary'!$A$3:$C$14,3,TRUE)</f>
        <v>20000 to 24999</v>
      </c>
    </row>
    <row r="989" spans="1:21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2"/>
        <v>0.13220000000000001</v>
      </c>
      <c r="P989" s="5">
        <f t="shared" si="63"/>
        <v>161.21951219512195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1"/>
        <v>41813.294560185182</v>
      </c>
      <c r="U989" t="str">
        <f>VLOOKUP(D989,'Bonus Summary'!$A$3:$C$14,3,TRUE)</f>
        <v>Greater than 50000</v>
      </c>
    </row>
    <row r="990" spans="1:21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2"/>
        <v>0</v>
      </c>
      <c r="P990" s="5" t="e">
        <f t="shared" si="63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1"/>
        <v>42644.356770833328</v>
      </c>
      <c r="U990" t="str">
        <f>VLOOKUP(D990,'Bonus Summary'!$A$3:$C$14,3,TRUE)</f>
        <v>5000 to 9999</v>
      </c>
    </row>
    <row r="991" spans="1:21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2"/>
        <v>0.16769999999999999</v>
      </c>
      <c r="P991" s="5">
        <f t="shared" si="63"/>
        <v>52.40625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1"/>
        <v>42641.933969907404</v>
      </c>
      <c r="U991" t="str">
        <f>VLOOKUP(D991,'Bonus Summary'!$A$3:$C$14,3,TRUE)</f>
        <v>10000 to 14999</v>
      </c>
    </row>
    <row r="992" spans="1:21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2"/>
        <v>1.0399999999999999E-3</v>
      </c>
      <c r="P992" s="5">
        <f t="shared" si="63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1"/>
        <v>41885.784305555557</v>
      </c>
      <c r="U992" t="str">
        <f>VLOOKUP(D992,'Bonus Summary'!$A$3:$C$14,3,TRUE)</f>
        <v>25000 to 29999</v>
      </c>
    </row>
    <row r="993" spans="1:21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2"/>
        <v>4.24E-2</v>
      </c>
      <c r="P993" s="5">
        <f t="shared" si="63"/>
        <v>30.285714285714285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1"/>
        <v>42563.785416666666</v>
      </c>
      <c r="U993" t="str">
        <f>VLOOKUP(D993,'Bonus Summary'!$A$3:$C$14,3,TRUE)</f>
        <v>5000 to 9999</v>
      </c>
    </row>
    <row r="994" spans="1:21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2"/>
        <v>4.6699999999999997E-3</v>
      </c>
      <c r="P994" s="5">
        <f t="shared" si="63"/>
        <v>116.75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1"/>
        <v>42497.883321759262</v>
      </c>
      <c r="U994" t="str">
        <f>VLOOKUP(D994,'Bonus Summary'!$A$3:$C$14,3,TRUE)</f>
        <v>Greater than 50000</v>
      </c>
    </row>
    <row r="995" spans="1:21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2"/>
        <v>0.25087142857142858</v>
      </c>
      <c r="P995" s="5">
        <f t="shared" si="63"/>
        <v>89.59693877551021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1"/>
        <v>42686.208333333328</v>
      </c>
      <c r="U995" t="str">
        <f>VLOOKUP(D995,'Bonus Summary'!$A$3:$C$14,3,TRUE)</f>
        <v>Greater than 50000</v>
      </c>
    </row>
    <row r="996" spans="1:21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2"/>
        <v>2.3345000000000001E-2</v>
      </c>
      <c r="P996" s="5">
        <f t="shared" si="63"/>
        <v>424.45454545454544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1"/>
        <v>41973.957638888889</v>
      </c>
      <c r="U996" t="str">
        <f>VLOOKUP(D996,'Bonus Summary'!$A$3:$C$14,3,TRUE)</f>
        <v>Greater than 50000</v>
      </c>
    </row>
    <row r="997" spans="1:21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2"/>
        <v>7.2599999999999998E-2</v>
      </c>
      <c r="P997" s="5">
        <f t="shared" si="63"/>
        <v>80.666666666666671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1"/>
        <v>41972.666666666672</v>
      </c>
      <c r="U997" t="str">
        <f>VLOOKUP(D997,'Bonus Summary'!$A$3:$C$14,3,TRUE)</f>
        <v>10000 to 14999</v>
      </c>
    </row>
    <row r="998" spans="1:21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2"/>
        <v>1.6250000000000001E-2</v>
      </c>
      <c r="P998" s="5">
        <f t="shared" si="63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1"/>
        <v>41847.643750000003</v>
      </c>
      <c r="U998" t="str">
        <f>VLOOKUP(D998,'Bonus Summary'!$A$3:$C$14,3,TRUE)</f>
        <v>1000 to 4999</v>
      </c>
    </row>
    <row r="999" spans="1:21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2"/>
        <v>1.2999999999999999E-2</v>
      </c>
      <c r="P999" s="5">
        <f t="shared" si="63"/>
        <v>8.125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1"/>
        <v>41971.144641203704</v>
      </c>
      <c r="U999" t="str">
        <f>VLOOKUP(D999,'Bonus Summary'!$A$3:$C$14,3,TRUE)</f>
        <v>5000 to 9999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2"/>
        <v>0.58558333333333334</v>
      </c>
      <c r="P1000" s="5">
        <f t="shared" si="63"/>
        <v>153.42794759825327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1"/>
        <v>42327.210659722223</v>
      </c>
      <c r="U1000" t="str">
        <f>VLOOKUP(D1000,'Bonus Summary'!$A$3:$C$14,3,TRUE)</f>
        <v>Greater than 50000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2"/>
        <v>7.7886666666666673E-2</v>
      </c>
      <c r="P1001" s="5">
        <f t="shared" si="63"/>
        <v>292.07499999999999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1"/>
        <v>41956.334722222222</v>
      </c>
      <c r="U1001" t="str">
        <f>VLOOKUP(D1001,'Bonus Summary'!$A$3:$C$14,3,TRUE)</f>
        <v>Greater than 50000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2"/>
        <v>2.2157147647256063E-2</v>
      </c>
      <c r="P1002" s="5">
        <f t="shared" si="63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1"/>
        <v>42809.018055555556</v>
      </c>
      <c r="U1002" t="str">
        <f>VLOOKUP(D1002,'Bonus Summary'!$A$3:$C$14,3,TRUE)</f>
        <v>Greater than 50000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2"/>
        <v>1.04</v>
      </c>
      <c r="P1003" s="5">
        <f t="shared" si="63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1"/>
        <v>42765.720057870371</v>
      </c>
      <c r="U1003" t="str">
        <f>VLOOKUP(D1003,'Bonus Summary'!$A$3:$C$14,3,TRUE)</f>
        <v>5000 to 9999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2"/>
        <v>0.29602960296029601</v>
      </c>
      <c r="P1004" s="5">
        <f t="shared" si="63"/>
        <v>134.54545454545453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1"/>
        <v>42355.249305555553</v>
      </c>
      <c r="U1004" t="str">
        <f>VLOOKUP(D1004,'Bonus Summary'!$A$3:$C$14,3,TRUE)</f>
        <v>5000 to 9999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2"/>
        <v>0.16055</v>
      </c>
      <c r="P1005" s="5">
        <f t="shared" si="63"/>
        <v>214.06666666666666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1"/>
        <v>42810.667372685188</v>
      </c>
      <c r="U1005" t="str">
        <f>VLOOKUP(D1005,'Bonus Summary'!$A$3:$C$14,3,TRUE)</f>
        <v>20000 to 24999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2"/>
        <v>0.82208000000000003</v>
      </c>
      <c r="P1006" s="5">
        <f t="shared" si="63"/>
        <v>216.33684210526314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1"/>
        <v>42418.708645833336</v>
      </c>
      <c r="U1006" t="str">
        <f>VLOOKUP(D1006,'Bonus Summary'!$A$3:$C$14,3,TRUE)</f>
        <v>25000 to 29999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2"/>
        <v>0.75051000000000001</v>
      </c>
      <c r="P1007" s="5">
        <f t="shared" si="63"/>
        <v>932.31055900621118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1"/>
        <v>42307.624803240738</v>
      </c>
      <c r="U1007" t="str">
        <f>VLOOKUP(D1007,'Bonus Summary'!$A$3:$C$14,3,TRUE)</f>
        <v>Greater than 50000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2"/>
        <v>5.8500000000000003E-2</v>
      </c>
      <c r="P1008" s="5">
        <f t="shared" si="63"/>
        <v>29.25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1"/>
        <v>41985.299305555556</v>
      </c>
      <c r="U1008" t="str">
        <f>VLOOKUP(D1008,'Bonus Summary'!$A$3:$C$14,3,TRUE)</f>
        <v>1000 to 4999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2"/>
        <v>0.44319999999999998</v>
      </c>
      <c r="P1009" s="5">
        <f t="shared" si="63"/>
        <v>174.94736842105263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1"/>
        <v>42718.6252662037</v>
      </c>
      <c r="U1009" t="str">
        <f>VLOOKUP(D1009,'Bonus Summary'!$A$3:$C$14,3,TRUE)</f>
        <v>30000 to 34999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2"/>
        <v>2.6737967914438501E-3</v>
      </c>
      <c r="P1010" s="5">
        <f t="shared" si="63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1"/>
        <v>42732.809201388889</v>
      </c>
      <c r="U1010" t="str">
        <f>VLOOKUP(D1010,'Bonus Summary'!$A$3:$C$14,3,TRUE)</f>
        <v>Greater than 50000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2"/>
        <v>0.1313</v>
      </c>
      <c r="P1011" s="5">
        <f t="shared" si="63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1"/>
        <v>42540.604699074072</v>
      </c>
      <c r="U1011" t="str">
        <f>VLOOKUP(D1011,'Bonus Summary'!$A$3:$C$14,3,TRUE)</f>
        <v>Greater than 50000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2"/>
        <v>1.9088937093275488E-3</v>
      </c>
      <c r="P1012" s="5">
        <f t="shared" si="63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1"/>
        <v>42618.124305555553</v>
      </c>
      <c r="U1012" t="str">
        <f>VLOOKUP(D1012,'Bonus Summary'!$A$3:$C$14,3,TRUE)</f>
        <v>Greater than 50000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2"/>
        <v>3.7499999999999999E-3</v>
      </c>
      <c r="P1013" s="5">
        <f t="shared" si="63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1"/>
        <v>41991.898090277777</v>
      </c>
      <c r="U1013" t="str">
        <f>VLOOKUP(D1013,'Bonus Summary'!$A$3:$C$14,3,TRUE)</f>
        <v>20000 to 24999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2"/>
        <v>215.35021</v>
      </c>
      <c r="P1014" s="5">
        <f t="shared" si="63"/>
        <v>1389.3561935483872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1"/>
        <v>42759.440416666665</v>
      </c>
      <c r="U1014" t="str">
        <f>VLOOKUP(D1014,'Bonus Summary'!$A$3:$C$14,3,TRUE)</f>
        <v>5000 to 9999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2"/>
        <v>0.34527999999999998</v>
      </c>
      <c r="P1015" s="5">
        <f t="shared" si="63"/>
        <v>95.911111111111111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1"/>
        <v>42367.833333333328</v>
      </c>
      <c r="U1015" t="str">
        <f>VLOOKUP(D1015,'Bonus Summary'!$A$3:$C$14,3,TRUE)</f>
        <v>25000 to 29999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2"/>
        <v>0.30599999999999999</v>
      </c>
      <c r="P1016" s="5">
        <f t="shared" si="63"/>
        <v>191.25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1"/>
        <v>42005.002488425926</v>
      </c>
      <c r="U1016" t="str">
        <f>VLOOKUP(D1016,'Bonus Summary'!$A$3:$C$14,3,TRUE)</f>
        <v>10000 to 14999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2"/>
        <v>2.6666666666666668E-2</v>
      </c>
      <c r="P1017" s="5">
        <f t="shared" si="63"/>
        <v>40</v>
      </c>
      <c r="Q1017" t="s">
        <v>8319</v>
      </c>
      <c r="R1017" t="s">
        <v>8321</v>
      </c>
      <c r="S1017" s="11">
        <f t="shared" si="60"/>
        <v>42303.878414351857</v>
      </c>
      <c r="T1017" s="11">
        <f t="shared" si="61"/>
        <v>42333.920081018514</v>
      </c>
      <c r="U1017" t="str">
        <f>VLOOKUP(D1017,'Bonus Summary'!$A$3:$C$14,3,TRUE)</f>
        <v>5000 to 9999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2"/>
        <v>2.8420000000000001E-2</v>
      </c>
      <c r="P1018" s="5">
        <f t="shared" si="63"/>
        <v>74.78947368421052</v>
      </c>
      <c r="Q1018" t="s">
        <v>8319</v>
      </c>
      <c r="R1018" t="s">
        <v>8321</v>
      </c>
      <c r="S1018" s="11">
        <f t="shared" si="60"/>
        <v>42422.107129629629</v>
      </c>
      <c r="T1018" s="11">
        <f t="shared" si="61"/>
        <v>42467.065462962957</v>
      </c>
      <c r="U1018" t="str">
        <f>VLOOKUP(D1018,'Bonus Summary'!$A$3:$C$14,3,TRUE)</f>
        <v>Greater than 50000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2"/>
        <v>0.22878799999999999</v>
      </c>
      <c r="P1019" s="5">
        <f t="shared" si="63"/>
        <v>161.11830985915492</v>
      </c>
      <c r="Q1019" t="s">
        <v>8319</v>
      </c>
      <c r="R1019" t="s">
        <v>8321</v>
      </c>
      <c r="S1019" s="11">
        <f t="shared" si="60"/>
        <v>42289.675173611111</v>
      </c>
      <c r="T1019" s="11">
        <f t="shared" si="61"/>
        <v>42329.716840277775</v>
      </c>
      <c r="U1019" t="str">
        <f>VLOOKUP(D1019,'Bonus Summary'!$A$3:$C$14,3,TRUE)</f>
        <v>Greater than 50000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2"/>
        <v>3.1050000000000001E-2</v>
      </c>
      <c r="P1020" s="5">
        <f t="shared" si="63"/>
        <v>88.714285714285708</v>
      </c>
      <c r="Q1020" t="s">
        <v>8319</v>
      </c>
      <c r="R1020" t="s">
        <v>8321</v>
      </c>
      <c r="S1020" s="11">
        <f t="shared" si="60"/>
        <v>42535.492280092592</v>
      </c>
      <c r="T1020" s="11">
        <f t="shared" si="61"/>
        <v>42565.492280092592</v>
      </c>
      <c r="U1020" t="str">
        <f>VLOOKUP(D1020,'Bonus Summary'!$A$3:$C$14,3,TRUE)</f>
        <v>20000 to 24999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2"/>
        <v>0.47333333333333333</v>
      </c>
      <c r="P1021" s="5">
        <f t="shared" si="63"/>
        <v>53.25</v>
      </c>
      <c r="Q1021" t="s">
        <v>8319</v>
      </c>
      <c r="R1021" t="s">
        <v>8321</v>
      </c>
      <c r="S1021" s="11">
        <f t="shared" si="60"/>
        <v>42009.973946759259</v>
      </c>
      <c r="T1021" s="11">
        <f t="shared" si="61"/>
        <v>42039.973946759259</v>
      </c>
      <c r="U1021" t="str">
        <f>VLOOKUP(D1021,'Bonus Summary'!$A$3:$C$14,3,TRUE)</f>
        <v>45000 to 49999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2"/>
        <v>2.0554838709677421</v>
      </c>
      <c r="P1022" s="5">
        <f t="shared" si="63"/>
        <v>106.2</v>
      </c>
      <c r="Q1022" t="s">
        <v>8325</v>
      </c>
      <c r="R1022" t="s">
        <v>8330</v>
      </c>
      <c r="S1022" s="11">
        <f t="shared" si="60"/>
        <v>42127.069548611107</v>
      </c>
      <c r="T1022" s="11">
        <f t="shared" si="61"/>
        <v>42157.032638888893</v>
      </c>
      <c r="U1022" t="str">
        <f>VLOOKUP(D1022,'Bonus Summary'!$A$3:$C$14,3,TRUE)</f>
        <v>1000 to 4999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2"/>
        <v>3.5180366666666667</v>
      </c>
      <c r="P1023" s="5">
        <f t="shared" si="63"/>
        <v>22.079728033472804</v>
      </c>
      <c r="Q1023" t="s">
        <v>8325</v>
      </c>
      <c r="R1023" t="s">
        <v>8330</v>
      </c>
      <c r="S1023" s="11">
        <f t="shared" si="60"/>
        <v>42271.251979166671</v>
      </c>
      <c r="T1023" s="11">
        <f t="shared" si="61"/>
        <v>42294.166666666672</v>
      </c>
      <c r="U1023" t="str">
        <f>VLOOKUP(D1023,'Bonus Summary'!$A$3:$C$14,3,TRUE)</f>
        <v>1000 to 4999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2"/>
        <v>1.149</v>
      </c>
      <c r="P1024" s="5">
        <f t="shared" si="63"/>
        <v>31.054054054054053</v>
      </c>
      <c r="Q1024" t="s">
        <v>8325</v>
      </c>
      <c r="R1024" t="s">
        <v>8330</v>
      </c>
      <c r="S1024" s="11">
        <f t="shared" si="60"/>
        <v>42111.646724537044</v>
      </c>
      <c r="T1024" s="11">
        <f t="shared" si="61"/>
        <v>42141.646724537044</v>
      </c>
      <c r="U1024" t="str">
        <f>VLOOKUP(D1024,'Bonus Summary'!$A$3:$C$14,3,TRUE)</f>
        <v>1000 to 4999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2"/>
        <v>2.3715000000000002</v>
      </c>
      <c r="P1025" s="5">
        <f t="shared" si="63"/>
        <v>36.206106870229007</v>
      </c>
      <c r="Q1025" t="s">
        <v>8325</v>
      </c>
      <c r="R1025" t="s">
        <v>8330</v>
      </c>
      <c r="S1025" s="11">
        <f t="shared" si="60"/>
        <v>42145.919687500005</v>
      </c>
      <c r="T1025" s="11">
        <f t="shared" si="61"/>
        <v>42175.919687500005</v>
      </c>
      <c r="U1025" t="str">
        <f>VLOOKUP(D1025,'Bonus Summary'!$A$3:$C$14,3,TRUE)</f>
        <v>1000 to 4999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2"/>
        <v>1.1863774999999999</v>
      </c>
      <c r="P1026" s="5">
        <f t="shared" si="63"/>
        <v>388.9762295081967</v>
      </c>
      <c r="Q1026" t="s">
        <v>8325</v>
      </c>
      <c r="R1026" t="s">
        <v>8330</v>
      </c>
      <c r="S1026" s="11">
        <f t="shared" ref="S1026:S1089" si="64">(((J1026/60)/60)/24)+DATE(1970,1,1)</f>
        <v>42370.580590277779</v>
      </c>
      <c r="T1026" s="11">
        <f t="shared" ref="T1026:T1089" si="65">(((I1026/60)/60)/24)+DATE(1970,1,1)</f>
        <v>42400.580590277779</v>
      </c>
      <c r="U1026" t="str">
        <f>VLOOKUP(D1026,'Bonus Summary'!$A$3:$C$14,3,TRUE)</f>
        <v>20000 to 24999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6">E1027/D1027</f>
        <v>1.099283142857143</v>
      </c>
      <c r="P1027" s="5">
        <f t="shared" ref="P1027:P1090" si="67">E1027/L1027</f>
        <v>71.848571428571432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si="65"/>
        <v>42079.792094907403</v>
      </c>
      <c r="U1027" t="str">
        <f>VLOOKUP(D1027,'Bonus Summary'!$A$3:$C$14,3,TRUE)</f>
        <v>Greater than 50000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6"/>
        <v>1.0000828571428571</v>
      </c>
      <c r="P1028" s="5">
        <f t="shared" si="67"/>
        <v>57.381803278688523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5"/>
        <v>42460.365925925929</v>
      </c>
      <c r="U1028" t="str">
        <f>VLOOKUP(D1028,'Bonus Summary'!$A$3:$C$14,3,TRUE)</f>
        <v>5000 to 9999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6"/>
        <v>1.0309292094387414</v>
      </c>
      <c r="P1029" s="5">
        <f t="shared" si="67"/>
        <v>69.666666666666671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5"/>
        <v>41935.034108796295</v>
      </c>
      <c r="U1029" t="str">
        <f>VLOOKUP(D1029,'Bonus Summary'!$A$3:$C$14,3,TRUE)</f>
        <v>5000 to 9999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6"/>
        <v>1.1727000000000001</v>
      </c>
      <c r="P1030" s="5">
        <f t="shared" si="67"/>
        <v>45.988235294117644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5"/>
        <v>42800.833333333328</v>
      </c>
      <c r="U1030" t="str">
        <f>VLOOKUP(D1030,'Bonus Summary'!$A$3:$C$14,3,TRUE)</f>
        <v>10000 to 14999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6"/>
        <v>1.1175999999999999</v>
      </c>
      <c r="P1031" s="5">
        <f t="shared" si="67"/>
        <v>79.262411347517727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5"/>
        <v>42098.915972222225</v>
      </c>
      <c r="U1031" t="str">
        <f>VLOOKUP(D1031,'Bonus Summary'!$A$3:$C$14,3,TRUE)</f>
        <v>10000 to 14999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6"/>
        <v>3.4209999999999998</v>
      </c>
      <c r="P1032" s="5">
        <f t="shared" si="67"/>
        <v>43.031446540880502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5"/>
        <v>42625.483206018514</v>
      </c>
      <c r="U1032" t="str">
        <f>VLOOKUP(D1032,'Bonus Summary'!$A$3:$C$14,3,TRUE)</f>
        <v>1000 to 4999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6"/>
        <v>1.0740000000000001</v>
      </c>
      <c r="P1033" s="5">
        <f t="shared" si="67"/>
        <v>108.48484848484848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5"/>
        <v>42354.764004629629</v>
      </c>
      <c r="U1033" t="str">
        <f>VLOOKUP(D1033,'Bonus Summary'!$A$3:$C$14,3,TRUE)</f>
        <v>10000 to 14999</v>
      </c>
    </row>
    <row r="1034" spans="1:21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6"/>
        <v>1.0849703703703704</v>
      </c>
      <c r="P1034" s="5">
        <f t="shared" si="67"/>
        <v>61.029583333333335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5"/>
        <v>42544.666956018518</v>
      </c>
      <c r="U1034" t="str">
        <f>VLOOKUP(D1034,'Bonus Summary'!$A$3:$C$14,3,TRUE)</f>
        <v>5000 to 9999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6"/>
        <v>1.0286144578313252</v>
      </c>
      <c r="P1035" s="5">
        <f t="shared" si="67"/>
        <v>50.592592592592595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5"/>
        <v>42716.732407407413</v>
      </c>
      <c r="U1035" t="str">
        <f>VLOOKUP(D1035,'Bonus Summary'!$A$3:$C$14,3,TRUE)</f>
        <v>1000 to 4999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6"/>
        <v>1.3000180000000001</v>
      </c>
      <c r="P1036" s="5">
        <f t="shared" si="67"/>
        <v>39.157168674698795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5"/>
        <v>42587.165972222225</v>
      </c>
      <c r="U1036" t="str">
        <f>VLOOKUP(D1036,'Bonus Summary'!$A$3:$C$14,3,TRUE)</f>
        <v>5000 to 9999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6"/>
        <v>1.0765217391304347</v>
      </c>
      <c r="P1037" s="5">
        <f t="shared" si="67"/>
        <v>65.15789473684211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5"/>
        <v>42046.641435185185</v>
      </c>
      <c r="U1037" t="str">
        <f>VLOOKUP(D1037,'Bonus Summary'!$A$3:$C$14,3,TRUE)</f>
        <v>1000 to 4999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6"/>
        <v>1.1236044444444444</v>
      </c>
      <c r="P1038" s="5">
        <f t="shared" si="67"/>
        <v>23.963127962085309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5"/>
        <v>41281.333333333336</v>
      </c>
      <c r="U1038" t="str">
        <f>VLOOKUP(D1038,'Bonus Summary'!$A$3:$C$14,3,TRUE)</f>
        <v>1000 to 4999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6"/>
        <v>1.0209999999999999</v>
      </c>
      <c r="P1039" s="5">
        <f t="shared" si="67"/>
        <v>48.61904761904762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5"/>
        <v>42142.208333333328</v>
      </c>
      <c r="U1039" t="str">
        <f>VLOOKUP(D1039,'Bonus Summary'!$A$3:$C$14,3,TRUE)</f>
        <v>1000 to 4999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6"/>
        <v>1.4533333333333334</v>
      </c>
      <c r="P1040" s="5">
        <f t="shared" si="67"/>
        <v>35.73770491803279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5"/>
        <v>42448.190081018518</v>
      </c>
      <c r="U1040" t="str">
        <f>VLOOKUP(D1040,'Bonus Summary'!$A$3:$C$14,3,TRUE)</f>
        <v>1000 to 4999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6"/>
        <v>1.282</v>
      </c>
      <c r="P1041" s="5">
        <f t="shared" si="67"/>
        <v>21.366666666666667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5"/>
        <v>42717.332638888889</v>
      </c>
      <c r="U1041" t="str">
        <f>VLOOKUP(D1041,'Bonus Summary'!$A$3:$C$14,3,TRUE)</f>
        <v>Less than 1000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6"/>
        <v>2.9411764705882353E-3</v>
      </c>
      <c r="P1042" s="5">
        <f t="shared" si="67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5"/>
        <v>42609.708437499998</v>
      </c>
      <c r="U1042" t="str">
        <f>VLOOKUP(D1042,'Bonus Summary'!$A$3:$C$14,3,TRUE)</f>
        <v>Greater than 50000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6"/>
        <v>0</v>
      </c>
      <c r="P1043" s="5" t="e">
        <f t="shared" si="67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5"/>
        <v>41851.060092592597</v>
      </c>
      <c r="U1043" t="str">
        <f>VLOOKUP(D1043,'Bonus Summary'!$A$3:$C$14,3,TRUE)</f>
        <v>Less than 1000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6"/>
        <v>1.5384615384615385E-2</v>
      </c>
      <c r="P1044" s="5">
        <f t="shared" si="67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5"/>
        <v>41894.416666666664</v>
      </c>
      <c r="U1044" t="str">
        <f>VLOOKUP(D1044,'Bonus Summary'!$A$3:$C$14,3,TRUE)</f>
        <v>Less than 1000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6"/>
        <v>8.5370000000000001E-2</v>
      </c>
      <c r="P1045" s="5">
        <f t="shared" si="67"/>
        <v>29.236301369863014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5"/>
        <v>42144.252951388888</v>
      </c>
      <c r="U1045" t="str">
        <f>VLOOKUP(D1045,'Bonus Summary'!$A$3:$C$14,3,TRUE)</f>
        <v>Greater than 50000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6"/>
        <v>8.571428571428571E-4</v>
      </c>
      <c r="P1046" s="5">
        <f t="shared" si="67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5"/>
        <v>42068.852083333331</v>
      </c>
      <c r="U1046" t="str">
        <f>VLOOKUP(D1046,'Bonus Summary'!$A$3:$C$14,3,TRUE)</f>
        <v>5000 to 9999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6"/>
        <v>2.6599999999999999E-2</v>
      </c>
      <c r="P1047" s="5">
        <f t="shared" si="67"/>
        <v>33.25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5"/>
        <v>41874.874421296299</v>
      </c>
      <c r="U1047" t="str">
        <f>VLOOKUP(D1047,'Bonus Summary'!$A$3:$C$14,3,TRUE)</f>
        <v>10000 to 14999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6"/>
        <v>0</v>
      </c>
      <c r="P1048" s="5" t="e">
        <f t="shared" si="67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5"/>
        <v>42364.851388888885</v>
      </c>
      <c r="U1048" t="str">
        <f>VLOOKUP(D1048,'Bonus Summary'!$A$3:$C$14,3,TRUE)</f>
        <v>1000 to 4999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6"/>
        <v>5.0000000000000001E-4</v>
      </c>
      <c r="P1049" s="5">
        <f t="shared" si="67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5"/>
        <v>41948.860127314816</v>
      </c>
      <c r="U1049" t="str">
        <f>VLOOKUP(D1049,'Bonus Summary'!$A$3:$C$14,3,TRUE)</f>
        <v>1000 to 4999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6"/>
        <v>1.4133333333333333E-2</v>
      </c>
      <c r="P1050" s="5">
        <f t="shared" si="67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5"/>
        <v>42638.053113425922</v>
      </c>
      <c r="U1050" t="str">
        <f>VLOOKUP(D1050,'Bonus Summary'!$A$3:$C$14,3,TRUE)</f>
        <v>15000 to 19999</v>
      </c>
    </row>
    <row r="1051" spans="1:21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6"/>
        <v>0</v>
      </c>
      <c r="P1051" s="5" t="e">
        <f t="shared" si="67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5"/>
        <v>42412.431076388893</v>
      </c>
      <c r="U1051" t="str">
        <f>VLOOKUP(D1051,'Bonus Summary'!$A$3:$C$14,3,TRUE)</f>
        <v>10000 to 14999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6"/>
        <v>0</v>
      </c>
      <c r="P1052" s="5" t="e">
        <f t="shared" si="67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5"/>
        <v>42261.7971875</v>
      </c>
      <c r="U1052" t="str">
        <f>VLOOKUP(D1052,'Bonus Summary'!$A$3:$C$14,3,TRUE)</f>
        <v>1000 to 4999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6"/>
        <v>0</v>
      </c>
      <c r="P1053" s="5" t="e">
        <f t="shared" si="67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5"/>
        <v>41878.014178240745</v>
      </c>
      <c r="U1053" t="str">
        <f>VLOOKUP(D1053,'Bonus Summary'!$A$3:$C$14,3,TRUE)</f>
        <v>Less than 1000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6"/>
        <v>0</v>
      </c>
      <c r="P1054" s="5" t="e">
        <f t="shared" si="67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5"/>
        <v>42527.839583333334</v>
      </c>
      <c r="U1054" t="str">
        <f>VLOOKUP(D1054,'Bonus Summary'!$A$3:$C$14,3,TRUE)</f>
        <v>1000 to 4999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6"/>
        <v>0.01</v>
      </c>
      <c r="P1055" s="5">
        <f t="shared" si="67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5"/>
        <v>42800.172824074078</v>
      </c>
      <c r="U1055" t="str">
        <f>VLOOKUP(D1055,'Bonus Summary'!$A$3:$C$14,3,TRUE)</f>
        <v>1000 to 4999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6"/>
        <v>0</v>
      </c>
      <c r="P1056" s="5" t="e">
        <f t="shared" si="67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5"/>
        <v>41861.916666666664</v>
      </c>
      <c r="U1056" t="str">
        <f>VLOOKUP(D1056,'Bonus Summary'!$A$3:$C$14,3,TRUE)</f>
        <v>1000 to 4999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6"/>
        <v>0</v>
      </c>
      <c r="P1057" s="5" t="e">
        <f t="shared" si="67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5"/>
        <v>42436.992418981477</v>
      </c>
      <c r="U1057" t="str">
        <f>VLOOKUP(D1057,'Bonus Summary'!$A$3:$C$14,3,TRUE)</f>
        <v>1000 to 4999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6"/>
        <v>0</v>
      </c>
      <c r="P1058" s="5" t="e">
        <f t="shared" si="67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5"/>
        <v>42118.677974537044</v>
      </c>
      <c r="U1058" t="str">
        <f>VLOOKUP(D1058,'Bonus Summary'!$A$3:$C$14,3,TRUE)</f>
        <v>10000 to 14999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6"/>
        <v>0</v>
      </c>
      <c r="P1059" s="5" t="e">
        <f t="shared" si="67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5"/>
        <v>42708.912997685184</v>
      </c>
      <c r="U1059" t="str">
        <f>VLOOKUP(D1059,'Bonus Summary'!$A$3:$C$14,3,TRUE)</f>
        <v>10000 to 14999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6"/>
        <v>0</v>
      </c>
      <c r="P1060" s="5" t="e">
        <f t="shared" si="67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5"/>
        <v>42089</v>
      </c>
      <c r="U1060" t="str">
        <f>VLOOKUP(D1060,'Bonus Summary'!$A$3:$C$14,3,TRUE)</f>
        <v>40000 to 44999</v>
      </c>
    </row>
    <row r="1061" spans="1:21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6"/>
        <v>0</v>
      </c>
      <c r="P1061" s="5" t="e">
        <f t="shared" si="67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5"/>
        <v>42076.748333333337</v>
      </c>
      <c r="U1061" t="str">
        <f>VLOOKUP(D1061,'Bonus Summary'!$A$3:$C$14,3,TRUE)</f>
        <v>1000 to 4999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6"/>
        <v>0.01</v>
      </c>
      <c r="P1062" s="5">
        <f t="shared" si="67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5"/>
        <v>42109.913113425922</v>
      </c>
      <c r="U1062" t="str">
        <f>VLOOKUP(D1062,'Bonus Summary'!$A$3:$C$14,3,TRUE)</f>
        <v>5000 to 9999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6"/>
        <v>0</v>
      </c>
      <c r="P1063" s="5" t="e">
        <f t="shared" si="67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5"/>
        <v>42492.041666666672</v>
      </c>
      <c r="U1063" t="str">
        <f>VLOOKUP(D1063,'Bonus Summary'!$A$3:$C$14,3,TRUE)</f>
        <v>1000 to 4999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6"/>
        <v>0.95477386934673369</v>
      </c>
      <c r="P1064" s="5">
        <f t="shared" si="67"/>
        <v>47.5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5"/>
        <v>42563.807187500002</v>
      </c>
      <c r="U1064" t="str">
        <f>VLOOKUP(D1064,'Bonus Summary'!$A$3:$C$14,3,TRUE)</f>
        <v>Less than 1000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6"/>
        <v>0</v>
      </c>
      <c r="P1065" s="5" t="e">
        <f t="shared" si="67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5"/>
        <v>42613.030810185184</v>
      </c>
      <c r="U1065" t="str">
        <f>VLOOKUP(D1065,'Bonus Summary'!$A$3:$C$14,3,TRUE)</f>
        <v>1000 to 4999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6"/>
        <v>8.9744444444444446E-2</v>
      </c>
      <c r="P1066" s="5">
        <f t="shared" si="67"/>
        <v>65.666666666666671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5"/>
        <v>41462.228043981479</v>
      </c>
      <c r="U1066" t="str">
        <f>VLOOKUP(D1066,'Bonus Summary'!$A$3:$C$14,3,TRUE)</f>
        <v>Greater than 50000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6"/>
        <v>2.7E-2</v>
      </c>
      <c r="P1067" s="5">
        <f t="shared" si="67"/>
        <v>16.2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5"/>
        <v>41689.381041666667</v>
      </c>
      <c r="U1067" t="str">
        <f>VLOOKUP(D1067,'Bonus Summary'!$A$3:$C$14,3,TRUE)</f>
        <v>1000 to 4999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6"/>
        <v>3.3673333333333333E-2</v>
      </c>
      <c r="P1068" s="5">
        <f t="shared" si="67"/>
        <v>34.128378378378379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5"/>
        <v>41490.962754629632</v>
      </c>
      <c r="U1068" t="str">
        <f>VLOOKUP(D1068,'Bonus Summary'!$A$3:$C$14,3,TRUE)</f>
        <v>Greater than 50000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6"/>
        <v>0.26</v>
      </c>
      <c r="P1069" s="5">
        <f t="shared" si="67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5"/>
        <v>41629.855682870373</v>
      </c>
      <c r="U1069" t="str">
        <f>VLOOKUP(D1069,'Bonus Summary'!$A$3:$C$14,3,TRUE)</f>
        <v>Less than 1000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6"/>
        <v>1.5E-3</v>
      </c>
      <c r="P1070" s="5">
        <f t="shared" si="67"/>
        <v>11.25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5"/>
        <v>42470.329444444447</v>
      </c>
      <c r="U1070" t="str">
        <f>VLOOKUP(D1070,'Bonus Summary'!$A$3:$C$14,3,TRUE)</f>
        <v>30000 to 34999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6"/>
        <v>0.38636363636363635</v>
      </c>
      <c r="P1071" s="5">
        <f t="shared" si="67"/>
        <v>40.476190476190474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5"/>
        <v>41604.271516203706</v>
      </c>
      <c r="U1071" t="str">
        <f>VLOOKUP(D1071,'Bonus Summary'!$A$3:$C$14,3,TRUE)</f>
        <v>1000 to 4999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6"/>
        <v>7.0000000000000001E-3</v>
      </c>
      <c r="P1072" s="5">
        <f t="shared" si="67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5"/>
        <v>41183.011828703704</v>
      </c>
      <c r="U1072" t="str">
        <f>VLOOKUP(D1072,'Bonus Summary'!$A$3:$C$14,3,TRUE)</f>
        <v>10000 to 14999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6"/>
        <v>0</v>
      </c>
      <c r="P1073" s="5" t="e">
        <f t="shared" si="67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5"/>
        <v>42325.795057870375</v>
      </c>
      <c r="U1073" t="str">
        <f>VLOOKUP(D1073,'Bonus Summary'!$A$3:$C$14,3,TRUE)</f>
        <v>Less than 1000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6"/>
        <v>6.8000000000000005E-4</v>
      </c>
      <c r="P1074" s="5">
        <f t="shared" si="67"/>
        <v>12.75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5"/>
        <v>41675.832141203704</v>
      </c>
      <c r="U1074" t="str">
        <f>VLOOKUP(D1074,'Bonus Summary'!$A$3:$C$14,3,TRUE)</f>
        <v>Greater than 50000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6"/>
        <v>1.3333333333333334E-2</v>
      </c>
      <c r="P1075" s="5">
        <f t="shared" si="67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5"/>
        <v>40832.964594907404</v>
      </c>
      <c r="U1075" t="str">
        <f>VLOOKUP(D1075,'Bonus Summary'!$A$3:$C$14,3,TRUE)</f>
        <v>Less than 1000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6"/>
        <v>6.3092592592592589E-2</v>
      </c>
      <c r="P1076" s="5">
        <f t="shared" si="67"/>
        <v>113.56666666666666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5"/>
        <v>41643.172974537039</v>
      </c>
      <c r="U1076" t="str">
        <f>VLOOKUP(D1076,'Bonus Summary'!$A$3:$C$14,3,TRUE)</f>
        <v>Greater than 50000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6"/>
        <v>4.4999999999999998E-2</v>
      </c>
      <c r="P1077" s="5">
        <f t="shared" si="67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5"/>
        <v>41035.904120370367</v>
      </c>
      <c r="U1077" t="str">
        <f>VLOOKUP(D1077,'Bonus Summary'!$A$3:$C$14,3,TRUE)</f>
        <v>1000 to 4999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6"/>
        <v>0.62765333333333329</v>
      </c>
      <c r="P1078" s="5">
        <f t="shared" si="67"/>
        <v>48.281025641025643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5"/>
        <v>41893.377893518518</v>
      </c>
      <c r="U1078" t="str">
        <f>VLOOKUP(D1078,'Bonus Summary'!$A$3:$C$14,3,TRUE)</f>
        <v>Greater than 50000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6"/>
        <v>0.29376000000000002</v>
      </c>
      <c r="P1079" s="5">
        <f t="shared" si="67"/>
        <v>43.976047904191617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5"/>
        <v>42383.16679398148</v>
      </c>
      <c r="U1079" t="str">
        <f>VLOOKUP(D1079,'Bonus Summary'!$A$3:$C$14,3,TRUE)</f>
        <v>25000 to 29999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6"/>
        <v>7.4999999999999997E-2</v>
      </c>
      <c r="P1080" s="5">
        <f t="shared" si="67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5"/>
        <v>40746.195844907408</v>
      </c>
      <c r="U1080" t="str">
        <f>VLOOKUP(D1080,'Bonus Summary'!$A$3:$C$14,3,TRUE)</f>
        <v>Less than 1000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6"/>
        <v>2.6076923076923077E-2</v>
      </c>
      <c r="P1081" s="5">
        <f t="shared" si="67"/>
        <v>37.666666666666664</v>
      </c>
      <c r="Q1081" t="s">
        <v>8333</v>
      </c>
      <c r="R1081" t="s">
        <v>8334</v>
      </c>
      <c r="S1081" s="11">
        <f t="shared" si="64"/>
        <v>42479.566388888896</v>
      </c>
      <c r="T1081" s="11">
        <f t="shared" si="65"/>
        <v>42504.566388888896</v>
      </c>
      <c r="U1081" t="str">
        <f>VLOOKUP(D1081,'Bonus Summary'!$A$3:$C$14,3,TRUE)</f>
        <v>25000 to 29999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6"/>
        <v>9.1050000000000006E-2</v>
      </c>
      <c r="P1082" s="5">
        <f t="shared" si="67"/>
        <v>18.581632653061224</v>
      </c>
      <c r="Q1082" t="s">
        <v>8333</v>
      </c>
      <c r="R1082" t="s">
        <v>8334</v>
      </c>
      <c r="S1082" s="11">
        <f t="shared" si="64"/>
        <v>41740.138113425928</v>
      </c>
      <c r="T1082" s="11">
        <f t="shared" si="65"/>
        <v>41770.138113425928</v>
      </c>
      <c r="U1082" t="str">
        <f>VLOOKUP(D1082,'Bonus Summary'!$A$3:$C$14,3,TRUE)</f>
        <v>20000 to 24999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6"/>
        <v>1.7647058823529413E-4</v>
      </c>
      <c r="P1083" s="5">
        <f t="shared" si="67"/>
        <v>3</v>
      </c>
      <c r="Q1083" t="s">
        <v>8333</v>
      </c>
      <c r="R1083" t="s">
        <v>8334</v>
      </c>
      <c r="S1083" s="11">
        <f t="shared" si="64"/>
        <v>42002.926990740743</v>
      </c>
      <c r="T1083" s="11">
        <f t="shared" si="65"/>
        <v>42032.926990740743</v>
      </c>
      <c r="U1083" t="str">
        <f>VLOOKUP(D1083,'Bonus Summary'!$A$3:$C$14,3,TRUE)</f>
        <v>Greater than 50000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6"/>
        <v>5.5999999999999999E-3</v>
      </c>
      <c r="P1084" s="5">
        <f t="shared" si="67"/>
        <v>18.666666666666668</v>
      </c>
      <c r="Q1084" t="s">
        <v>8333</v>
      </c>
      <c r="R1084" t="s">
        <v>8334</v>
      </c>
      <c r="S1084" s="11">
        <f t="shared" si="64"/>
        <v>41101.906111111115</v>
      </c>
      <c r="T1084" s="11">
        <f t="shared" si="65"/>
        <v>41131.906111111115</v>
      </c>
      <c r="U1084" t="str">
        <f>VLOOKUP(D1084,'Bonus Summary'!$A$3:$C$14,3,TRUE)</f>
        <v>10000 to 14999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6"/>
        <v>8.2000000000000007E-3</v>
      </c>
      <c r="P1085" s="5">
        <f t="shared" si="67"/>
        <v>410</v>
      </c>
      <c r="Q1085" t="s">
        <v>8333</v>
      </c>
      <c r="R1085" t="s">
        <v>8334</v>
      </c>
      <c r="S1085" s="11">
        <f t="shared" si="64"/>
        <v>41793.659525462965</v>
      </c>
      <c r="T1085" s="11">
        <f t="shared" si="65"/>
        <v>41853.659525462965</v>
      </c>
      <c r="U1085" t="str">
        <f>VLOOKUP(D1085,'Bonus Summary'!$A$3:$C$14,3,TRUE)</f>
        <v>Greater than 50000</v>
      </c>
    </row>
    <row r="1086" spans="1:21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6"/>
        <v>0</v>
      </c>
      <c r="P1086" s="5" t="e">
        <f t="shared" si="67"/>
        <v>#DIV/0!</v>
      </c>
      <c r="Q1086" t="s">
        <v>8333</v>
      </c>
      <c r="R1086" t="s">
        <v>8334</v>
      </c>
      <c r="S1086" s="11">
        <f t="shared" si="64"/>
        <v>41829.912083333329</v>
      </c>
      <c r="T1086" s="11">
        <f t="shared" si="65"/>
        <v>41859.912083333329</v>
      </c>
      <c r="U1086" t="str">
        <f>VLOOKUP(D1086,'Bonus Summary'!$A$3:$C$14,3,TRUE)</f>
        <v>Less than 1000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6"/>
        <v>3.4200000000000001E-2</v>
      </c>
      <c r="P1087" s="5">
        <f t="shared" si="67"/>
        <v>114</v>
      </c>
      <c r="Q1087" t="s">
        <v>8333</v>
      </c>
      <c r="R1087" t="s">
        <v>8334</v>
      </c>
      <c r="S1087" s="11">
        <f t="shared" si="64"/>
        <v>42413.671006944445</v>
      </c>
      <c r="T1087" s="11">
        <f t="shared" si="65"/>
        <v>42443.629340277781</v>
      </c>
      <c r="U1087" t="str">
        <f>VLOOKUP(D1087,'Bonus Summary'!$A$3:$C$14,3,TRUE)</f>
        <v>30000 to 34999</v>
      </c>
    </row>
    <row r="1088" spans="1:21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6"/>
        <v>8.3333333333333339E-4</v>
      </c>
      <c r="P1088" s="5">
        <f t="shared" si="67"/>
        <v>7.5</v>
      </c>
      <c r="Q1088" t="s">
        <v>8333</v>
      </c>
      <c r="R1088" t="s">
        <v>8334</v>
      </c>
      <c r="S1088" s="11">
        <f t="shared" si="64"/>
        <v>41845.866793981484</v>
      </c>
      <c r="T1088" s="11">
        <f t="shared" si="65"/>
        <v>41875.866793981484</v>
      </c>
      <c r="U1088" t="str">
        <f>VLOOKUP(D1088,'Bonus Summary'!$A$3:$C$14,3,TRUE)</f>
        <v>15000 to 19999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6"/>
        <v>0</v>
      </c>
      <c r="P1089" s="5" t="e">
        <f t="shared" si="67"/>
        <v>#DIV/0!</v>
      </c>
      <c r="Q1089" t="s">
        <v>8333</v>
      </c>
      <c r="R1089" t="s">
        <v>8334</v>
      </c>
      <c r="S1089" s="11">
        <f t="shared" si="64"/>
        <v>41775.713969907411</v>
      </c>
      <c r="T1089" s="11">
        <f t="shared" si="65"/>
        <v>41805.713969907411</v>
      </c>
      <c r="U1089" t="str">
        <f>VLOOKUP(D1089,'Bonus Summary'!$A$3:$C$14,3,TRUE)</f>
        <v>1000 to 4999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6"/>
        <v>0.14182977777777778</v>
      </c>
      <c r="P1090" s="5">
        <f t="shared" si="67"/>
        <v>43.41727891156463</v>
      </c>
      <c r="Q1090" t="s">
        <v>8333</v>
      </c>
      <c r="R1090" t="s">
        <v>8334</v>
      </c>
      <c r="S1090" s="11">
        <f t="shared" ref="S1090:S1153" si="68">(((J1090/60)/60)/24)+DATE(1970,1,1)</f>
        <v>41723.799386574072</v>
      </c>
      <c r="T1090" s="11">
        <f t="shared" ref="T1090:T1153" si="69">(((I1090/60)/60)/24)+DATE(1970,1,1)</f>
        <v>41753.799386574072</v>
      </c>
      <c r="U1090" t="str">
        <f>VLOOKUP(D1090,'Bonus Summary'!$A$3:$C$14,3,TRUE)</f>
        <v>45000 to 49999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70">E1091/D1091</f>
        <v>7.8266666666666665E-2</v>
      </c>
      <c r="P1091" s="5">
        <f t="shared" ref="P1091:P1154" si="71">E1091/L1091</f>
        <v>23.959183673469386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si="69"/>
        <v>42181.189525462964</v>
      </c>
      <c r="U1091" t="str">
        <f>VLOOKUP(D1091,'Bonus Summary'!$A$3:$C$14,3,TRUE)</f>
        <v>15000 to 19999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70"/>
        <v>3.8464497269020693E-4</v>
      </c>
      <c r="P1092" s="5">
        <f t="shared" si="71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69"/>
        <v>42153.185798611114</v>
      </c>
      <c r="U1092" t="str">
        <f>VLOOKUP(D1092,'Bonus Summary'!$A$3:$C$14,3,TRUE)</f>
        <v>10000 to 14999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70"/>
        <v>0.125</v>
      </c>
      <c r="P1093" s="5">
        <f t="shared" si="71"/>
        <v>12.5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69"/>
        <v>42470.778611111105</v>
      </c>
      <c r="U1093" t="str">
        <f>VLOOKUP(D1093,'Bonus Summary'!$A$3:$C$14,3,TRUE)</f>
        <v>Less than 1000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70"/>
        <v>1.0500000000000001E-2</v>
      </c>
      <c r="P1094" s="5">
        <f t="shared" si="71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69"/>
        <v>41280.025902777779</v>
      </c>
      <c r="U1094" t="str">
        <f>VLOOKUP(D1094,'Bonus Summary'!$A$3:$C$14,3,TRUE)</f>
        <v>1000 to 4999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70"/>
        <v>0.14083333333333334</v>
      </c>
      <c r="P1095" s="5">
        <f t="shared" si="71"/>
        <v>10.5625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69"/>
        <v>42411.973807870367</v>
      </c>
      <c r="U1095" t="str">
        <f>VLOOKUP(D1095,'Bonus Summary'!$A$3:$C$14,3,TRUE)</f>
        <v>Less than 1000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70"/>
        <v>0.18300055555555556</v>
      </c>
      <c r="P1096" s="5">
        <f t="shared" si="71"/>
        <v>122.00037037037038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69"/>
        <v>40825.713344907403</v>
      </c>
      <c r="U1096" t="str">
        <f>VLOOKUP(D1096,'Bonus Summary'!$A$3:$C$14,3,TRUE)</f>
        <v>15000 to 19999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70"/>
        <v>5.0347999999999997E-2</v>
      </c>
      <c r="P1097" s="5">
        <f t="shared" si="71"/>
        <v>267.80851063829789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69"/>
        <v>41516.537268518521</v>
      </c>
      <c r="U1097" t="str">
        <f>VLOOKUP(D1097,'Bonus Summary'!$A$3:$C$14,3,TRUE)</f>
        <v>Greater than 50000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70"/>
        <v>0.17933333333333334</v>
      </c>
      <c r="P1098" s="5">
        <f t="shared" si="71"/>
        <v>74.206896551724142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69"/>
        <v>41916.145833333336</v>
      </c>
      <c r="U1098" t="str">
        <f>VLOOKUP(D1098,'Bonus Summary'!$A$3:$C$14,3,TRUE)</f>
        <v>10000 to 14999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70"/>
        <v>4.6999999999999999E-4</v>
      </c>
      <c r="P1099" s="5">
        <f t="shared" si="71"/>
        <v>6.7142857142857144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69"/>
        <v>41700.792557870373</v>
      </c>
      <c r="U1099" t="str">
        <f>VLOOKUP(D1099,'Bonus Summary'!$A$3:$C$14,3,TRUE)</f>
        <v>Greater than 50000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70"/>
        <v>7.2120000000000004E-2</v>
      </c>
      <c r="P1100" s="5">
        <f t="shared" si="71"/>
        <v>81.954545454545453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69"/>
        <v>41742.762673611112</v>
      </c>
      <c r="U1100" t="str">
        <f>VLOOKUP(D1100,'Bonus Summary'!$A$3:$C$14,3,TRUE)</f>
        <v>25000 to 29999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70"/>
        <v>5.0000000000000001E-3</v>
      </c>
      <c r="P1101" s="5">
        <f t="shared" si="71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69"/>
        <v>42137.836435185185</v>
      </c>
      <c r="U1101" t="str">
        <f>VLOOKUP(D1101,'Bonus Summary'!$A$3:$C$14,3,TRUE)</f>
        <v>5000 to 9999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70"/>
        <v>2.5000000000000001E-2</v>
      </c>
      <c r="P1102" s="5">
        <f t="shared" si="71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69"/>
        <v>42414.110775462963</v>
      </c>
      <c r="U1102" t="str">
        <f>VLOOKUP(D1102,'Bonus Summary'!$A$3:$C$14,3,TRUE)</f>
        <v>1000 to 4999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70"/>
        <v>4.0999999999999999E-4</v>
      </c>
      <c r="P1103" s="5">
        <f t="shared" si="71"/>
        <v>6.833333333333333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69"/>
        <v>42565.758333333331</v>
      </c>
      <c r="U1103" t="str">
        <f>VLOOKUP(D1103,'Bonus Summary'!$A$3:$C$14,3,TRUE)</f>
        <v>Greater than 50000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70"/>
        <v>5.3124999999999999E-2</v>
      </c>
      <c r="P1104" s="5">
        <f t="shared" si="71"/>
        <v>17.708333333333332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69"/>
        <v>41617.249305555553</v>
      </c>
      <c r="U1104" t="str">
        <f>VLOOKUP(D1104,'Bonus Summary'!$A$3:$C$14,3,TRUE)</f>
        <v>5000 to 9999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70"/>
        <v>1.6199999999999999E-2</v>
      </c>
      <c r="P1105" s="5">
        <f t="shared" si="71"/>
        <v>16.2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69"/>
        <v>42539.22210648148</v>
      </c>
      <c r="U1105" t="str">
        <f>VLOOKUP(D1105,'Bonus Summary'!$A$3:$C$14,3,TRUE)</f>
        <v>15000 to 19999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70"/>
        <v>4.9516666666666667E-2</v>
      </c>
      <c r="P1106" s="5">
        <f t="shared" si="71"/>
        <v>80.297297297297291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69"/>
        <v>41801.40996527778</v>
      </c>
      <c r="U1106" t="str">
        <f>VLOOKUP(D1106,'Bonus Summary'!$A$3:$C$14,3,TRUE)</f>
        <v>Greater than 50000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70"/>
        <v>1.5900000000000001E-3</v>
      </c>
      <c r="P1107" s="5">
        <f t="shared" si="71"/>
        <v>71.55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69"/>
        <v>41722.0940625</v>
      </c>
      <c r="U1107" t="str">
        <f>VLOOKUP(D1107,'Bonus Summary'!$A$3:$C$14,3,TRUE)</f>
        <v>Greater than 50000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70"/>
        <v>0.41249999999999998</v>
      </c>
      <c r="P1108" s="5">
        <f t="shared" si="71"/>
        <v>23.571428571428573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69"/>
        <v>41003.698784722219</v>
      </c>
      <c r="U1108" t="str">
        <f>VLOOKUP(D1108,'Bonus Summary'!$A$3:$C$14,3,TRUE)</f>
        <v>Less than 1000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70"/>
        <v>0</v>
      </c>
      <c r="P1109" s="5" t="e">
        <f t="shared" si="71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69"/>
        <v>41843.861388888887</v>
      </c>
      <c r="U1109" t="str">
        <f>VLOOKUP(D1109,'Bonus Summary'!$A$3:$C$14,3,TRUE)</f>
        <v>10000 to 14999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70"/>
        <v>2.93E-2</v>
      </c>
      <c r="P1110" s="5">
        <f t="shared" si="71"/>
        <v>34.88095238095238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69"/>
        <v>41012.595312500001</v>
      </c>
      <c r="U1110" t="str">
        <f>VLOOKUP(D1110,'Bonus Summary'!$A$3:$C$14,3,TRUE)</f>
        <v>25000 to 29999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70"/>
        <v>4.4999999999999997E-3</v>
      </c>
      <c r="P1111" s="5">
        <f t="shared" si="71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69"/>
        <v>42692.793865740736</v>
      </c>
      <c r="U1111" t="str">
        <f>VLOOKUP(D1111,'Bonus Summary'!$A$3:$C$14,3,TRUE)</f>
        <v>10000 to 14999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70"/>
        <v>5.1000000000000004E-3</v>
      </c>
      <c r="P1112" s="5">
        <f t="shared" si="71"/>
        <v>23.181818181818183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69"/>
        <v>41250.933124999996</v>
      </c>
      <c r="U1112" t="str">
        <f>VLOOKUP(D1112,'Bonus Summary'!$A$3:$C$14,3,TRUE)</f>
        <v>Greater than 50000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70"/>
        <v>4.0000000000000002E-4</v>
      </c>
      <c r="P1113" s="5">
        <f t="shared" si="71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69"/>
        <v>42377.203587962969</v>
      </c>
      <c r="U1113" t="str">
        <f>VLOOKUP(D1113,'Bonus Summary'!$A$3:$C$14,3,TRUE)</f>
        <v>1000 to 4999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70"/>
        <v>0.35537409090909089</v>
      </c>
      <c r="P1114" s="5">
        <f t="shared" si="71"/>
        <v>100.23371794871794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69"/>
        <v>42023.354166666672</v>
      </c>
      <c r="U1114" t="str">
        <f>VLOOKUP(D1114,'Bonus Summary'!$A$3:$C$14,3,TRUE)</f>
        <v>Greater than 50000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70"/>
        <v>5.0000000000000001E-3</v>
      </c>
      <c r="P1115" s="5">
        <f t="shared" si="71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69"/>
        <v>41865.977083333331</v>
      </c>
      <c r="U1115" t="str">
        <f>VLOOKUP(D1115,'Bonus Summary'!$A$3:$C$14,3,TRUE)</f>
        <v>1000 to 4999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70"/>
        <v>1.6666666666666668E-3</v>
      </c>
      <c r="P1116" s="5">
        <f t="shared" si="71"/>
        <v>3.3333333333333335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69"/>
        <v>41556.345914351856</v>
      </c>
      <c r="U1116" t="str">
        <f>VLOOKUP(D1116,'Bonus Summary'!$A$3:$C$14,3,TRUE)</f>
        <v>5000 to 9999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70"/>
        <v>1.325E-3</v>
      </c>
      <c r="P1117" s="5">
        <f t="shared" si="71"/>
        <v>13.25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69"/>
        <v>42459.653877314813</v>
      </c>
      <c r="U1117" t="str">
        <f>VLOOKUP(D1117,'Bonus Summary'!$A$3:$C$14,3,TRUE)</f>
        <v>40000 to 44999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70"/>
        <v>3.5704000000000004E-4</v>
      </c>
      <c r="P1118" s="5">
        <f t="shared" si="71"/>
        <v>17.852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69"/>
        <v>41069.847314814811</v>
      </c>
      <c r="U1118" t="str">
        <f>VLOOKUP(D1118,'Bonus Summary'!$A$3:$C$14,3,TRUE)</f>
        <v>Greater than 50000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70"/>
        <v>8.3000000000000004E-2</v>
      </c>
      <c r="P1119" s="5">
        <f t="shared" si="71"/>
        <v>10.375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69"/>
        <v>42363.598530092597</v>
      </c>
      <c r="U1119" t="str">
        <f>VLOOKUP(D1119,'Bonus Summary'!$A$3:$C$14,3,TRUE)</f>
        <v>1000 to 4999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70"/>
        <v>2.4222222222222221E-2</v>
      </c>
      <c r="P1120" s="5">
        <f t="shared" si="71"/>
        <v>36.333333333333336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69"/>
        <v>41734.124756944446</v>
      </c>
      <c r="U1120" t="str">
        <f>VLOOKUP(D1120,'Bonus Summary'!$A$3:$C$14,3,TRUE)</f>
        <v>1000 to 4999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70"/>
        <v>2.3809523809523812E-3</v>
      </c>
      <c r="P1121" s="5">
        <f t="shared" si="71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69"/>
        <v>41735.792407407411</v>
      </c>
      <c r="U1121" t="str">
        <f>VLOOKUP(D1121,'Bonus Summary'!$A$3:$C$14,3,TRUE)</f>
        <v>1000 to 4999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70"/>
        <v>0</v>
      </c>
      <c r="P1122" s="5" t="e">
        <f t="shared" si="71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69"/>
        <v>40844.872685185182</v>
      </c>
      <c r="U1122" t="str">
        <f>VLOOKUP(D1122,'Bonus Summary'!$A$3:$C$14,3,TRUE)</f>
        <v>25000 to 29999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70"/>
        <v>1.16E-4</v>
      </c>
      <c r="P1123" s="5">
        <f t="shared" si="71"/>
        <v>5.8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69"/>
        <v>42442.892546296294</v>
      </c>
      <c r="U1123" t="str">
        <f>VLOOKUP(D1123,'Bonus Summary'!$A$3:$C$14,3,TRUE)</f>
        <v>Greater than 50000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70"/>
        <v>0</v>
      </c>
      <c r="P1124" s="5" t="e">
        <f t="shared" si="71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69"/>
        <v>41424.703993055555</v>
      </c>
      <c r="U1124" t="str">
        <f>VLOOKUP(D1124,'Bonus Summary'!$A$3:$C$14,3,TRUE)</f>
        <v>1000 to 4999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70"/>
        <v>2.2000000000000001E-3</v>
      </c>
      <c r="P1125" s="5">
        <f t="shared" si="71"/>
        <v>3.6666666666666665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69"/>
        <v>41748.5237037037</v>
      </c>
      <c r="U1125" t="str">
        <f>VLOOKUP(D1125,'Bonus Summary'!$A$3:$C$14,3,TRUE)</f>
        <v>5000 to 9999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70"/>
        <v>4.7222222222222223E-3</v>
      </c>
      <c r="P1126" s="5">
        <f t="shared" si="71"/>
        <v>60.714285714285715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69"/>
        <v>42124.667256944449</v>
      </c>
      <c r="U1126" t="str">
        <f>VLOOKUP(D1126,'Bonus Summary'!$A$3:$C$14,3,TRUE)</f>
        <v>Greater than 50000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70"/>
        <v>0</v>
      </c>
      <c r="P1127" s="5" t="e">
        <f t="shared" si="71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69"/>
        <v>42272.624189814815</v>
      </c>
      <c r="U1127" t="str">
        <f>VLOOKUP(D1127,'Bonus Summary'!$A$3:$C$14,3,TRUE)</f>
        <v>1000 to 4999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70"/>
        <v>5.0000000000000001E-3</v>
      </c>
      <c r="P1128" s="5">
        <f t="shared" si="71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69"/>
        <v>42565.327476851846</v>
      </c>
      <c r="U1128" t="str">
        <f>VLOOKUP(D1128,'Bonus Summary'!$A$3:$C$14,3,TRUE)</f>
        <v>1000 to 4999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70"/>
        <v>1.6714285714285713E-2</v>
      </c>
      <c r="P1129" s="5">
        <f t="shared" si="71"/>
        <v>25.434782608695652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69"/>
        <v>41957.895833333328</v>
      </c>
      <c r="U1129" t="str">
        <f>VLOOKUP(D1129,'Bonus Summary'!$A$3:$C$14,3,TRUE)</f>
        <v>35000 to 39999</v>
      </c>
    </row>
    <row r="1130" spans="1:21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70"/>
        <v>1E-3</v>
      </c>
      <c r="P1130" s="5">
        <f t="shared" si="71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69"/>
        <v>41858.649502314816</v>
      </c>
      <c r="U1130" t="str">
        <f>VLOOKUP(D1130,'Bonus Summary'!$A$3:$C$14,3,TRUE)</f>
        <v>1000 to 4999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70"/>
        <v>1.0499999999999999E-3</v>
      </c>
      <c r="P1131" s="5">
        <f t="shared" si="71"/>
        <v>10.5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69"/>
        <v>42526.264965277776</v>
      </c>
      <c r="U1131" t="str">
        <f>VLOOKUP(D1131,'Bonus Summary'!$A$3:$C$14,3,TRUE)</f>
        <v>20000 to 24999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70"/>
        <v>2.2000000000000001E-3</v>
      </c>
      <c r="P1132" s="5">
        <f t="shared" si="71"/>
        <v>3.6666666666666665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69"/>
        <v>41969.038194444445</v>
      </c>
      <c r="U1132" t="str">
        <f>VLOOKUP(D1132,'Bonus Summary'!$A$3:$C$14,3,TRUE)</f>
        <v>5000 to 9999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70"/>
        <v>0</v>
      </c>
      <c r="P1133" s="5" t="e">
        <f t="shared" si="71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69"/>
        <v>42362.908194444448</v>
      </c>
      <c r="U1133" t="str">
        <f>VLOOKUP(D1133,'Bonus Summary'!$A$3:$C$14,3,TRUE)</f>
        <v>40000 to 44999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70"/>
        <v>0.14380000000000001</v>
      </c>
      <c r="P1134" s="5">
        <f t="shared" si="71"/>
        <v>110.61538461538461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69"/>
        <v>42736.115405092598</v>
      </c>
      <c r="U1134" t="str">
        <f>VLOOKUP(D1134,'Bonus Summary'!$A$3:$C$14,3,TRUE)</f>
        <v>10000 to 14999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70"/>
        <v>6.6666666666666671E-3</v>
      </c>
      <c r="P1135" s="5">
        <f t="shared" si="71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69"/>
        <v>41851.407187500001</v>
      </c>
      <c r="U1135" t="str">
        <f>VLOOKUP(D1135,'Bonus Summary'!$A$3:$C$14,3,TRUE)</f>
        <v>1000 to 4999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70"/>
        <v>4.0000000000000003E-5</v>
      </c>
      <c r="P1136" s="5">
        <f t="shared" si="71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69"/>
        <v>41972.189583333333</v>
      </c>
      <c r="U1136" t="str">
        <f>VLOOKUP(D1136,'Bonus Summary'!$A$3:$C$14,3,TRUE)</f>
        <v>25000 to 29999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70"/>
        <v>0.05</v>
      </c>
      <c r="P1137" s="5">
        <f t="shared" si="71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69"/>
        <v>42588.989513888882</v>
      </c>
      <c r="U1137" t="str">
        <f>VLOOKUP(D1137,'Bonus Summary'!$A$3:$C$14,3,TRUE)</f>
        <v>1000 to 4999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70"/>
        <v>6.4439140811455853E-2</v>
      </c>
      <c r="P1138" s="5">
        <f t="shared" si="71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69"/>
        <v>42357.671631944439</v>
      </c>
      <c r="U1138" t="str">
        <f>VLOOKUP(D1138,'Bonus Summary'!$A$3:$C$14,3,TRUE)</f>
        <v>1000 to 4999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70"/>
        <v>0.39500000000000002</v>
      </c>
      <c r="P1139" s="5">
        <f t="shared" si="71"/>
        <v>253.2051282051282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69"/>
        <v>42483.819687499999</v>
      </c>
      <c r="U1139" t="str">
        <f>VLOOKUP(D1139,'Bonus Summary'!$A$3:$C$14,3,TRUE)</f>
        <v>25000 to 29999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70"/>
        <v>3.5714285714285713E-3</v>
      </c>
      <c r="P1140" s="5">
        <f t="shared" si="71"/>
        <v>31.25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69"/>
        <v>42756.9066087963</v>
      </c>
      <c r="U1140" t="str">
        <f>VLOOKUP(D1140,'Bonus Summary'!$A$3:$C$14,3,TRUE)</f>
        <v>35000 to 39999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70"/>
        <v>6.2500000000000001E-4</v>
      </c>
      <c r="P1141" s="5">
        <f t="shared" si="71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69"/>
        <v>42005.347523148142</v>
      </c>
      <c r="U1141" t="str">
        <f>VLOOKUP(D1141,'Bonus Summary'!$A$3:$C$14,3,TRUE)</f>
        <v>5000 to 9999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70"/>
        <v>0</v>
      </c>
      <c r="P1142" s="5" t="e">
        <f t="shared" si="71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69"/>
        <v>42222.462048611109</v>
      </c>
      <c r="U1142" t="str">
        <f>VLOOKUP(D1142,'Bonus Summary'!$A$3:$C$14,3,TRUE)</f>
        <v>5000 to 9999</v>
      </c>
    </row>
    <row r="1143" spans="1:21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70"/>
        <v>0</v>
      </c>
      <c r="P1143" s="5" t="e">
        <f t="shared" si="71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69"/>
        <v>42194.699652777781</v>
      </c>
      <c r="U1143" t="str">
        <f>VLOOKUP(D1143,'Bonus Summary'!$A$3:$C$14,3,TRUE)</f>
        <v>Less than 1000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70"/>
        <v>0</v>
      </c>
      <c r="P1144" s="5" t="e">
        <f t="shared" si="71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69"/>
        <v>42052.006099537044</v>
      </c>
      <c r="U1144" t="str">
        <f>VLOOKUP(D1144,'Bonus Summary'!$A$3:$C$14,3,TRUE)</f>
        <v>1000 to 4999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70"/>
        <v>4.1333333333333335E-3</v>
      </c>
      <c r="P1145" s="5">
        <f t="shared" si="71"/>
        <v>23.25</v>
      </c>
      <c r="Q1145" t="s">
        <v>8333</v>
      </c>
      <c r="R1145" t="s">
        <v>8335</v>
      </c>
      <c r="S1145" s="11">
        <f t="shared" si="68"/>
        <v>42325.19358796296</v>
      </c>
      <c r="T1145" s="11">
        <f t="shared" si="69"/>
        <v>42355.19358796296</v>
      </c>
      <c r="U1145" t="str">
        <f>VLOOKUP(D1145,'Bonus Summary'!$A$3:$C$14,3,TRUE)</f>
        <v>45000 to 49999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70"/>
        <v>0</v>
      </c>
      <c r="P1146" s="5" t="e">
        <f t="shared" si="71"/>
        <v>#DIV/0!</v>
      </c>
      <c r="Q1146" t="s">
        <v>8336</v>
      </c>
      <c r="R1146" t="s">
        <v>8337</v>
      </c>
      <c r="S1146" s="11">
        <f t="shared" si="68"/>
        <v>42093.181944444441</v>
      </c>
      <c r="T1146" s="11">
        <f t="shared" si="69"/>
        <v>42123.181944444441</v>
      </c>
      <c r="U1146" t="str">
        <f>VLOOKUP(D1146,'Bonus Summary'!$A$3:$C$14,3,TRUE)</f>
        <v>5000 to 9999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70"/>
        <v>1.25E-3</v>
      </c>
      <c r="P1147" s="5">
        <f t="shared" si="71"/>
        <v>100</v>
      </c>
      <c r="Q1147" t="s">
        <v>8336</v>
      </c>
      <c r="R1147" t="s">
        <v>8337</v>
      </c>
      <c r="S1147" s="11">
        <f t="shared" si="68"/>
        <v>41854.747592592597</v>
      </c>
      <c r="T1147" s="11">
        <f t="shared" si="69"/>
        <v>41914.747592592597</v>
      </c>
      <c r="U1147" t="str">
        <f>VLOOKUP(D1147,'Bonus Summary'!$A$3:$C$14,3,TRUE)</f>
        <v>Greater than 50000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70"/>
        <v>8.8333333333333333E-2</v>
      </c>
      <c r="P1148" s="5">
        <f t="shared" si="71"/>
        <v>44.166666666666664</v>
      </c>
      <c r="Q1148" t="s">
        <v>8336</v>
      </c>
      <c r="R1148" t="s">
        <v>8337</v>
      </c>
      <c r="S1148" s="11">
        <f t="shared" si="68"/>
        <v>41723.9533912037</v>
      </c>
      <c r="T1148" s="11">
        <f t="shared" si="69"/>
        <v>41761.9533912037</v>
      </c>
      <c r="U1148" t="str">
        <f>VLOOKUP(D1148,'Bonus Summary'!$A$3:$C$14,3,TRUE)</f>
        <v>5000 to 9999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70"/>
        <v>0</v>
      </c>
      <c r="P1149" s="5" t="e">
        <f t="shared" si="71"/>
        <v>#DIV/0!</v>
      </c>
      <c r="Q1149" t="s">
        <v>8336</v>
      </c>
      <c r="R1149" t="s">
        <v>8337</v>
      </c>
      <c r="S1149" s="11">
        <f t="shared" si="68"/>
        <v>41871.972025462965</v>
      </c>
      <c r="T1149" s="11">
        <f t="shared" si="69"/>
        <v>41931.972025462965</v>
      </c>
      <c r="U1149" t="str">
        <f>VLOOKUP(D1149,'Bonus Summary'!$A$3:$C$14,3,TRUE)</f>
        <v>25000 to 29999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70"/>
        <v>4.8666666666666667E-3</v>
      </c>
      <c r="P1150" s="5">
        <f t="shared" si="71"/>
        <v>24.333333333333332</v>
      </c>
      <c r="Q1150" t="s">
        <v>8336</v>
      </c>
      <c r="R1150" t="s">
        <v>8337</v>
      </c>
      <c r="S1150" s="11">
        <f t="shared" si="68"/>
        <v>42675.171076388884</v>
      </c>
      <c r="T1150" s="11">
        <f t="shared" si="69"/>
        <v>42705.212743055556</v>
      </c>
      <c r="U1150" t="str">
        <f>VLOOKUP(D1150,'Bonus Summary'!$A$3:$C$14,3,TRUE)</f>
        <v>15000 to 19999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70"/>
        <v>1.5E-3</v>
      </c>
      <c r="P1151" s="5">
        <f t="shared" si="71"/>
        <v>37.5</v>
      </c>
      <c r="Q1151" t="s">
        <v>8336</v>
      </c>
      <c r="R1151" t="s">
        <v>8337</v>
      </c>
      <c r="S1151" s="11">
        <f t="shared" si="68"/>
        <v>42507.71025462963</v>
      </c>
      <c r="T1151" s="11">
        <f t="shared" si="69"/>
        <v>42537.71025462963</v>
      </c>
      <c r="U1151" t="str">
        <f>VLOOKUP(D1151,'Bonus Summary'!$A$3:$C$14,3,TRUE)</f>
        <v>Greater than 50000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70"/>
        <v>0.1008</v>
      </c>
      <c r="P1152" s="5">
        <f t="shared" si="71"/>
        <v>42</v>
      </c>
      <c r="Q1152" t="s">
        <v>8336</v>
      </c>
      <c r="R1152" t="s">
        <v>8337</v>
      </c>
      <c r="S1152" s="11">
        <f t="shared" si="68"/>
        <v>42317.954571759255</v>
      </c>
      <c r="T1152" s="11">
        <f t="shared" si="69"/>
        <v>42377.954571759255</v>
      </c>
      <c r="U1152" t="str">
        <f>VLOOKUP(D1152,'Bonus Summary'!$A$3:$C$14,3,TRUE)</f>
        <v>1000 to 4999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70"/>
        <v>0</v>
      </c>
      <c r="P1153" s="5" t="e">
        <f t="shared" si="71"/>
        <v>#DIV/0!</v>
      </c>
      <c r="Q1153" t="s">
        <v>8336</v>
      </c>
      <c r="R1153" t="s">
        <v>8337</v>
      </c>
      <c r="S1153" s="11">
        <f t="shared" si="68"/>
        <v>42224.102581018517</v>
      </c>
      <c r="T1153" s="11">
        <f t="shared" si="69"/>
        <v>42254.102581018517</v>
      </c>
      <c r="U1153" t="str">
        <f>VLOOKUP(D1153,'Bonus Summary'!$A$3:$C$14,3,TRUE)</f>
        <v>25000 to 29999</v>
      </c>
    </row>
    <row r="1154" spans="1:21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70"/>
        <v>5.6937500000000002E-2</v>
      </c>
      <c r="P1154" s="5">
        <f t="shared" si="71"/>
        <v>60.733333333333334</v>
      </c>
      <c r="Q1154" t="s">
        <v>8336</v>
      </c>
      <c r="R1154" t="s">
        <v>8337</v>
      </c>
      <c r="S1154" s="11">
        <f t="shared" ref="S1154:S1217" si="72">(((J1154/60)/60)/24)+DATE(1970,1,1)</f>
        <v>42109.709629629629</v>
      </c>
      <c r="T1154" s="11">
        <f t="shared" ref="T1154:T1217" si="73">(((I1154/60)/60)/24)+DATE(1970,1,1)</f>
        <v>42139.709629629629</v>
      </c>
      <c r="U1154" t="str">
        <f>VLOOKUP(D1154,'Bonus Summary'!$A$3:$C$14,3,TRUE)</f>
        <v>15000 to 19999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4">E1155/D1155</f>
        <v>6.2500000000000003E-3</v>
      </c>
      <c r="P1155" s="5">
        <f t="shared" ref="P1155:P1218" si="75">E1155/L1155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si="73"/>
        <v>42173.714178240742</v>
      </c>
      <c r="U1155" t="str">
        <f>VLOOKUP(D1155,'Bonus Summary'!$A$3:$C$14,3,TRUE)</f>
        <v>5000 to 9999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4"/>
        <v>6.5000000000000002E-2</v>
      </c>
      <c r="P1156" s="5">
        <f t="shared" si="75"/>
        <v>108.33333333333333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3"/>
        <v>42253.108865740738</v>
      </c>
      <c r="U1156" t="str">
        <f>VLOOKUP(D1156,'Bonus Summary'!$A$3:$C$14,3,TRUE)</f>
        <v>5000 to 9999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4"/>
        <v>7.5199999999999998E-3</v>
      </c>
      <c r="P1157" s="5">
        <f t="shared" si="75"/>
        <v>23.5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3"/>
        <v>41865.763981481483</v>
      </c>
      <c r="U1157" t="str">
        <f>VLOOKUP(D1157,'Bonus Summary'!$A$3:$C$14,3,TRUE)</f>
        <v>25000 to 29999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4"/>
        <v>0</v>
      </c>
      <c r="P1158" s="5" t="e">
        <f t="shared" si="75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3"/>
        <v>42059.07131944444</v>
      </c>
      <c r="U1158" t="str">
        <f>VLOOKUP(D1158,'Bonus Summary'!$A$3:$C$14,3,TRUE)</f>
        <v>5000 to 9999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4"/>
        <v>1.5100000000000001E-2</v>
      </c>
      <c r="P1159" s="5">
        <f t="shared" si="75"/>
        <v>50.333333333333336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3"/>
        <v>41978.669907407413</v>
      </c>
      <c r="U1159" t="str">
        <f>VLOOKUP(D1159,'Bonus Summary'!$A$3:$C$14,3,TRUE)</f>
        <v>10000 to 14999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4"/>
        <v>4.6666666666666671E-3</v>
      </c>
      <c r="P1160" s="5">
        <f t="shared" si="75"/>
        <v>11.666666666666666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3"/>
        <v>41982.09175925926</v>
      </c>
      <c r="U1160" t="str">
        <f>VLOOKUP(D1160,'Bonus Summary'!$A$3:$C$14,3,TRUE)</f>
        <v>5000 to 9999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4"/>
        <v>0</v>
      </c>
      <c r="P1161" s="5" t="e">
        <f t="shared" si="75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3"/>
        <v>42185.65625</v>
      </c>
      <c r="U1161" t="str">
        <f>VLOOKUP(D1161,'Bonus Summary'!$A$3:$C$14,3,TRUE)</f>
        <v>5000 to 9999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4"/>
        <v>3.85E-2</v>
      </c>
      <c r="P1162" s="5">
        <f t="shared" si="75"/>
        <v>60.789473684210527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3"/>
        <v>42091.113263888896</v>
      </c>
      <c r="U1162" t="str">
        <f>VLOOKUP(D1162,'Bonus Summary'!$A$3:$C$14,3,TRUE)</f>
        <v>30000 to 34999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4"/>
        <v>0</v>
      </c>
      <c r="P1163" s="5" t="e">
        <f t="shared" si="75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3"/>
        <v>42143.629502314812</v>
      </c>
      <c r="U1163" t="str">
        <f>VLOOKUP(D1163,'Bonus Summary'!$A$3:$C$14,3,TRUE)</f>
        <v>15000 to 19999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4"/>
        <v>5.8333333333333338E-4</v>
      </c>
      <c r="P1164" s="5">
        <f t="shared" si="75"/>
        <v>17.5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3"/>
        <v>41907.683611111112</v>
      </c>
      <c r="U1164" t="str">
        <f>VLOOKUP(D1164,'Bonus Summary'!$A$3:$C$14,3,TRUE)</f>
        <v>Greater than 50000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4"/>
        <v>0</v>
      </c>
      <c r="P1165" s="5" t="e">
        <f t="shared" si="75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3"/>
        <v>41860.723611111112</v>
      </c>
      <c r="U1165" t="str">
        <f>VLOOKUP(D1165,'Bonus Summary'!$A$3:$C$14,3,TRUE)</f>
        <v>5000 to 9999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4"/>
        <v>0</v>
      </c>
      <c r="P1166" s="5" t="e">
        <f t="shared" si="75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3"/>
        <v>42539.724328703705</v>
      </c>
      <c r="U1166" t="str">
        <f>VLOOKUP(D1166,'Bonus Summary'!$A$3:$C$14,3,TRUE)</f>
        <v>10000 to 14999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4"/>
        <v>0.20705000000000001</v>
      </c>
      <c r="P1167" s="5">
        <f t="shared" si="75"/>
        <v>82.82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3"/>
        <v>41826.214467592588</v>
      </c>
      <c r="U1167" t="str">
        <f>VLOOKUP(D1167,'Bonus Summary'!$A$3:$C$14,3,TRUE)</f>
        <v>10000 to 14999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4"/>
        <v>0.19139999999999999</v>
      </c>
      <c r="P1168" s="5">
        <f t="shared" si="75"/>
        <v>358.875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3"/>
        <v>42181.166666666672</v>
      </c>
      <c r="U1168" t="str">
        <f>VLOOKUP(D1168,'Bonus Summary'!$A$3:$C$14,3,TRUE)</f>
        <v>15000 to 19999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4"/>
        <v>1.6316666666666667E-2</v>
      </c>
      <c r="P1169" s="5">
        <f t="shared" si="75"/>
        <v>61.1875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3"/>
        <v>41894.734895833331</v>
      </c>
      <c r="U1169" t="str">
        <f>VLOOKUP(D1169,'Bonus Summary'!$A$3:$C$14,3,TRUE)</f>
        <v>Greater than 50000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4"/>
        <v>5.6666666666666664E-2</v>
      </c>
      <c r="P1170" s="5">
        <f t="shared" si="75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3"/>
        <v>42635.053993055553</v>
      </c>
      <c r="U1170" t="str">
        <f>VLOOKUP(D1170,'Bonus Summary'!$A$3:$C$14,3,TRUE)</f>
        <v>15000 to 19999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4"/>
        <v>1.6999999999999999E-3</v>
      </c>
      <c r="P1171" s="5">
        <f t="shared" si="75"/>
        <v>5.666666666666667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3"/>
        <v>42057.353738425925</v>
      </c>
      <c r="U1171" t="str">
        <f>VLOOKUP(D1171,'Bonus Summary'!$A$3:$C$14,3,TRUE)</f>
        <v>10000 to 14999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4"/>
        <v>4.0000000000000001E-3</v>
      </c>
      <c r="P1172" s="5">
        <f t="shared" si="75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3"/>
        <v>42154.893182870372</v>
      </c>
      <c r="U1172" t="str">
        <f>VLOOKUP(D1172,'Bonus Summary'!$A$3:$C$14,3,TRUE)</f>
        <v>25000 to 29999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4"/>
        <v>1E-3</v>
      </c>
      <c r="P1173" s="5">
        <f t="shared" si="75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3"/>
        <v>41956.846377314811</v>
      </c>
      <c r="U1173" t="str">
        <f>VLOOKUP(D1173,'Bonus Summary'!$A$3:$C$14,3,TRUE)</f>
        <v>25000 to 29999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4"/>
        <v>0</v>
      </c>
      <c r="P1174" s="5" t="e">
        <f t="shared" si="75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3"/>
        <v>41871.682314814818</v>
      </c>
      <c r="U1174" t="str">
        <f>VLOOKUP(D1174,'Bonus Summary'!$A$3:$C$14,3,TRUE)</f>
        <v>5000 to 9999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4"/>
        <v>2.4000000000000001E-4</v>
      </c>
      <c r="P1175" s="5">
        <f t="shared" si="75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3"/>
        <v>42219.185844907406</v>
      </c>
      <c r="U1175" t="str">
        <f>VLOOKUP(D1175,'Bonus Summary'!$A$3:$C$14,3,TRUE)</f>
        <v>Greater than 50000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4"/>
        <v>5.906666666666667E-2</v>
      </c>
      <c r="P1176" s="5">
        <f t="shared" si="75"/>
        <v>46.631578947368418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3"/>
        <v>42498.84174768519</v>
      </c>
      <c r="U1176" t="str">
        <f>VLOOKUP(D1176,'Bonus Summary'!$A$3:$C$14,3,TRUE)</f>
        <v>15000 to 19999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4"/>
        <v>2.9250000000000002E-2</v>
      </c>
      <c r="P1177" s="5">
        <f t="shared" si="75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3"/>
        <v>42200.728460648148</v>
      </c>
      <c r="U1177" t="str">
        <f>VLOOKUP(D1177,'Bonus Summary'!$A$3:$C$14,3,TRUE)</f>
        <v>20000 to 24999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4"/>
        <v>5.7142857142857142E-5</v>
      </c>
      <c r="P1178" s="5">
        <f t="shared" si="75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3"/>
        <v>42800.541666666672</v>
      </c>
      <c r="U1178" t="str">
        <f>VLOOKUP(D1178,'Bonus Summary'!$A$3:$C$14,3,TRUE)</f>
        <v>Greater than 50000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4"/>
        <v>0</v>
      </c>
      <c r="P1179" s="5" t="e">
        <f t="shared" si="75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3"/>
        <v>41927.660833333335</v>
      </c>
      <c r="U1179" t="str">
        <f>VLOOKUP(D1179,'Bonus Summary'!$A$3:$C$14,3,TRUE)</f>
        <v>5000 to 9999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4"/>
        <v>6.666666666666667E-5</v>
      </c>
      <c r="P1180" s="5">
        <f t="shared" si="75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3"/>
        <v>41867.905694444446</v>
      </c>
      <c r="U1180" t="str">
        <f>VLOOKUP(D1180,'Bonus Summary'!$A$3:$C$14,3,TRUE)</f>
        <v>Greater than 50000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4"/>
        <v>5.3333333333333337E-2</v>
      </c>
      <c r="P1181" s="5">
        <f t="shared" si="75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3"/>
        <v>42305.720219907409</v>
      </c>
      <c r="U1181" t="str">
        <f>VLOOKUP(D1181,'Bonus Summary'!$A$3:$C$14,3,TRUE)</f>
        <v>Greater than 50000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4"/>
        <v>0.11749999999999999</v>
      </c>
      <c r="P1182" s="5">
        <f t="shared" si="75"/>
        <v>69.117647058823536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3"/>
        <v>41818.806875000002</v>
      </c>
      <c r="U1182" t="str">
        <f>VLOOKUP(D1182,'Bonus Summary'!$A$3:$C$14,3,TRUE)</f>
        <v>Greater than 50000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4"/>
        <v>8.0000000000000007E-5</v>
      </c>
      <c r="P1183" s="5">
        <f t="shared" si="75"/>
        <v>1.3333333333333333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3"/>
        <v>42064.339363425926</v>
      </c>
      <c r="U1183" t="str">
        <f>VLOOKUP(D1183,'Bonus Summary'!$A$3:$C$14,3,TRUE)</f>
        <v>Greater than 50000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4"/>
        <v>4.2000000000000003E-2</v>
      </c>
      <c r="P1184" s="5">
        <f t="shared" si="75"/>
        <v>10.5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3"/>
        <v>42747.695833333331</v>
      </c>
      <c r="U1184" t="str">
        <f>VLOOKUP(D1184,'Bonus Summary'!$A$3:$C$14,3,TRUE)</f>
        <v>1000 to 4999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4"/>
        <v>0.04</v>
      </c>
      <c r="P1185" s="5">
        <f t="shared" si="75"/>
        <v>33.333333333333336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3"/>
        <v>42676.165972222225</v>
      </c>
      <c r="U1185" t="str">
        <f>VLOOKUP(D1185,'Bonus Summary'!$A$3:$C$14,3,TRUE)</f>
        <v>1000 to 4999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4"/>
        <v>1.0493636363636363</v>
      </c>
      <c r="P1186" s="5">
        <f t="shared" si="75"/>
        <v>61.562666666666665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3"/>
        <v>42772.599664351852</v>
      </c>
      <c r="U1186" t="str">
        <f>VLOOKUP(D1186,'Bonus Summary'!$A$3:$C$14,3,TRUE)</f>
        <v>20000 to 24999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4"/>
        <v>1.0544</v>
      </c>
      <c r="P1187" s="5">
        <f t="shared" si="75"/>
        <v>118.73873873873873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3"/>
        <v>42163.166666666672</v>
      </c>
      <c r="U1187" t="str">
        <f>VLOOKUP(D1187,'Bonus Summary'!$A$3:$C$14,3,TRUE)</f>
        <v>10000 to 14999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4"/>
        <v>1.0673333333333332</v>
      </c>
      <c r="P1188" s="5">
        <f t="shared" si="75"/>
        <v>65.081300813008127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3"/>
        <v>42156.945833333331</v>
      </c>
      <c r="U1188" t="str">
        <f>VLOOKUP(D1188,'Bonus Summary'!$A$3:$C$14,3,TRUE)</f>
        <v>5000 to 9999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4"/>
        <v>1.0412571428571429</v>
      </c>
      <c r="P1189" s="5">
        <f t="shared" si="75"/>
        <v>130.15714285714284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3"/>
        <v>42141.75</v>
      </c>
      <c r="U1189" t="str">
        <f>VLOOKUP(D1189,'Bonus Summary'!$A$3:$C$14,3,TRUE)</f>
        <v>5000 to 9999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4"/>
        <v>1.6054999999999999</v>
      </c>
      <c r="P1190" s="5">
        <f t="shared" si="75"/>
        <v>37.776470588235291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3"/>
        <v>42732.700694444444</v>
      </c>
      <c r="U1190" t="str">
        <f>VLOOKUP(D1190,'Bonus Summary'!$A$3:$C$14,3,TRUE)</f>
        <v>1000 to 4999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4"/>
        <v>1.0777777777777777</v>
      </c>
      <c r="P1191" s="5">
        <f t="shared" si="75"/>
        <v>112.79069767441861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3"/>
        <v>42550.979108796295</v>
      </c>
      <c r="U1191" t="str">
        <f>VLOOKUP(D1191,'Bonus Summary'!$A$3:$C$14,3,TRUE)</f>
        <v>5000 to 9999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4"/>
        <v>1.35</v>
      </c>
      <c r="P1192" s="5">
        <f t="shared" si="75"/>
        <v>51.92307692307692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3"/>
        <v>41882.665798611109</v>
      </c>
      <c r="U1192" t="str">
        <f>VLOOKUP(D1192,'Bonus Summary'!$A$3:$C$14,3,TRUE)</f>
        <v>Less than 1000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4"/>
        <v>1.0907407407407408</v>
      </c>
      <c r="P1193" s="5">
        <f t="shared" si="75"/>
        <v>89.242424242424249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3"/>
        <v>42449.562037037031</v>
      </c>
      <c r="U1193" t="str">
        <f>VLOOKUP(D1193,'Bonus Summary'!$A$3:$C$14,3,TRUE)</f>
        <v>1000 to 4999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4"/>
        <v>2.9</v>
      </c>
      <c r="P1194" s="5">
        <f t="shared" si="75"/>
        <v>19.333333333333332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3"/>
        <v>42777.506689814814</v>
      </c>
      <c r="U1194" t="str">
        <f>VLOOKUP(D1194,'Bonus Summary'!$A$3:$C$14,3,TRUE)</f>
        <v>Less than 1000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4"/>
        <v>1.0395714285714286</v>
      </c>
      <c r="P1195" s="5">
        <f t="shared" si="75"/>
        <v>79.967032967032964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3"/>
        <v>42469.734409722223</v>
      </c>
      <c r="U1195" t="str">
        <f>VLOOKUP(D1195,'Bonus Summary'!$A$3:$C$14,3,TRUE)</f>
        <v>20000 to 24999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4"/>
        <v>3.2223999999999999</v>
      </c>
      <c r="P1196" s="5">
        <f t="shared" si="75"/>
        <v>56.414565826330531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3"/>
        <v>42102.488182870366</v>
      </c>
      <c r="U1196" t="str">
        <f>VLOOKUP(D1196,'Bonus Summary'!$A$3:$C$14,3,TRUE)</f>
        <v>10000 to 14999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4"/>
        <v>1.35</v>
      </c>
      <c r="P1197" s="5">
        <f t="shared" si="75"/>
        <v>79.411764705882348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3"/>
        <v>42358.375</v>
      </c>
      <c r="U1197" t="str">
        <f>VLOOKUP(D1197,'Bonus Summary'!$A$3:$C$14,3,TRUE)</f>
        <v>10000 to 14999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4"/>
        <v>2.6991034482758622</v>
      </c>
      <c r="P1198" s="5">
        <f t="shared" si="75"/>
        <v>76.439453125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3"/>
        <v>42356.818738425922</v>
      </c>
      <c r="U1198" t="str">
        <f>VLOOKUP(D1198,'Bonus Summary'!$A$3:$C$14,3,TRUE)</f>
        <v>10000 to 14999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4"/>
        <v>2.5329333333333333</v>
      </c>
      <c r="P1199" s="5">
        <f t="shared" si="75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3"/>
        <v>42534.249305555553</v>
      </c>
      <c r="U1199" t="str">
        <f>VLOOKUP(D1199,'Bonus Summary'!$A$3:$C$14,3,TRUE)</f>
        <v>15000 to 19999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4"/>
        <v>2.6059999999999999</v>
      </c>
      <c r="P1200" s="5">
        <f t="shared" si="75"/>
        <v>54.616766467065865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3"/>
        <v>42369.125</v>
      </c>
      <c r="U1200" t="str">
        <f>VLOOKUP(D1200,'Bonus Summary'!$A$3:$C$14,3,TRUE)</f>
        <v>1000 to 4999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4"/>
        <v>1.0131677953348381</v>
      </c>
      <c r="P1201" s="5">
        <f t="shared" si="75"/>
        <v>299.22222222222223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3"/>
        <v>42193.770833333328</v>
      </c>
      <c r="U1201" t="str">
        <f>VLOOKUP(D1201,'Bonus Summary'!$A$3:$C$14,3,TRUE)</f>
        <v>1000 to 4999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4"/>
        <v>1.2560416666666667</v>
      </c>
      <c r="P1202" s="5">
        <f t="shared" si="75"/>
        <v>58.533980582524272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3"/>
        <v>42110.477500000001</v>
      </c>
      <c r="U1202" t="str">
        <f>VLOOKUP(D1202,'Bonus Summary'!$A$3:$C$14,3,TRUE)</f>
        <v>1000 to 4999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4"/>
        <v>1.0243783333333334</v>
      </c>
      <c r="P1203" s="5">
        <f t="shared" si="75"/>
        <v>55.371801801801809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3"/>
        <v>42566.60701388889</v>
      </c>
      <c r="U1203" t="str">
        <f>VLOOKUP(D1203,'Bonus Summary'!$A$3:$C$14,3,TRUE)</f>
        <v>5000 to 9999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4"/>
        <v>1.99244</v>
      </c>
      <c r="P1204" s="5">
        <f t="shared" si="75"/>
        <v>183.80442804428046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3"/>
        <v>42182.288819444439</v>
      </c>
      <c r="U1204" t="str">
        <f>VLOOKUP(D1204,'Bonus Summary'!$A$3:$C$14,3,TRUE)</f>
        <v>25000 to 29999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4"/>
        <v>1.0245398773006136</v>
      </c>
      <c r="P1205" s="5">
        <f t="shared" si="75"/>
        <v>165.34653465346534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3"/>
        <v>42155.614895833336</v>
      </c>
      <c r="U1205" t="str">
        <f>VLOOKUP(D1205,'Bonus Summary'!$A$3:$C$14,3,TRUE)</f>
        <v>15000 to 19999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4"/>
        <v>1.0294615384615384</v>
      </c>
      <c r="P1206" s="5">
        <f t="shared" si="75"/>
        <v>234.78947368421052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3"/>
        <v>42342.208333333328</v>
      </c>
      <c r="U1206" t="str">
        <f>VLOOKUP(D1206,'Bonus Summary'!$A$3:$C$14,3,TRUE)</f>
        <v>10000 to 14999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4"/>
        <v>1.0086153846153847</v>
      </c>
      <c r="P1207" s="5">
        <f t="shared" si="75"/>
        <v>211.48387096774192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3"/>
        <v>42168.506377314814</v>
      </c>
      <c r="U1207" t="str">
        <f>VLOOKUP(D1207,'Bonus Summary'!$A$3:$C$14,3,TRUE)</f>
        <v>10000 to 14999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4"/>
        <v>1.1499999999999999</v>
      </c>
      <c r="P1208" s="5">
        <f t="shared" si="75"/>
        <v>32.34375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3"/>
        <v>42805.561805555553</v>
      </c>
      <c r="U1208" t="str">
        <f>VLOOKUP(D1208,'Bonus Summary'!$A$3:$C$14,3,TRUE)</f>
        <v>Less than 1000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4"/>
        <v>1.0416766467065868</v>
      </c>
      <c r="P1209" s="5">
        <f t="shared" si="75"/>
        <v>123.37588652482269</v>
      </c>
      <c r="Q1209" t="s">
        <v>8338</v>
      </c>
      <c r="R1209" t="s">
        <v>8339</v>
      </c>
      <c r="S1209" s="11">
        <f t="shared" si="72"/>
        <v>42430.430243055554</v>
      </c>
      <c r="T1209" s="11">
        <f t="shared" si="73"/>
        <v>42460.416666666672</v>
      </c>
      <c r="U1209" t="str">
        <f>VLOOKUP(D1209,'Bonus Summary'!$A$3:$C$14,3,TRUE)</f>
        <v>15000 to 19999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4"/>
        <v>1.5529999999999999</v>
      </c>
      <c r="P1210" s="5">
        <f t="shared" si="75"/>
        <v>207.06666666666666</v>
      </c>
      <c r="Q1210" t="s">
        <v>8338</v>
      </c>
      <c r="R1210" t="s">
        <v>8339</v>
      </c>
      <c r="S1210" s="11">
        <f t="shared" si="72"/>
        <v>42423.709074074075</v>
      </c>
      <c r="T1210" s="11">
        <f t="shared" si="73"/>
        <v>42453.667407407411</v>
      </c>
      <c r="U1210" t="str">
        <f>VLOOKUP(D1210,'Bonus Summary'!$A$3:$C$14,3,TRUE)</f>
        <v>10000 to 14999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4"/>
        <v>1.06</v>
      </c>
      <c r="P1211" s="5">
        <f t="shared" si="75"/>
        <v>138.2608695652174</v>
      </c>
      <c r="Q1211" t="s">
        <v>8338</v>
      </c>
      <c r="R1211" t="s">
        <v>8339</v>
      </c>
      <c r="S1211" s="11">
        <f t="shared" si="72"/>
        <v>42761.846122685187</v>
      </c>
      <c r="T1211" s="11">
        <f t="shared" si="73"/>
        <v>42791.846122685187</v>
      </c>
      <c r="U1211" t="str">
        <f>VLOOKUP(D1211,'Bonus Summary'!$A$3:$C$14,3,TRUE)</f>
        <v>5000 to 9999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4"/>
        <v>2.5431499999999998</v>
      </c>
      <c r="P1212" s="5">
        <f t="shared" si="75"/>
        <v>493.81553398058253</v>
      </c>
      <c r="Q1212" t="s">
        <v>8338</v>
      </c>
      <c r="R1212" t="s">
        <v>8339</v>
      </c>
      <c r="S1212" s="11">
        <f t="shared" si="72"/>
        <v>42132.941805555558</v>
      </c>
      <c r="T1212" s="11">
        <f t="shared" si="73"/>
        <v>42155.875</v>
      </c>
      <c r="U1212" t="str">
        <f>VLOOKUP(D1212,'Bonus Summary'!$A$3:$C$14,3,TRUE)</f>
        <v>20000 to 24999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4"/>
        <v>1.0109999999999999</v>
      </c>
      <c r="P1213" s="5">
        <f t="shared" si="75"/>
        <v>168.5</v>
      </c>
      <c r="Q1213" t="s">
        <v>8338</v>
      </c>
      <c r="R1213" t="s">
        <v>8339</v>
      </c>
      <c r="S1213" s="11">
        <f t="shared" si="72"/>
        <v>42515.866446759261</v>
      </c>
      <c r="T1213" s="11">
        <f t="shared" si="73"/>
        <v>42530.866446759261</v>
      </c>
      <c r="U1213" t="str">
        <f>VLOOKUP(D1213,'Bonus Summary'!$A$3:$C$14,3,TRUE)</f>
        <v>1000 to 4999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4"/>
        <v>1.2904</v>
      </c>
      <c r="P1214" s="5">
        <f t="shared" si="75"/>
        <v>38.867469879518069</v>
      </c>
      <c r="Q1214" t="s">
        <v>8338</v>
      </c>
      <c r="R1214" t="s">
        <v>8339</v>
      </c>
      <c r="S1214" s="11">
        <f t="shared" si="72"/>
        <v>42318.950173611112</v>
      </c>
      <c r="T1214" s="11">
        <f t="shared" si="73"/>
        <v>42335.041666666672</v>
      </c>
      <c r="U1214" t="str">
        <f>VLOOKUP(D1214,'Bonus Summary'!$A$3:$C$14,3,TRUE)</f>
        <v>1000 to 4999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4"/>
        <v>1.0223076923076924</v>
      </c>
      <c r="P1215" s="5">
        <f t="shared" si="75"/>
        <v>61.527777777777779</v>
      </c>
      <c r="Q1215" t="s">
        <v>8338</v>
      </c>
      <c r="R1215" t="s">
        <v>8339</v>
      </c>
      <c r="S1215" s="11">
        <f t="shared" si="72"/>
        <v>42731.755787037036</v>
      </c>
      <c r="T1215" s="11">
        <f t="shared" si="73"/>
        <v>42766.755787037036</v>
      </c>
      <c r="U1215" t="str">
        <f>VLOOKUP(D1215,'Bonus Summary'!$A$3:$C$14,3,TRUE)</f>
        <v>5000 to 9999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4"/>
        <v>1.3180000000000001</v>
      </c>
      <c r="P1216" s="5">
        <f t="shared" si="75"/>
        <v>105.44</v>
      </c>
      <c r="Q1216" t="s">
        <v>8338</v>
      </c>
      <c r="R1216" t="s">
        <v>8339</v>
      </c>
      <c r="S1216" s="11">
        <f t="shared" si="72"/>
        <v>42104.840335648143</v>
      </c>
      <c r="T1216" s="11">
        <f t="shared" si="73"/>
        <v>42164.840335648143</v>
      </c>
      <c r="U1216" t="str">
        <f>VLOOKUP(D1216,'Bonus Summary'!$A$3:$C$14,3,TRUE)</f>
        <v>1000 to 4999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4"/>
        <v>7.8608020000000005</v>
      </c>
      <c r="P1217" s="5">
        <f t="shared" si="75"/>
        <v>71.592003642987251</v>
      </c>
      <c r="Q1217" t="s">
        <v>8338</v>
      </c>
      <c r="R1217" t="s">
        <v>8339</v>
      </c>
      <c r="S1217" s="11">
        <f t="shared" si="72"/>
        <v>41759.923101851848</v>
      </c>
      <c r="T1217" s="11">
        <f t="shared" si="73"/>
        <v>41789.923101851848</v>
      </c>
      <c r="U1217" t="str">
        <f>VLOOKUP(D1217,'Bonus Summary'!$A$3:$C$14,3,TRUE)</f>
        <v>5000 to 9999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4"/>
        <v>1.4570000000000001</v>
      </c>
      <c r="P1218" s="5">
        <f t="shared" si="75"/>
        <v>91.882882882882882</v>
      </c>
      <c r="Q1218" t="s">
        <v>8338</v>
      </c>
      <c r="R1218" t="s">
        <v>8339</v>
      </c>
      <c r="S1218" s="11">
        <f t="shared" ref="S1218:S1281" si="76">(((J1218/60)/60)/24)+DATE(1970,1,1)</f>
        <v>42247.616400462968</v>
      </c>
      <c r="T1218" s="11">
        <f t="shared" ref="T1218:T1281" si="77">(((I1218/60)/60)/24)+DATE(1970,1,1)</f>
        <v>42279.960416666669</v>
      </c>
      <c r="U1218" t="str">
        <f>VLOOKUP(D1218,'Bonus Summary'!$A$3:$C$14,3,TRUE)</f>
        <v>10000 to 14999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8">E1219/D1219</f>
        <v>1.026</v>
      </c>
      <c r="P1219" s="5">
        <f t="shared" ref="P1219:P1282" si="79">E1219/L1219</f>
        <v>148.57377049180329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si="77"/>
        <v>42565.809490740736</v>
      </c>
      <c r="U1219" t="str">
        <f>VLOOKUP(D1219,'Bonus Summary'!$A$3:$C$14,3,TRUE)</f>
        <v>25000 to 29999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8"/>
        <v>1.7227777777777777</v>
      </c>
      <c r="P1220" s="5">
        <f t="shared" si="79"/>
        <v>174.2134831460674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7"/>
        <v>42309.125</v>
      </c>
      <c r="U1220" t="str">
        <f>VLOOKUP(D1220,'Bonus Summary'!$A$3:$C$14,3,TRUE)</f>
        <v>5000 to 9999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8"/>
        <v>1.5916819571865444</v>
      </c>
      <c r="P1221" s="5">
        <f t="shared" si="79"/>
        <v>102.86166007905139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7"/>
        <v>42663.461956018517</v>
      </c>
      <c r="U1221" t="str">
        <f>VLOOKUP(D1221,'Bonus Summary'!$A$3:$C$14,3,TRUE)</f>
        <v>15000 to 19999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8"/>
        <v>1.0376666666666667</v>
      </c>
      <c r="P1222" s="5">
        <f t="shared" si="79"/>
        <v>111.17857142857143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7"/>
        <v>42241.628611111111</v>
      </c>
      <c r="U1222" t="str">
        <f>VLOOKUP(D1222,'Bonus Summary'!$A$3:$C$14,3,TRUE)</f>
        <v>15000 to 19999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8"/>
        <v>1.1140954545454547</v>
      </c>
      <c r="P1223" s="5">
        <f t="shared" si="79"/>
        <v>23.796213592233013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7"/>
        <v>42708</v>
      </c>
      <c r="U1223" t="str">
        <f>VLOOKUP(D1223,'Bonus Summary'!$A$3:$C$14,3,TRUE)</f>
        <v>1000 to 4999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8"/>
        <v>2.80375</v>
      </c>
      <c r="P1224" s="5">
        <f t="shared" si="79"/>
        <v>81.268115942028984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7"/>
        <v>42461.166666666672</v>
      </c>
      <c r="U1224" t="str">
        <f>VLOOKUP(D1224,'Bonus Summary'!$A$3:$C$14,3,TRUE)</f>
        <v>1000 to 4999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8"/>
        <v>1.1210606060606061</v>
      </c>
      <c r="P1225" s="5">
        <f t="shared" si="79"/>
        <v>116.21465968586388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7"/>
        <v>42684.218854166669</v>
      </c>
      <c r="U1225" t="str">
        <f>VLOOKUP(D1225,'Bonus Summary'!$A$3:$C$14,3,TRUE)</f>
        <v>15000 to 19999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8"/>
        <v>7.0666666666666669E-2</v>
      </c>
      <c r="P1226" s="5">
        <f t="shared" si="79"/>
        <v>58.888888888888886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7"/>
        <v>41796.549791666665</v>
      </c>
      <c r="U1226" t="str">
        <f>VLOOKUP(D1226,'Bonus Summary'!$A$3:$C$14,3,TRUE)</f>
        <v>15000 to 19999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8"/>
        <v>4.3999999999999997E-2</v>
      </c>
      <c r="P1227" s="5">
        <f t="shared" si="79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7"/>
        <v>41569.905995370369</v>
      </c>
      <c r="U1227" t="str">
        <f>VLOOKUP(D1227,'Bonus Summary'!$A$3:$C$14,3,TRUE)</f>
        <v>1000 to 4999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8"/>
        <v>3.8739999999999997E-2</v>
      </c>
      <c r="P1228" s="5">
        <f t="shared" si="79"/>
        <v>48.424999999999997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7"/>
        <v>41750.041666666664</v>
      </c>
      <c r="U1228" t="str">
        <f>VLOOKUP(D1228,'Bonus Summary'!$A$3:$C$14,3,TRUE)</f>
        <v>Greater than 50000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8"/>
        <v>0</v>
      </c>
      <c r="P1229" s="5" t="e">
        <f t="shared" si="79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7"/>
        <v>41858.291666666664</v>
      </c>
      <c r="U1229" t="str">
        <f>VLOOKUP(D1229,'Bonus Summary'!$A$3:$C$14,3,TRUE)</f>
        <v>1000 to 4999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8"/>
        <v>0.29299999999999998</v>
      </c>
      <c r="P1230" s="5">
        <f t="shared" si="79"/>
        <v>61.041666666666664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7"/>
        <v>40814.729259259257</v>
      </c>
      <c r="U1230" t="str">
        <f>VLOOKUP(D1230,'Bonus Summary'!$A$3:$C$14,3,TRUE)</f>
        <v>5000 to 9999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8"/>
        <v>9.0909090909090905E-3</v>
      </c>
      <c r="P1231" s="5">
        <f t="shared" si="79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7"/>
        <v>41015.666666666664</v>
      </c>
      <c r="U1231" t="str">
        <f>VLOOKUP(D1231,'Bonus Summary'!$A$3:$C$14,3,TRUE)</f>
        <v>1000 to 4999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8"/>
        <v>0</v>
      </c>
      <c r="P1232" s="5" t="e">
        <f t="shared" si="79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7"/>
        <v>40598.972569444442</v>
      </c>
      <c r="U1232" t="str">
        <f>VLOOKUP(D1232,'Bonus Summary'!$A$3:$C$14,3,TRUE)</f>
        <v>Greater than 50000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8"/>
        <v>0</v>
      </c>
      <c r="P1233" s="5" t="e">
        <f t="shared" si="79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7"/>
        <v>42244.041666666672</v>
      </c>
      <c r="U1233" t="str">
        <f>VLOOKUP(D1233,'Bonus Summary'!$A$3:$C$14,3,TRUE)</f>
        <v>5000 to 9999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8"/>
        <v>8.0000000000000002E-3</v>
      </c>
      <c r="P1234" s="5">
        <f t="shared" si="79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7"/>
        <v>41553.848032407412</v>
      </c>
      <c r="U1234" t="str">
        <f>VLOOKUP(D1234,'Bonus Summary'!$A$3:$C$14,3,TRUE)</f>
        <v>5000 to 9999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8"/>
        <v>0.11600000000000001</v>
      </c>
      <c r="P1235" s="5">
        <f t="shared" si="79"/>
        <v>19.333333333333332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7"/>
        <v>40960.948773148149</v>
      </c>
      <c r="U1235" t="str">
        <f>VLOOKUP(D1235,'Bonus Summary'!$A$3:$C$14,3,TRUE)</f>
        <v>1000 to 4999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8"/>
        <v>0</v>
      </c>
      <c r="P1236" s="5" t="e">
        <f t="shared" si="79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7"/>
        <v>42037.788680555561</v>
      </c>
      <c r="U1236" t="str">
        <f>VLOOKUP(D1236,'Bonus Summary'!$A$3:$C$14,3,TRUE)</f>
        <v>Greater than 50000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8"/>
        <v>2.787363950092912E-2</v>
      </c>
      <c r="P1237" s="5">
        <f t="shared" si="79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7"/>
        <v>41623.135405092595</v>
      </c>
      <c r="U1237" t="str">
        <f>VLOOKUP(D1237,'Bonus Summary'!$A$3:$C$14,3,TRUE)</f>
        <v>5000 to 9999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8"/>
        <v>0</v>
      </c>
      <c r="P1238" s="5" t="e">
        <f t="shared" si="79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7"/>
        <v>41118.666666666664</v>
      </c>
      <c r="U1238" t="str">
        <f>VLOOKUP(D1238,'Bonus Summary'!$A$3:$C$14,3,TRUE)</f>
        <v>1000 to 4999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8"/>
        <v>0</v>
      </c>
      <c r="P1239" s="5" t="e">
        <f t="shared" si="79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7"/>
        <v>41145.283159722225</v>
      </c>
      <c r="U1239" t="str">
        <f>VLOOKUP(D1239,'Bonus Summary'!$A$3:$C$14,3,TRUE)</f>
        <v>25000 to 29999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8"/>
        <v>0.17799999999999999</v>
      </c>
      <c r="P1240" s="5">
        <f t="shared" si="79"/>
        <v>59.333333333333336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7"/>
        <v>40761.61037037037</v>
      </c>
      <c r="U1240" t="str">
        <f>VLOOKUP(D1240,'Bonus Summary'!$A$3:$C$14,3,TRUE)</f>
        <v>1000 to 4999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8"/>
        <v>0</v>
      </c>
      <c r="P1241" s="5" t="e">
        <f t="shared" si="79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7"/>
        <v>40913.962581018517</v>
      </c>
      <c r="U1241" t="str">
        <f>VLOOKUP(D1241,'Bonus Summary'!$A$3:$C$14,3,TRUE)</f>
        <v>1000 to 4999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8"/>
        <v>3.0124999999999999E-2</v>
      </c>
      <c r="P1242" s="5">
        <f t="shared" si="79"/>
        <v>30.125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7"/>
        <v>41467.910416666666</v>
      </c>
      <c r="U1242" t="str">
        <f>VLOOKUP(D1242,'Bonus Summary'!$A$3:$C$14,3,TRUE)</f>
        <v>5000 to 9999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8"/>
        <v>0.50739999999999996</v>
      </c>
      <c r="P1243" s="5">
        <f t="shared" si="79"/>
        <v>74.617647058823536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7"/>
        <v>41946.249305555553</v>
      </c>
      <c r="U1243" t="str">
        <f>VLOOKUP(D1243,'Bonus Summary'!$A$3:$C$14,3,TRUE)</f>
        <v>5000 to 9999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8"/>
        <v>5.4884742041712408E-3</v>
      </c>
      <c r="P1244" s="5">
        <f t="shared" si="79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7"/>
        <v>40797.554166666669</v>
      </c>
      <c r="U1244" t="str">
        <f>VLOOKUP(D1244,'Bonus Summary'!$A$3:$C$14,3,TRUE)</f>
        <v>Less than 1000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8"/>
        <v>0.14091666666666666</v>
      </c>
      <c r="P1245" s="5">
        <f t="shared" si="79"/>
        <v>44.5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7"/>
        <v>40732.875</v>
      </c>
      <c r="U1245" t="str">
        <f>VLOOKUP(D1245,'Bonus Summary'!$A$3:$C$14,3,TRUE)</f>
        <v>10000 to 14999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8"/>
        <v>1.038</v>
      </c>
      <c r="P1246" s="5">
        <f t="shared" si="79"/>
        <v>46.133333333333333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7"/>
        <v>41386.875</v>
      </c>
      <c r="U1246" t="str">
        <f>VLOOKUP(D1246,'Bonus Summary'!$A$3:$C$14,3,TRUE)</f>
        <v>1000 to 4999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8"/>
        <v>1.2024999999999999</v>
      </c>
      <c r="P1247" s="5">
        <f t="shared" si="79"/>
        <v>141.47058823529412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7"/>
        <v>41804.599930555552</v>
      </c>
      <c r="U1247" t="str">
        <f>VLOOKUP(D1247,'Bonus Summary'!$A$3:$C$14,3,TRUE)</f>
        <v>1000 to 4999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8"/>
        <v>1.17</v>
      </c>
      <c r="P1248" s="5">
        <f t="shared" si="79"/>
        <v>75.483870967741936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7"/>
        <v>40883.085057870368</v>
      </c>
      <c r="U1248" t="str">
        <f>VLOOKUP(D1248,'Bonus Summary'!$A$3:$C$14,3,TRUE)</f>
        <v>1000 to 4999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8"/>
        <v>1.2214285714285715</v>
      </c>
      <c r="P1249" s="5">
        <f t="shared" si="79"/>
        <v>85.5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7"/>
        <v>41400.292303240742</v>
      </c>
      <c r="U1249" t="str">
        <f>VLOOKUP(D1249,'Bonus Summary'!$A$3:$C$14,3,TRUE)</f>
        <v>1000 to 4999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8"/>
        <v>1.5164</v>
      </c>
      <c r="P1250" s="5">
        <f t="shared" si="79"/>
        <v>64.254237288135599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7"/>
        <v>41803.290972222225</v>
      </c>
      <c r="U1250" t="str">
        <f>VLOOKUP(D1250,'Bonus Summary'!$A$3:$C$14,3,TRUE)</f>
        <v>1000 to 4999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8"/>
        <v>1.0444</v>
      </c>
      <c r="P1251" s="5">
        <f t="shared" si="79"/>
        <v>64.46913580246914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7"/>
        <v>41097.74086805556</v>
      </c>
      <c r="U1251" t="str">
        <f>VLOOKUP(D1251,'Bonus Summary'!$A$3:$C$14,3,TRUE)</f>
        <v>5000 to 9999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8"/>
        <v>2.0015333333333332</v>
      </c>
      <c r="P1252" s="5">
        <f t="shared" si="79"/>
        <v>118.2007874015748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7"/>
        <v>41888.64271990741</v>
      </c>
      <c r="U1252" t="str">
        <f>VLOOKUP(D1252,'Bonus Summary'!$A$3:$C$14,3,TRUE)</f>
        <v>30000 to 34999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8"/>
        <v>1.018</v>
      </c>
      <c r="P1253" s="5">
        <f t="shared" si="79"/>
        <v>82.540540540540547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7"/>
        <v>40811.814432870371</v>
      </c>
      <c r="U1253" t="str">
        <f>VLOOKUP(D1253,'Bonus Summary'!$A$3:$C$14,3,TRUE)</f>
        <v>5000 to 9999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8"/>
        <v>1.3765714285714286</v>
      </c>
      <c r="P1254" s="5">
        <f t="shared" si="79"/>
        <v>34.170212765957444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7"/>
        <v>41571.988067129627</v>
      </c>
      <c r="U1254" t="str">
        <f>VLOOKUP(D1254,'Bonus Summary'!$A$3:$C$14,3,TRUE)</f>
        <v>1000 to 4999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8"/>
        <v>3038.3319999999999</v>
      </c>
      <c r="P1255" s="5">
        <f t="shared" si="79"/>
        <v>42.73322081575246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7"/>
        <v>41885.783645833333</v>
      </c>
      <c r="U1255" t="str">
        <f>VLOOKUP(D1255,'Bonus Summary'!$A$3:$C$14,3,TRUE)</f>
        <v>Less than 1000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8"/>
        <v>1.9885074626865671</v>
      </c>
      <c r="P1256" s="5">
        <f t="shared" si="79"/>
        <v>94.489361702127653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7"/>
        <v>40544.207638888889</v>
      </c>
      <c r="U1256" t="str">
        <f>VLOOKUP(D1256,'Bonus Summary'!$A$3:$C$14,3,TRUE)</f>
        <v>5000 to 9999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8"/>
        <v>2.0236666666666667</v>
      </c>
      <c r="P1257" s="5">
        <f t="shared" si="79"/>
        <v>55.697247706422019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7"/>
        <v>41609.887175925927</v>
      </c>
      <c r="U1257" t="str">
        <f>VLOOKUP(D1257,'Bonus Summary'!$A$3:$C$14,3,TRUE)</f>
        <v>1000 to 4999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8"/>
        <v>1.1796376666666666</v>
      </c>
      <c r="P1258" s="5">
        <f t="shared" si="79"/>
        <v>98.030831024930734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7"/>
        <v>40951.919340277782</v>
      </c>
      <c r="U1258" t="str">
        <f>VLOOKUP(D1258,'Bonus Summary'!$A$3:$C$14,3,TRUE)</f>
        <v>30000 to 34999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8"/>
        <v>2.9472727272727273</v>
      </c>
      <c r="P1259" s="5">
        <f t="shared" si="79"/>
        <v>92.102272727272734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7"/>
        <v>40636.043865740743</v>
      </c>
      <c r="U1259" t="str">
        <f>VLOOKUP(D1259,'Bonus Summary'!$A$3:$C$14,3,TRUE)</f>
        <v>5000 to 9999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8"/>
        <v>2.1314633333333335</v>
      </c>
      <c r="P1260" s="5">
        <f t="shared" si="79"/>
        <v>38.175462686567165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7"/>
        <v>41517.611250000002</v>
      </c>
      <c r="U1260" t="str">
        <f>VLOOKUP(D1260,'Bonus Summary'!$A$3:$C$14,3,TRUE)</f>
        <v>10000 to 14999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8"/>
        <v>1.0424</v>
      </c>
      <c r="P1261" s="5">
        <f t="shared" si="79"/>
        <v>27.145833333333332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7"/>
        <v>41799.165972222225</v>
      </c>
      <c r="U1261" t="str">
        <f>VLOOKUP(D1261,'Bonus Summary'!$A$3:$C$14,3,TRUE)</f>
        <v>1000 to 4999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8"/>
        <v>1.1366666666666667</v>
      </c>
      <c r="P1262" s="5">
        <f t="shared" si="79"/>
        <v>50.689189189189186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7"/>
        <v>41696.842824074076</v>
      </c>
      <c r="U1262" t="str">
        <f>VLOOKUP(D1262,'Bonus Summary'!$A$3:$C$14,3,TRUE)</f>
        <v>1000 to 4999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8"/>
        <v>1.0125</v>
      </c>
      <c r="P1263" s="5">
        <f t="shared" si="79"/>
        <v>38.942307692307693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7"/>
        <v>41668.342905092592</v>
      </c>
      <c r="U1263" t="str">
        <f>VLOOKUP(D1263,'Bonus Summary'!$A$3:$C$14,3,TRUE)</f>
        <v>1000 to 4999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8"/>
        <v>1.2541538461538462</v>
      </c>
      <c r="P1264" s="5">
        <f t="shared" si="79"/>
        <v>77.638095238095232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7"/>
        <v>41686.762638888889</v>
      </c>
      <c r="U1264" t="str">
        <f>VLOOKUP(D1264,'Bonus Summary'!$A$3:$C$14,3,TRUE)</f>
        <v>5000 to 9999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8"/>
        <v>1.19</v>
      </c>
      <c r="P1265" s="5">
        <f t="shared" si="79"/>
        <v>43.536585365853661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7"/>
        <v>41727.041666666664</v>
      </c>
      <c r="U1265" t="str">
        <f>VLOOKUP(D1265,'Bonus Summary'!$A$3:$C$14,3,TRUE)</f>
        <v>1000 to 4999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8"/>
        <v>1.6646153846153846</v>
      </c>
      <c r="P1266" s="5">
        <f t="shared" si="79"/>
        <v>31.823529411764707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7"/>
        <v>41576.662997685184</v>
      </c>
      <c r="U1266" t="str">
        <f>VLOOKUP(D1266,'Bonus Summary'!$A$3:$C$14,3,TRUE)</f>
        <v>Less than 1000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8"/>
        <v>1.1914771428571429</v>
      </c>
      <c r="P1267" s="5">
        <f t="shared" si="79"/>
        <v>63.184393939393942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7"/>
        <v>40512.655266203699</v>
      </c>
      <c r="U1267" t="str">
        <f>VLOOKUP(D1267,'Bonus Summary'!$A$3:$C$14,3,TRUE)</f>
        <v>1000 to 4999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8"/>
        <v>1.0047368421052632</v>
      </c>
      <c r="P1268" s="5">
        <f t="shared" si="79"/>
        <v>190.9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7"/>
        <v>41650.87667824074</v>
      </c>
      <c r="U1268" t="str">
        <f>VLOOKUP(D1268,'Bonus Summary'!$A$3:$C$14,3,TRUE)</f>
        <v>5000 to 9999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8"/>
        <v>1.018</v>
      </c>
      <c r="P1269" s="5">
        <f t="shared" si="79"/>
        <v>140.85534591194968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7"/>
        <v>41479.585162037038</v>
      </c>
      <c r="U1269" t="str">
        <f>VLOOKUP(D1269,'Bonus Summary'!$A$3:$C$14,3,TRUE)</f>
        <v>20000 to 24999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8"/>
        <v>1.1666666666666667</v>
      </c>
      <c r="P1270" s="5">
        <f t="shared" si="79"/>
        <v>76.92307692307692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7"/>
        <v>41537.845451388886</v>
      </c>
      <c r="U1270" t="str">
        <f>VLOOKUP(D1270,'Bonus Summary'!$A$3:$C$14,3,TRUE)</f>
        <v>10000 to 14999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8"/>
        <v>1.0864893617021276</v>
      </c>
      <c r="P1271" s="5">
        <f t="shared" si="79"/>
        <v>99.15533980582525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7"/>
        <v>42476</v>
      </c>
      <c r="U1271" t="str">
        <f>VLOOKUP(D1271,'Bonus Summary'!$A$3:$C$14,3,TRUE)</f>
        <v>15000 to 19999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8"/>
        <v>1.1472</v>
      </c>
      <c r="P1272" s="5">
        <f t="shared" si="79"/>
        <v>67.881656804733723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7"/>
        <v>40993.815300925926</v>
      </c>
      <c r="U1272" t="str">
        <f>VLOOKUP(D1272,'Bonus Summary'!$A$3:$C$14,3,TRUE)</f>
        <v>10000 to 14999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8"/>
        <v>1.018</v>
      </c>
      <c r="P1273" s="5">
        <f t="shared" si="79"/>
        <v>246.29032258064515</v>
      </c>
      <c r="Q1273" t="s">
        <v>8325</v>
      </c>
      <c r="R1273" t="s">
        <v>8326</v>
      </c>
      <c r="S1273" s="11">
        <f t="shared" si="76"/>
        <v>41561.683553240742</v>
      </c>
      <c r="T1273" s="11">
        <f t="shared" si="77"/>
        <v>41591.725219907406</v>
      </c>
      <c r="U1273" t="str">
        <f>VLOOKUP(D1273,'Bonus Summary'!$A$3:$C$14,3,TRUE)</f>
        <v>5000 to 9999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8"/>
        <v>1.06</v>
      </c>
      <c r="P1274" s="5">
        <f t="shared" si="79"/>
        <v>189.28571428571428</v>
      </c>
      <c r="Q1274" t="s">
        <v>8325</v>
      </c>
      <c r="R1274" t="s">
        <v>8326</v>
      </c>
      <c r="S1274" s="11">
        <f t="shared" si="76"/>
        <v>40274.745127314818</v>
      </c>
      <c r="T1274" s="11">
        <f t="shared" si="77"/>
        <v>40344.166666666664</v>
      </c>
      <c r="U1274" t="str">
        <f>VLOOKUP(D1274,'Bonus Summary'!$A$3:$C$14,3,TRUE)</f>
        <v>5000 to 9999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8"/>
        <v>1.0349999999999999</v>
      </c>
      <c r="P1275" s="5">
        <f t="shared" si="79"/>
        <v>76.666666666666671</v>
      </c>
      <c r="Q1275" t="s">
        <v>8325</v>
      </c>
      <c r="R1275" t="s">
        <v>8326</v>
      </c>
      <c r="S1275" s="11">
        <f t="shared" si="76"/>
        <v>41852.730219907404</v>
      </c>
      <c r="T1275" s="11">
        <f t="shared" si="77"/>
        <v>41882.730219907404</v>
      </c>
      <c r="U1275" t="str">
        <f>VLOOKUP(D1275,'Bonus Summary'!$A$3:$C$14,3,TRUE)</f>
        <v>1000 to 4999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8"/>
        <v>1.5497535999999998</v>
      </c>
      <c r="P1276" s="5">
        <f t="shared" si="79"/>
        <v>82.963254817987149</v>
      </c>
      <c r="Q1276" t="s">
        <v>8325</v>
      </c>
      <c r="R1276" t="s">
        <v>8326</v>
      </c>
      <c r="S1276" s="11">
        <f t="shared" si="76"/>
        <v>41116.690104166664</v>
      </c>
      <c r="T1276" s="11">
        <f t="shared" si="77"/>
        <v>41151.690104166664</v>
      </c>
      <c r="U1276" t="str">
        <f>VLOOKUP(D1276,'Bonus Summary'!$A$3:$C$14,3,TRUE)</f>
        <v>25000 to 29999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8"/>
        <v>1.6214066666666667</v>
      </c>
      <c r="P1277" s="5">
        <f t="shared" si="79"/>
        <v>62.522107969151669</v>
      </c>
      <c r="Q1277" t="s">
        <v>8325</v>
      </c>
      <c r="R1277" t="s">
        <v>8326</v>
      </c>
      <c r="S1277" s="11">
        <f t="shared" si="76"/>
        <v>41458.867905092593</v>
      </c>
      <c r="T1277" s="11">
        <f t="shared" si="77"/>
        <v>41493.867905092593</v>
      </c>
      <c r="U1277" t="str">
        <f>VLOOKUP(D1277,'Bonus Summary'!$A$3:$C$14,3,TRUE)</f>
        <v>15000 to 19999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8"/>
        <v>1.0442100000000001</v>
      </c>
      <c r="P1278" s="5">
        <f t="shared" si="79"/>
        <v>46.06808823529412</v>
      </c>
      <c r="Q1278" t="s">
        <v>8325</v>
      </c>
      <c r="R1278" t="s">
        <v>8326</v>
      </c>
      <c r="S1278" s="11">
        <f t="shared" si="76"/>
        <v>40007.704247685186</v>
      </c>
      <c r="T1278" s="11">
        <f t="shared" si="77"/>
        <v>40057.166666666664</v>
      </c>
      <c r="U1278" t="str">
        <f>VLOOKUP(D1278,'Bonus Summary'!$A$3:$C$14,3,TRUE)</f>
        <v>1000 to 4999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8"/>
        <v>1.0612433333333333</v>
      </c>
      <c r="P1279" s="5">
        <f t="shared" si="79"/>
        <v>38.543946731234868</v>
      </c>
      <c r="Q1279" t="s">
        <v>8325</v>
      </c>
      <c r="R1279" t="s">
        <v>8326</v>
      </c>
      <c r="S1279" s="11">
        <f t="shared" si="76"/>
        <v>41121.561886574076</v>
      </c>
      <c r="T1279" s="11">
        <f t="shared" si="77"/>
        <v>41156.561886574076</v>
      </c>
      <c r="U1279" t="str">
        <f>VLOOKUP(D1279,'Bonus Summary'!$A$3:$C$14,3,TRUE)</f>
        <v>15000 to 19999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8"/>
        <v>1.5493846153846154</v>
      </c>
      <c r="P1280" s="5">
        <f t="shared" si="79"/>
        <v>53.005263157894738</v>
      </c>
      <c r="Q1280" t="s">
        <v>8325</v>
      </c>
      <c r="R1280" t="s">
        <v>8326</v>
      </c>
      <c r="S1280" s="11">
        <f t="shared" si="76"/>
        <v>41786.555162037039</v>
      </c>
      <c r="T1280" s="11">
        <f t="shared" si="77"/>
        <v>41815.083333333336</v>
      </c>
      <c r="U1280" t="str">
        <f>VLOOKUP(D1280,'Bonus Summary'!$A$3:$C$14,3,TRUE)</f>
        <v>5000 to 9999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8"/>
        <v>1.1077157238734421</v>
      </c>
      <c r="P1281" s="5">
        <f t="shared" si="79"/>
        <v>73.355396825396824</v>
      </c>
      <c r="Q1281" t="s">
        <v>8325</v>
      </c>
      <c r="R1281" t="s">
        <v>8326</v>
      </c>
      <c r="S1281" s="11">
        <f t="shared" si="76"/>
        <v>41682.099189814813</v>
      </c>
      <c r="T1281" s="11">
        <f t="shared" si="77"/>
        <v>41722.057523148149</v>
      </c>
      <c r="U1281" t="str">
        <f>VLOOKUP(D1281,'Bonus Summary'!$A$3:$C$14,3,TRUE)</f>
        <v>10000 to 14999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8"/>
        <v>1.1091186666666666</v>
      </c>
      <c r="P1282" s="5">
        <f t="shared" si="79"/>
        <v>127.97523076923076</v>
      </c>
      <c r="Q1282" t="s">
        <v>8325</v>
      </c>
      <c r="R1282" t="s">
        <v>8326</v>
      </c>
      <c r="S1282" s="11">
        <f t="shared" ref="S1282:S1345" si="80">(((J1282/60)/60)/24)+DATE(1970,1,1)</f>
        <v>40513.757569444446</v>
      </c>
      <c r="T1282" s="11">
        <f t="shared" ref="T1282:T1345" si="81">(((I1282/60)/60)/24)+DATE(1970,1,1)</f>
        <v>40603.757569444446</v>
      </c>
      <c r="U1282" t="str">
        <f>VLOOKUP(D1282,'Bonus Summary'!$A$3:$C$14,3,TRUE)</f>
        <v>15000 to 19999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2">E1283/D1283</f>
        <v>1.1071428571428572</v>
      </c>
      <c r="P1283" s="5">
        <f t="shared" ref="P1283:P1346" si="83">E1283/L1283</f>
        <v>104.72972972972973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si="81"/>
        <v>41483.743472222224</v>
      </c>
      <c r="U1283" t="str">
        <f>VLOOKUP(D1283,'Bonus Summary'!$A$3:$C$14,3,TRUE)</f>
        <v>5000 to 9999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2"/>
        <v>1.2361333333333333</v>
      </c>
      <c r="P1284" s="5">
        <f t="shared" si="83"/>
        <v>67.671532846715323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1"/>
        <v>41617.207638888889</v>
      </c>
      <c r="U1284" t="str">
        <f>VLOOKUP(D1284,'Bonus Summary'!$A$3:$C$14,3,TRUE)</f>
        <v>15000 to 19999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2"/>
        <v>2.1105</v>
      </c>
      <c r="P1285" s="5">
        <f t="shared" si="83"/>
        <v>95.931818181818187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1"/>
        <v>41344.166666666664</v>
      </c>
      <c r="U1285" t="str">
        <f>VLOOKUP(D1285,'Bonus Summary'!$A$3:$C$14,3,TRUE)</f>
        <v>1000 to 4999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2"/>
        <v>1.01</v>
      </c>
      <c r="P1286" s="5">
        <f t="shared" si="83"/>
        <v>65.161290322580641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1"/>
        <v>42735.707638888889</v>
      </c>
      <c r="U1286" t="str">
        <f>VLOOKUP(D1286,'Bonus Summary'!$A$3:$C$14,3,TRUE)</f>
        <v>1000 to 4999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2"/>
        <v>1.0165</v>
      </c>
      <c r="P1287" s="5">
        <f t="shared" si="83"/>
        <v>32.269841269841272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1"/>
        <v>42175.583043981482</v>
      </c>
      <c r="U1287" t="str">
        <f>VLOOKUP(D1287,'Bonus Summary'!$A$3:$C$14,3,TRUE)</f>
        <v>1000 to 4999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2"/>
        <v>1.0833333333333333</v>
      </c>
      <c r="P1288" s="5">
        <f t="shared" si="83"/>
        <v>81.25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1"/>
        <v>42052.583333333328</v>
      </c>
      <c r="U1288" t="str">
        <f>VLOOKUP(D1288,'Bonus Summary'!$A$3:$C$14,3,TRUE)</f>
        <v>1000 to 4999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2"/>
        <v>2.42</v>
      </c>
      <c r="P1289" s="5">
        <f t="shared" si="83"/>
        <v>24.2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1"/>
        <v>42167.621018518519</v>
      </c>
      <c r="U1289" t="str">
        <f>VLOOKUP(D1289,'Bonus Summary'!$A$3:$C$14,3,TRUE)</f>
        <v>Less than 1000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2"/>
        <v>1.0044999999999999</v>
      </c>
      <c r="P1290" s="5">
        <f t="shared" si="83"/>
        <v>65.868852459016395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1"/>
        <v>42592.166666666672</v>
      </c>
      <c r="U1290" t="str">
        <f>VLOOKUP(D1290,'Bonus Summary'!$A$3:$C$14,3,TRUE)</f>
        <v>1000 to 4999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2"/>
        <v>1.2506666666666666</v>
      </c>
      <c r="P1291" s="5">
        <f t="shared" si="83"/>
        <v>36.07692307692308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1"/>
        <v>42739.134780092587</v>
      </c>
      <c r="U1291" t="str">
        <f>VLOOKUP(D1291,'Bonus Summary'!$A$3:$C$14,3,TRUE)</f>
        <v>1000 to 4999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2"/>
        <v>1.0857142857142856</v>
      </c>
      <c r="P1292" s="5">
        <f t="shared" si="83"/>
        <v>44.186046511627907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1"/>
        <v>42117.290972222225</v>
      </c>
      <c r="U1292" t="str">
        <f>VLOOKUP(D1292,'Bonus Summary'!$A$3:$C$14,3,TRUE)</f>
        <v>1000 to 4999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2"/>
        <v>1.4570000000000001</v>
      </c>
      <c r="P1293" s="5">
        <f t="shared" si="83"/>
        <v>104.07142857142857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1"/>
        <v>42101.291666666672</v>
      </c>
      <c r="U1293" t="str">
        <f>VLOOKUP(D1293,'Bonus Summary'!$A$3:$C$14,3,TRUE)</f>
        <v>1000 to 4999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2"/>
        <v>1.1000000000000001</v>
      </c>
      <c r="P1294" s="5">
        <f t="shared" si="83"/>
        <v>35.96153846153846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1"/>
        <v>42283.957638888889</v>
      </c>
      <c r="U1294" t="str">
        <f>VLOOKUP(D1294,'Bonus Summary'!$A$3:$C$14,3,TRUE)</f>
        <v>1000 to 4999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2"/>
        <v>1.0223333333333333</v>
      </c>
      <c r="P1295" s="5">
        <f t="shared" si="83"/>
        <v>127.79166666666667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1"/>
        <v>42322.742719907401</v>
      </c>
      <c r="U1295" t="str">
        <f>VLOOKUP(D1295,'Bonus Summary'!$A$3:$C$14,3,TRUE)</f>
        <v>15000 to 19999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2"/>
        <v>1.22</v>
      </c>
      <c r="P1296" s="5">
        <f t="shared" si="83"/>
        <v>27.727272727272727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1"/>
        <v>42296.458333333328</v>
      </c>
      <c r="U1296" t="str">
        <f>VLOOKUP(D1296,'Bonus Summary'!$A$3:$C$14,3,TRUE)</f>
        <v>Less than 1000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2"/>
        <v>1.0196000000000001</v>
      </c>
      <c r="P1297" s="5">
        <f t="shared" si="83"/>
        <v>39.828125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1"/>
        <v>42214.708333333328</v>
      </c>
      <c r="U1297" t="str">
        <f>VLOOKUP(D1297,'Bonus Summary'!$A$3:$C$14,3,TRUE)</f>
        <v>1000 to 4999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2"/>
        <v>1.411764705882353</v>
      </c>
      <c r="P1298" s="5">
        <f t="shared" si="83"/>
        <v>52.173913043478258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1"/>
        <v>42443.008946759262</v>
      </c>
      <c r="U1298" t="str">
        <f>VLOOKUP(D1298,'Bonus Summary'!$A$3:$C$14,3,TRUE)</f>
        <v>Less than 1000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2"/>
        <v>1.0952500000000001</v>
      </c>
      <c r="P1299" s="5">
        <f t="shared" si="83"/>
        <v>92.037815126050418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1"/>
        <v>42491.747199074074</v>
      </c>
      <c r="U1299" t="str">
        <f>VLOOKUP(D1299,'Bonus Summary'!$A$3:$C$14,3,TRUE)</f>
        <v>20000 to 24999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2"/>
        <v>1.0465</v>
      </c>
      <c r="P1300" s="5">
        <f t="shared" si="83"/>
        <v>63.424242424242422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1"/>
        <v>42488.680925925932</v>
      </c>
      <c r="U1300" t="str">
        <f>VLOOKUP(D1300,'Bonus Summary'!$A$3:$C$14,3,TRUE)</f>
        <v>1000 to 4999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2"/>
        <v>1.24</v>
      </c>
      <c r="P1301" s="5">
        <f t="shared" si="83"/>
        <v>135.625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1"/>
        <v>42199.814340277779</v>
      </c>
      <c r="U1301" t="str">
        <f>VLOOKUP(D1301,'Bonus Summary'!$A$3:$C$14,3,TRUE)</f>
        <v>1000 to 4999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2"/>
        <v>1.35</v>
      </c>
      <c r="P1302" s="5">
        <f t="shared" si="83"/>
        <v>168.75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1"/>
        <v>42522.789583333331</v>
      </c>
      <c r="U1302" t="str">
        <f>VLOOKUP(D1302,'Bonus Summary'!$A$3:$C$14,3,TRUE)</f>
        <v>1000 to 4999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2"/>
        <v>1.0275000000000001</v>
      </c>
      <c r="P1303" s="5">
        <f t="shared" si="83"/>
        <v>70.862068965517238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1"/>
        <v>42206.125</v>
      </c>
      <c r="U1303" t="str">
        <f>VLOOKUP(D1303,'Bonus Summary'!$A$3:$C$14,3,TRUE)</f>
        <v>1000 to 4999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2"/>
        <v>1</v>
      </c>
      <c r="P1304" s="5">
        <f t="shared" si="83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1"/>
        <v>42705.099664351852</v>
      </c>
      <c r="U1304" t="str">
        <f>VLOOKUP(D1304,'Bonus Summary'!$A$3:$C$14,3,TRUE)</f>
        <v>1000 to 4999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2"/>
        <v>1.3026085714285716</v>
      </c>
      <c r="P1305" s="5">
        <f t="shared" si="83"/>
        <v>42.214166666666671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1"/>
        <v>42582.458333333328</v>
      </c>
      <c r="U1305" t="str">
        <f>VLOOKUP(D1305,'Bonus Summary'!$A$3:$C$14,3,TRUE)</f>
        <v>1000 to 4999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2"/>
        <v>0.39627499999999999</v>
      </c>
      <c r="P1306" s="5">
        <f t="shared" si="83"/>
        <v>152.41346153846155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1"/>
        <v>42807.152835648143</v>
      </c>
      <c r="U1306" t="str">
        <f>VLOOKUP(D1306,'Bonus Summary'!$A$3:$C$14,3,TRUE)</f>
        <v>40000 to 44999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2"/>
        <v>0.25976666666666665</v>
      </c>
      <c r="P1307" s="5">
        <f t="shared" si="83"/>
        <v>90.616279069767444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1"/>
        <v>42572.729166666672</v>
      </c>
      <c r="U1307" t="str">
        <f>VLOOKUP(D1307,'Bonus Summary'!$A$3:$C$14,3,TRUE)</f>
        <v>30000 to 34999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2"/>
        <v>0.65246363636363636</v>
      </c>
      <c r="P1308" s="5">
        <f t="shared" si="83"/>
        <v>201.60393258426967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1"/>
        <v>41977.457569444443</v>
      </c>
      <c r="U1308" t="str">
        <f>VLOOKUP(D1308,'Bonus Summary'!$A$3:$C$14,3,TRUE)</f>
        <v>Greater than 50000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2"/>
        <v>0.11514000000000001</v>
      </c>
      <c r="P1309" s="5">
        <f t="shared" si="83"/>
        <v>127.93333333333334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1"/>
        <v>42417.503229166665</v>
      </c>
      <c r="U1309" t="str">
        <f>VLOOKUP(D1309,'Bonus Summary'!$A$3:$C$14,3,TRUE)</f>
        <v>Greater than 50000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2"/>
        <v>0.11360000000000001</v>
      </c>
      <c r="P1310" s="5">
        <f t="shared" si="83"/>
        <v>29.894736842105264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1"/>
        <v>42651.613564814819</v>
      </c>
      <c r="U1310" t="str">
        <f>VLOOKUP(D1310,'Bonus Summary'!$A$3:$C$14,3,TRUE)</f>
        <v>10000 to 14999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2"/>
        <v>1.1199130434782609</v>
      </c>
      <c r="P1311" s="5">
        <f t="shared" si="83"/>
        <v>367.97142857142859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1"/>
        <v>42292.882731481484</v>
      </c>
      <c r="U1311" t="str">
        <f>VLOOKUP(D1311,'Bonus Summary'!$A$3:$C$14,3,TRUE)</f>
        <v>10000 to 14999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2"/>
        <v>0.155</v>
      </c>
      <c r="P1312" s="5">
        <f t="shared" si="83"/>
        <v>129.16666666666666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1"/>
        <v>42601.667245370365</v>
      </c>
      <c r="U1312" t="str">
        <f>VLOOKUP(D1312,'Bonus Summary'!$A$3:$C$14,3,TRUE)</f>
        <v>20000 to 24999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2"/>
        <v>0.32028000000000001</v>
      </c>
      <c r="P1313" s="5">
        <f t="shared" si="83"/>
        <v>800.7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1"/>
        <v>42704.843969907408</v>
      </c>
      <c r="U1313" t="str">
        <f>VLOOKUP(D1313,'Bonus Summary'!$A$3:$C$14,3,TRUE)</f>
        <v>Greater than 50000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2"/>
        <v>6.0869565217391303E-3</v>
      </c>
      <c r="P1314" s="5">
        <f t="shared" si="83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1"/>
        <v>42112.702800925923</v>
      </c>
      <c r="U1314" t="str">
        <f>VLOOKUP(D1314,'Bonus Summary'!$A$3:$C$14,3,TRUE)</f>
        <v>1000 to 4999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2"/>
        <v>0.31114999999999998</v>
      </c>
      <c r="P1315" s="5">
        <f t="shared" si="83"/>
        <v>102.01639344262296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1"/>
        <v>42432.709652777776</v>
      </c>
      <c r="U1315" t="str">
        <f>VLOOKUP(D1315,'Bonus Summary'!$A$3:$C$14,3,TRUE)</f>
        <v>40000 to 44999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2"/>
        <v>1.1266666666666666E-2</v>
      </c>
      <c r="P1316" s="5">
        <f t="shared" si="83"/>
        <v>184.36363636363637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1"/>
        <v>42664.669675925921</v>
      </c>
      <c r="U1316" t="str">
        <f>VLOOKUP(D1316,'Bonus Summary'!$A$3:$C$14,3,TRUE)</f>
        <v>Greater than 50000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2"/>
        <v>0.40404000000000001</v>
      </c>
      <c r="P1317" s="5">
        <f t="shared" si="83"/>
        <v>162.91935483870967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1"/>
        <v>42314.041666666672</v>
      </c>
      <c r="U1317" t="str">
        <f>VLOOKUP(D1317,'Bonus Summary'!$A$3:$C$14,3,TRUE)</f>
        <v>Greater than 50000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2"/>
        <v>1.3333333333333333E-5</v>
      </c>
      <c r="P1318" s="5">
        <f t="shared" si="83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1"/>
        <v>42428.961909722217</v>
      </c>
      <c r="U1318" t="str">
        <f>VLOOKUP(D1318,'Bonus Summary'!$A$3:$C$14,3,TRUE)</f>
        <v>Greater than 50000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2"/>
        <v>5.7334999999999997E-2</v>
      </c>
      <c r="P1319" s="5">
        <f t="shared" si="83"/>
        <v>603.52631578947364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1"/>
        <v>42572.583333333328</v>
      </c>
      <c r="U1319" t="str">
        <f>VLOOKUP(D1319,'Bonus Summary'!$A$3:$C$14,3,TRUE)</f>
        <v>Greater than 50000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2"/>
        <v>0.15325</v>
      </c>
      <c r="P1320" s="5">
        <f t="shared" si="83"/>
        <v>45.407407407407405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1"/>
        <v>42015.043657407412</v>
      </c>
      <c r="U1320" t="str">
        <f>VLOOKUP(D1320,'Bonus Summary'!$A$3:$C$14,3,TRUE)</f>
        <v>40000 to 44999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2"/>
        <v>0.15103448275862069</v>
      </c>
      <c r="P1321" s="5">
        <f t="shared" si="83"/>
        <v>97.333333333333329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1"/>
        <v>41831.666666666664</v>
      </c>
      <c r="U1321" t="str">
        <f>VLOOKUP(D1321,'Bonus Summary'!$A$3:$C$14,3,TRUE)</f>
        <v>5000 to 9999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2"/>
        <v>5.0299999999999997E-3</v>
      </c>
      <c r="P1322" s="5">
        <f t="shared" si="83"/>
        <v>167.66666666666666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1"/>
        <v>42734.958333333328</v>
      </c>
      <c r="U1322" t="str">
        <f>VLOOKUP(D1322,'Bonus Summary'!$A$3:$C$14,3,TRUE)</f>
        <v>Greater than 50000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2"/>
        <v>1.3028138528138528E-2</v>
      </c>
      <c r="P1323" s="5">
        <f t="shared" si="83"/>
        <v>859.85714285714289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1"/>
        <v>42727.74927083333</v>
      </c>
      <c r="U1323" t="str">
        <f>VLOOKUP(D1323,'Bonus Summary'!$A$3:$C$14,3,TRUE)</f>
        <v>Greater than 50000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2"/>
        <v>3.0285714285714286E-3</v>
      </c>
      <c r="P1324" s="5">
        <f t="shared" si="83"/>
        <v>26.5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1"/>
        <v>42145.656539351854</v>
      </c>
      <c r="U1324" t="str">
        <f>VLOOKUP(D1324,'Bonus Summary'!$A$3:$C$14,3,TRUE)</f>
        <v>35000 to 39999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2"/>
        <v>8.8800000000000004E-2</v>
      </c>
      <c r="P1325" s="5">
        <f t="shared" si="83"/>
        <v>30.272727272727273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1"/>
        <v>42486.288194444445</v>
      </c>
      <c r="U1325" t="str">
        <f>VLOOKUP(D1325,'Bonus Summary'!$A$3:$C$14,3,TRUE)</f>
        <v>15000 to 19999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2"/>
        <v>9.8400000000000001E-2</v>
      </c>
      <c r="P1326" s="5">
        <f t="shared" si="83"/>
        <v>54.666666666666664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1"/>
        <v>42656.633703703701</v>
      </c>
      <c r="U1326" t="str">
        <f>VLOOKUP(D1326,'Bonus Summary'!$A$3:$C$14,3,TRUE)</f>
        <v>Greater than 50000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2"/>
        <v>2.4299999999999999E-2</v>
      </c>
      <c r="P1327" s="5">
        <f t="shared" si="83"/>
        <v>60.75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1"/>
        <v>42734.086053240739</v>
      </c>
      <c r="U1327" t="str">
        <f>VLOOKUP(D1327,'Bonus Summary'!$A$3:$C$14,3,TRUE)</f>
        <v>20000 to 24999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2"/>
        <v>1.1299999999999999E-2</v>
      </c>
      <c r="P1328" s="5">
        <f t="shared" si="83"/>
        <v>102.72727272727273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1"/>
        <v>42019.791990740734</v>
      </c>
      <c r="U1328" t="str">
        <f>VLOOKUP(D1328,'Bonus Summary'!$A$3:$C$14,3,TRUE)</f>
        <v>Greater than 50000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2"/>
        <v>3.5520833333333335E-2</v>
      </c>
      <c r="P1329" s="5">
        <f t="shared" si="83"/>
        <v>41.585365853658537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1"/>
        <v>42153.678645833337</v>
      </c>
      <c r="U1329" t="str">
        <f>VLOOKUP(D1329,'Bonus Summary'!$A$3:$C$14,3,TRUE)</f>
        <v>45000 to 49999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2"/>
        <v>2.3306666666666667E-2</v>
      </c>
      <c r="P1330" s="5">
        <f t="shared" si="83"/>
        <v>116.53333333333333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1"/>
        <v>42657.642754629633</v>
      </c>
      <c r="U1330" t="str">
        <f>VLOOKUP(D1330,'Bonus Summary'!$A$3:$C$14,3,TRUE)</f>
        <v>Greater than 50000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2"/>
        <v>8.1600000000000006E-3</v>
      </c>
      <c r="P1331" s="5">
        <f t="shared" si="83"/>
        <v>45.333333333333336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1"/>
        <v>41975.263252314813</v>
      </c>
      <c r="U1331" t="str">
        <f>VLOOKUP(D1331,'Bonus Summary'!$A$3:$C$14,3,TRUE)</f>
        <v>Greater than 50000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2"/>
        <v>0.22494285714285714</v>
      </c>
      <c r="P1332" s="5">
        <f t="shared" si="83"/>
        <v>157.46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1"/>
        <v>42553.166666666672</v>
      </c>
      <c r="U1332" t="str">
        <f>VLOOKUP(D1332,'Bonus Summary'!$A$3:$C$14,3,TRUE)</f>
        <v>35000 to 39999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2"/>
        <v>1.3668E-2</v>
      </c>
      <c r="P1333" s="5">
        <f t="shared" si="83"/>
        <v>100.5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1"/>
        <v>42599.50409722222</v>
      </c>
      <c r="U1333" t="str">
        <f>VLOOKUP(D1333,'Bonus Summary'!$A$3:$C$14,3,TRUE)</f>
        <v>Greater than 50000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2"/>
        <v>0</v>
      </c>
      <c r="P1334" s="5" t="e">
        <f t="shared" si="83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1"/>
        <v>42762.060277777782</v>
      </c>
      <c r="U1334" t="str">
        <f>VLOOKUP(D1334,'Bonus Summary'!$A$3:$C$14,3,TRUE)</f>
        <v>10000 to 14999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2"/>
        <v>0</v>
      </c>
      <c r="P1335" s="5" t="e">
        <f t="shared" si="83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1"/>
        <v>41836.106770833336</v>
      </c>
      <c r="U1335" t="str">
        <f>VLOOKUP(D1335,'Bonus Summary'!$A$3:$C$14,3,TRUE)</f>
        <v>1000 to 4999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2"/>
        <v>0.10754135338345865</v>
      </c>
      <c r="P1336" s="5">
        <f t="shared" si="83"/>
        <v>51.822463768115945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1"/>
        <v>42440.774155092593</v>
      </c>
      <c r="U1336" t="str">
        <f>VLOOKUP(D1336,'Bonus Summary'!$A$3:$C$14,3,TRUE)</f>
        <v>Greater than 50000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2"/>
        <v>0.1976</v>
      </c>
      <c r="P1337" s="5">
        <f t="shared" si="83"/>
        <v>308.75</v>
      </c>
      <c r="Q1337" t="s">
        <v>8319</v>
      </c>
      <c r="R1337" t="s">
        <v>8321</v>
      </c>
      <c r="S1337" s="11">
        <f t="shared" si="80"/>
        <v>42313.936365740738</v>
      </c>
      <c r="T1337" s="11">
        <f t="shared" si="81"/>
        <v>42343.936365740738</v>
      </c>
      <c r="U1337" t="str">
        <f>VLOOKUP(D1337,'Bonus Summary'!$A$3:$C$14,3,TRUE)</f>
        <v>25000 to 29999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2"/>
        <v>0.84946999999999995</v>
      </c>
      <c r="P1338" s="5">
        <f t="shared" si="83"/>
        <v>379.22767857142856</v>
      </c>
      <c r="Q1338" t="s">
        <v>8319</v>
      </c>
      <c r="R1338" t="s">
        <v>8321</v>
      </c>
      <c r="S1338" s="11">
        <f t="shared" si="80"/>
        <v>41955.863750000004</v>
      </c>
      <c r="T1338" s="11">
        <f t="shared" si="81"/>
        <v>41990.863750000004</v>
      </c>
      <c r="U1338" t="str">
        <f>VLOOKUP(D1338,'Bonus Summary'!$A$3:$C$14,3,TRUE)</f>
        <v>Greater than 50000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2"/>
        <v>0.49381999999999998</v>
      </c>
      <c r="P1339" s="5">
        <f t="shared" si="83"/>
        <v>176.36428571428573</v>
      </c>
      <c r="Q1339" t="s">
        <v>8319</v>
      </c>
      <c r="R1339" t="s">
        <v>8321</v>
      </c>
      <c r="S1339" s="11">
        <f t="shared" si="80"/>
        <v>42767.577303240745</v>
      </c>
      <c r="T1339" s="11">
        <f t="shared" si="81"/>
        <v>42797.577303240745</v>
      </c>
      <c r="U1339" t="str">
        <f>VLOOKUP(D1339,'Bonus Summary'!$A$3:$C$14,3,TRUE)</f>
        <v>Greater than 50000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2"/>
        <v>3.3033333333333331E-2</v>
      </c>
      <c r="P1340" s="5">
        <f t="shared" si="83"/>
        <v>66.066666666666663</v>
      </c>
      <c r="Q1340" t="s">
        <v>8319</v>
      </c>
      <c r="R1340" t="s">
        <v>8321</v>
      </c>
      <c r="S1340" s="11">
        <f t="shared" si="80"/>
        <v>42188.803622685184</v>
      </c>
      <c r="T1340" s="11">
        <f t="shared" si="81"/>
        <v>42218.803622685184</v>
      </c>
      <c r="U1340" t="str">
        <f>VLOOKUP(D1340,'Bonus Summary'!$A$3:$C$14,3,TRUE)</f>
        <v>30000 to 34999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2"/>
        <v>6.6339999999999996E-2</v>
      </c>
      <c r="P1341" s="5">
        <f t="shared" si="83"/>
        <v>89.648648648648646</v>
      </c>
      <c r="Q1341" t="s">
        <v>8319</v>
      </c>
      <c r="R1341" t="s">
        <v>8321</v>
      </c>
      <c r="S1341" s="11">
        <f t="shared" si="80"/>
        <v>41936.647164351853</v>
      </c>
      <c r="T1341" s="11">
        <f t="shared" si="81"/>
        <v>41981.688831018517</v>
      </c>
      <c r="U1341" t="str">
        <f>VLOOKUP(D1341,'Bonus Summary'!$A$3:$C$14,3,TRUE)</f>
        <v>Greater than 50000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2"/>
        <v>0</v>
      </c>
      <c r="P1342" s="5" t="e">
        <f t="shared" si="83"/>
        <v>#DIV/0!</v>
      </c>
      <c r="Q1342" t="s">
        <v>8319</v>
      </c>
      <c r="R1342" t="s">
        <v>8321</v>
      </c>
      <c r="S1342" s="11">
        <f t="shared" si="80"/>
        <v>41836.595520833333</v>
      </c>
      <c r="T1342" s="11">
        <f t="shared" si="81"/>
        <v>41866.595520833333</v>
      </c>
      <c r="U1342" t="str">
        <f>VLOOKUP(D1342,'Bonus Summary'!$A$3:$C$14,3,TRUE)</f>
        <v>1000 to 4999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2"/>
        <v>0.7036</v>
      </c>
      <c r="P1343" s="5">
        <f t="shared" si="83"/>
        <v>382.39130434782606</v>
      </c>
      <c r="Q1343" t="s">
        <v>8319</v>
      </c>
      <c r="R1343" t="s">
        <v>8321</v>
      </c>
      <c r="S1343" s="11">
        <f t="shared" si="80"/>
        <v>42612.624039351853</v>
      </c>
      <c r="T1343" s="11">
        <f t="shared" si="81"/>
        <v>42644.624039351853</v>
      </c>
      <c r="U1343" t="str">
        <f>VLOOKUP(D1343,'Bonus Summary'!$A$3:$C$14,3,TRUE)</f>
        <v>25000 to 29999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2"/>
        <v>2E-3</v>
      </c>
      <c r="P1344" s="5">
        <f t="shared" si="83"/>
        <v>100</v>
      </c>
      <c r="Q1344" t="s">
        <v>8319</v>
      </c>
      <c r="R1344" t="s">
        <v>8321</v>
      </c>
      <c r="S1344" s="11">
        <f t="shared" si="80"/>
        <v>42172.816423611104</v>
      </c>
      <c r="T1344" s="11">
        <f t="shared" si="81"/>
        <v>42202.816423611104</v>
      </c>
      <c r="U1344" t="str">
        <f>VLOOKUP(D1344,'Bonus Summary'!$A$3:$C$14,3,TRUE)</f>
        <v>Greater than 50000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2"/>
        <v>1.02298</v>
      </c>
      <c r="P1345" s="5">
        <f t="shared" si="83"/>
        <v>158.35603715170279</v>
      </c>
      <c r="Q1345" t="s">
        <v>8319</v>
      </c>
      <c r="R1345" t="s">
        <v>8321</v>
      </c>
      <c r="S1345" s="11">
        <f t="shared" si="80"/>
        <v>42542.526423611111</v>
      </c>
      <c r="T1345" s="11">
        <f t="shared" si="81"/>
        <v>42601.165972222225</v>
      </c>
      <c r="U1345" t="str">
        <f>VLOOKUP(D1345,'Bonus Summary'!$A$3:$C$14,3,TRUE)</f>
        <v>Greater than 50000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2"/>
        <v>3.7773333333333334</v>
      </c>
      <c r="P1346" s="5">
        <f t="shared" si="83"/>
        <v>40.762589928057551</v>
      </c>
      <c r="Q1346" t="s">
        <v>8322</v>
      </c>
      <c r="R1346" t="s">
        <v>8323</v>
      </c>
      <c r="S1346" s="11">
        <f t="shared" ref="S1346:S1409" si="84">(((J1346/60)/60)/24)+DATE(1970,1,1)</f>
        <v>42522.789803240739</v>
      </c>
      <c r="T1346" s="11">
        <f t="shared" ref="T1346:T1409" si="85">(((I1346/60)/60)/24)+DATE(1970,1,1)</f>
        <v>42551.789803240739</v>
      </c>
      <c r="U1346" t="str">
        <f>VLOOKUP(D1346,'Bonus Summary'!$A$3:$C$14,3,TRUE)</f>
        <v>1000 to 4999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6">E1347/D1347</f>
        <v>1.25</v>
      </c>
      <c r="P1347" s="5">
        <f t="shared" ref="P1347:P1410" si="87">E1347/L1347</f>
        <v>53.571428571428569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si="85"/>
        <v>41834.814340277779</v>
      </c>
      <c r="U1347" t="str">
        <f>VLOOKUP(D1347,'Bonus Summary'!$A$3:$C$14,3,TRUE)</f>
        <v>Less than 1000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6"/>
        <v>1.473265306122449</v>
      </c>
      <c r="P1348" s="5">
        <f t="shared" si="87"/>
        <v>48.449664429530202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5"/>
        <v>41452.075821759259</v>
      </c>
      <c r="U1348" t="str">
        <f>VLOOKUP(D1348,'Bonus Summary'!$A$3:$C$14,3,TRUE)</f>
        <v>1000 to 4999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6"/>
        <v>1.022</v>
      </c>
      <c r="P1349" s="5">
        <f t="shared" si="87"/>
        <v>82.41935483870968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5"/>
        <v>42070.638020833328</v>
      </c>
      <c r="U1349" t="str">
        <f>VLOOKUP(D1349,'Bonus Summary'!$A$3:$C$14,3,TRUE)</f>
        <v>1000 to 4999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6"/>
        <v>1.018723404255319</v>
      </c>
      <c r="P1350" s="5">
        <f t="shared" si="87"/>
        <v>230.19230769230768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5"/>
        <v>41991.506168981476</v>
      </c>
      <c r="U1350" t="str">
        <f>VLOOKUP(D1350,'Bonus Summary'!$A$3:$C$14,3,TRUE)</f>
        <v>5000 to 9999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6"/>
        <v>2.0419999999999998</v>
      </c>
      <c r="P1351" s="5">
        <f t="shared" si="87"/>
        <v>59.360465116279073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5"/>
        <v>42354.290972222225</v>
      </c>
      <c r="U1351" t="str">
        <f>VLOOKUP(D1351,'Bonus Summary'!$A$3:$C$14,3,TRUE)</f>
        <v>5000 to 9999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6"/>
        <v>1.0405</v>
      </c>
      <c r="P1352" s="5">
        <f t="shared" si="87"/>
        <v>66.698717948717942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5"/>
        <v>42364.013124999998</v>
      </c>
      <c r="U1352" t="str">
        <f>VLOOKUP(D1352,'Bonus Summary'!$A$3:$C$14,3,TRUE)</f>
        <v>5000 to 9999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6"/>
        <v>1.0126500000000001</v>
      </c>
      <c r="P1353" s="5">
        <f t="shared" si="87"/>
        <v>168.77500000000001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5"/>
        <v>42412.74009259259</v>
      </c>
      <c r="U1353" t="str">
        <f>VLOOKUP(D1353,'Bonus Summary'!$A$3:$C$14,3,TRUE)</f>
        <v>20000 to 24999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6"/>
        <v>1.3613999999999999</v>
      </c>
      <c r="P1354" s="5">
        <f t="shared" si="87"/>
        <v>59.973568281938327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5"/>
        <v>42252.165972222225</v>
      </c>
      <c r="U1354" t="str">
        <f>VLOOKUP(D1354,'Bonus Summary'!$A$3:$C$14,3,TRUE)</f>
        <v>10000 to 14999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6"/>
        <v>1.3360000000000001</v>
      </c>
      <c r="P1355" s="5">
        <f t="shared" si="87"/>
        <v>31.80952380952381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5"/>
        <v>41344</v>
      </c>
      <c r="U1355" t="str">
        <f>VLOOKUP(D1355,'Bonus Summary'!$A$3:$C$14,3,TRUE)</f>
        <v>1000 to 4999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6"/>
        <v>1.3025</v>
      </c>
      <c r="P1356" s="5">
        <f t="shared" si="87"/>
        <v>24.421875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5"/>
        <v>42532.807627314818</v>
      </c>
      <c r="U1356" t="str">
        <f>VLOOKUP(D1356,'Bonus Summary'!$A$3:$C$14,3,TRUE)</f>
        <v>1000 to 4999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6"/>
        <v>1.2267999999999999</v>
      </c>
      <c r="P1357" s="5">
        <f t="shared" si="87"/>
        <v>25.347107438016529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5"/>
        <v>41243.416666666664</v>
      </c>
      <c r="U1357" t="str">
        <f>VLOOKUP(D1357,'Bonus Summary'!$A$3:$C$14,3,TRUE)</f>
        <v>1000 to 4999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6"/>
        <v>1.8281058823529412</v>
      </c>
      <c r="P1358" s="5">
        <f t="shared" si="87"/>
        <v>71.443218390804603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5"/>
        <v>41460.038888888892</v>
      </c>
      <c r="U1358" t="str">
        <f>VLOOKUP(D1358,'Bonus Summary'!$A$3:$C$14,3,TRUE)</f>
        <v>1000 to 4999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6"/>
        <v>1.2529999999999999</v>
      </c>
      <c r="P1359" s="5">
        <f t="shared" si="87"/>
        <v>38.553846153846152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5"/>
        <v>41334.249305555553</v>
      </c>
      <c r="U1359" t="str">
        <f>VLOOKUP(D1359,'Bonus Summary'!$A$3:$C$14,3,TRUE)</f>
        <v>1000 to 4999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6"/>
        <v>1.1166666666666667</v>
      </c>
      <c r="P1360" s="5">
        <f t="shared" si="87"/>
        <v>68.367346938775512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5"/>
        <v>40719.570868055554</v>
      </c>
      <c r="U1360" t="str">
        <f>VLOOKUP(D1360,'Bonus Summary'!$A$3:$C$14,3,TRUE)</f>
        <v>1000 to 4999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6"/>
        <v>1.1575757575757575</v>
      </c>
      <c r="P1361" s="5">
        <f t="shared" si="87"/>
        <v>40.210526315789473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5"/>
        <v>40730.814699074072</v>
      </c>
      <c r="U1361" t="str">
        <f>VLOOKUP(D1361,'Bonus Summary'!$A$3:$C$14,3,TRUE)</f>
        <v>Less than 1000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6"/>
        <v>1.732</v>
      </c>
      <c r="P1362" s="5">
        <f t="shared" si="87"/>
        <v>32.074074074074076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5"/>
        <v>41123.900694444441</v>
      </c>
      <c r="U1362" t="str">
        <f>VLOOKUP(D1362,'Bonus Summary'!$A$3:$C$14,3,TRUE)</f>
        <v>1000 to 4999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6"/>
        <v>1.2598333333333334</v>
      </c>
      <c r="P1363" s="5">
        <f t="shared" si="87"/>
        <v>28.632575757575758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5"/>
        <v>41811.717268518521</v>
      </c>
      <c r="U1363" t="str">
        <f>VLOOKUP(D1363,'Bonus Summary'!$A$3:$C$14,3,TRUE)</f>
        <v>5000 to 9999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6"/>
        <v>1.091</v>
      </c>
      <c r="P1364" s="5">
        <f t="shared" si="87"/>
        <v>43.64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5"/>
        <v>41524.934386574074</v>
      </c>
      <c r="U1364" t="str">
        <f>VLOOKUP(D1364,'Bonus Summary'!$A$3:$C$14,3,TRUE)</f>
        <v>1000 to 4999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6"/>
        <v>1</v>
      </c>
      <c r="P1365" s="5">
        <f t="shared" si="87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5"/>
        <v>42415.332638888889</v>
      </c>
      <c r="U1365" t="str">
        <f>VLOOKUP(D1365,'Bonus Summary'!$A$3:$C$14,3,TRUE)</f>
        <v>Less than 1000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6"/>
        <v>1.1864285714285714</v>
      </c>
      <c r="P1366" s="5">
        <f t="shared" si="87"/>
        <v>346.04166666666669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5"/>
        <v>42011.6956712963</v>
      </c>
      <c r="U1366" t="str">
        <f>VLOOKUP(D1366,'Bonus Summary'!$A$3:$C$14,3,TRUE)</f>
        <v>40000 to 44999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6"/>
        <v>1.0026666666666666</v>
      </c>
      <c r="P1367" s="5">
        <f t="shared" si="87"/>
        <v>81.739130434782609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5"/>
        <v>42079.691574074073</v>
      </c>
      <c r="U1367" t="str">
        <f>VLOOKUP(D1367,'Bonus Summary'!$A$3:$C$14,3,TRUE)</f>
        <v>5000 to 9999</v>
      </c>
    </row>
    <row r="1368" spans="1:21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6"/>
        <v>1.2648920000000001</v>
      </c>
      <c r="P1368" s="5">
        <f t="shared" si="87"/>
        <v>64.535306122448986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5"/>
        <v>41970.037766203706</v>
      </c>
      <c r="U1368" t="str">
        <f>VLOOKUP(D1368,'Bonus Summary'!$A$3:$C$14,3,TRUE)</f>
        <v>5000 to 9999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6"/>
        <v>1.1426000000000001</v>
      </c>
      <c r="P1369" s="5">
        <f t="shared" si="87"/>
        <v>63.477777777777774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5"/>
        <v>42322.044560185182</v>
      </c>
      <c r="U1369" t="str">
        <f>VLOOKUP(D1369,'Bonus Summary'!$A$3:$C$14,3,TRUE)</f>
        <v>5000 to 9999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6"/>
        <v>1.107</v>
      </c>
      <c r="P1370" s="5">
        <f t="shared" si="87"/>
        <v>63.620689655172413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5"/>
        <v>42170.190902777773</v>
      </c>
      <c r="U1370" t="str">
        <f>VLOOKUP(D1370,'Bonus Summary'!$A$3:$C$14,3,TRUE)</f>
        <v>5000 to 9999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6"/>
        <v>1.0534805315203954</v>
      </c>
      <c r="P1371" s="5">
        <f t="shared" si="87"/>
        <v>83.967068965517228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5"/>
        <v>41740.594282407408</v>
      </c>
      <c r="U1371" t="str">
        <f>VLOOKUP(D1371,'Bonus Summary'!$A$3:$C$14,3,TRUE)</f>
        <v>30000 to 34999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6"/>
        <v>1.0366666666666666</v>
      </c>
      <c r="P1372" s="5">
        <f t="shared" si="87"/>
        <v>77.75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5"/>
        <v>41563.00335648148</v>
      </c>
      <c r="U1372" t="str">
        <f>VLOOKUP(D1372,'Bonus Summary'!$A$3:$C$14,3,TRUE)</f>
        <v>1000 to 4999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6"/>
        <v>1.0708672667523933</v>
      </c>
      <c r="P1373" s="5">
        <f t="shared" si="87"/>
        <v>107.07142857142857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5"/>
        <v>42131.758587962962</v>
      </c>
      <c r="U1373" t="str">
        <f>VLOOKUP(D1373,'Bonus Summary'!$A$3:$C$14,3,TRUE)</f>
        <v>5000 to 9999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6"/>
        <v>1.24</v>
      </c>
      <c r="P1374" s="5">
        <f t="shared" si="87"/>
        <v>38.75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5"/>
        <v>41102.739953703705</v>
      </c>
      <c r="U1374" t="str">
        <f>VLOOKUP(D1374,'Bonus Summary'!$A$3:$C$14,3,TRUE)</f>
        <v>Less than 1000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6"/>
        <v>1.0501</v>
      </c>
      <c r="P1375" s="5">
        <f t="shared" si="87"/>
        <v>201.94230769230768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5"/>
        <v>42734.95177083333</v>
      </c>
      <c r="U1375" t="str">
        <f>VLOOKUP(D1375,'Bonus Summary'!$A$3:$C$14,3,TRUE)</f>
        <v>10000 to 14999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6"/>
        <v>1.8946666666666667</v>
      </c>
      <c r="P1376" s="5">
        <f t="shared" si="87"/>
        <v>43.060606060606062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5"/>
        <v>42454.12023148148</v>
      </c>
      <c r="U1376" t="str">
        <f>VLOOKUP(D1376,'Bonus Summary'!$A$3:$C$14,3,TRUE)</f>
        <v>1000 to 4999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6"/>
        <v>1.7132499999999999</v>
      </c>
      <c r="P1377" s="5">
        <f t="shared" si="87"/>
        <v>62.871559633027523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5"/>
        <v>42750.066192129627</v>
      </c>
      <c r="U1377" t="str">
        <f>VLOOKUP(D1377,'Bonus Summary'!$A$3:$C$14,3,TRUE)</f>
        <v>1000 to 4999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6"/>
        <v>2.5248648648648651</v>
      </c>
      <c r="P1378" s="5">
        <f t="shared" si="87"/>
        <v>55.607142857142854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5"/>
        <v>42707.710717592592</v>
      </c>
      <c r="U1378" t="str">
        <f>VLOOKUP(D1378,'Bonus Summary'!$A$3:$C$14,3,TRUE)</f>
        <v>1000 to 4999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6"/>
        <v>1.1615384615384616</v>
      </c>
      <c r="P1379" s="5">
        <f t="shared" si="87"/>
        <v>48.70967741935484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5"/>
        <v>42769.174305555556</v>
      </c>
      <c r="U1379" t="str">
        <f>VLOOKUP(D1379,'Bonus Summary'!$A$3:$C$14,3,TRUE)</f>
        <v>1000 to 4999</v>
      </c>
    </row>
    <row r="1380" spans="1:21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6"/>
        <v>2.0335000000000001</v>
      </c>
      <c r="P1380" s="5">
        <f t="shared" si="87"/>
        <v>30.578947368421051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5"/>
        <v>42583.759374999994</v>
      </c>
      <c r="U1380" t="str">
        <f>VLOOKUP(D1380,'Bonus Summary'!$A$3:$C$14,3,TRUE)</f>
        <v>1000 to 4999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6"/>
        <v>1.1160000000000001</v>
      </c>
      <c r="P1381" s="5">
        <f t="shared" si="87"/>
        <v>73.907284768211923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5"/>
        <v>42160.491620370376</v>
      </c>
      <c r="U1381" t="str">
        <f>VLOOKUP(D1381,'Bonus Summary'!$A$3:$C$14,3,TRUE)</f>
        <v>10000 to 14999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6"/>
        <v>4.24</v>
      </c>
      <c r="P1382" s="5">
        <f t="shared" si="87"/>
        <v>21.2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5"/>
        <v>42164.083333333328</v>
      </c>
      <c r="U1382" t="str">
        <f>VLOOKUP(D1382,'Bonus Summary'!$A$3:$C$14,3,TRUE)</f>
        <v>Less than 1000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6"/>
        <v>1.071</v>
      </c>
      <c r="P1383" s="5">
        <f t="shared" si="87"/>
        <v>73.356164383561648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5"/>
        <v>42733.214409722219</v>
      </c>
      <c r="U1383" t="str">
        <f>VLOOKUP(D1383,'Bonus Summary'!$A$3:$C$14,3,TRUE)</f>
        <v>5000 to 9999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6"/>
        <v>1.043625</v>
      </c>
      <c r="P1384" s="5">
        <f t="shared" si="87"/>
        <v>56.412162162162161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5"/>
        <v>41400.800185185188</v>
      </c>
      <c r="U1384" t="str">
        <f>VLOOKUP(D1384,'Bonus Summary'!$A$3:$C$14,3,TRUE)</f>
        <v>5000 to 9999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6"/>
        <v>2.124090909090909</v>
      </c>
      <c r="P1385" s="5">
        <f t="shared" si="87"/>
        <v>50.247311827956992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5"/>
        <v>42727.074976851851</v>
      </c>
      <c r="U1385" t="str">
        <f>VLOOKUP(D1385,'Bonus Summary'!$A$3:$C$14,3,TRUE)</f>
        <v>1000 to 4999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6"/>
        <v>1.2408571428571429</v>
      </c>
      <c r="P1386" s="5">
        <f t="shared" si="87"/>
        <v>68.936507936507937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5"/>
        <v>42190.735208333332</v>
      </c>
      <c r="U1386" t="str">
        <f>VLOOKUP(D1386,'Bonus Summary'!$A$3:$C$14,3,TRUE)</f>
        <v>1000 to 4999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6"/>
        <v>1.10406125</v>
      </c>
      <c r="P1387" s="5">
        <f t="shared" si="87"/>
        <v>65.914104477611943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5"/>
        <v>42489.507638888885</v>
      </c>
      <c r="U1387" t="str">
        <f>VLOOKUP(D1387,'Bonus Summary'!$A$3:$C$14,3,TRUE)</f>
        <v>5000 to 9999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6"/>
        <v>2.1875</v>
      </c>
      <c r="P1388" s="5">
        <f t="shared" si="87"/>
        <v>62.5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5"/>
        <v>42214.646863425922</v>
      </c>
      <c r="U1388" t="str">
        <f>VLOOKUP(D1388,'Bonus Summary'!$A$3:$C$14,3,TRUE)</f>
        <v>Less than 1000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6"/>
        <v>1.36625</v>
      </c>
      <c r="P1389" s="5">
        <f t="shared" si="87"/>
        <v>70.064102564102569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5"/>
        <v>42158.1875</v>
      </c>
      <c r="U1389" t="str">
        <f>VLOOKUP(D1389,'Bonus Summary'!$A$3:$C$14,3,TRUE)</f>
        <v>1000 to 4999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6"/>
        <v>1.348074</v>
      </c>
      <c r="P1390" s="5">
        <f t="shared" si="87"/>
        <v>60.181874999999998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5"/>
        <v>42660.676388888889</v>
      </c>
      <c r="U1390" t="str">
        <f>VLOOKUP(D1390,'Bonus Summary'!$A$3:$C$14,3,TRUE)</f>
        <v>5000 to 9999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6"/>
        <v>1.454</v>
      </c>
      <c r="P1391" s="5">
        <f t="shared" si="87"/>
        <v>21.382352941176471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5"/>
        <v>42595.480983796297</v>
      </c>
      <c r="U1391" t="str">
        <f>VLOOKUP(D1391,'Bonus Summary'!$A$3:$C$14,3,TRUE)</f>
        <v>Less than 1000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6"/>
        <v>1.0910714285714285</v>
      </c>
      <c r="P1392" s="5">
        <f t="shared" si="87"/>
        <v>160.78947368421052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5"/>
        <v>42121.716666666667</v>
      </c>
      <c r="U1392" t="str">
        <f>VLOOKUP(D1392,'Bonus Summary'!$A$3:$C$14,3,TRUE)</f>
        <v>1000 to 4999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6"/>
        <v>1.1020000000000001</v>
      </c>
      <c r="P1393" s="5">
        <f t="shared" si="87"/>
        <v>42.384615384615387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5"/>
        <v>42238.207638888889</v>
      </c>
      <c r="U1393" t="str">
        <f>VLOOKUP(D1393,'Bonus Summary'!$A$3:$C$14,3,TRUE)</f>
        <v>Less than 1000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6"/>
        <v>1.1364000000000001</v>
      </c>
      <c r="P1394" s="5">
        <f t="shared" si="87"/>
        <v>27.317307692307693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5"/>
        <v>42432.154930555553</v>
      </c>
      <c r="U1394" t="str">
        <f>VLOOKUP(D1394,'Bonus Summary'!$A$3:$C$14,3,TRUE)</f>
        <v>1000 to 4999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6"/>
        <v>1.0235000000000001</v>
      </c>
      <c r="P1395" s="5">
        <f t="shared" si="87"/>
        <v>196.82692307692307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5"/>
        <v>42583.681979166664</v>
      </c>
      <c r="U1395" t="str">
        <f>VLOOKUP(D1395,'Bonus Summary'!$A$3:$C$14,3,TRUE)</f>
        <v>10000 to 14999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6"/>
        <v>1.2213333333333334</v>
      </c>
      <c r="P1396" s="5">
        <f t="shared" si="87"/>
        <v>53.882352941176471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5"/>
        <v>42795.125</v>
      </c>
      <c r="U1396" t="str">
        <f>VLOOKUP(D1396,'Bonus Summary'!$A$3:$C$14,3,TRUE)</f>
        <v>Less than 1000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6"/>
        <v>1.1188571428571428</v>
      </c>
      <c r="P1397" s="5">
        <f t="shared" si="87"/>
        <v>47.756097560975611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5"/>
        <v>42749.90834490741</v>
      </c>
      <c r="U1397" t="str">
        <f>VLOOKUP(D1397,'Bonus Summary'!$A$3:$C$14,3,TRUE)</f>
        <v>1000 to 4999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6"/>
        <v>1.073</v>
      </c>
      <c r="P1398" s="5">
        <f t="shared" si="87"/>
        <v>88.191780821917803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5"/>
        <v>42048.99863425926</v>
      </c>
      <c r="U1398" t="str">
        <f>VLOOKUP(D1398,'Bonus Summary'!$A$3:$C$14,3,TRUE)</f>
        <v>5000 to 9999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6"/>
        <v>1.1385000000000001</v>
      </c>
      <c r="P1399" s="5">
        <f t="shared" si="87"/>
        <v>72.056962025316452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5"/>
        <v>42670.888194444444</v>
      </c>
      <c r="U1399" t="str">
        <f>VLOOKUP(D1399,'Bonus Summary'!$A$3:$C$14,3,TRUE)</f>
        <v>10000 to 14999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6"/>
        <v>1.0968181818181819</v>
      </c>
      <c r="P1400" s="5">
        <f t="shared" si="87"/>
        <v>74.246153846153845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5"/>
        <v>42556.874236111107</v>
      </c>
      <c r="U1400" t="str">
        <f>VLOOKUP(D1400,'Bonus Summary'!$A$3:$C$14,3,TRUE)</f>
        <v>1000 to 4999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6"/>
        <v>1.2614444444444444</v>
      </c>
      <c r="P1401" s="5">
        <f t="shared" si="87"/>
        <v>61.701086956521742</v>
      </c>
      <c r="Q1401" t="s">
        <v>8325</v>
      </c>
      <c r="R1401" t="s">
        <v>8326</v>
      </c>
      <c r="S1401" s="11">
        <f t="shared" si="84"/>
        <v>41889.004317129627</v>
      </c>
      <c r="T1401" s="11">
        <f t="shared" si="85"/>
        <v>41919.004317129627</v>
      </c>
      <c r="U1401" t="str">
        <f>VLOOKUP(D1401,'Bonus Summary'!$A$3:$C$14,3,TRUE)</f>
        <v>5000 to 9999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6"/>
        <v>1.6742857142857144</v>
      </c>
      <c r="P1402" s="5">
        <f t="shared" si="87"/>
        <v>17.235294117647058</v>
      </c>
      <c r="Q1402" t="s">
        <v>8325</v>
      </c>
      <c r="R1402" t="s">
        <v>8326</v>
      </c>
      <c r="S1402" s="11">
        <f t="shared" si="84"/>
        <v>42498.341122685189</v>
      </c>
      <c r="T1402" s="11">
        <f t="shared" si="85"/>
        <v>42533.229166666672</v>
      </c>
      <c r="U1402" t="str">
        <f>VLOOKUP(D1402,'Bonus Summary'!$A$3:$C$14,3,TRUE)</f>
        <v>Less than 1000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6"/>
        <v>4.9652000000000003</v>
      </c>
      <c r="P1403" s="5">
        <f t="shared" si="87"/>
        <v>51.720833333333331</v>
      </c>
      <c r="Q1403" t="s">
        <v>8325</v>
      </c>
      <c r="R1403" t="s">
        <v>8326</v>
      </c>
      <c r="S1403" s="11">
        <f t="shared" si="84"/>
        <v>41399.99622685185</v>
      </c>
      <c r="T1403" s="11">
        <f t="shared" si="85"/>
        <v>41420.99622685185</v>
      </c>
      <c r="U1403" t="str">
        <f>VLOOKUP(D1403,'Bonus Summary'!$A$3:$C$14,3,TRUE)</f>
        <v>1000 to 4999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6"/>
        <v>1.0915999999999999</v>
      </c>
      <c r="P1404" s="5">
        <f t="shared" si="87"/>
        <v>24.150442477876105</v>
      </c>
      <c r="Q1404" t="s">
        <v>8325</v>
      </c>
      <c r="R1404" t="s">
        <v>8326</v>
      </c>
      <c r="S1404" s="11">
        <f t="shared" si="84"/>
        <v>42065.053368055553</v>
      </c>
      <c r="T1404" s="11">
        <f t="shared" si="85"/>
        <v>42125.011701388896</v>
      </c>
      <c r="U1404" t="str">
        <f>VLOOKUP(D1404,'Bonus Summary'!$A$3:$C$14,3,TRUE)</f>
        <v>1000 to 4999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6"/>
        <v>1.0257499999999999</v>
      </c>
      <c r="P1405" s="5">
        <f t="shared" si="87"/>
        <v>62.166666666666664</v>
      </c>
      <c r="Q1405" t="s">
        <v>8325</v>
      </c>
      <c r="R1405" t="s">
        <v>8326</v>
      </c>
      <c r="S1405" s="11">
        <f t="shared" si="84"/>
        <v>41451.062905092593</v>
      </c>
      <c r="T1405" s="11">
        <f t="shared" si="85"/>
        <v>41481.062905092593</v>
      </c>
      <c r="U1405" t="str">
        <f>VLOOKUP(D1405,'Bonus Summary'!$A$3:$C$14,3,TRUE)</f>
        <v>1000 to 4999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6"/>
        <v>1.6620689655172414E-2</v>
      </c>
      <c r="P1406" s="5">
        <f t="shared" si="87"/>
        <v>48.2</v>
      </c>
      <c r="Q1406" t="s">
        <v>8322</v>
      </c>
      <c r="R1406" t="s">
        <v>8341</v>
      </c>
      <c r="S1406" s="11">
        <f t="shared" si="84"/>
        <v>42032.510243055556</v>
      </c>
      <c r="T1406" s="11">
        <f t="shared" si="85"/>
        <v>42057.510243055556</v>
      </c>
      <c r="U1406" t="str">
        <f>VLOOKUP(D1406,'Bonus Summary'!$A$3:$C$14,3,TRUE)</f>
        <v>10000 to 14999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6"/>
        <v>4.1999999999999997E-3</v>
      </c>
      <c r="P1407" s="5">
        <f t="shared" si="87"/>
        <v>6.1764705882352944</v>
      </c>
      <c r="Q1407" t="s">
        <v>8322</v>
      </c>
      <c r="R1407" t="s">
        <v>8341</v>
      </c>
      <c r="S1407" s="11">
        <f t="shared" si="84"/>
        <v>41941.680567129632</v>
      </c>
      <c r="T1407" s="11">
        <f t="shared" si="85"/>
        <v>41971.722233796296</v>
      </c>
      <c r="U1407" t="str">
        <f>VLOOKUP(D1407,'Bonus Summary'!$A$3:$C$14,3,TRUE)</f>
        <v>25000 to 29999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6"/>
        <v>1.25E-3</v>
      </c>
      <c r="P1408" s="5">
        <f t="shared" si="87"/>
        <v>5</v>
      </c>
      <c r="Q1408" t="s">
        <v>8322</v>
      </c>
      <c r="R1408" t="s">
        <v>8341</v>
      </c>
      <c r="S1408" s="11">
        <f t="shared" si="84"/>
        <v>42297.432951388888</v>
      </c>
      <c r="T1408" s="11">
        <f t="shared" si="85"/>
        <v>42350.416666666672</v>
      </c>
      <c r="U1408" t="str">
        <f>VLOOKUP(D1408,'Bonus Summary'!$A$3:$C$14,3,TRUE)</f>
        <v>10000 to 14999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6"/>
        <v>5.0000000000000001E-3</v>
      </c>
      <c r="P1409" s="5">
        <f t="shared" si="87"/>
        <v>7.5</v>
      </c>
      <c r="Q1409" t="s">
        <v>8322</v>
      </c>
      <c r="R1409" t="s">
        <v>8341</v>
      </c>
      <c r="S1409" s="11">
        <f t="shared" si="84"/>
        <v>41838.536782407406</v>
      </c>
      <c r="T1409" s="11">
        <f t="shared" si="85"/>
        <v>41863.536782407406</v>
      </c>
      <c r="U1409" t="str">
        <f>VLOOKUP(D1409,'Bonus Summary'!$A$3:$C$14,3,TRUE)</f>
        <v>1000 to 4999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6"/>
        <v>7.1999999999999995E-2</v>
      </c>
      <c r="P1410" s="5">
        <f t="shared" si="87"/>
        <v>12</v>
      </c>
      <c r="Q1410" t="s">
        <v>8322</v>
      </c>
      <c r="R1410" t="s">
        <v>8341</v>
      </c>
      <c r="S1410" s="11">
        <f t="shared" ref="S1410:S1473" si="88">(((J1410/60)/60)/24)+DATE(1970,1,1)</f>
        <v>42291.872175925921</v>
      </c>
      <c r="T1410" s="11">
        <f t="shared" ref="T1410:T1473" si="89">(((I1410/60)/60)/24)+DATE(1970,1,1)</f>
        <v>42321.913842592592</v>
      </c>
      <c r="U1410" t="str">
        <f>VLOOKUP(D1410,'Bonus Summary'!$A$3:$C$14,3,TRUE)</f>
        <v>1000 to 4999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90">E1411/D1411</f>
        <v>0</v>
      </c>
      <c r="P1411" s="5" t="e">
        <f t="shared" ref="P1411:P1474" si="91">E1411/L1411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si="89"/>
        <v>42005.175173611111</v>
      </c>
      <c r="U1411" t="str">
        <f>VLOOKUP(D1411,'Bonus Summary'!$A$3:$C$14,3,TRUE)</f>
        <v>1000 to 4999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90"/>
        <v>1.6666666666666666E-4</v>
      </c>
      <c r="P1412" s="5">
        <f t="shared" si="91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89"/>
        <v>42524.318518518514</v>
      </c>
      <c r="U1412" t="str">
        <f>VLOOKUP(D1412,'Bonus Summary'!$A$3:$C$14,3,TRUE)</f>
        <v>5000 to 9999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90"/>
        <v>2.3333333333333335E-3</v>
      </c>
      <c r="P1413" s="5">
        <f t="shared" si="91"/>
        <v>2.3333333333333335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89"/>
        <v>42041.059027777781</v>
      </c>
      <c r="U1413" t="str">
        <f>VLOOKUP(D1413,'Bonus Summary'!$A$3:$C$14,3,TRUE)</f>
        <v>1000 to 4999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90"/>
        <v>4.5714285714285714E-2</v>
      </c>
      <c r="P1414" s="5">
        <f t="shared" si="91"/>
        <v>24.615384615384617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89"/>
        <v>41977.063645833332</v>
      </c>
      <c r="U1414" t="str">
        <f>VLOOKUP(D1414,'Bonus Summary'!$A$3:$C$14,3,TRUE)</f>
        <v>5000 to 9999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90"/>
        <v>0.05</v>
      </c>
      <c r="P1415" s="5">
        <f t="shared" si="91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89"/>
        <v>42420.437152777777</v>
      </c>
      <c r="U1415" t="str">
        <f>VLOOKUP(D1415,'Bonus Summary'!$A$3:$C$14,3,TRUE)</f>
        <v>1000 to 4999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90"/>
        <v>2E-3</v>
      </c>
      <c r="P1416" s="5">
        <f t="shared" si="91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89"/>
        <v>42738.25309027778</v>
      </c>
      <c r="U1416" t="str">
        <f>VLOOKUP(D1416,'Bonus Summary'!$A$3:$C$14,3,TRUE)</f>
        <v>Less than 1000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90"/>
        <v>0.18181818181818182</v>
      </c>
      <c r="P1417" s="5">
        <f t="shared" si="91"/>
        <v>88.888888888888886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89"/>
        <v>42232.675821759258</v>
      </c>
      <c r="U1417" t="str">
        <f>VLOOKUP(D1417,'Bonus Summary'!$A$3:$C$14,3,TRUE)</f>
        <v>1000 to 4999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90"/>
        <v>0</v>
      </c>
      <c r="P1418" s="5" t="e">
        <f t="shared" si="91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89"/>
        <v>42329.967812499999</v>
      </c>
      <c r="U1418" t="str">
        <f>VLOOKUP(D1418,'Bonus Summary'!$A$3:$C$14,3,TRUE)</f>
        <v>Greater than 50000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90"/>
        <v>1.2222222222222223E-2</v>
      </c>
      <c r="P1419" s="5">
        <f t="shared" si="91"/>
        <v>27.5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89"/>
        <v>42262.465972222228</v>
      </c>
      <c r="U1419" t="str">
        <f>VLOOKUP(D1419,'Bonus Summary'!$A$3:$C$14,3,TRUE)</f>
        <v>1000 to 4999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90"/>
        <v>2E-3</v>
      </c>
      <c r="P1420" s="5">
        <f t="shared" si="91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89"/>
        <v>42425.456412037034</v>
      </c>
      <c r="U1420" t="str">
        <f>VLOOKUP(D1420,'Bonus Summary'!$A$3:$C$14,3,TRUE)</f>
        <v>1000 to 4999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90"/>
        <v>7.0634920634920634E-2</v>
      </c>
      <c r="P1421" s="5">
        <f t="shared" si="91"/>
        <v>44.5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89"/>
        <v>42652.456238425926</v>
      </c>
      <c r="U1421" t="str">
        <f>VLOOKUP(D1421,'Bonus Summary'!$A$3:$C$14,3,TRUE)</f>
        <v>5000 to 9999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90"/>
        <v>2.7272727272727271E-2</v>
      </c>
      <c r="P1422" s="5">
        <f t="shared" si="91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89"/>
        <v>42549.667662037042</v>
      </c>
      <c r="U1422" t="str">
        <f>VLOOKUP(D1422,'Bonus Summary'!$A$3:$C$14,3,TRUE)</f>
        <v>Less than 1000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90"/>
        <v>1E-3</v>
      </c>
      <c r="P1423" s="5">
        <f t="shared" si="91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89"/>
        <v>42043.915613425925</v>
      </c>
      <c r="U1423" t="str">
        <f>VLOOKUP(D1423,'Bonus Summary'!$A$3:$C$14,3,TRUE)</f>
        <v>Greater than 50000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90"/>
        <v>1.0399999999999999E-3</v>
      </c>
      <c r="P1424" s="5">
        <f t="shared" si="91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89"/>
        <v>42634.239629629628</v>
      </c>
      <c r="U1424" t="str">
        <f>VLOOKUP(D1424,'Bonus Summary'!$A$3:$C$14,3,TRUE)</f>
        <v>25000 to 29999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90"/>
        <v>3.3333333333333335E-3</v>
      </c>
      <c r="P1425" s="5">
        <f t="shared" si="91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89"/>
        <v>42370.360312500001</v>
      </c>
      <c r="U1425" t="str">
        <f>VLOOKUP(D1425,'Bonus Summary'!$A$3:$C$14,3,TRUE)</f>
        <v>30000 to 34999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90"/>
        <v>0.2036</v>
      </c>
      <c r="P1426" s="5">
        <f t="shared" si="91"/>
        <v>109.07142857142857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89"/>
        <v>42689.759282407409</v>
      </c>
      <c r="U1426" t="str">
        <f>VLOOKUP(D1426,'Bonus Summary'!$A$3:$C$14,3,TRUE)</f>
        <v>5000 to 9999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90"/>
        <v>0</v>
      </c>
      <c r="P1427" s="5" t="e">
        <f t="shared" si="91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89"/>
        <v>42123.131469907406</v>
      </c>
      <c r="U1427" t="str">
        <f>VLOOKUP(D1427,'Bonus Summary'!$A$3:$C$14,3,TRUE)</f>
        <v>10000 to 14999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90"/>
        <v>0</v>
      </c>
      <c r="P1428" s="5" t="e">
        <f t="shared" si="91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89"/>
        <v>42240.390277777777</v>
      </c>
      <c r="U1428" t="str">
        <f>VLOOKUP(D1428,'Bonus Summary'!$A$3:$C$14,3,TRUE)</f>
        <v>1000 to 4999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90"/>
        <v>8.3799999999999999E-2</v>
      </c>
      <c r="P1429" s="5">
        <f t="shared" si="91"/>
        <v>104.75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89"/>
        <v>42631.851678240739</v>
      </c>
      <c r="U1429" t="str">
        <f>VLOOKUP(D1429,'Bonus Summary'!$A$3:$C$14,3,TRUE)</f>
        <v>5000 to 9999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90"/>
        <v>4.4999999999999998E-2</v>
      </c>
      <c r="P1430" s="5">
        <f t="shared" si="91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89"/>
        <v>42462.338159722218</v>
      </c>
      <c r="U1430" t="str">
        <f>VLOOKUP(D1430,'Bonus Summary'!$A$3:$C$14,3,TRUE)</f>
        <v>1000 to 4999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90"/>
        <v>0</v>
      </c>
      <c r="P1431" s="5" t="e">
        <f t="shared" si="91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89"/>
        <v>42104.060671296291</v>
      </c>
      <c r="U1431" t="str">
        <f>VLOOKUP(D1431,'Bonus Summary'!$A$3:$C$14,3,TRUE)</f>
        <v>10000 to 14999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90"/>
        <v>8.0600000000000005E-2</v>
      </c>
      <c r="P1432" s="5">
        <f t="shared" si="91"/>
        <v>80.599999999999994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89"/>
        <v>41992.813518518517</v>
      </c>
      <c r="U1432" t="str">
        <f>VLOOKUP(D1432,'Bonus Summary'!$A$3:$C$14,3,TRUE)</f>
        <v>5000 to 9999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90"/>
        <v>0.31947058823529412</v>
      </c>
      <c r="P1433" s="5">
        <f t="shared" si="91"/>
        <v>115.55319148936171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89"/>
        <v>42334.252500000002</v>
      </c>
      <c r="U1433" t="str">
        <f>VLOOKUP(D1433,'Bonus Summary'!$A$3:$C$14,3,TRUE)</f>
        <v>15000 to 19999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90"/>
        <v>0</v>
      </c>
      <c r="P1434" s="5" t="e">
        <f t="shared" si="91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89"/>
        <v>42205.780416666668</v>
      </c>
      <c r="U1434" t="str">
        <f>VLOOKUP(D1434,'Bonus Summary'!$A$3:$C$14,3,TRUE)</f>
        <v>40000 to 44999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90"/>
        <v>6.7083333333333328E-2</v>
      </c>
      <c r="P1435" s="5">
        <f t="shared" si="91"/>
        <v>80.5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89"/>
        <v>42714.458333333328</v>
      </c>
      <c r="U1435" t="str">
        <f>VLOOKUP(D1435,'Bonus Summary'!$A$3:$C$14,3,TRUE)</f>
        <v>10000 to 14999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90"/>
        <v>9.987804878048781E-2</v>
      </c>
      <c r="P1436" s="5">
        <f t="shared" si="91"/>
        <v>744.5454545454545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89"/>
        <v>42163.625</v>
      </c>
      <c r="U1436" t="str">
        <f>VLOOKUP(D1436,'Bonus Summary'!$A$3:$C$14,3,TRUE)</f>
        <v>Greater than 50000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90"/>
        <v>1E-3</v>
      </c>
      <c r="P1437" s="5">
        <f t="shared" si="91"/>
        <v>7.5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89"/>
        <v>42288.780324074076</v>
      </c>
      <c r="U1437" t="str">
        <f>VLOOKUP(D1437,'Bonus Summary'!$A$3:$C$14,3,TRUE)</f>
        <v>15000 to 19999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90"/>
        <v>7.7000000000000002E-3</v>
      </c>
      <c r="P1438" s="5">
        <f t="shared" si="91"/>
        <v>38.5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89"/>
        <v>42421.35019675926</v>
      </c>
      <c r="U1438" t="str">
        <f>VLOOKUP(D1438,'Bonus Summary'!$A$3:$C$14,3,TRUE)</f>
        <v>10000 to 14999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90"/>
        <v>0.26900000000000002</v>
      </c>
      <c r="P1439" s="5">
        <f t="shared" si="91"/>
        <v>36.68181818181818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89"/>
        <v>41833.207638888889</v>
      </c>
      <c r="U1439" t="str">
        <f>VLOOKUP(D1439,'Bonus Summary'!$A$3:$C$14,3,TRUE)</f>
        <v>1000 to 4999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90"/>
        <v>0.03</v>
      </c>
      <c r="P1440" s="5">
        <f t="shared" si="91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89"/>
        <v>42487.579861111109</v>
      </c>
      <c r="U1440" t="str">
        <f>VLOOKUP(D1440,'Bonus Summary'!$A$3:$C$14,3,TRUE)</f>
        <v>20000 to 24999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90"/>
        <v>6.6055045871559637E-2</v>
      </c>
      <c r="P1441" s="5">
        <f t="shared" si="91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89"/>
        <v>42070.829872685179</v>
      </c>
      <c r="U1441" t="str">
        <f>VLOOKUP(D1441,'Bonus Summary'!$A$3:$C$14,3,TRUE)</f>
        <v>1000 to 4999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90"/>
        <v>7.6923076923076926E-5</v>
      </c>
      <c r="P1442" s="5">
        <f t="shared" si="91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89"/>
        <v>42516.748414351852</v>
      </c>
      <c r="U1442" t="str">
        <f>VLOOKUP(D1442,'Bonus Summary'!$A$3:$C$14,3,TRUE)</f>
        <v>10000 to 14999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90"/>
        <v>1.1222222222222222E-2</v>
      </c>
      <c r="P1443" s="5">
        <f t="shared" si="91"/>
        <v>673.33333333333337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89"/>
        <v>42258.765844907408</v>
      </c>
      <c r="U1443" t="str">
        <f>VLOOKUP(D1443,'Bonus Summary'!$A$3:$C$14,3,TRUE)</f>
        <v>Greater than 50000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90"/>
        <v>0</v>
      </c>
      <c r="P1444" s="5" t="e">
        <f t="shared" si="91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89"/>
        <v>42515.64534722222</v>
      </c>
      <c r="U1444" t="str">
        <f>VLOOKUP(D1444,'Bonus Summary'!$A$3:$C$14,3,TRUE)</f>
        <v>1000 to 4999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90"/>
        <v>0</v>
      </c>
      <c r="P1445" s="5" t="e">
        <f t="shared" si="91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89"/>
        <v>42737.926030092596</v>
      </c>
      <c r="U1445" t="str">
        <f>VLOOKUP(D1445,'Bonus Summary'!$A$3:$C$14,3,TRUE)</f>
        <v>10000 to 14999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90"/>
        <v>0</v>
      </c>
      <c r="P1446" s="5" t="e">
        <f t="shared" si="91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89"/>
        <v>42259.873402777783</v>
      </c>
      <c r="U1446" t="str">
        <f>VLOOKUP(D1446,'Bonus Summary'!$A$3:$C$14,3,TRUE)</f>
        <v>1000 to 4999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90"/>
        <v>0</v>
      </c>
      <c r="P1447" s="5" t="e">
        <f t="shared" si="91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89"/>
        <v>42169.542303240742</v>
      </c>
      <c r="U1447" t="str">
        <f>VLOOKUP(D1447,'Bonus Summary'!$A$3:$C$14,3,TRUE)</f>
        <v>Greater than 50000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90"/>
        <v>0</v>
      </c>
      <c r="P1448" s="5" t="e">
        <f t="shared" si="91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89"/>
        <v>42481.447662037041</v>
      </c>
      <c r="U1448" t="str">
        <f>VLOOKUP(D1448,'Bonus Summary'!$A$3:$C$14,3,TRUE)</f>
        <v>Less than 1000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90"/>
        <v>1.4999999999999999E-4</v>
      </c>
      <c r="P1449" s="5">
        <f t="shared" si="91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89"/>
        <v>42559.730717592596</v>
      </c>
      <c r="U1449" t="str">
        <f>VLOOKUP(D1449,'Bonus Summary'!$A$3:$C$14,3,TRUE)</f>
        <v>Greater than 50000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90"/>
        <v>0</v>
      </c>
      <c r="P1450" s="5" t="e">
        <f t="shared" si="91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89"/>
        <v>42146.225694444445</v>
      </c>
      <c r="U1450" t="str">
        <f>VLOOKUP(D1450,'Bonus Summary'!$A$3:$C$14,3,TRUE)</f>
        <v>Greater than 50000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90"/>
        <v>0</v>
      </c>
      <c r="P1451" s="5" t="e">
        <f t="shared" si="91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89"/>
        <v>42134.811400462961</v>
      </c>
      <c r="U1451" t="str">
        <f>VLOOKUP(D1451,'Bonus Summary'!$A$3:$C$14,3,TRUE)</f>
        <v>5000 to 9999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90"/>
        <v>1.0000000000000001E-5</v>
      </c>
      <c r="P1452" s="5">
        <f t="shared" si="91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89"/>
        <v>42420.171261574069</v>
      </c>
      <c r="U1452" t="str">
        <f>VLOOKUP(D1452,'Bonus Summary'!$A$3:$C$14,3,TRUE)</f>
        <v>Greater than 50000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90"/>
        <v>1.0554089709762533E-4</v>
      </c>
      <c r="P1453" s="5">
        <f t="shared" si="91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89"/>
        <v>41962.00068287037</v>
      </c>
      <c r="U1453" t="str">
        <f>VLOOKUP(D1453,'Bonus Summary'!$A$3:$C$14,3,TRUE)</f>
        <v>15000 to 19999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90"/>
        <v>0</v>
      </c>
      <c r="P1454" s="5" t="e">
        <f t="shared" si="91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89"/>
        <v>41848.703275462962</v>
      </c>
      <c r="U1454" t="str">
        <f>VLOOKUP(D1454,'Bonus Summary'!$A$3:$C$14,3,TRUE)</f>
        <v>10000 to 14999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90"/>
        <v>0</v>
      </c>
      <c r="P1455" s="5" t="e">
        <f t="shared" si="91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89"/>
        <v>42840.654479166667</v>
      </c>
      <c r="U1455" t="str">
        <f>VLOOKUP(D1455,'Bonus Summary'!$A$3:$C$14,3,TRUE)</f>
        <v>25000 to 29999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90"/>
        <v>8.5714285714285719E-3</v>
      </c>
      <c r="P1456" s="5">
        <f t="shared" si="91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89"/>
        <v>42484.915972222225</v>
      </c>
      <c r="U1456" t="str">
        <f>VLOOKUP(D1456,'Bonus Summary'!$A$3:$C$14,3,TRUE)</f>
        <v>1000 to 4999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90"/>
        <v>0.105</v>
      </c>
      <c r="P1457" s="5">
        <f t="shared" si="91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89"/>
        <v>41887.568749999999</v>
      </c>
      <c r="U1457" t="str">
        <f>VLOOKUP(D1457,'Bonus Summary'!$A$3:$C$14,3,TRUE)</f>
        <v>15000 to 19999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90"/>
        <v>2.9000000000000001E-2</v>
      </c>
      <c r="P1458" s="5">
        <f t="shared" si="91"/>
        <v>48.333333333333336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89"/>
        <v>42738.668576388889</v>
      </c>
      <c r="U1458" t="str">
        <f>VLOOKUP(D1458,'Bonus Summary'!$A$3:$C$14,3,TRUE)</f>
        <v>5000 to 9999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90"/>
        <v>0</v>
      </c>
      <c r="P1459" s="5" t="e">
        <f t="shared" si="91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89"/>
        <v>42319.938009259262</v>
      </c>
      <c r="U1459" t="str">
        <f>VLOOKUP(D1459,'Bonus Summary'!$A$3:$C$14,3,TRUE)</f>
        <v>5000 to 9999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90"/>
        <v>0</v>
      </c>
      <c r="P1460" s="5" t="e">
        <f t="shared" si="91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89"/>
        <v>41862.166666666664</v>
      </c>
      <c r="U1460" t="str">
        <f>VLOOKUP(D1460,'Bonus Summary'!$A$3:$C$14,3,TRUE)</f>
        <v>5000 to 9999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90"/>
        <v>0</v>
      </c>
      <c r="P1461" s="5" t="e">
        <f t="shared" si="91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89"/>
        <v>42340.725694444445</v>
      </c>
      <c r="U1461" t="str">
        <f>VLOOKUP(D1461,'Bonus Summary'!$A$3:$C$14,3,TRUE)</f>
        <v>35000 to 39999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90"/>
        <v>0</v>
      </c>
      <c r="P1462" s="5" t="e">
        <f t="shared" si="91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89"/>
        <v>41973.989583333328</v>
      </c>
      <c r="U1462" t="str">
        <f>VLOOKUP(D1462,'Bonus Summary'!$A$3:$C$14,3,TRUE)</f>
        <v>Greater than 50000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90"/>
        <v>1.012446</v>
      </c>
      <c r="P1463" s="5">
        <f t="shared" si="91"/>
        <v>44.66673529411765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89"/>
        <v>41933</v>
      </c>
      <c r="U1463" t="str">
        <f>VLOOKUP(D1463,'Bonus Summary'!$A$3:$C$14,3,TRUE)</f>
        <v>15000 to 19999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90"/>
        <v>1.085175</v>
      </c>
      <c r="P1464" s="5">
        <f t="shared" si="91"/>
        <v>28.937999999999999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89"/>
        <v>41374.662858796299</v>
      </c>
      <c r="U1464" t="str">
        <f>VLOOKUP(D1464,'Bonus Summary'!$A$3:$C$14,3,TRUE)</f>
        <v>1000 to 4999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90"/>
        <v>1.4766666666666666</v>
      </c>
      <c r="P1465" s="5">
        <f t="shared" si="91"/>
        <v>35.44</v>
      </c>
      <c r="Q1465" t="s">
        <v>8322</v>
      </c>
      <c r="R1465" t="s">
        <v>8342</v>
      </c>
      <c r="S1465" s="11">
        <f t="shared" si="88"/>
        <v>41326.911319444444</v>
      </c>
      <c r="T1465" s="11">
        <f t="shared" si="89"/>
        <v>41371.869652777779</v>
      </c>
      <c r="U1465" t="str">
        <f>VLOOKUP(D1465,'Bonus Summary'!$A$3:$C$14,3,TRUE)</f>
        <v>Less than 1000</v>
      </c>
    </row>
    <row r="1466" spans="1:21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90"/>
        <v>1.6319999999999999</v>
      </c>
      <c r="P1466" s="5">
        <f t="shared" si="91"/>
        <v>34.871794871794869</v>
      </c>
      <c r="Q1466" t="s">
        <v>8322</v>
      </c>
      <c r="R1466" t="s">
        <v>8342</v>
      </c>
      <c r="S1466" s="11">
        <f t="shared" si="88"/>
        <v>41291.661550925928</v>
      </c>
      <c r="T1466" s="11">
        <f t="shared" si="89"/>
        <v>41321.661550925928</v>
      </c>
      <c r="U1466" t="str">
        <f>VLOOKUP(D1466,'Bonus Summary'!$A$3:$C$14,3,TRUE)</f>
        <v>5000 to 9999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90"/>
        <v>4.5641449999999999</v>
      </c>
      <c r="P1467" s="5">
        <f t="shared" si="91"/>
        <v>52.622732513451197</v>
      </c>
      <c r="Q1467" t="s">
        <v>8322</v>
      </c>
      <c r="R1467" t="s">
        <v>8342</v>
      </c>
      <c r="S1467" s="11">
        <f t="shared" si="88"/>
        <v>40959.734398148146</v>
      </c>
      <c r="T1467" s="11">
        <f t="shared" si="89"/>
        <v>40990.125</v>
      </c>
      <c r="U1467" t="str">
        <f>VLOOKUP(D1467,'Bonus Summary'!$A$3:$C$14,3,TRUE)</f>
        <v>30000 to 34999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90"/>
        <v>1.0787731249999999</v>
      </c>
      <c r="P1468" s="5">
        <f t="shared" si="91"/>
        <v>69.598266129032254</v>
      </c>
      <c r="Q1468" t="s">
        <v>8322</v>
      </c>
      <c r="R1468" t="s">
        <v>8342</v>
      </c>
      <c r="S1468" s="11">
        <f t="shared" si="88"/>
        <v>42340.172060185185</v>
      </c>
      <c r="T1468" s="11">
        <f t="shared" si="89"/>
        <v>42381.208333333328</v>
      </c>
      <c r="U1468" t="str">
        <f>VLOOKUP(D1468,'Bonus Summary'!$A$3:$C$14,3,TRUE)</f>
        <v>15000 to 19999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90"/>
        <v>1.1508</v>
      </c>
      <c r="P1469" s="5">
        <f t="shared" si="91"/>
        <v>76.72</v>
      </c>
      <c r="Q1469" t="s">
        <v>8322</v>
      </c>
      <c r="R1469" t="s">
        <v>8342</v>
      </c>
      <c r="S1469" s="11">
        <f t="shared" si="88"/>
        <v>40933.80190972222</v>
      </c>
      <c r="T1469" s="11">
        <f t="shared" si="89"/>
        <v>40993.760243055556</v>
      </c>
      <c r="U1469" t="str">
        <f>VLOOKUP(D1469,'Bonus Summary'!$A$3:$C$14,3,TRUE)</f>
        <v>40000 to 44999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90"/>
        <v>1.0236842105263158</v>
      </c>
      <c r="P1470" s="5">
        <f t="shared" si="91"/>
        <v>33.191126279863482</v>
      </c>
      <c r="Q1470" t="s">
        <v>8322</v>
      </c>
      <c r="R1470" t="s">
        <v>8342</v>
      </c>
      <c r="S1470" s="11">
        <f t="shared" si="88"/>
        <v>40646.014456018522</v>
      </c>
      <c r="T1470" s="11">
        <f t="shared" si="89"/>
        <v>40706.014456018522</v>
      </c>
      <c r="U1470" t="str">
        <f>VLOOKUP(D1470,'Bonus Summary'!$A$3:$C$14,3,TRUE)</f>
        <v>5000 to 9999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90"/>
        <v>1.0842485875706214</v>
      </c>
      <c r="P1471" s="5">
        <f t="shared" si="91"/>
        <v>149.46417445482865</v>
      </c>
      <c r="Q1471" t="s">
        <v>8322</v>
      </c>
      <c r="R1471" t="s">
        <v>8342</v>
      </c>
      <c r="S1471" s="11">
        <f t="shared" si="88"/>
        <v>41290.598483796297</v>
      </c>
      <c r="T1471" s="11">
        <f t="shared" si="89"/>
        <v>41320.598483796297</v>
      </c>
      <c r="U1471" t="str">
        <f>VLOOKUP(D1471,'Bonus Summary'!$A$3:$C$14,3,TRUE)</f>
        <v>40000 to 44999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90"/>
        <v>1.2513333333333334</v>
      </c>
      <c r="P1472" s="5">
        <f t="shared" si="91"/>
        <v>23.172839506172838</v>
      </c>
      <c r="Q1472" t="s">
        <v>8322</v>
      </c>
      <c r="R1472" t="s">
        <v>8342</v>
      </c>
      <c r="S1472" s="11">
        <f t="shared" si="88"/>
        <v>41250.827118055553</v>
      </c>
      <c r="T1472" s="11">
        <f t="shared" si="89"/>
        <v>41271.827118055553</v>
      </c>
      <c r="U1472" t="str">
        <f>VLOOKUP(D1472,'Bonus Summary'!$A$3:$C$14,3,TRUE)</f>
        <v>1000 to 4999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90"/>
        <v>1.03840625</v>
      </c>
      <c r="P1473" s="5">
        <f t="shared" si="91"/>
        <v>96.877551020408163</v>
      </c>
      <c r="Q1473" t="s">
        <v>8322</v>
      </c>
      <c r="R1473" t="s">
        <v>8342</v>
      </c>
      <c r="S1473" s="11">
        <f t="shared" si="88"/>
        <v>42073.957569444443</v>
      </c>
      <c r="T1473" s="11">
        <f t="shared" si="89"/>
        <v>42103.957569444443</v>
      </c>
      <c r="U1473" t="str">
        <f>VLOOKUP(D1473,'Bonus Summary'!$A$3:$C$14,3,TRUE)</f>
        <v>30000 to 34999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90"/>
        <v>1.3870400000000001</v>
      </c>
      <c r="P1474" s="5">
        <f t="shared" si="91"/>
        <v>103.20238095238095</v>
      </c>
      <c r="Q1474" t="s">
        <v>8322</v>
      </c>
      <c r="R1474" t="s">
        <v>8342</v>
      </c>
      <c r="S1474" s="11">
        <f t="shared" ref="S1474:S1537" si="92">(((J1474/60)/60)/24)+DATE(1970,1,1)</f>
        <v>41533.542858796296</v>
      </c>
      <c r="T1474" s="11">
        <f t="shared" ref="T1474:T1537" si="93">(((I1474/60)/60)/24)+DATE(1970,1,1)</f>
        <v>41563.542858796296</v>
      </c>
      <c r="U1474" t="str">
        <f>VLOOKUP(D1474,'Bonus Summary'!$A$3:$C$14,3,TRUE)</f>
        <v>25000 to 29999</v>
      </c>
    </row>
    <row r="1475" spans="1:21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4">E1475/D1475</f>
        <v>1.20516</v>
      </c>
      <c r="P1475" s="5">
        <f t="shared" ref="P1475:P1538" si="95">E1475/L1475</f>
        <v>38.462553191489363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si="93"/>
        <v>40969.979618055557</v>
      </c>
      <c r="U1475" t="str">
        <f>VLOOKUP(D1475,'Bonus Summary'!$A$3:$C$14,3,TRUE)</f>
        <v>1000 to 4999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4"/>
        <v>1.1226666666666667</v>
      </c>
      <c r="P1476" s="5">
        <f t="shared" si="95"/>
        <v>44.315789473684212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3"/>
        <v>41530.727916666663</v>
      </c>
      <c r="U1476" t="str">
        <f>VLOOKUP(D1476,'Bonus Summary'!$A$3:$C$14,3,TRUE)</f>
        <v>1000 to 4999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4"/>
        <v>1.8866966666666667</v>
      </c>
      <c r="P1477" s="5">
        <f t="shared" si="95"/>
        <v>64.173356009070289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3"/>
        <v>41993.207638888889</v>
      </c>
      <c r="U1477" t="str">
        <f>VLOOKUP(D1477,'Bonus Summary'!$A$3:$C$14,3,TRUE)</f>
        <v>15000 to 19999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4"/>
        <v>6.6155466666666669</v>
      </c>
      <c r="P1478" s="5">
        <f t="shared" si="95"/>
        <v>43.333275109170302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3"/>
        <v>40796.041921296295</v>
      </c>
      <c r="U1478" t="str">
        <f>VLOOKUP(D1478,'Bonus Summary'!$A$3:$C$14,3,TRUE)</f>
        <v>5000 to 9999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4"/>
        <v>1.1131</v>
      </c>
      <c r="P1479" s="5">
        <f t="shared" si="95"/>
        <v>90.495934959349597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3"/>
        <v>40900.125</v>
      </c>
      <c r="U1479" t="str">
        <f>VLOOKUP(D1479,'Bonus Summary'!$A$3:$C$14,3,TRUE)</f>
        <v>30000 to 34999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4"/>
        <v>11.8161422</v>
      </c>
      <c r="P1480" s="5">
        <f t="shared" si="95"/>
        <v>29.187190495010373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3"/>
        <v>41408.871678240743</v>
      </c>
      <c r="U1480" t="str">
        <f>VLOOKUP(D1480,'Bonus Summary'!$A$3:$C$14,3,TRUE)</f>
        <v>Greater than 50000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4"/>
        <v>1.37375</v>
      </c>
      <c r="P1481" s="5">
        <f t="shared" si="95"/>
        <v>30.95774647887324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3"/>
        <v>41769.165972222225</v>
      </c>
      <c r="U1481" t="str">
        <f>VLOOKUP(D1481,'Bonus Summary'!$A$3:$C$14,3,TRUE)</f>
        <v>1000 to 4999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4"/>
        <v>1.170404</v>
      </c>
      <c r="P1482" s="5">
        <f t="shared" si="95"/>
        <v>92.157795275590544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3"/>
        <v>41481.708333333336</v>
      </c>
      <c r="U1482" t="str">
        <f>VLOOKUP(D1482,'Bonus Summary'!$A$3:$C$14,3,TRUE)</f>
        <v>Greater than 50000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4"/>
        <v>2.1000000000000001E-2</v>
      </c>
      <c r="P1483" s="5">
        <f t="shared" si="95"/>
        <v>17.5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3"/>
        <v>41580.922974537039</v>
      </c>
      <c r="U1483" t="str">
        <f>VLOOKUP(D1483,'Bonus Summary'!$A$3:$C$14,3,TRUE)</f>
        <v>5000 to 9999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4"/>
        <v>1E-3</v>
      </c>
      <c r="P1484" s="5">
        <f t="shared" si="95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3"/>
        <v>41159.32708333333</v>
      </c>
      <c r="U1484" t="str">
        <f>VLOOKUP(D1484,'Bonus Summary'!$A$3:$C$14,3,TRUE)</f>
        <v>5000 to 9999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4"/>
        <v>7.1428571428571426E-3</v>
      </c>
      <c r="P1485" s="5">
        <f t="shared" si="95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3"/>
        <v>42573.192997685182</v>
      </c>
      <c r="U1485" t="str">
        <f>VLOOKUP(D1485,'Bonus Summary'!$A$3:$C$14,3,TRUE)</f>
        <v>5000 to 9999</v>
      </c>
    </row>
    <row r="1486" spans="1:21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4"/>
        <v>0</v>
      </c>
      <c r="P1486" s="5" t="e">
        <f t="shared" si="95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3"/>
        <v>41111.618750000001</v>
      </c>
      <c r="U1486" t="str">
        <f>VLOOKUP(D1486,'Bonus Summary'!$A$3:$C$14,3,TRUE)</f>
        <v>1000 to 4999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4"/>
        <v>2.2388059701492536E-2</v>
      </c>
      <c r="P1487" s="5">
        <f t="shared" si="95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3"/>
        <v>42175.795983796299</v>
      </c>
      <c r="U1487" t="str">
        <f>VLOOKUP(D1487,'Bonus Summary'!$A$3:$C$14,3,TRUE)</f>
        <v>5000 to 9999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4"/>
        <v>2.3999999999999998E-3</v>
      </c>
      <c r="P1488" s="5">
        <f t="shared" si="95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3"/>
        <v>42062.168530092589</v>
      </c>
      <c r="U1488" t="str">
        <f>VLOOKUP(D1488,'Bonus Summary'!$A$3:$C$14,3,TRUE)</f>
        <v>20000 to 24999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4"/>
        <v>0</v>
      </c>
      <c r="P1489" s="5" t="e">
        <f t="shared" si="95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3"/>
        <v>42584.917488425926</v>
      </c>
      <c r="U1489" t="str">
        <f>VLOOKUP(D1489,'Bonus Summary'!$A$3:$C$14,3,TRUE)</f>
        <v>10000 to 14999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4"/>
        <v>2.4E-2</v>
      </c>
      <c r="P1490" s="5">
        <f t="shared" si="95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3"/>
        <v>41644.563194444447</v>
      </c>
      <c r="U1490" t="str">
        <f>VLOOKUP(D1490,'Bonus Summary'!$A$3:$C$14,3,TRUE)</f>
        <v>15000 to 19999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4"/>
        <v>0</v>
      </c>
      <c r="P1491" s="5" t="e">
        <f t="shared" si="95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3"/>
        <v>41228.653379629628</v>
      </c>
      <c r="U1491" t="str">
        <f>VLOOKUP(D1491,'Bonus Summary'!$A$3:$C$14,3,TRUE)</f>
        <v>5000 to 9999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4"/>
        <v>0.30862068965517242</v>
      </c>
      <c r="P1492" s="5">
        <f t="shared" si="95"/>
        <v>47.10526315789474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3"/>
        <v>41549.561041666668</v>
      </c>
      <c r="U1492" t="str">
        <f>VLOOKUP(D1492,'Bonus Summary'!$A$3:$C$14,3,TRUE)</f>
        <v>1000 to 4999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4"/>
        <v>8.3333333333333329E-2</v>
      </c>
      <c r="P1493" s="5">
        <f t="shared" si="95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3"/>
        <v>42050.651388888888</v>
      </c>
      <c r="U1493" t="str">
        <f>VLOOKUP(D1493,'Bonus Summary'!$A$3:$C$14,3,TRUE)</f>
        <v>1000 to 4999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4"/>
        <v>7.4999999999999997E-3</v>
      </c>
      <c r="P1494" s="5">
        <f t="shared" si="95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3"/>
        <v>40712.884791666671</v>
      </c>
      <c r="U1494" t="str">
        <f>VLOOKUP(D1494,'Bonus Summary'!$A$3:$C$14,3,TRUE)</f>
        <v>1000 to 4999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4"/>
        <v>0</v>
      </c>
      <c r="P1495" s="5" t="e">
        <f t="shared" si="95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3"/>
        <v>41441.866608796299</v>
      </c>
      <c r="U1495" t="str">
        <f>VLOOKUP(D1495,'Bonus Summary'!$A$3:$C$14,3,TRUE)</f>
        <v>1000 to 4999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4"/>
        <v>8.8999999999999996E-2</v>
      </c>
      <c r="P1496" s="5">
        <f t="shared" si="95"/>
        <v>40.454545454545453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3"/>
        <v>42097.651388888888</v>
      </c>
      <c r="U1496" t="str">
        <f>VLOOKUP(D1496,'Bonus Summary'!$A$3:$C$14,3,TRUE)</f>
        <v>5000 to 9999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4"/>
        <v>0</v>
      </c>
      <c r="P1497" s="5" t="e">
        <f t="shared" si="95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3"/>
        <v>40782.789710648147</v>
      </c>
      <c r="U1497" t="str">
        <f>VLOOKUP(D1497,'Bonus Summary'!$A$3:$C$14,3,TRUE)</f>
        <v>1000 to 4999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4"/>
        <v>0</v>
      </c>
      <c r="P1498" s="5" t="e">
        <f t="shared" si="95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3"/>
        <v>41898.475219907406</v>
      </c>
      <c r="U1498" t="str">
        <f>VLOOKUP(D1498,'Bonus Summary'!$A$3:$C$14,3,TRUE)</f>
        <v>1000 to 4999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4"/>
        <v>6.666666666666667E-5</v>
      </c>
      <c r="P1499" s="5">
        <f t="shared" si="95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3"/>
        <v>41486.821527777778</v>
      </c>
      <c r="U1499" t="str">
        <f>VLOOKUP(D1499,'Bonus Summary'!$A$3:$C$14,3,TRUE)</f>
        <v>15000 to 19999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4"/>
        <v>1.9E-2</v>
      </c>
      <c r="P1500" s="5">
        <f t="shared" si="95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3"/>
        <v>41885.983541666668</v>
      </c>
      <c r="U1500" t="str">
        <f>VLOOKUP(D1500,'Bonus Summary'!$A$3:$C$14,3,TRUE)</f>
        <v>1000 to 4999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4"/>
        <v>2.5000000000000001E-3</v>
      </c>
      <c r="P1501" s="5">
        <f t="shared" si="95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3"/>
        <v>42587.007326388892</v>
      </c>
      <c r="U1501" t="str">
        <f>VLOOKUP(D1501,'Bonus Summary'!$A$3:$C$14,3,TRUE)</f>
        <v>1000 to 4999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4"/>
        <v>0.25035714285714283</v>
      </c>
      <c r="P1502" s="5">
        <f t="shared" si="95"/>
        <v>46.733333333333334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3"/>
        <v>41395.904594907406</v>
      </c>
      <c r="U1502" t="str">
        <f>VLOOKUP(D1502,'Bonus Summary'!$A$3:$C$14,3,TRUE)</f>
        <v>1000 to 4999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4"/>
        <v>1.6633076923076924</v>
      </c>
      <c r="P1503" s="5">
        <f t="shared" si="95"/>
        <v>97.731073446327684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3"/>
        <v>42193.583599537036</v>
      </c>
      <c r="U1503" t="str">
        <f>VLOOKUP(D1503,'Bonus Summary'!$A$3:$C$14,3,TRUE)</f>
        <v>Greater than 50000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4"/>
        <v>1.0144545454545455</v>
      </c>
      <c r="P1504" s="5">
        <f t="shared" si="95"/>
        <v>67.835866261398181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3"/>
        <v>42454.916666666672</v>
      </c>
      <c r="U1504" t="str">
        <f>VLOOKUP(D1504,'Bonus Summary'!$A$3:$C$14,3,TRUE)</f>
        <v>20000 to 24999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4"/>
        <v>1.0789146666666667</v>
      </c>
      <c r="P1505" s="5">
        <f t="shared" si="95"/>
        <v>56.98492957746479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3"/>
        <v>42666.347233796296</v>
      </c>
      <c r="U1505" t="str">
        <f>VLOOKUP(D1505,'Bonus Summary'!$A$3:$C$14,3,TRUE)</f>
        <v>1000 to 4999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4"/>
        <v>2.7793846153846156</v>
      </c>
      <c r="P1506" s="5">
        <f t="shared" si="95"/>
        <v>67.159851301115239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3"/>
        <v>41800.356249999997</v>
      </c>
      <c r="U1506" t="str">
        <f>VLOOKUP(D1506,'Bonus Summary'!$A$3:$C$14,3,TRUE)</f>
        <v>5000 to 9999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4"/>
        <v>1.0358125</v>
      </c>
      <c r="P1507" s="5">
        <f t="shared" si="95"/>
        <v>48.037681159420288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3"/>
        <v>42451.834027777775</v>
      </c>
      <c r="U1507" t="str">
        <f>VLOOKUP(D1507,'Bonus Summary'!$A$3:$C$14,3,TRUE)</f>
        <v>15000 to 19999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4"/>
        <v>1.1140000000000001</v>
      </c>
      <c r="P1508" s="5">
        <f t="shared" si="95"/>
        <v>38.860465116279073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3"/>
        <v>41844.785925925928</v>
      </c>
      <c r="U1508" t="str">
        <f>VLOOKUP(D1508,'Bonus Summary'!$A$3:$C$14,3,TRUE)</f>
        <v>1000 to 4999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4"/>
        <v>2.15</v>
      </c>
      <c r="P1509" s="5">
        <f t="shared" si="95"/>
        <v>78.181818181818187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3"/>
        <v>40313.340277777781</v>
      </c>
      <c r="U1509" t="str">
        <f>VLOOKUP(D1509,'Bonus Summary'!$A$3:$C$14,3,TRUE)</f>
        <v>1000 to 4999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4"/>
        <v>1.1076216216216217</v>
      </c>
      <c r="P1510" s="5">
        <f t="shared" si="95"/>
        <v>97.113744075829388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3"/>
        <v>41817.614363425928</v>
      </c>
      <c r="U1510" t="str">
        <f>VLOOKUP(D1510,'Bonus Summary'!$A$3:$C$14,3,TRUE)</f>
        <v>15000 to 19999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4"/>
        <v>1.2364125714285714</v>
      </c>
      <c r="P1511" s="5">
        <f t="shared" si="95"/>
        <v>110.39397959183674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3"/>
        <v>42780.957638888889</v>
      </c>
      <c r="U1511" t="str">
        <f>VLOOKUP(D1511,'Bonus Summary'!$A$3:$C$14,3,TRUE)</f>
        <v>15000 to 19999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4"/>
        <v>1.0103500000000001</v>
      </c>
      <c r="P1512" s="5">
        <f t="shared" si="95"/>
        <v>39.91506172839506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3"/>
        <v>41839.385162037033</v>
      </c>
      <c r="U1512" t="str">
        <f>VLOOKUP(D1512,'Bonus Summary'!$A$3:$C$14,3,TRUE)</f>
        <v>15000 to 19999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4"/>
        <v>1.1179285714285714</v>
      </c>
      <c r="P1513" s="5">
        <f t="shared" si="95"/>
        <v>75.975728155339809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3"/>
        <v>42326.625046296293</v>
      </c>
      <c r="U1513" t="str">
        <f>VLOOKUP(D1513,'Bonus Summary'!$A$3:$C$14,3,TRUE)</f>
        <v>10000 to 14999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4"/>
        <v>5.5877142857142861</v>
      </c>
      <c r="P1514" s="5">
        <f t="shared" si="95"/>
        <v>58.379104477611939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3"/>
        <v>42771.684479166666</v>
      </c>
      <c r="U1514" t="str">
        <f>VLOOKUP(D1514,'Bonus Summary'!$A$3:$C$14,3,TRUE)</f>
        <v>1000 to 4999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4"/>
        <v>1.5001875</v>
      </c>
      <c r="P1515" s="5">
        <f t="shared" si="95"/>
        <v>55.82093023255814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3"/>
        <v>41836.637337962966</v>
      </c>
      <c r="U1515" t="str">
        <f>VLOOKUP(D1515,'Bonus Summary'!$A$3:$C$14,3,TRUE)</f>
        <v>5000 to 9999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4"/>
        <v>1.0647599999999999</v>
      </c>
      <c r="P1516" s="5">
        <f t="shared" si="95"/>
        <v>151.24431818181819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3"/>
        <v>42274.597685185188</v>
      </c>
      <c r="U1516" t="str">
        <f>VLOOKUP(D1516,'Bonus Summary'!$A$3:$C$14,3,TRUE)</f>
        <v>25000 to 29999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4"/>
        <v>1.57189</v>
      </c>
      <c r="P1517" s="5">
        <f t="shared" si="95"/>
        <v>849.67027027027029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3"/>
        <v>42445.211770833332</v>
      </c>
      <c r="U1517" t="str">
        <f>VLOOKUP(D1517,'Bonus Summary'!$A$3:$C$14,3,TRUE)</f>
        <v>Greater than 50000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4"/>
        <v>1.0865882352941176</v>
      </c>
      <c r="P1518" s="5">
        <f t="shared" si="95"/>
        <v>159.24137931034483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3"/>
        <v>42649.583333333328</v>
      </c>
      <c r="U1518" t="str">
        <f>VLOOKUP(D1518,'Bonus Summary'!$A$3:$C$14,3,TRUE)</f>
        <v>15000 to 19999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4"/>
        <v>1.6197999999999999</v>
      </c>
      <c r="P1519" s="5">
        <f t="shared" si="95"/>
        <v>39.507317073170732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3"/>
        <v>41979.25</v>
      </c>
      <c r="U1519" t="str">
        <f>VLOOKUP(D1519,'Bonus Summary'!$A$3:$C$14,3,TRUE)</f>
        <v>15000 to 19999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4"/>
        <v>2.0536666666666665</v>
      </c>
      <c r="P1520" s="5">
        <f t="shared" si="95"/>
        <v>130.52966101694915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3"/>
        <v>41790.8200462963</v>
      </c>
      <c r="U1520" t="str">
        <f>VLOOKUP(D1520,'Bonus Summary'!$A$3:$C$14,3,TRUE)</f>
        <v>15000 to 19999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4"/>
        <v>1.033638888888889</v>
      </c>
      <c r="P1521" s="5">
        <f t="shared" si="95"/>
        <v>64.156896551724131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3"/>
        <v>41810.915972222225</v>
      </c>
      <c r="U1521" t="str">
        <f>VLOOKUP(D1521,'Bonus Summary'!$A$3:$C$14,3,TRUE)</f>
        <v>5000 to 9999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4"/>
        <v>1.0347222222222223</v>
      </c>
      <c r="P1522" s="5">
        <f t="shared" si="95"/>
        <v>111.52694610778443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3"/>
        <v>41992.166666666672</v>
      </c>
      <c r="U1522" t="str">
        <f>VLOOKUP(D1522,'Bonus Summary'!$A$3:$C$14,3,TRUE)</f>
        <v>15000 to 19999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4"/>
        <v>1.0681333333333334</v>
      </c>
      <c r="P1523" s="5">
        <f t="shared" si="95"/>
        <v>170.44680851063831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3"/>
        <v>42528.167719907404</v>
      </c>
      <c r="U1523" t="str">
        <f>VLOOKUP(D1523,'Bonus Summary'!$A$3:$C$14,3,TRUE)</f>
        <v>35000 to 39999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4"/>
        <v>1.3896574712643677</v>
      </c>
      <c r="P1524" s="5">
        <f t="shared" si="95"/>
        <v>133.7391592920354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3"/>
        <v>41929.830312500002</v>
      </c>
      <c r="U1524" t="str">
        <f>VLOOKUP(D1524,'Bonus Summary'!$A$3:$C$14,3,TRUE)</f>
        <v>40000 to 44999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4"/>
        <v>1.2484324324324325</v>
      </c>
      <c r="P1525" s="5">
        <f t="shared" si="95"/>
        <v>95.834024896265561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3"/>
        <v>41996</v>
      </c>
      <c r="U1525" t="str">
        <f>VLOOKUP(D1525,'Bonus Summary'!$A$3:$C$14,3,TRUE)</f>
        <v>15000 to 19999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4"/>
        <v>2.0699999999999998</v>
      </c>
      <c r="P1526" s="5">
        <f t="shared" si="95"/>
        <v>221.78571428571428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3"/>
        <v>42786.501041666663</v>
      </c>
      <c r="U1526" t="str">
        <f>VLOOKUP(D1526,'Bonus Summary'!$A$3:$C$14,3,TRUE)</f>
        <v>1000 to 4999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4"/>
        <v>1.7400576923076922</v>
      </c>
      <c r="P1527" s="5">
        <f t="shared" si="95"/>
        <v>32.315357142857138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3"/>
        <v>42600.702986111108</v>
      </c>
      <c r="U1527" t="str">
        <f>VLOOKUP(D1527,'Bonus Summary'!$A$3:$C$14,3,TRUE)</f>
        <v>1000 to 4999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4"/>
        <v>1.2032608695652174</v>
      </c>
      <c r="P1528" s="5">
        <f t="shared" si="95"/>
        <v>98.839285714285708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3"/>
        <v>42388.276006944448</v>
      </c>
      <c r="U1528" t="str">
        <f>VLOOKUP(D1528,'Bonus Summary'!$A$3:$C$14,3,TRUE)</f>
        <v>20000 to 24999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4"/>
        <v>1.1044428571428573</v>
      </c>
      <c r="P1529" s="5">
        <f t="shared" si="95"/>
        <v>55.222142857142863</v>
      </c>
      <c r="Q1529" t="s">
        <v>8338</v>
      </c>
      <c r="R1529" t="s">
        <v>8339</v>
      </c>
      <c r="S1529" s="11">
        <f t="shared" si="92"/>
        <v>42780.600532407407</v>
      </c>
      <c r="T1529" s="11">
        <f t="shared" si="93"/>
        <v>42808.558865740735</v>
      </c>
      <c r="U1529" t="str">
        <f>VLOOKUP(D1529,'Bonus Summary'!$A$3:$C$14,3,TRUE)</f>
        <v>1000 to 4999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4"/>
        <v>2.8156666666666665</v>
      </c>
      <c r="P1530" s="5">
        <f t="shared" si="95"/>
        <v>52.793750000000003</v>
      </c>
      <c r="Q1530" t="s">
        <v>8338</v>
      </c>
      <c r="R1530" t="s">
        <v>8339</v>
      </c>
      <c r="S1530" s="11">
        <f t="shared" si="92"/>
        <v>42736.732893518521</v>
      </c>
      <c r="T1530" s="11">
        <f t="shared" si="93"/>
        <v>42767</v>
      </c>
      <c r="U1530" t="str">
        <f>VLOOKUP(D1530,'Bonus Summary'!$A$3:$C$14,3,TRUE)</f>
        <v>1000 to 4999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4"/>
        <v>1.0067894736842105</v>
      </c>
      <c r="P1531" s="5">
        <f t="shared" si="95"/>
        <v>135.66666666666666</v>
      </c>
      <c r="Q1531" t="s">
        <v>8338</v>
      </c>
      <c r="R1531" t="s">
        <v>8339</v>
      </c>
      <c r="S1531" s="11">
        <f t="shared" si="92"/>
        <v>42052.628703703704</v>
      </c>
      <c r="T1531" s="11">
        <f t="shared" si="93"/>
        <v>42082.587037037039</v>
      </c>
      <c r="U1531" t="str">
        <f>VLOOKUP(D1531,'Bonus Summary'!$A$3:$C$14,3,TRUE)</f>
        <v>15000 to 19999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4"/>
        <v>1.3482571428571428</v>
      </c>
      <c r="P1532" s="5">
        <f t="shared" si="95"/>
        <v>53.991990846681922</v>
      </c>
      <c r="Q1532" t="s">
        <v>8338</v>
      </c>
      <c r="R1532" t="s">
        <v>8339</v>
      </c>
      <c r="S1532" s="11">
        <f t="shared" si="92"/>
        <v>42275.767303240747</v>
      </c>
      <c r="T1532" s="11">
        <f t="shared" si="93"/>
        <v>42300.767303240747</v>
      </c>
      <c r="U1532" t="str">
        <f>VLOOKUP(D1532,'Bonus Summary'!$A$3:$C$14,3,TRUE)</f>
        <v>35000 to 39999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4"/>
        <v>1.7595744680851064</v>
      </c>
      <c r="P1533" s="5">
        <f t="shared" si="95"/>
        <v>56.643835616438359</v>
      </c>
      <c r="Q1533" t="s">
        <v>8338</v>
      </c>
      <c r="R1533" t="s">
        <v>8339</v>
      </c>
      <c r="S1533" s="11">
        <f t="shared" si="92"/>
        <v>41941.802384259259</v>
      </c>
      <c r="T1533" s="11">
        <f t="shared" si="93"/>
        <v>41974.125</v>
      </c>
      <c r="U1533" t="str">
        <f>VLOOKUP(D1533,'Bonus Summary'!$A$3:$C$14,3,TRUE)</f>
        <v>1000 to 4999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4"/>
        <v>4.8402000000000003</v>
      </c>
      <c r="P1534" s="5">
        <f t="shared" si="95"/>
        <v>82.316326530612244</v>
      </c>
      <c r="Q1534" t="s">
        <v>8338</v>
      </c>
      <c r="R1534" t="s">
        <v>8339</v>
      </c>
      <c r="S1534" s="11">
        <f t="shared" si="92"/>
        <v>42391.475289351853</v>
      </c>
      <c r="T1534" s="11">
        <f t="shared" si="93"/>
        <v>42415.625</v>
      </c>
      <c r="U1534" t="str">
        <f>VLOOKUP(D1534,'Bonus Summary'!$A$3:$C$14,3,TRUE)</f>
        <v>5000 to 9999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4"/>
        <v>1.4514</v>
      </c>
      <c r="P1535" s="5">
        <f t="shared" si="95"/>
        <v>88.26081081081081</v>
      </c>
      <c r="Q1535" t="s">
        <v>8338</v>
      </c>
      <c r="R1535" t="s">
        <v>8339</v>
      </c>
      <c r="S1535" s="11">
        <f t="shared" si="92"/>
        <v>42443.00204861111</v>
      </c>
      <c r="T1535" s="11">
        <f t="shared" si="93"/>
        <v>42492.165972222225</v>
      </c>
      <c r="U1535" t="str">
        <f>VLOOKUP(D1535,'Bonus Summary'!$A$3:$C$14,3,TRUE)</f>
        <v>45000 to 49999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4"/>
        <v>4.1773333333333333</v>
      </c>
      <c r="P1536" s="5">
        <f t="shared" si="95"/>
        <v>84.905149051490511</v>
      </c>
      <c r="Q1536" t="s">
        <v>8338</v>
      </c>
      <c r="R1536" t="s">
        <v>8339</v>
      </c>
      <c r="S1536" s="11">
        <f t="shared" si="92"/>
        <v>42221.67432870371</v>
      </c>
      <c r="T1536" s="11">
        <f t="shared" si="93"/>
        <v>42251.67432870371</v>
      </c>
      <c r="U1536" t="str">
        <f>VLOOKUP(D1536,'Bonus Summary'!$A$3:$C$14,3,TRUE)</f>
        <v>5000 to 9999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4"/>
        <v>1.3242499999999999</v>
      </c>
      <c r="P1537" s="5">
        <f t="shared" si="95"/>
        <v>48.154545454545456</v>
      </c>
      <c r="Q1537" t="s">
        <v>8338</v>
      </c>
      <c r="R1537" t="s">
        <v>8339</v>
      </c>
      <c r="S1537" s="11">
        <f t="shared" si="92"/>
        <v>42484.829062500001</v>
      </c>
      <c r="T1537" s="11">
        <f t="shared" si="93"/>
        <v>42513.916666666672</v>
      </c>
      <c r="U1537" t="str">
        <f>VLOOKUP(D1537,'Bonus Summary'!$A$3:$C$14,3,TRUE)</f>
        <v>1000 to 4999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4"/>
        <v>2.5030841666666666</v>
      </c>
      <c r="P1538" s="5">
        <f t="shared" si="95"/>
        <v>66.015406593406595</v>
      </c>
      <c r="Q1538" t="s">
        <v>8338</v>
      </c>
      <c r="R1538" t="s">
        <v>8339</v>
      </c>
      <c r="S1538" s="11">
        <f t="shared" ref="S1538:S1601" si="96">(((J1538/60)/60)/24)+DATE(1970,1,1)</f>
        <v>42213.802199074074</v>
      </c>
      <c r="T1538" s="11">
        <f t="shared" ref="T1538:T1601" si="97">(((I1538/60)/60)/24)+DATE(1970,1,1)</f>
        <v>42243.802199074074</v>
      </c>
      <c r="U1538" t="str">
        <f>VLOOKUP(D1538,'Bonus Summary'!$A$3:$C$14,3,TRUE)</f>
        <v>10000 to 14999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8">E1539/D1539</f>
        <v>1.7989999999999999</v>
      </c>
      <c r="P1539" s="5">
        <f t="shared" ref="P1539:P1602" si="99">E1539/L1539</f>
        <v>96.375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si="97"/>
        <v>42588.75</v>
      </c>
      <c r="U1539" t="str">
        <f>VLOOKUP(D1539,'Bonus Summary'!$A$3:$C$14,3,TRUE)</f>
        <v>10000 to 14999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8"/>
        <v>1.0262857142857142</v>
      </c>
      <c r="P1540" s="5">
        <f t="shared" si="99"/>
        <v>156.17391304347825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7"/>
        <v>42026.782060185185</v>
      </c>
      <c r="U1540" t="str">
        <f>VLOOKUP(D1540,'Bonus Summary'!$A$3:$C$14,3,TRUE)</f>
        <v>5000 to 9999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8"/>
        <v>1.359861</v>
      </c>
      <c r="P1541" s="5">
        <f t="shared" si="99"/>
        <v>95.764859154929582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7"/>
        <v>42738.919201388882</v>
      </c>
      <c r="U1541" t="str">
        <f>VLOOKUP(D1541,'Bonus Summary'!$A$3:$C$14,3,TRUE)</f>
        <v>20000 to 24999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8"/>
        <v>1.1786666666666668</v>
      </c>
      <c r="P1542" s="5">
        <f t="shared" si="99"/>
        <v>180.40816326530611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7"/>
        <v>41969.052083333328</v>
      </c>
      <c r="U1542" t="str">
        <f>VLOOKUP(D1542,'Bonus Summary'!$A$3:$C$14,3,TRUE)</f>
        <v>15000 to 19999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8"/>
        <v>3.3333333333333332E-4</v>
      </c>
      <c r="P1543" s="5">
        <f t="shared" si="99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7"/>
        <v>42004.712245370371</v>
      </c>
      <c r="U1543" t="str">
        <f>VLOOKUP(D1543,'Bonus Summary'!$A$3:$C$14,3,TRUE)</f>
        <v>15000 to 19999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8"/>
        <v>0.04</v>
      </c>
      <c r="P1544" s="5">
        <f t="shared" si="99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7"/>
        <v>42185.996527777781</v>
      </c>
      <c r="U1544" t="str">
        <f>VLOOKUP(D1544,'Bonus Summary'!$A$3:$C$14,3,TRUE)</f>
        <v>Less than 1000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8"/>
        <v>4.4444444444444444E-3</v>
      </c>
      <c r="P1545" s="5">
        <f t="shared" si="99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7"/>
        <v>41965.551319444443</v>
      </c>
      <c r="U1545" t="str">
        <f>VLOOKUP(D1545,'Bonus Summary'!$A$3:$C$14,3,TRUE)</f>
        <v>1000 to 4999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8"/>
        <v>0</v>
      </c>
      <c r="P1546" s="5" t="e">
        <f t="shared" si="99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7"/>
        <v>42095.012499999997</v>
      </c>
      <c r="U1546" t="str">
        <f>VLOOKUP(D1546,'Bonus Summary'!$A$3:$C$14,3,TRUE)</f>
        <v>1000 to 4999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8"/>
        <v>3.3333333333333332E-4</v>
      </c>
      <c r="P1547" s="5">
        <f t="shared" si="99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7"/>
        <v>42065.886111111111</v>
      </c>
      <c r="U1547" t="str">
        <f>VLOOKUP(D1547,'Bonus Summary'!$A$3:$C$14,3,TRUE)</f>
        <v>1000 to 4999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8"/>
        <v>0.28899999999999998</v>
      </c>
      <c r="P1548" s="5">
        <f t="shared" si="99"/>
        <v>26.272727272727273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7"/>
        <v>41899.212951388887</v>
      </c>
      <c r="U1548" t="str">
        <f>VLOOKUP(D1548,'Bonus Summary'!$A$3:$C$14,3,TRUE)</f>
        <v>1000 to 4999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8"/>
        <v>0</v>
      </c>
      <c r="P1549" s="5" t="e">
        <f t="shared" si="99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7"/>
        <v>42789.426875000005</v>
      </c>
      <c r="U1549" t="str">
        <f>VLOOKUP(D1549,'Bonus Summary'!$A$3:$C$14,3,TRUE)</f>
        <v>Less than 1000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8"/>
        <v>8.5714285714285715E-2</v>
      </c>
      <c r="P1550" s="5">
        <f t="shared" si="99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7"/>
        <v>42316.923842592587</v>
      </c>
      <c r="U1550" t="str">
        <f>VLOOKUP(D1550,'Bonus Summary'!$A$3:$C$14,3,TRUE)</f>
        <v>Less than 1000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8"/>
        <v>0.34</v>
      </c>
      <c r="P1551" s="5">
        <f t="shared" si="99"/>
        <v>28.333333333333332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7"/>
        <v>42311.177766203706</v>
      </c>
      <c r="U1551" t="str">
        <f>VLOOKUP(D1551,'Bonus Summary'!$A$3:$C$14,3,TRUE)</f>
        <v>Less than 1000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8"/>
        <v>0.13466666666666666</v>
      </c>
      <c r="P1552" s="5">
        <f t="shared" si="99"/>
        <v>14.428571428571429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7"/>
        <v>42502.449467592596</v>
      </c>
      <c r="U1552" t="str">
        <f>VLOOKUP(D1552,'Bonus Summary'!$A$3:$C$14,3,TRUE)</f>
        <v>Less than 1000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8"/>
        <v>0</v>
      </c>
      <c r="P1553" s="5" t="e">
        <f t="shared" si="99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7"/>
        <v>42151.824525462958</v>
      </c>
      <c r="U1553" t="str">
        <f>VLOOKUP(D1553,'Bonus Summary'!$A$3:$C$14,3,TRUE)</f>
        <v>1000 to 4999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8"/>
        <v>0.49186046511627907</v>
      </c>
      <c r="P1554" s="5">
        <f t="shared" si="99"/>
        <v>132.1875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7"/>
        <v>41913.165972222225</v>
      </c>
      <c r="U1554" t="str">
        <f>VLOOKUP(D1554,'Bonus Summary'!$A$3:$C$14,3,TRUE)</f>
        <v>1000 to 4999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8"/>
        <v>0</v>
      </c>
      <c r="P1555" s="5" t="e">
        <f t="shared" si="99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7"/>
        <v>42249.282951388886</v>
      </c>
      <c r="U1555" t="str">
        <f>VLOOKUP(D1555,'Bonus Summary'!$A$3:$C$14,3,TRUE)</f>
        <v>5000 to 9999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8"/>
        <v>0</v>
      </c>
      <c r="P1556" s="5" t="e">
        <f t="shared" si="99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7"/>
        <v>42218.252199074079</v>
      </c>
      <c r="U1556" t="str">
        <f>VLOOKUP(D1556,'Bonus Summary'!$A$3:$C$14,3,TRUE)</f>
        <v>20000 to 24999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8"/>
        <v>0</v>
      </c>
      <c r="P1557" s="5" t="e">
        <f t="shared" si="99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7"/>
        <v>42264.708333333328</v>
      </c>
      <c r="U1557" t="str">
        <f>VLOOKUP(D1557,'Bonus Summary'!$A$3:$C$14,3,TRUE)</f>
        <v>Less than 1000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8"/>
        <v>0.45133333333333331</v>
      </c>
      <c r="P1558" s="5">
        <f t="shared" si="99"/>
        <v>56.416666666666664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7"/>
        <v>42555.153055555551</v>
      </c>
      <c r="U1558" t="str">
        <f>VLOOKUP(D1558,'Bonus Summary'!$A$3:$C$14,3,TRUE)</f>
        <v>1000 to 4999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8"/>
        <v>0.04</v>
      </c>
      <c r="P1559" s="5">
        <f t="shared" si="99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7"/>
        <v>41902.65315972222</v>
      </c>
      <c r="U1559" t="str">
        <f>VLOOKUP(D1559,'Bonus Summary'!$A$3:$C$14,3,TRUE)</f>
        <v>1000 to 4999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8"/>
        <v>4.6666666666666669E-2</v>
      </c>
      <c r="P1560" s="5">
        <f t="shared" si="99"/>
        <v>11.666666666666666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7"/>
        <v>42244.508333333331</v>
      </c>
      <c r="U1560" t="str">
        <f>VLOOKUP(D1560,'Bonus Summary'!$A$3:$C$14,3,TRUE)</f>
        <v>Less than 1000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8"/>
        <v>3.3333333333333335E-3</v>
      </c>
      <c r="P1561" s="5">
        <f t="shared" si="99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7"/>
        <v>42123.05322916666</v>
      </c>
      <c r="U1561" t="str">
        <f>VLOOKUP(D1561,'Bonus Summary'!$A$3:$C$14,3,TRUE)</f>
        <v>15000 to 19999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8"/>
        <v>3.7600000000000001E-2</v>
      </c>
      <c r="P1562" s="5">
        <f t="shared" si="99"/>
        <v>23.5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7"/>
        <v>41956.062418981484</v>
      </c>
      <c r="U1562" t="str">
        <f>VLOOKUP(D1562,'Bonus Summary'!$A$3:$C$14,3,TRUE)</f>
        <v>1000 to 4999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8"/>
        <v>6.7000000000000002E-3</v>
      </c>
      <c r="P1563" s="5">
        <f t="shared" si="99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7"/>
        <v>41585.083368055559</v>
      </c>
      <c r="U1563" t="str">
        <f>VLOOKUP(D1563,'Bonus Summary'!$A$3:$C$14,3,TRUE)</f>
        <v>10000 to 14999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8"/>
        <v>0</v>
      </c>
      <c r="P1564" s="5" t="e">
        <f t="shared" si="99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7"/>
        <v>40149.034722222219</v>
      </c>
      <c r="U1564" t="str">
        <f>VLOOKUP(D1564,'Bonus Summary'!$A$3:$C$14,3,TRUE)</f>
        <v>1000 to 4999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8"/>
        <v>1.4166666666666666E-2</v>
      </c>
      <c r="P1565" s="5">
        <f t="shared" si="99"/>
        <v>42.5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7"/>
        <v>41712.700821759259</v>
      </c>
      <c r="U1565" t="str">
        <f>VLOOKUP(D1565,'Bonus Summary'!$A$3:$C$14,3,TRUE)</f>
        <v>5000 to 9999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8"/>
        <v>1E-3</v>
      </c>
      <c r="P1566" s="5">
        <f t="shared" si="99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7"/>
        <v>42152.836805555555</v>
      </c>
      <c r="U1566" t="str">
        <f>VLOOKUP(D1566,'Bonus Summary'!$A$3:$C$14,3,TRUE)</f>
        <v>10000 to 14999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8"/>
        <v>2.5000000000000001E-2</v>
      </c>
      <c r="P1567" s="5">
        <f t="shared" si="99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7"/>
        <v>40702.729872685188</v>
      </c>
      <c r="U1567" t="str">
        <f>VLOOKUP(D1567,'Bonus Summary'!$A$3:$C$14,3,TRUE)</f>
        <v>1000 to 4999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8"/>
        <v>0.21249999999999999</v>
      </c>
      <c r="P1568" s="5">
        <f t="shared" si="99"/>
        <v>108.05084745762711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7"/>
        <v>42578.916666666672</v>
      </c>
      <c r="U1568" t="str">
        <f>VLOOKUP(D1568,'Bonus Summary'!$A$3:$C$14,3,TRUE)</f>
        <v>30000 to 34999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8"/>
        <v>4.1176470588235294E-2</v>
      </c>
      <c r="P1569" s="5">
        <f t="shared" si="99"/>
        <v>26.923076923076923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7"/>
        <v>41687</v>
      </c>
      <c r="U1569" t="str">
        <f>VLOOKUP(D1569,'Bonus Summary'!$A$3:$C$14,3,TRUE)</f>
        <v>5000 to 9999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8"/>
        <v>0.13639999999999999</v>
      </c>
      <c r="P1570" s="5">
        <f t="shared" si="99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7"/>
        <v>41997.062326388885</v>
      </c>
      <c r="U1570" t="str">
        <f>VLOOKUP(D1570,'Bonus Summary'!$A$3:$C$14,3,TRUE)</f>
        <v>25000 to 29999</v>
      </c>
    </row>
    <row r="1571" spans="1:21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8"/>
        <v>0</v>
      </c>
      <c r="P1571" s="5" t="e">
        <f t="shared" si="99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7"/>
        <v>41419.679560185185</v>
      </c>
      <c r="U1571" t="str">
        <f>VLOOKUP(D1571,'Bonus Summary'!$A$3:$C$14,3,TRUE)</f>
        <v>30000 to 34999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8"/>
        <v>0.41399999999999998</v>
      </c>
      <c r="P1572" s="5">
        <f t="shared" si="99"/>
        <v>47.769230769230766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7"/>
        <v>42468.771782407406</v>
      </c>
      <c r="U1572" t="str">
        <f>VLOOKUP(D1572,'Bonus Summary'!$A$3:$C$14,3,TRUE)</f>
        <v>5000 to 9999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8"/>
        <v>6.6115702479338841E-3</v>
      </c>
      <c r="P1573" s="5">
        <f t="shared" si="99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7"/>
        <v>42174.769479166673</v>
      </c>
      <c r="U1573" t="str">
        <f>VLOOKUP(D1573,'Bonus Summary'!$A$3:$C$14,3,TRUE)</f>
        <v>10000 to 14999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8"/>
        <v>0.05</v>
      </c>
      <c r="P1574" s="5">
        <f t="shared" si="99"/>
        <v>41.666666666666664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7"/>
        <v>42428.999305555553</v>
      </c>
      <c r="U1574" t="str">
        <f>VLOOKUP(D1574,'Bonus Summary'!$A$3:$C$14,3,TRUE)</f>
        <v>1000 to 4999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8"/>
        <v>2.4777777777777777E-2</v>
      </c>
      <c r="P1575" s="5">
        <f t="shared" si="99"/>
        <v>74.333333333333329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7"/>
        <v>42826.165972222225</v>
      </c>
      <c r="U1575" t="str">
        <f>VLOOKUP(D1575,'Bonus Summary'!$A$3:$C$14,3,TRUE)</f>
        <v>5000 to 9999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8"/>
        <v>5.0599999999999999E-2</v>
      </c>
      <c r="P1576" s="5">
        <f t="shared" si="99"/>
        <v>84.333333333333329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7"/>
        <v>42052.927418981482</v>
      </c>
      <c r="U1576" t="str">
        <f>VLOOKUP(D1576,'Bonus Summary'!$A$3:$C$14,3,TRUE)</f>
        <v>10000 to 14999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8"/>
        <v>0.2291</v>
      </c>
      <c r="P1577" s="5">
        <f t="shared" si="99"/>
        <v>65.457142857142856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7"/>
        <v>41829.524259259262</v>
      </c>
      <c r="U1577" t="str">
        <f>VLOOKUP(D1577,'Bonus Summary'!$A$3:$C$14,3,TRUE)</f>
        <v>10000 to 14999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8"/>
        <v>0.13</v>
      </c>
      <c r="P1578" s="5">
        <f t="shared" si="99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7"/>
        <v>42185.879259259258</v>
      </c>
      <c r="U1578" t="str">
        <f>VLOOKUP(D1578,'Bonus Summary'!$A$3:$C$14,3,TRUE)</f>
        <v>5000 to 9999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8"/>
        <v>5.4999999999999997E-3</v>
      </c>
      <c r="P1579" s="5">
        <f t="shared" si="99"/>
        <v>27.5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7"/>
        <v>41114.847777777781</v>
      </c>
      <c r="U1579" t="str">
        <f>VLOOKUP(D1579,'Bonus Summary'!$A$3:$C$14,3,TRUE)</f>
        <v>10000 to 14999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8"/>
        <v>0.10806536636794939</v>
      </c>
      <c r="P1580" s="5">
        <f t="shared" si="99"/>
        <v>51.25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7"/>
        <v>40423.083333333336</v>
      </c>
      <c r="U1580" t="str">
        <f>VLOOKUP(D1580,'Bonus Summary'!$A$3:$C$14,3,TRUE)</f>
        <v>1000 to 4999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8"/>
        <v>8.4008400840084006E-3</v>
      </c>
      <c r="P1581" s="5">
        <f t="shared" si="99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7"/>
        <v>41514.996423611112</v>
      </c>
      <c r="U1581" t="str">
        <f>VLOOKUP(D1581,'Bonus Summary'!$A$3:$C$14,3,TRUE)</f>
        <v>1000 to 4999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8"/>
        <v>0</v>
      </c>
      <c r="P1582" s="5" t="e">
        <f t="shared" si="99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7"/>
        <v>41050.050069444449</v>
      </c>
      <c r="U1582" t="str">
        <f>VLOOKUP(D1582,'Bonus Summary'!$A$3:$C$14,3,TRUE)</f>
        <v>1000 to 4999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8"/>
        <v>5.0000000000000001E-3</v>
      </c>
      <c r="P1583" s="5">
        <f t="shared" si="99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7"/>
        <v>42357.448958333334</v>
      </c>
      <c r="U1583" t="str">
        <f>VLOOKUP(D1583,'Bonus Summary'!$A$3:$C$14,3,TRUE)</f>
        <v>1000 to 4999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8"/>
        <v>9.2999999999999999E-2</v>
      </c>
      <c r="P1584" s="5">
        <f t="shared" si="99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7"/>
        <v>42303.888888888891</v>
      </c>
      <c r="U1584" t="str">
        <f>VLOOKUP(D1584,'Bonus Summary'!$A$3:$C$14,3,TRUE)</f>
        <v>1000 to 4999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8"/>
        <v>7.5000000000000002E-4</v>
      </c>
      <c r="P1585" s="5">
        <f t="shared" si="99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7"/>
        <v>41907.904988425929</v>
      </c>
      <c r="U1585" t="str">
        <f>VLOOKUP(D1585,'Bonus Summary'!$A$3:$C$14,3,TRUE)</f>
        <v>20000 to 24999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8"/>
        <v>0</v>
      </c>
      <c r="P1586" s="5" t="e">
        <f t="shared" si="99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7"/>
        <v>41789.649317129632</v>
      </c>
      <c r="U1586" t="str">
        <f>VLOOKUP(D1586,'Bonus Summary'!$A$3:$C$14,3,TRUE)</f>
        <v>1000 to 4999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8"/>
        <v>0.79</v>
      </c>
      <c r="P1587" s="5">
        <f t="shared" si="99"/>
        <v>131.66666666666666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7"/>
        <v>42729.458333333328</v>
      </c>
      <c r="U1587" t="str">
        <f>VLOOKUP(D1587,'Bonus Summary'!$A$3:$C$14,3,TRUE)</f>
        <v>1000 to 4999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8"/>
        <v>0</v>
      </c>
      <c r="P1588" s="5" t="e">
        <f t="shared" si="99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7"/>
        <v>42099.062754629631</v>
      </c>
      <c r="U1588" t="str">
        <f>VLOOKUP(D1588,'Bonus Summary'!$A$3:$C$14,3,TRUE)</f>
        <v>1000 to 4999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8"/>
        <v>1.3333333333333334E-4</v>
      </c>
      <c r="P1589" s="5">
        <f t="shared" si="99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7"/>
        <v>41986.950983796298</v>
      </c>
      <c r="U1589" t="str">
        <f>VLOOKUP(D1589,'Bonus Summary'!$A$3:$C$14,3,TRUE)</f>
        <v>5000 to 9999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8"/>
        <v>0</v>
      </c>
      <c r="P1590" s="5" t="e">
        <f t="shared" si="99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7"/>
        <v>42035.841666666667</v>
      </c>
      <c r="U1590" t="str">
        <f>VLOOKUP(D1590,'Bonus Summary'!$A$3:$C$14,3,TRUE)</f>
        <v>Less than 1000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8"/>
        <v>0</v>
      </c>
      <c r="P1591" s="5" t="e">
        <f t="shared" si="99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7"/>
        <v>42286.984791666662</v>
      </c>
      <c r="U1591" t="str">
        <f>VLOOKUP(D1591,'Bonus Summary'!$A$3:$C$14,3,TRUE)</f>
        <v>1000 to 4999</v>
      </c>
    </row>
    <row r="1592" spans="1:21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8"/>
        <v>1.7000000000000001E-2</v>
      </c>
      <c r="P1592" s="5">
        <f t="shared" si="99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7"/>
        <v>42270.857222222221</v>
      </c>
      <c r="U1592" t="str">
        <f>VLOOKUP(D1592,'Bonus Summary'!$A$3:$C$14,3,TRUE)</f>
        <v>Greater than 50000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8"/>
        <v>0.29228571428571426</v>
      </c>
      <c r="P1593" s="5">
        <f t="shared" si="99"/>
        <v>44.478260869565219</v>
      </c>
      <c r="Q1593" t="s">
        <v>8338</v>
      </c>
      <c r="R1593" t="s">
        <v>8345</v>
      </c>
      <c r="S1593" s="11">
        <f t="shared" si="96"/>
        <v>42433.726168981477</v>
      </c>
      <c r="T1593" s="11">
        <f t="shared" si="97"/>
        <v>42463.68450231482</v>
      </c>
      <c r="U1593" t="str">
        <f>VLOOKUP(D1593,'Bonus Summary'!$A$3:$C$14,3,TRUE)</f>
        <v>10000 to 14999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8"/>
        <v>0</v>
      </c>
      <c r="P1594" s="5" t="e">
        <f t="shared" si="99"/>
        <v>#DIV/0!</v>
      </c>
      <c r="Q1594" t="s">
        <v>8338</v>
      </c>
      <c r="R1594" t="s">
        <v>8345</v>
      </c>
      <c r="S1594" s="11">
        <f t="shared" si="96"/>
        <v>42046.072743055556</v>
      </c>
      <c r="T1594" s="11">
        <f t="shared" si="97"/>
        <v>42091.031076388885</v>
      </c>
      <c r="U1594" t="str">
        <f>VLOOKUP(D1594,'Bonus Summary'!$A$3:$C$14,3,TRUE)</f>
        <v>Less than 1000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8"/>
        <v>1.3636363636363637E-4</v>
      </c>
      <c r="P1595" s="5">
        <f t="shared" si="99"/>
        <v>1</v>
      </c>
      <c r="Q1595" t="s">
        <v>8338</v>
      </c>
      <c r="R1595" t="s">
        <v>8345</v>
      </c>
      <c r="S1595" s="11">
        <f t="shared" si="96"/>
        <v>42033.845543981486</v>
      </c>
      <c r="T1595" s="11">
        <f t="shared" si="97"/>
        <v>42063.845543981486</v>
      </c>
      <c r="U1595" t="str">
        <f>VLOOKUP(D1595,'Bonus Summary'!$A$3:$C$14,3,TRUE)</f>
        <v>20000 to 24999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8"/>
        <v>0.20499999999999999</v>
      </c>
      <c r="P1596" s="5">
        <f t="shared" si="99"/>
        <v>20.5</v>
      </c>
      <c r="Q1596" t="s">
        <v>8338</v>
      </c>
      <c r="R1596" t="s">
        <v>8345</v>
      </c>
      <c r="S1596" s="11">
        <f t="shared" si="96"/>
        <v>42445.712754629625</v>
      </c>
      <c r="T1596" s="11">
        <f t="shared" si="97"/>
        <v>42505.681249999994</v>
      </c>
      <c r="U1596" t="str">
        <f>VLOOKUP(D1596,'Bonus Summary'!$A$3:$C$14,3,TRUE)</f>
        <v>1000 to 4999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8"/>
        <v>2.8E-3</v>
      </c>
      <c r="P1597" s="5">
        <f t="shared" si="99"/>
        <v>40</v>
      </c>
      <c r="Q1597" t="s">
        <v>8338</v>
      </c>
      <c r="R1597" t="s">
        <v>8345</v>
      </c>
      <c r="S1597" s="11">
        <f t="shared" si="96"/>
        <v>41780.050092592595</v>
      </c>
      <c r="T1597" s="11">
        <f t="shared" si="97"/>
        <v>41808.842361111114</v>
      </c>
      <c r="U1597" t="str">
        <f>VLOOKUP(D1597,'Bonus Summary'!$A$3:$C$14,3,TRUE)</f>
        <v>Greater than 50000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8"/>
        <v>2.3076923076923078E-2</v>
      </c>
      <c r="P1598" s="5">
        <f t="shared" si="99"/>
        <v>25</v>
      </c>
      <c r="Q1598" t="s">
        <v>8338</v>
      </c>
      <c r="R1598" t="s">
        <v>8345</v>
      </c>
      <c r="S1598" s="11">
        <f t="shared" si="96"/>
        <v>41941.430196759262</v>
      </c>
      <c r="T1598" s="11">
        <f t="shared" si="97"/>
        <v>41986.471863425926</v>
      </c>
      <c r="U1598" t="str">
        <f>VLOOKUP(D1598,'Bonus Summary'!$A$3:$C$14,3,TRUE)</f>
        <v>1000 to 4999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8"/>
        <v>0</v>
      </c>
      <c r="P1599" s="5" t="e">
        <f t="shared" si="99"/>
        <v>#DIV/0!</v>
      </c>
      <c r="Q1599" t="s">
        <v>8338</v>
      </c>
      <c r="R1599" t="s">
        <v>8345</v>
      </c>
      <c r="S1599" s="11">
        <f t="shared" si="96"/>
        <v>42603.354131944448</v>
      </c>
      <c r="T1599" s="11">
        <f t="shared" si="97"/>
        <v>42633.354131944448</v>
      </c>
      <c r="U1599" t="str">
        <f>VLOOKUP(D1599,'Bonus Summary'!$A$3:$C$14,3,TRUE)</f>
        <v>15000 to 19999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8"/>
        <v>1.25E-3</v>
      </c>
      <c r="P1600" s="5">
        <f t="shared" si="99"/>
        <v>1</v>
      </c>
      <c r="Q1600" t="s">
        <v>8338</v>
      </c>
      <c r="R1600" t="s">
        <v>8345</v>
      </c>
      <c r="S1600" s="11">
        <f t="shared" si="96"/>
        <v>42151.667337962965</v>
      </c>
      <c r="T1600" s="11">
        <f t="shared" si="97"/>
        <v>42211.667337962965</v>
      </c>
      <c r="U1600" t="str">
        <f>VLOOKUP(D1600,'Bonus Summary'!$A$3:$C$14,3,TRUE)</f>
        <v>Less than 1000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8"/>
        <v>0</v>
      </c>
      <c r="P1601" s="5" t="e">
        <f t="shared" si="99"/>
        <v>#DIV/0!</v>
      </c>
      <c r="Q1601" t="s">
        <v>8338</v>
      </c>
      <c r="R1601" t="s">
        <v>8345</v>
      </c>
      <c r="S1601" s="11">
        <f t="shared" si="96"/>
        <v>42438.53907407407</v>
      </c>
      <c r="T1601" s="11">
        <f t="shared" si="97"/>
        <v>42468.497407407413</v>
      </c>
      <c r="U1601" t="str">
        <f>VLOOKUP(D1601,'Bonus Summary'!$A$3:$C$14,3,TRUE)</f>
        <v>Less than 1000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8"/>
        <v>7.3400000000000007E-2</v>
      </c>
      <c r="P1602" s="5">
        <f t="shared" si="99"/>
        <v>40.777777777777779</v>
      </c>
      <c r="Q1602" t="s">
        <v>8338</v>
      </c>
      <c r="R1602" t="s">
        <v>8345</v>
      </c>
      <c r="S1602" s="11">
        <f t="shared" ref="S1602:S1665" si="100">(((J1602/60)/60)/24)+DATE(1970,1,1)</f>
        <v>41791.057314814818</v>
      </c>
      <c r="T1602" s="11">
        <f t="shared" ref="T1602:T1665" si="101">(((I1602/60)/60)/24)+DATE(1970,1,1)</f>
        <v>41835.21597222222</v>
      </c>
      <c r="U1602" t="str">
        <f>VLOOKUP(D1602,'Bonus Summary'!$A$3:$C$14,3,TRUE)</f>
        <v>5000 to 9999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2">E1603/D1603</f>
        <v>1.082492</v>
      </c>
      <c r="P1603" s="5">
        <f t="shared" ref="P1603:P1666" si="103">E1603/L1603</f>
        <v>48.325535714285714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si="101"/>
        <v>40668.092974537038</v>
      </c>
      <c r="U1603" t="str">
        <f>VLOOKUP(D1603,'Bonus Summary'!$A$3:$C$14,3,TRUE)</f>
        <v>1000 to 4999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2"/>
        <v>1.0016666666666667</v>
      </c>
      <c r="P1604" s="5">
        <f t="shared" si="103"/>
        <v>46.953125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1"/>
        <v>40830.958333333336</v>
      </c>
      <c r="U1604" t="str">
        <f>VLOOKUP(D1604,'Bonus Summary'!$A$3:$C$14,3,TRUE)</f>
        <v>1000 to 4999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2"/>
        <v>1.0003299999999999</v>
      </c>
      <c r="P1605" s="5">
        <f t="shared" si="103"/>
        <v>66.688666666666663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1"/>
        <v>40936.169664351852</v>
      </c>
      <c r="U1605" t="str">
        <f>VLOOKUP(D1605,'Bonus Summary'!$A$3:$C$14,3,TRUE)</f>
        <v>1000 to 4999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2"/>
        <v>1.2210714285714286</v>
      </c>
      <c r="P1606" s="5">
        <f t="shared" si="103"/>
        <v>48.842857142857142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1"/>
        <v>40985.80364583333</v>
      </c>
      <c r="U1606" t="str">
        <f>VLOOKUP(D1606,'Bonus Summary'!$A$3:$C$14,3,TRUE)</f>
        <v>1000 to 4999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2"/>
        <v>1.0069333333333335</v>
      </c>
      <c r="P1607" s="5">
        <f t="shared" si="103"/>
        <v>137.30909090909091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1"/>
        <v>40756.291666666664</v>
      </c>
      <c r="U1607" t="str">
        <f>VLOOKUP(D1607,'Bonus Summary'!$A$3:$C$14,3,TRUE)</f>
        <v>5000 to 9999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2"/>
        <v>1.01004125</v>
      </c>
      <c r="P1608" s="5">
        <f t="shared" si="103"/>
        <v>87.829673913043479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1"/>
        <v>40626.069884259261</v>
      </c>
      <c r="U1608" t="str">
        <f>VLOOKUP(D1608,'Bonus Summary'!$A$3:$C$14,3,TRUE)</f>
        <v>5000 to 9999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2"/>
        <v>1.4511000000000001</v>
      </c>
      <c r="P1609" s="5">
        <f t="shared" si="103"/>
        <v>70.785365853658533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1"/>
        <v>41074.80846064815</v>
      </c>
      <c r="U1609" t="str">
        <f>VLOOKUP(D1609,'Bonus Summary'!$A$3:$C$14,3,TRUE)</f>
        <v>10000 to 14999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2"/>
        <v>1.0125</v>
      </c>
      <c r="P1610" s="5">
        <f t="shared" si="103"/>
        <v>52.826086956521742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1"/>
        <v>41640.226388888892</v>
      </c>
      <c r="U1610" t="str">
        <f>VLOOKUP(D1610,'Bonus Summary'!$A$3:$C$14,3,TRUE)</f>
        <v>1000 to 4999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2"/>
        <v>1.1833333333333333</v>
      </c>
      <c r="P1611" s="5">
        <f t="shared" si="103"/>
        <v>443.75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1"/>
        <v>40849.333333333336</v>
      </c>
      <c r="U1611" t="str">
        <f>VLOOKUP(D1611,'Bonus Summary'!$A$3:$C$14,3,TRUE)</f>
        <v>1000 to 4999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2"/>
        <v>2.7185000000000001</v>
      </c>
      <c r="P1612" s="5">
        <f t="shared" si="103"/>
        <v>48.544642857142854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1"/>
        <v>41258.924884259257</v>
      </c>
      <c r="U1612" t="str">
        <f>VLOOKUP(D1612,'Bonus Summary'!$A$3:$C$14,3,TRUE)</f>
        <v>1000 to 4999</v>
      </c>
    </row>
    <row r="1613" spans="1:21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2"/>
        <v>1.25125</v>
      </c>
      <c r="P1613" s="5">
        <f t="shared" si="103"/>
        <v>37.074074074074076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1"/>
        <v>41430.00037037037</v>
      </c>
      <c r="U1613" t="str">
        <f>VLOOKUP(D1613,'Bonus Summary'!$A$3:$C$14,3,TRUE)</f>
        <v>Less than 1000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2"/>
        <v>1.1000000000000001</v>
      </c>
      <c r="P1614" s="5">
        <f t="shared" si="103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1"/>
        <v>41276.874814814815</v>
      </c>
      <c r="U1614" t="str">
        <f>VLOOKUP(D1614,'Bonus Summary'!$A$3:$C$14,3,TRUE)</f>
        <v>Less than 1000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2"/>
        <v>1.0149999999999999</v>
      </c>
      <c r="P1615" s="5">
        <f t="shared" si="103"/>
        <v>39.03846153846154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1"/>
        <v>41112.069467592592</v>
      </c>
      <c r="U1615" t="str">
        <f>VLOOKUP(D1615,'Bonus Summary'!$A$3:$C$14,3,TRUE)</f>
        <v>1000 to 4999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2"/>
        <v>1.0269999999999999</v>
      </c>
      <c r="P1616" s="5">
        <f t="shared" si="103"/>
        <v>66.688311688311686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1"/>
        <v>41854.708333333336</v>
      </c>
      <c r="U1616" t="str">
        <f>VLOOKUP(D1616,'Bonus Summary'!$A$3:$C$14,3,TRUE)</f>
        <v>5000 to 9999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2"/>
        <v>1.1412500000000001</v>
      </c>
      <c r="P1617" s="5">
        <f t="shared" si="103"/>
        <v>67.132352941176464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1"/>
        <v>40890.092546296299</v>
      </c>
      <c r="U1617" t="str">
        <f>VLOOKUP(D1617,'Bonus Summary'!$A$3:$C$14,3,TRUE)</f>
        <v>5000 to 9999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2"/>
        <v>1.042</v>
      </c>
      <c r="P1618" s="5">
        <f t="shared" si="103"/>
        <v>66.369426751592357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1"/>
        <v>41235.916666666664</v>
      </c>
      <c r="U1618" t="str">
        <f>VLOOKUP(D1618,'Bonus Summary'!$A$3:$C$14,3,TRUE)</f>
        <v>10000 to 14999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2"/>
        <v>1.4585714285714286</v>
      </c>
      <c r="P1619" s="5">
        <f t="shared" si="103"/>
        <v>64.620253164556956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1"/>
        <v>41579.791666666664</v>
      </c>
      <c r="U1619" t="str">
        <f>VLOOKUP(D1619,'Bonus Summary'!$A$3:$C$14,3,TRUE)</f>
        <v>5000 to 9999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2"/>
        <v>1.0506666666666666</v>
      </c>
      <c r="P1620" s="5">
        <f t="shared" si="103"/>
        <v>58.370370370370374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1"/>
        <v>41341.654340277775</v>
      </c>
      <c r="U1620" t="str">
        <f>VLOOKUP(D1620,'Bonus Summary'!$A$3:$C$14,3,TRUE)</f>
        <v>1000 to 4999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2"/>
        <v>1.3333333333333333</v>
      </c>
      <c r="P1621" s="5">
        <f t="shared" si="103"/>
        <v>86.956521739130437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1"/>
        <v>41897.18618055556</v>
      </c>
      <c r="U1621" t="str">
        <f>VLOOKUP(D1621,'Bonus Summary'!$A$3:$C$14,3,TRUE)</f>
        <v>1000 to 4999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2"/>
        <v>1.1299999999999999</v>
      </c>
      <c r="P1622" s="5">
        <f t="shared" si="103"/>
        <v>66.470588235294116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1"/>
        <v>41328.339583333334</v>
      </c>
      <c r="U1622" t="str">
        <f>VLOOKUP(D1622,'Bonus Summary'!$A$3:$C$14,3,TRUE)</f>
        <v>1000 to 4999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2"/>
        <v>1.212</v>
      </c>
      <c r="P1623" s="5">
        <f t="shared" si="103"/>
        <v>163.78378378378378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1"/>
        <v>41057.165972222225</v>
      </c>
      <c r="U1623" t="str">
        <f>VLOOKUP(D1623,'Bonus Summary'!$A$3:$C$14,3,TRUE)</f>
        <v>5000 to 9999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2"/>
        <v>1.0172463768115942</v>
      </c>
      <c r="P1624" s="5">
        <f t="shared" si="103"/>
        <v>107.98461538461538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1"/>
        <v>41990.332638888889</v>
      </c>
      <c r="U1624" t="str">
        <f>VLOOKUP(D1624,'Bonus Summary'!$A$3:$C$14,3,TRUE)</f>
        <v>5000 to 9999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2"/>
        <v>1.0106666666666666</v>
      </c>
      <c r="P1625" s="5">
        <f t="shared" si="103"/>
        <v>42.111111111111114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1"/>
        <v>41513.688530092593</v>
      </c>
      <c r="U1625" t="str">
        <f>VLOOKUP(D1625,'Bonus Summary'!$A$3:$C$14,3,TRUE)</f>
        <v>Less than 1000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2"/>
        <v>1.18</v>
      </c>
      <c r="P1626" s="5">
        <f t="shared" si="103"/>
        <v>47.2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1"/>
        <v>41283.367303240739</v>
      </c>
      <c r="U1626" t="str">
        <f>VLOOKUP(D1626,'Bonus Summary'!$A$3:$C$14,3,TRUE)</f>
        <v>1000 to 4999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2"/>
        <v>1.5533333333333332</v>
      </c>
      <c r="P1627" s="5">
        <f t="shared" si="103"/>
        <v>112.01923076923077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1"/>
        <v>41163.699687500004</v>
      </c>
      <c r="U1627" t="str">
        <f>VLOOKUP(D1627,'Bonus Summary'!$A$3:$C$14,3,TRUE)</f>
        <v>5000 to 9999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2"/>
        <v>1.0118750000000001</v>
      </c>
      <c r="P1628" s="5">
        <f t="shared" si="103"/>
        <v>74.953703703703709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1"/>
        <v>41609.889664351853</v>
      </c>
      <c r="U1628" t="str">
        <f>VLOOKUP(D1628,'Bonus Summary'!$A$3:$C$14,3,TRUE)</f>
        <v>5000 to 9999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2"/>
        <v>1.17</v>
      </c>
      <c r="P1629" s="5">
        <f t="shared" si="103"/>
        <v>61.578947368421055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1"/>
        <v>41239.207638888889</v>
      </c>
      <c r="U1629" t="str">
        <f>VLOOKUP(D1629,'Bonus Summary'!$A$3:$C$14,3,TRUE)</f>
        <v>1000 to 4999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2"/>
        <v>1.00925</v>
      </c>
      <c r="P1630" s="5">
        <f t="shared" si="103"/>
        <v>45.875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1"/>
        <v>41807.737060185187</v>
      </c>
      <c r="U1630" t="str">
        <f>VLOOKUP(D1630,'Bonus Summary'!$A$3:$C$14,3,TRUE)</f>
        <v>1000 to 4999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2"/>
        <v>1.0366666666666666</v>
      </c>
      <c r="P1631" s="5">
        <f t="shared" si="103"/>
        <v>75.853658536585371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1"/>
        <v>41690.867280092592</v>
      </c>
      <c r="U1631" t="str">
        <f>VLOOKUP(D1631,'Bonus Summary'!$A$3:$C$14,3,TRUE)</f>
        <v>5000 to 9999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2"/>
        <v>2.6524999999999999</v>
      </c>
      <c r="P1632" s="5">
        <f t="shared" si="103"/>
        <v>84.206349206349202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1"/>
        <v>40970.290972222225</v>
      </c>
      <c r="U1632" t="str">
        <f>VLOOKUP(D1632,'Bonus Summary'!$A$3:$C$14,3,TRUE)</f>
        <v>1000 to 4999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2"/>
        <v>1.5590999999999999</v>
      </c>
      <c r="P1633" s="5">
        <f t="shared" si="103"/>
        <v>117.22556390977444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1"/>
        <v>41194.859502314815</v>
      </c>
      <c r="U1633" t="str">
        <f>VLOOKUP(D1633,'Bonus Summary'!$A$3:$C$14,3,TRUE)</f>
        <v>10000 to 14999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2"/>
        <v>1.0162500000000001</v>
      </c>
      <c r="P1634" s="5">
        <f t="shared" si="103"/>
        <v>86.489361702127653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1"/>
        <v>40810.340902777774</v>
      </c>
      <c r="U1634" t="str">
        <f>VLOOKUP(D1634,'Bonus Summary'!$A$3:$C$14,3,TRUE)</f>
        <v>1000 to 4999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2"/>
        <v>1</v>
      </c>
      <c r="P1635" s="5">
        <f t="shared" si="103"/>
        <v>172.41379310344828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1"/>
        <v>40924.208333333336</v>
      </c>
      <c r="U1635" t="str">
        <f>VLOOKUP(D1635,'Bonus Summary'!$A$3:$C$14,3,TRUE)</f>
        <v>10000 to 14999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2"/>
        <v>1.0049999999999999</v>
      </c>
      <c r="P1636" s="5">
        <f t="shared" si="103"/>
        <v>62.8125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1"/>
        <v>40696.249305555553</v>
      </c>
      <c r="U1636" t="str">
        <f>VLOOKUP(D1636,'Bonus Summary'!$A$3:$C$14,3,TRUE)</f>
        <v>1000 to 4999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2"/>
        <v>1.2529999999999999</v>
      </c>
      <c r="P1637" s="5">
        <f t="shared" si="103"/>
        <v>67.729729729729726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1"/>
        <v>42562.868761574078</v>
      </c>
      <c r="U1637" t="str">
        <f>VLOOKUP(D1637,'Bonus Summary'!$A$3:$C$14,3,TRUE)</f>
        <v>1000 to 4999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2"/>
        <v>1.0355555555555556</v>
      </c>
      <c r="P1638" s="5">
        <f t="shared" si="103"/>
        <v>53.5632183908046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1"/>
        <v>40706.166666666664</v>
      </c>
      <c r="U1638" t="str">
        <f>VLOOKUP(D1638,'Bonus Summary'!$A$3:$C$14,3,TRUE)</f>
        <v>1000 to 4999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2"/>
        <v>1.038</v>
      </c>
      <c r="P1639" s="5">
        <f t="shared" si="103"/>
        <v>34.6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1"/>
        <v>40178.98541666667</v>
      </c>
      <c r="U1639" t="str">
        <f>VLOOKUP(D1639,'Bonus Summary'!$A$3:$C$14,3,TRUE)</f>
        <v>Less than 1000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2"/>
        <v>1.05</v>
      </c>
      <c r="P1640" s="5">
        <f t="shared" si="103"/>
        <v>38.888888888888886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1"/>
        <v>41333.892361111109</v>
      </c>
      <c r="U1640" t="str">
        <f>VLOOKUP(D1640,'Bonus Summary'!$A$3:$C$14,3,TRUE)</f>
        <v>1000 to 4999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2"/>
        <v>1</v>
      </c>
      <c r="P1641" s="5">
        <f t="shared" si="103"/>
        <v>94.736842105263165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1"/>
        <v>40971.652372685188</v>
      </c>
      <c r="U1641" t="str">
        <f>VLOOKUP(D1641,'Bonus Summary'!$A$3:$C$14,3,TRUE)</f>
        <v>1000 to 4999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2"/>
        <v>1.6986000000000001</v>
      </c>
      <c r="P1642" s="5">
        <f t="shared" si="103"/>
        <v>39.967058823529413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1"/>
        <v>40393.082638888889</v>
      </c>
      <c r="U1642" t="str">
        <f>VLOOKUP(D1642,'Bonus Summary'!$A$3:$C$14,3,TRUE)</f>
        <v>Less than 1000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2"/>
        <v>1.014</v>
      </c>
      <c r="P1643" s="5">
        <f t="shared" si="103"/>
        <v>97.5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1"/>
        <v>41992.596574074079</v>
      </c>
      <c r="U1643" t="str">
        <f>VLOOKUP(D1643,'Bonus Summary'!$A$3:$C$14,3,TRUE)</f>
        <v>1000 to 4999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2"/>
        <v>1</v>
      </c>
      <c r="P1644" s="5">
        <f t="shared" si="103"/>
        <v>42.857142857142854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1"/>
        <v>40708.024618055555</v>
      </c>
      <c r="U1644" t="str">
        <f>VLOOKUP(D1644,'Bonus Summary'!$A$3:$C$14,3,TRUE)</f>
        <v>1000 to 4999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2"/>
        <v>1.2470000000000001</v>
      </c>
      <c r="P1645" s="5">
        <f t="shared" si="103"/>
        <v>168.51351351351352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1"/>
        <v>41176.824212962965</v>
      </c>
      <c r="U1645" t="str">
        <f>VLOOKUP(D1645,'Bonus Summary'!$A$3:$C$14,3,TRUE)</f>
        <v>5000 to 9999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2"/>
        <v>1.095</v>
      </c>
      <c r="P1646" s="5">
        <f t="shared" si="103"/>
        <v>85.546875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1"/>
        <v>41235.101388888892</v>
      </c>
      <c r="U1646" t="str">
        <f>VLOOKUP(D1646,'Bonus Summary'!$A$3:$C$14,3,TRUE)</f>
        <v>10000 to 14999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2"/>
        <v>1.1080000000000001</v>
      </c>
      <c r="P1647" s="5">
        <f t="shared" si="103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1"/>
        <v>41535.617361111108</v>
      </c>
      <c r="U1647" t="str">
        <f>VLOOKUP(D1647,'Bonus Summary'!$A$3:$C$14,3,TRUE)</f>
        <v>5000 to 9999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2"/>
        <v>1.1020000000000001</v>
      </c>
      <c r="P1648" s="5">
        <f t="shared" si="103"/>
        <v>26.554216867469879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1"/>
        <v>41865.757638888892</v>
      </c>
      <c r="U1648" t="str">
        <f>VLOOKUP(D1648,'Bonus Summary'!$A$3:$C$14,3,TRUE)</f>
        <v>1000 to 4999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2"/>
        <v>1.0471999999999999</v>
      </c>
      <c r="P1649" s="5">
        <f t="shared" si="103"/>
        <v>113.82608695652173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1"/>
        <v>41069.409456018519</v>
      </c>
      <c r="U1649" t="str">
        <f>VLOOKUP(D1649,'Bonus Summary'!$A$3:$C$14,3,TRUE)</f>
        <v>5000 to 9999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2"/>
        <v>1.2526086956521738</v>
      </c>
      <c r="P1650" s="5">
        <f t="shared" si="103"/>
        <v>32.011111111111113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1"/>
        <v>40622.662986111114</v>
      </c>
      <c r="U1650" t="str">
        <f>VLOOKUP(D1650,'Bonus Summary'!$A$3:$C$14,3,TRUE)</f>
        <v>1000 to 4999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2"/>
        <v>1.0058763157894737</v>
      </c>
      <c r="P1651" s="5">
        <f t="shared" si="103"/>
        <v>47.189259259259259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1"/>
        <v>41782.684664351851</v>
      </c>
      <c r="U1651" t="str">
        <f>VLOOKUP(D1651,'Bonus Summary'!$A$3:$C$14,3,TRUE)</f>
        <v>1000 to 4999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2"/>
        <v>1.4155</v>
      </c>
      <c r="P1652" s="5">
        <f t="shared" si="103"/>
        <v>88.46875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1"/>
        <v>41556.435613425929</v>
      </c>
      <c r="U1652" t="str">
        <f>VLOOKUP(D1652,'Bonus Summary'!$A$3:$C$14,3,TRUE)</f>
        <v>1000 to 4999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2"/>
        <v>1.0075000000000001</v>
      </c>
      <c r="P1653" s="5">
        <f t="shared" si="103"/>
        <v>100.75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1"/>
        <v>40659.290972222225</v>
      </c>
      <c r="U1653" t="str">
        <f>VLOOKUP(D1653,'Bonus Summary'!$A$3:$C$14,3,TRUE)</f>
        <v>1000 to 4999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2"/>
        <v>1.0066666666666666</v>
      </c>
      <c r="P1654" s="5">
        <f t="shared" si="103"/>
        <v>64.714285714285708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1"/>
        <v>41602.534641203703</v>
      </c>
      <c r="U1654" t="str">
        <f>VLOOKUP(D1654,'Bonus Summary'!$A$3:$C$14,3,TRUE)</f>
        <v>1000 to 4999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2"/>
        <v>1.7423040000000001</v>
      </c>
      <c r="P1655" s="5">
        <f t="shared" si="103"/>
        <v>51.854285714285716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1"/>
        <v>40657.834444444445</v>
      </c>
      <c r="U1655" t="str">
        <f>VLOOKUP(D1655,'Bonus Summary'!$A$3:$C$14,3,TRUE)</f>
        <v>5000 to 9999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2"/>
        <v>1.199090909090909</v>
      </c>
      <c r="P1656" s="5">
        <f t="shared" si="103"/>
        <v>38.794117647058826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1"/>
        <v>41017.890740740739</v>
      </c>
      <c r="U1656" t="str">
        <f>VLOOKUP(D1656,'Bonus Summary'!$A$3:$C$14,3,TRUE)</f>
        <v>1000 to 4999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2"/>
        <v>1.4286666666666668</v>
      </c>
      <c r="P1657" s="5">
        <f t="shared" si="103"/>
        <v>44.645833333333336</v>
      </c>
      <c r="Q1657" t="s">
        <v>8325</v>
      </c>
      <c r="R1657" t="s">
        <v>8346</v>
      </c>
      <c r="S1657" s="11">
        <f t="shared" si="100"/>
        <v>40974.791898148149</v>
      </c>
      <c r="T1657" s="11">
        <f t="shared" si="101"/>
        <v>41004.750231481477</v>
      </c>
      <c r="U1657" t="str">
        <f>VLOOKUP(D1657,'Bonus Summary'!$A$3:$C$14,3,TRUE)</f>
        <v>1000 to 4999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2"/>
        <v>1.0033493333333334</v>
      </c>
      <c r="P1658" s="5">
        <f t="shared" si="103"/>
        <v>156.77333333333334</v>
      </c>
      <c r="Q1658" t="s">
        <v>8325</v>
      </c>
      <c r="R1658" t="s">
        <v>8346</v>
      </c>
      <c r="S1658" s="11">
        <f t="shared" si="100"/>
        <v>41226.928842592592</v>
      </c>
      <c r="T1658" s="11">
        <f t="shared" si="101"/>
        <v>41256.928842592592</v>
      </c>
      <c r="U1658" t="str">
        <f>VLOOKUP(D1658,'Bonus Summary'!$A$3:$C$14,3,TRUE)</f>
        <v>5000 to 9999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2"/>
        <v>1.0493380000000001</v>
      </c>
      <c r="P1659" s="5">
        <f t="shared" si="103"/>
        <v>118.70339366515837</v>
      </c>
      <c r="Q1659" t="s">
        <v>8325</v>
      </c>
      <c r="R1659" t="s">
        <v>8346</v>
      </c>
      <c r="S1659" s="11">
        <f t="shared" si="100"/>
        <v>41023.782037037039</v>
      </c>
      <c r="T1659" s="11">
        <f t="shared" si="101"/>
        <v>41053.782037037039</v>
      </c>
      <c r="U1659" t="str">
        <f>VLOOKUP(D1659,'Bonus Summary'!$A$3:$C$14,3,TRUE)</f>
        <v>25000 to 29999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2"/>
        <v>1.3223333333333334</v>
      </c>
      <c r="P1660" s="5">
        <f t="shared" si="103"/>
        <v>74.149532710280369</v>
      </c>
      <c r="Q1660" t="s">
        <v>8325</v>
      </c>
      <c r="R1660" t="s">
        <v>8346</v>
      </c>
      <c r="S1660" s="11">
        <f t="shared" si="100"/>
        <v>41223.22184027778</v>
      </c>
      <c r="T1660" s="11">
        <f t="shared" si="101"/>
        <v>41261.597222222219</v>
      </c>
      <c r="U1660" t="str">
        <f>VLOOKUP(D1660,'Bonus Summary'!$A$3:$C$14,3,TRUE)</f>
        <v>5000 to 9999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2"/>
        <v>1.1279999999999999</v>
      </c>
      <c r="P1661" s="5">
        <f t="shared" si="103"/>
        <v>12.533333333333333</v>
      </c>
      <c r="Q1661" t="s">
        <v>8325</v>
      </c>
      <c r="R1661" t="s">
        <v>8346</v>
      </c>
      <c r="S1661" s="11">
        <f t="shared" si="100"/>
        <v>41596.913437499999</v>
      </c>
      <c r="T1661" s="11">
        <f t="shared" si="101"/>
        <v>41625.5</v>
      </c>
      <c r="U1661" t="str">
        <f>VLOOKUP(D1661,'Bonus Summary'!$A$3:$C$14,3,TRUE)</f>
        <v>Less than 1000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2"/>
        <v>12.5375</v>
      </c>
      <c r="P1662" s="5">
        <f t="shared" si="103"/>
        <v>27.861111111111111</v>
      </c>
      <c r="Q1662" t="s">
        <v>8325</v>
      </c>
      <c r="R1662" t="s">
        <v>8346</v>
      </c>
      <c r="S1662" s="11">
        <f t="shared" si="100"/>
        <v>42459.693865740745</v>
      </c>
      <c r="T1662" s="11">
        <f t="shared" si="101"/>
        <v>42490.915972222225</v>
      </c>
      <c r="U1662" t="str">
        <f>VLOOKUP(D1662,'Bonus Summary'!$A$3:$C$14,3,TRUE)</f>
        <v>Less than 1000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2"/>
        <v>1.0250632911392406</v>
      </c>
      <c r="P1663" s="5">
        <f t="shared" si="103"/>
        <v>80.178217821782184</v>
      </c>
      <c r="Q1663" t="s">
        <v>8325</v>
      </c>
      <c r="R1663" t="s">
        <v>8346</v>
      </c>
      <c r="S1663" s="11">
        <f t="shared" si="100"/>
        <v>42343.998043981483</v>
      </c>
      <c r="T1663" s="11">
        <f t="shared" si="101"/>
        <v>42386.875</v>
      </c>
      <c r="U1663" t="str">
        <f>VLOOKUP(D1663,'Bonus Summary'!$A$3:$C$14,3,TRUE)</f>
        <v>5000 to 9999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2"/>
        <v>1.026375</v>
      </c>
      <c r="P1664" s="5">
        <f t="shared" si="103"/>
        <v>132.43548387096774</v>
      </c>
      <c r="Q1664" t="s">
        <v>8325</v>
      </c>
      <c r="R1664" t="s">
        <v>8346</v>
      </c>
      <c r="S1664" s="11">
        <f t="shared" si="100"/>
        <v>40848.198333333334</v>
      </c>
      <c r="T1664" s="11">
        <f t="shared" si="101"/>
        <v>40908.239999999998</v>
      </c>
      <c r="U1664" t="str">
        <f>VLOOKUP(D1664,'Bonus Summary'!$A$3:$C$14,3,TRUE)</f>
        <v>5000 to 9999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2"/>
        <v>1.08</v>
      </c>
      <c r="P1665" s="5">
        <f t="shared" si="103"/>
        <v>33.75</v>
      </c>
      <c r="Q1665" t="s">
        <v>8325</v>
      </c>
      <c r="R1665" t="s">
        <v>8346</v>
      </c>
      <c r="S1665" s="11">
        <f t="shared" si="100"/>
        <v>42006.02207175926</v>
      </c>
      <c r="T1665" s="11">
        <f t="shared" si="101"/>
        <v>42036.02207175926</v>
      </c>
      <c r="U1665" t="str">
        <f>VLOOKUP(D1665,'Bonus Summary'!$A$3:$C$14,3,TRUE)</f>
        <v>1000 to 4999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2"/>
        <v>1.2240879999999998</v>
      </c>
      <c r="P1666" s="5">
        <f t="shared" si="103"/>
        <v>34.384494382022467</v>
      </c>
      <c r="Q1666" t="s">
        <v>8325</v>
      </c>
      <c r="R1666" t="s">
        <v>8346</v>
      </c>
      <c r="S1666" s="11">
        <f t="shared" ref="S1666:S1729" si="104">(((J1666/60)/60)/24)+DATE(1970,1,1)</f>
        <v>40939.761782407404</v>
      </c>
      <c r="T1666" s="11">
        <f t="shared" ref="T1666:T1729" si="105">(((I1666/60)/60)/24)+DATE(1970,1,1)</f>
        <v>40984.165972222225</v>
      </c>
      <c r="U1666" t="str">
        <f>VLOOKUP(D1666,'Bonus Summary'!$A$3:$C$14,3,TRUE)</f>
        <v>1000 to 4999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6">E1667/D1667</f>
        <v>1.1945714285714286</v>
      </c>
      <c r="P1667" s="5">
        <f t="shared" ref="P1667:P1730" si="107">E1667/L1667</f>
        <v>44.956989247311824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si="105"/>
        <v>40596.125</v>
      </c>
      <c r="U1667" t="str">
        <f>VLOOKUP(D1667,'Bonus Summary'!$A$3:$C$14,3,TRUE)</f>
        <v>1000 to 4999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6"/>
        <v>1.6088</v>
      </c>
      <c r="P1668" s="5">
        <f t="shared" si="107"/>
        <v>41.04081632653061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5"/>
        <v>41361.211493055554</v>
      </c>
      <c r="U1668" t="str">
        <f>VLOOKUP(D1668,'Bonus Summary'!$A$3:$C$14,3,TRUE)</f>
        <v>1000 to 4999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6"/>
        <v>1.2685294117647059</v>
      </c>
      <c r="P1669" s="5">
        <f t="shared" si="107"/>
        <v>52.597560975609753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5"/>
        <v>41709.290972222225</v>
      </c>
      <c r="U1669" t="str">
        <f>VLOOKUP(D1669,'Bonus Summary'!$A$3:$C$14,3,TRUE)</f>
        <v>1000 to 4999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6"/>
        <v>1.026375</v>
      </c>
      <c r="P1670" s="5">
        <f t="shared" si="107"/>
        <v>70.784482758620683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5"/>
        <v>40875.191423611112</v>
      </c>
      <c r="U1670" t="str">
        <f>VLOOKUP(D1670,'Bonus Summary'!$A$3:$C$14,3,TRUE)</f>
        <v>5000 to 9999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6"/>
        <v>1.3975</v>
      </c>
      <c r="P1671" s="5">
        <f t="shared" si="107"/>
        <v>53.75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5"/>
        <v>42521.885138888887</v>
      </c>
      <c r="U1671" t="str">
        <f>VLOOKUP(D1671,'Bonus Summary'!$A$3:$C$14,3,TRUE)</f>
        <v>1000 to 4999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6"/>
        <v>1.026</v>
      </c>
      <c r="P1672" s="5">
        <f t="shared" si="107"/>
        <v>44.608695652173914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5"/>
        <v>40364.166666666664</v>
      </c>
      <c r="U1672" t="str">
        <f>VLOOKUP(D1672,'Bonus Summary'!$A$3:$C$14,3,TRUE)</f>
        <v>1000 to 4999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6"/>
        <v>1.0067349999999999</v>
      </c>
      <c r="P1673" s="5">
        <f t="shared" si="107"/>
        <v>26.148961038961041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5"/>
        <v>42583.54414351852</v>
      </c>
      <c r="U1673" t="str">
        <f>VLOOKUP(D1673,'Bonus Summary'!$A$3:$C$14,3,TRUE)</f>
        <v>1000 to 4999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6"/>
        <v>1.1294117647058823</v>
      </c>
      <c r="P1674" s="5">
        <f t="shared" si="107"/>
        <v>39.183673469387756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5"/>
        <v>41064.656597222223</v>
      </c>
      <c r="U1674" t="str">
        <f>VLOOKUP(D1674,'Bonus Summary'!$A$3:$C$14,3,TRUE)</f>
        <v>1000 to 4999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6"/>
        <v>1.2809523809523808</v>
      </c>
      <c r="P1675" s="5">
        <f t="shared" si="107"/>
        <v>45.593220338983052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5"/>
        <v>42069.878379629634</v>
      </c>
      <c r="U1675" t="str">
        <f>VLOOKUP(D1675,'Bonus Summary'!$A$3:$C$14,3,TRUE)</f>
        <v>1000 to 4999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6"/>
        <v>2.0169999999999999</v>
      </c>
      <c r="P1676" s="5">
        <f t="shared" si="107"/>
        <v>89.247787610619469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5"/>
        <v>42600.290972222225</v>
      </c>
      <c r="U1676" t="str">
        <f>VLOOKUP(D1676,'Bonus Summary'!$A$3:$C$14,3,TRUE)</f>
        <v>5000 to 9999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6"/>
        <v>1.37416</v>
      </c>
      <c r="P1677" s="5">
        <f t="shared" si="107"/>
        <v>40.416470588235299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5"/>
        <v>40832.918749999997</v>
      </c>
      <c r="U1677" t="str">
        <f>VLOOKUP(D1677,'Bonus Summary'!$A$3:$C$14,3,TRUE)</f>
        <v>1000 to 4999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6"/>
        <v>1.1533333333333333</v>
      </c>
      <c r="P1678" s="5">
        <f t="shared" si="107"/>
        <v>82.38095238095238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5"/>
        <v>41020.165972222225</v>
      </c>
      <c r="U1678" t="str">
        <f>VLOOKUP(D1678,'Bonus Summary'!$A$3:$C$14,3,TRUE)</f>
        <v>1000 to 4999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6"/>
        <v>1.1166666666666667</v>
      </c>
      <c r="P1679" s="5">
        <f t="shared" si="107"/>
        <v>159.52380952380952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5"/>
        <v>42476.249305555553</v>
      </c>
      <c r="U1679" t="str">
        <f>VLOOKUP(D1679,'Bonus Summary'!$A$3:$C$14,3,TRUE)</f>
        <v>5000 to 9999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6"/>
        <v>1.1839999999999999</v>
      </c>
      <c r="P1680" s="5">
        <f t="shared" si="107"/>
        <v>36.244897959183675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5"/>
        <v>41676.854988425926</v>
      </c>
      <c r="U1680" t="str">
        <f>VLOOKUP(D1680,'Bonus Summary'!$A$3:$C$14,3,TRUE)</f>
        <v>1000 to 4999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6"/>
        <v>1.75</v>
      </c>
      <c r="P1681" s="5">
        <f t="shared" si="107"/>
        <v>62.5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5"/>
        <v>40746.068807870368</v>
      </c>
      <c r="U1681" t="str">
        <f>VLOOKUP(D1681,'Bonus Summary'!$A$3:$C$14,3,TRUE)</f>
        <v>1000 to 4999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6"/>
        <v>1.175</v>
      </c>
      <c r="P1682" s="5">
        <f t="shared" si="107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5"/>
        <v>41832.757719907408</v>
      </c>
      <c r="U1682" t="str">
        <f>VLOOKUP(D1682,'Bonus Summary'!$A$3:$C$14,3,TRUE)</f>
        <v>1000 to 4999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6"/>
        <v>1.0142212307692309</v>
      </c>
      <c r="P1683" s="5">
        <f t="shared" si="107"/>
        <v>74.575090497737563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5"/>
        <v>42823.083333333328</v>
      </c>
      <c r="U1683" t="str">
        <f>VLOOKUP(D1683,'Bonus Summary'!$A$3:$C$14,3,TRUE)</f>
        <v>Greater than 50000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6"/>
        <v>0</v>
      </c>
      <c r="P1684" s="5" t="e">
        <f t="shared" si="107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5"/>
        <v>42839.171990740739</v>
      </c>
      <c r="U1684" t="str">
        <f>VLOOKUP(D1684,'Bonus Summary'!$A$3:$C$14,3,TRUE)</f>
        <v>5000 to 9999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6"/>
        <v>0.21714285714285714</v>
      </c>
      <c r="P1685" s="5">
        <f t="shared" si="107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5"/>
        <v>42832.781689814816</v>
      </c>
      <c r="U1685" t="str">
        <f>VLOOKUP(D1685,'Bonus Summary'!$A$3:$C$14,3,TRUE)</f>
        <v>1000 to 4999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6"/>
        <v>1.0912500000000001</v>
      </c>
      <c r="P1686" s="5">
        <f t="shared" si="107"/>
        <v>86.43564356435644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5"/>
        <v>42811.773622685185</v>
      </c>
      <c r="U1686" t="str">
        <f>VLOOKUP(D1686,'Bonus Summary'!$A$3:$C$14,3,TRUE)</f>
        <v>5000 to 9999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6"/>
        <v>1.0285714285714285</v>
      </c>
      <c r="P1687" s="5">
        <f t="shared" si="107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5"/>
        <v>42818.208599537036</v>
      </c>
      <c r="U1687" t="str">
        <f>VLOOKUP(D1687,'Bonus Summary'!$A$3:$C$14,3,TRUE)</f>
        <v>Less than 1000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6"/>
        <v>3.5999999999999999E-3</v>
      </c>
      <c r="P1688" s="5">
        <f t="shared" si="107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5"/>
        <v>42852.802303240736</v>
      </c>
      <c r="U1688" t="str">
        <f>VLOOKUP(D1688,'Bonus Summary'!$A$3:$C$14,3,TRUE)</f>
        <v>5000 to 9999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6"/>
        <v>0.3125</v>
      </c>
      <c r="P1689" s="5">
        <f t="shared" si="107"/>
        <v>80.128205128205124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5"/>
        <v>42835.84375</v>
      </c>
      <c r="U1689" t="str">
        <f>VLOOKUP(D1689,'Bonus Summary'!$A$3:$C$14,3,TRUE)</f>
        <v>10000 to 14999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6"/>
        <v>0.443</v>
      </c>
      <c r="P1690" s="5">
        <f t="shared" si="107"/>
        <v>253.14285714285714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5"/>
        <v>42834.492986111116</v>
      </c>
      <c r="U1690" t="str">
        <f>VLOOKUP(D1690,'Bonus Summary'!$A$3:$C$14,3,TRUE)</f>
        <v>1000 to 4999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6"/>
        <v>1</v>
      </c>
      <c r="P1691" s="5">
        <f t="shared" si="107"/>
        <v>171.42857142857142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5"/>
        <v>42810.900810185187</v>
      </c>
      <c r="U1691" t="str">
        <f>VLOOKUP(D1691,'Bonus Summary'!$A$3:$C$14,3,TRUE)</f>
        <v>1000 to 4999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6"/>
        <v>0.254</v>
      </c>
      <c r="P1692" s="5">
        <f t="shared" si="107"/>
        <v>57.727272727272727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5"/>
        <v>42831.389374999999</v>
      </c>
      <c r="U1692" t="str">
        <f>VLOOKUP(D1692,'Bonus Summary'!$A$3:$C$14,3,TRUE)</f>
        <v>1000 to 4999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6"/>
        <v>0.33473333333333333</v>
      </c>
      <c r="P1693" s="5">
        <f t="shared" si="107"/>
        <v>264.26315789473682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5"/>
        <v>42828.041666666672</v>
      </c>
      <c r="U1693" t="str">
        <f>VLOOKUP(D1693,'Bonus Summary'!$A$3:$C$14,3,TRUE)</f>
        <v>30000 to 34999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6"/>
        <v>0.47799999999999998</v>
      </c>
      <c r="P1694" s="5">
        <f t="shared" si="107"/>
        <v>159.33333333333334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5"/>
        <v>42820.999305555553</v>
      </c>
      <c r="U1694" t="str">
        <f>VLOOKUP(D1694,'Bonus Summary'!$A$3:$C$14,3,TRUE)</f>
        <v>5000 to 9999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6"/>
        <v>9.3333333333333338E-2</v>
      </c>
      <c r="P1695" s="5">
        <f t="shared" si="107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5"/>
        <v>42834.833333333328</v>
      </c>
      <c r="U1695" t="str">
        <f>VLOOKUP(D1695,'Bonus Summary'!$A$3:$C$14,3,TRUE)</f>
        <v>1000 to 4999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6"/>
        <v>5.0000000000000001E-4</v>
      </c>
      <c r="P1696" s="5">
        <f t="shared" si="107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5"/>
        <v>42821.191666666666</v>
      </c>
      <c r="U1696" t="str">
        <f>VLOOKUP(D1696,'Bonus Summary'!$A$3:$C$14,3,TRUE)</f>
        <v>10000 to 14999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6"/>
        <v>0.11708333333333333</v>
      </c>
      <c r="P1697" s="5">
        <f t="shared" si="107"/>
        <v>61.086956521739133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5"/>
        <v>42835.041666666672</v>
      </c>
      <c r="U1697" t="str">
        <f>VLOOKUP(D1697,'Bonus Summary'!$A$3:$C$14,3,TRUE)</f>
        <v>10000 to 14999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6"/>
        <v>0</v>
      </c>
      <c r="P1698" s="5" t="e">
        <f t="shared" si="107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5"/>
        <v>42826.027905092589</v>
      </c>
      <c r="U1698" t="str">
        <f>VLOOKUP(D1698,'Bonus Summary'!$A$3:$C$14,3,TRUE)</f>
        <v>Greater than 50000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6"/>
        <v>0.20208000000000001</v>
      </c>
      <c r="P1699" s="5">
        <f t="shared" si="107"/>
        <v>114.81818181818181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5"/>
        <v>42834.991296296299</v>
      </c>
      <c r="U1699" t="str">
        <f>VLOOKUP(D1699,'Bonus Summary'!$A$3:$C$14,3,TRUE)</f>
        <v>10000 to 14999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6"/>
        <v>0</v>
      </c>
      <c r="P1700" s="5" t="e">
        <f t="shared" si="107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5"/>
        <v>42820.147916666669</v>
      </c>
      <c r="U1700" t="str">
        <f>VLOOKUP(D1700,'Bonus Summary'!$A$3:$C$14,3,TRUE)</f>
        <v>Greater than 50000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6"/>
        <v>4.2311459353574929E-2</v>
      </c>
      <c r="P1701" s="5">
        <f t="shared" si="107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5"/>
        <v>42836.863946759258</v>
      </c>
      <c r="U1701" t="str">
        <f>VLOOKUP(D1701,'Bonus Summary'!$A$3:$C$14,3,TRUE)</f>
        <v>5000 to 9999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6"/>
        <v>0.2606</v>
      </c>
      <c r="P1702" s="5">
        <f t="shared" si="107"/>
        <v>65.974683544303801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5"/>
        <v>42826.166666666672</v>
      </c>
      <c r="U1702" t="str">
        <f>VLOOKUP(D1702,'Bonus Summary'!$A$3:$C$14,3,TRUE)</f>
        <v>20000 to 24999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6"/>
        <v>1.9801980198019802E-3</v>
      </c>
      <c r="P1703" s="5">
        <f t="shared" si="107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5"/>
        <v>42019.664409722223</v>
      </c>
      <c r="U1703" t="str">
        <f>VLOOKUP(D1703,'Bonus Summary'!$A$3:$C$14,3,TRUE)</f>
        <v>5000 to 9999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6"/>
        <v>6.0606060606060605E-5</v>
      </c>
      <c r="P1704" s="5">
        <f t="shared" si="107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5"/>
        <v>42093.828125</v>
      </c>
      <c r="U1704" t="str">
        <f>VLOOKUP(D1704,'Bonus Summary'!$A$3:$C$14,3,TRUE)</f>
        <v>15000 to 19999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6"/>
        <v>1.0200000000000001E-2</v>
      </c>
      <c r="P1705" s="5">
        <f t="shared" si="107"/>
        <v>25.5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5"/>
        <v>42247.281678240746</v>
      </c>
      <c r="U1705" t="str">
        <f>VLOOKUP(D1705,'Bonus Summary'!$A$3:$C$14,3,TRUE)</f>
        <v>5000 to 9999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6"/>
        <v>0.65100000000000002</v>
      </c>
      <c r="P1706" s="5">
        <f t="shared" si="107"/>
        <v>118.36363636363636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5"/>
        <v>42051.139733796299</v>
      </c>
      <c r="U1706" t="str">
        <f>VLOOKUP(D1706,'Bonus Summary'!$A$3:$C$14,3,TRUE)</f>
        <v>1000 to 4999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6"/>
        <v>0</v>
      </c>
      <c r="P1707" s="5" t="e">
        <f t="shared" si="107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5"/>
        <v>42256.666666666672</v>
      </c>
      <c r="U1707" t="str">
        <f>VLOOKUP(D1707,'Bonus Summary'!$A$3:$C$14,3,TRUE)</f>
        <v>1000 to 4999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6"/>
        <v>0</v>
      </c>
      <c r="P1708" s="5" t="e">
        <f t="shared" si="107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5"/>
        <v>42239.306388888886</v>
      </c>
      <c r="U1708" t="str">
        <f>VLOOKUP(D1708,'Bonus Summary'!$A$3:$C$14,3,TRUE)</f>
        <v>5000 to 9999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6"/>
        <v>9.74E-2</v>
      </c>
      <c r="P1709" s="5">
        <f t="shared" si="107"/>
        <v>54.111111111111114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5"/>
        <v>42457.679340277777</v>
      </c>
      <c r="U1709" t="str">
        <f>VLOOKUP(D1709,'Bonus Summary'!$A$3:$C$14,3,TRUE)</f>
        <v>5000 to 9999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6"/>
        <v>0</v>
      </c>
      <c r="P1710" s="5" t="e">
        <f t="shared" si="107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5"/>
        <v>42491.866967592592</v>
      </c>
      <c r="U1710" t="str">
        <f>VLOOKUP(D1710,'Bonus Summary'!$A$3:$C$14,3,TRUE)</f>
        <v>5000 to 9999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6"/>
        <v>4.8571428571428571E-2</v>
      </c>
      <c r="P1711" s="5">
        <f t="shared" si="107"/>
        <v>21.25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5"/>
        <v>41882.818749999999</v>
      </c>
      <c r="U1711" t="str">
        <f>VLOOKUP(D1711,'Bonus Summary'!$A$3:$C$14,3,TRUE)</f>
        <v>1000 to 4999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6"/>
        <v>6.7999999999999996E-3</v>
      </c>
      <c r="P1712" s="5">
        <f t="shared" si="107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5"/>
        <v>42387.541666666672</v>
      </c>
      <c r="U1712" t="str">
        <f>VLOOKUP(D1712,'Bonus Summary'!$A$3:$C$14,3,TRUE)</f>
        <v>5000 to 9999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6"/>
        <v>0.105</v>
      </c>
      <c r="P1713" s="5">
        <f t="shared" si="107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5"/>
        <v>41883.646226851852</v>
      </c>
      <c r="U1713" t="str">
        <f>VLOOKUP(D1713,'Bonus Summary'!$A$3:$C$14,3,TRUE)</f>
        <v>10000 to 14999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6"/>
        <v>0</v>
      </c>
      <c r="P1714" s="5" t="e">
        <f t="shared" si="107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5"/>
        <v>42185.913807870369</v>
      </c>
      <c r="U1714" t="str">
        <f>VLOOKUP(D1714,'Bonus Summary'!$A$3:$C$14,3,TRUE)</f>
        <v>5000 to 9999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6"/>
        <v>1.6666666666666666E-2</v>
      </c>
      <c r="P1715" s="5">
        <f t="shared" si="107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5"/>
        <v>41917.801064814819</v>
      </c>
      <c r="U1715" t="str">
        <f>VLOOKUP(D1715,'Bonus Summary'!$A$3:$C$14,3,TRUE)</f>
        <v>1000 to 4999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6"/>
        <v>7.868E-2</v>
      </c>
      <c r="P1716" s="5">
        <f t="shared" si="107"/>
        <v>115.70588235294117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5"/>
        <v>42125.918530092589</v>
      </c>
      <c r="U1716" t="str">
        <f>VLOOKUP(D1716,'Bonus Summary'!$A$3:$C$14,3,TRUE)</f>
        <v>25000 to 29999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6"/>
        <v>2.2000000000000001E-3</v>
      </c>
      <c r="P1717" s="5">
        <f t="shared" si="107"/>
        <v>5.5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5"/>
        <v>42094.140277777777</v>
      </c>
      <c r="U1717" t="str">
        <f>VLOOKUP(D1717,'Bonus Summary'!$A$3:$C$14,3,TRUE)</f>
        <v>5000 to 9999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6"/>
        <v>7.4999999999999997E-2</v>
      </c>
      <c r="P1718" s="5">
        <f t="shared" si="107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5"/>
        <v>42713.619201388887</v>
      </c>
      <c r="U1718" t="str">
        <f>VLOOKUP(D1718,'Bonus Summary'!$A$3:$C$14,3,TRUE)</f>
        <v>1000 to 4999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6"/>
        <v>0.42725880551301687</v>
      </c>
      <c r="P1719" s="5">
        <f t="shared" si="107"/>
        <v>34.024390243902438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5"/>
        <v>42481.166666666672</v>
      </c>
      <c r="U1719" t="str">
        <f>VLOOKUP(D1719,'Bonus Summary'!$A$3:$C$14,3,TRUE)</f>
        <v>1000 to 4999</v>
      </c>
    </row>
    <row r="1720" spans="1:21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6"/>
        <v>2.142857142857143E-3</v>
      </c>
      <c r="P1720" s="5">
        <f t="shared" si="107"/>
        <v>37.5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5"/>
        <v>42504.207638888889</v>
      </c>
      <c r="U1720" t="str">
        <f>VLOOKUP(D1720,'Bonus Summary'!$A$3:$C$14,3,TRUE)</f>
        <v>35000 to 39999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6"/>
        <v>8.7500000000000008E-3</v>
      </c>
      <c r="P1721" s="5">
        <f t="shared" si="107"/>
        <v>11.666666666666666</v>
      </c>
      <c r="Q1721" t="s">
        <v>8325</v>
      </c>
      <c r="R1721" t="s">
        <v>8347</v>
      </c>
      <c r="S1721" s="11">
        <f t="shared" si="104"/>
        <v>41869.534618055557</v>
      </c>
      <c r="T1721" s="11">
        <f t="shared" si="105"/>
        <v>41899.534618055557</v>
      </c>
      <c r="U1721" t="str">
        <f>VLOOKUP(D1721,'Bonus Summary'!$A$3:$C$14,3,TRUE)</f>
        <v>1000 to 4999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6"/>
        <v>5.6250000000000001E-2</v>
      </c>
      <c r="P1722" s="5">
        <f t="shared" si="107"/>
        <v>28.125</v>
      </c>
      <c r="Q1722" t="s">
        <v>8325</v>
      </c>
      <c r="R1722" t="s">
        <v>8347</v>
      </c>
      <c r="S1722" s="11">
        <f t="shared" si="104"/>
        <v>41922.783229166671</v>
      </c>
      <c r="T1722" s="11">
        <f t="shared" si="105"/>
        <v>41952.824895833335</v>
      </c>
      <c r="U1722" t="str">
        <f>VLOOKUP(D1722,'Bonus Summary'!$A$3:$C$14,3,TRUE)</f>
        <v>1000 to 4999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6"/>
        <v>0</v>
      </c>
      <c r="P1723" s="5" t="e">
        <f t="shared" si="107"/>
        <v>#DIV/0!</v>
      </c>
      <c r="Q1723" t="s">
        <v>8325</v>
      </c>
      <c r="R1723" t="s">
        <v>8347</v>
      </c>
      <c r="S1723" s="11">
        <f t="shared" si="104"/>
        <v>42319.461377314816</v>
      </c>
      <c r="T1723" s="11">
        <f t="shared" si="105"/>
        <v>42349.461377314816</v>
      </c>
      <c r="U1723" t="str">
        <f>VLOOKUP(D1723,'Bonus Summary'!$A$3:$C$14,3,TRUE)</f>
        <v>5000 to 9999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6"/>
        <v>3.4722222222222224E-4</v>
      </c>
      <c r="P1724" s="5">
        <f t="shared" si="107"/>
        <v>1</v>
      </c>
      <c r="Q1724" t="s">
        <v>8325</v>
      </c>
      <c r="R1724" t="s">
        <v>8347</v>
      </c>
      <c r="S1724" s="11">
        <f t="shared" si="104"/>
        <v>42425.960983796293</v>
      </c>
      <c r="T1724" s="11">
        <f t="shared" si="105"/>
        <v>42463.006944444445</v>
      </c>
      <c r="U1724" t="str">
        <f>VLOOKUP(D1724,'Bonus Summary'!$A$3:$C$14,3,TRUE)</f>
        <v>1000 to 4999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6"/>
        <v>6.5000000000000002E-2</v>
      </c>
      <c r="P1725" s="5">
        <f t="shared" si="107"/>
        <v>216.66666666666666</v>
      </c>
      <c r="Q1725" t="s">
        <v>8325</v>
      </c>
      <c r="R1725" t="s">
        <v>8347</v>
      </c>
      <c r="S1725" s="11">
        <f t="shared" si="104"/>
        <v>42129.82540509259</v>
      </c>
      <c r="T1725" s="11">
        <f t="shared" si="105"/>
        <v>42186.25</v>
      </c>
      <c r="U1725" t="str">
        <f>VLOOKUP(D1725,'Bonus Summary'!$A$3:$C$14,3,TRUE)</f>
        <v>10000 to 14999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6"/>
        <v>5.8333333333333336E-3</v>
      </c>
      <c r="P1726" s="5">
        <f t="shared" si="107"/>
        <v>8.75</v>
      </c>
      <c r="Q1726" t="s">
        <v>8325</v>
      </c>
      <c r="R1726" t="s">
        <v>8347</v>
      </c>
      <c r="S1726" s="11">
        <f t="shared" si="104"/>
        <v>41912.932430555556</v>
      </c>
      <c r="T1726" s="11">
        <f t="shared" si="105"/>
        <v>41942.932430555556</v>
      </c>
      <c r="U1726" t="str">
        <f>VLOOKUP(D1726,'Bonus Summary'!$A$3:$C$14,3,TRUE)</f>
        <v>5000 to 9999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6"/>
        <v>0.10181818181818182</v>
      </c>
      <c r="P1727" s="5">
        <f t="shared" si="107"/>
        <v>62.222222222222221</v>
      </c>
      <c r="Q1727" t="s">
        <v>8325</v>
      </c>
      <c r="R1727" t="s">
        <v>8347</v>
      </c>
      <c r="S1727" s="11">
        <f t="shared" si="104"/>
        <v>41845.968159722222</v>
      </c>
      <c r="T1727" s="11">
        <f t="shared" si="105"/>
        <v>41875.968159722222</v>
      </c>
      <c r="U1727" t="str">
        <f>VLOOKUP(D1727,'Bonus Summary'!$A$3:$C$14,3,TRUE)</f>
        <v>5000 to 9999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6"/>
        <v>0.33784615384615385</v>
      </c>
      <c r="P1728" s="5">
        <f t="shared" si="107"/>
        <v>137.25</v>
      </c>
      <c r="Q1728" t="s">
        <v>8325</v>
      </c>
      <c r="R1728" t="s">
        <v>8347</v>
      </c>
      <c r="S1728" s="11">
        <f t="shared" si="104"/>
        <v>41788.919722222221</v>
      </c>
      <c r="T1728" s="11">
        <f t="shared" si="105"/>
        <v>41817.919722222221</v>
      </c>
      <c r="U1728" t="str">
        <f>VLOOKUP(D1728,'Bonus Summary'!$A$3:$C$14,3,TRUE)</f>
        <v>5000 to 9999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6"/>
        <v>3.3333333333333332E-4</v>
      </c>
      <c r="P1729" s="5">
        <f t="shared" si="107"/>
        <v>1</v>
      </c>
      <c r="Q1729" t="s">
        <v>8325</v>
      </c>
      <c r="R1729" t="s">
        <v>8347</v>
      </c>
      <c r="S1729" s="11">
        <f t="shared" si="104"/>
        <v>42044.927974537044</v>
      </c>
      <c r="T1729" s="11">
        <f t="shared" si="105"/>
        <v>42099.458333333328</v>
      </c>
      <c r="U1729" t="str">
        <f>VLOOKUP(D1729,'Bonus Summary'!$A$3:$C$14,3,TRUE)</f>
        <v>1000 to 4999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6"/>
        <v>0.68400000000000005</v>
      </c>
      <c r="P1730" s="5">
        <f t="shared" si="107"/>
        <v>122.14285714285714</v>
      </c>
      <c r="Q1730" t="s">
        <v>8325</v>
      </c>
      <c r="R1730" t="s">
        <v>8347</v>
      </c>
      <c r="S1730" s="11">
        <f t="shared" ref="S1730:S1793" si="108">(((J1730/60)/60)/24)+DATE(1970,1,1)</f>
        <v>42268.625856481478</v>
      </c>
      <c r="T1730" s="11">
        <f t="shared" ref="T1730:T1793" si="109">(((I1730/60)/60)/24)+DATE(1970,1,1)</f>
        <v>42298.625856481478</v>
      </c>
      <c r="U1730" t="str">
        <f>VLOOKUP(D1730,'Bonus Summary'!$A$3:$C$14,3,TRUE)</f>
        <v>1000 to 4999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10">E1731/D1731</f>
        <v>0</v>
      </c>
      <c r="P1731" s="5" t="e">
        <f t="shared" ref="P1731:P1794" si="111">E1731/L1731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si="109"/>
        <v>42531.052152777775</v>
      </c>
      <c r="U1731" t="str">
        <f>VLOOKUP(D1731,'Bonus Summary'!$A$3:$C$14,3,TRUE)</f>
        <v>10000 to 14999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10"/>
        <v>0</v>
      </c>
      <c r="P1732" s="5" t="e">
        <f t="shared" si="111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09"/>
        <v>42302.087766203709</v>
      </c>
      <c r="U1732" t="str">
        <f>VLOOKUP(D1732,'Bonus Summary'!$A$3:$C$14,3,TRUE)</f>
        <v>1000 to 4999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10"/>
        <v>0</v>
      </c>
      <c r="P1733" s="5" t="e">
        <f t="shared" si="111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09"/>
        <v>42166.625</v>
      </c>
      <c r="U1733" t="str">
        <f>VLOOKUP(D1733,'Bonus Summary'!$A$3:$C$14,3,TRUE)</f>
        <v>1000 to 4999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10"/>
        <v>0</v>
      </c>
      <c r="P1734" s="5" t="e">
        <f t="shared" si="111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09"/>
        <v>42385.208333333328</v>
      </c>
      <c r="U1734" t="str">
        <f>VLOOKUP(D1734,'Bonus Summary'!$A$3:$C$14,3,TRUE)</f>
        <v>1000 to 4999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10"/>
        <v>0</v>
      </c>
      <c r="P1735" s="5" t="e">
        <f t="shared" si="111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09"/>
        <v>42626.895833333328</v>
      </c>
      <c r="U1735" t="str">
        <f>VLOOKUP(D1735,'Bonus Summary'!$A$3:$C$14,3,TRUE)</f>
        <v>10000 to 14999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10"/>
        <v>2.2222222222222223E-4</v>
      </c>
      <c r="P1736" s="5">
        <f t="shared" si="111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09"/>
        <v>42132.036527777775</v>
      </c>
      <c r="U1736" t="str">
        <f>VLOOKUP(D1736,'Bonus Summary'!$A$3:$C$14,3,TRUE)</f>
        <v>1000 to 4999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10"/>
        <v>0.11</v>
      </c>
      <c r="P1737" s="5">
        <f t="shared" si="111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09"/>
        <v>42589.814178240747</v>
      </c>
      <c r="U1737" t="str">
        <f>VLOOKUP(D1737,'Bonus Summary'!$A$3:$C$14,3,TRUE)</f>
        <v>1000 to 4999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10"/>
        <v>7.3333333333333332E-3</v>
      </c>
      <c r="P1738" s="5">
        <f t="shared" si="111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09"/>
        <v>42316.90315972222</v>
      </c>
      <c r="U1738" t="str">
        <f>VLOOKUP(D1738,'Bonus Summary'!$A$3:$C$14,3,TRUE)</f>
        <v>1000 to 4999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10"/>
        <v>0.21249999999999999</v>
      </c>
      <c r="P1739" s="5">
        <f t="shared" si="111"/>
        <v>56.666666666666664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09"/>
        <v>42205.948981481488</v>
      </c>
      <c r="U1739" t="str">
        <f>VLOOKUP(D1739,'Bonus Summary'!$A$3:$C$14,3,TRUE)</f>
        <v>1000 to 4999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10"/>
        <v>4.0000000000000001E-3</v>
      </c>
      <c r="P1740" s="5">
        <f t="shared" si="111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09"/>
        <v>41914.874328703707</v>
      </c>
      <c r="U1740" t="str">
        <f>VLOOKUP(D1740,'Bonus Summary'!$A$3:$C$14,3,TRUE)</f>
        <v>5000 to 9999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10"/>
        <v>1E-3</v>
      </c>
      <c r="P1741" s="5">
        <f t="shared" si="111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09"/>
        <v>42494.832546296297</v>
      </c>
      <c r="U1741" t="str">
        <f>VLOOKUP(D1741,'Bonus Summary'!$A$3:$C$14,3,TRUE)</f>
        <v>1000 to 4999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10"/>
        <v>0</v>
      </c>
      <c r="P1742" s="5" t="e">
        <f t="shared" si="111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09"/>
        <v>42201.817384259266</v>
      </c>
      <c r="U1742" t="str">
        <f>VLOOKUP(D1742,'Bonus Summary'!$A$3:$C$14,3,TRUE)</f>
        <v>1000 to 4999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10"/>
        <v>1.1083333333333334</v>
      </c>
      <c r="P1743" s="5">
        <f t="shared" si="111"/>
        <v>25.576923076923077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09"/>
        <v>42165.628136574072</v>
      </c>
      <c r="U1743" t="str">
        <f>VLOOKUP(D1743,'Bonus Summary'!$A$3:$C$14,3,TRUE)</f>
        <v>1000 to 4999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10"/>
        <v>1.0874999999999999</v>
      </c>
      <c r="P1744" s="5">
        <f t="shared" si="111"/>
        <v>63.970588235294116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09"/>
        <v>42742.875</v>
      </c>
      <c r="U1744" t="str">
        <f>VLOOKUP(D1744,'Bonus Summary'!$A$3:$C$14,3,TRUE)</f>
        <v>1000 to 4999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10"/>
        <v>1.0041666666666667</v>
      </c>
      <c r="P1745" s="5">
        <f t="shared" si="111"/>
        <v>89.925373134328353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09"/>
        <v>42609.165972222225</v>
      </c>
      <c r="U1745" t="str">
        <f>VLOOKUP(D1745,'Bonus Summary'!$A$3:$C$14,3,TRUE)</f>
        <v>5000 to 9999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10"/>
        <v>1.1845454545454546</v>
      </c>
      <c r="P1746" s="5">
        <f t="shared" si="111"/>
        <v>93.071428571428569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09"/>
        <v>42071.563391203701</v>
      </c>
      <c r="U1746" t="str">
        <f>VLOOKUP(D1746,'Bonus Summary'!$A$3:$C$14,3,TRUE)</f>
        <v>5000 to 9999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10"/>
        <v>1.1401428571428571</v>
      </c>
      <c r="P1747" s="5">
        <f t="shared" si="111"/>
        <v>89.674157303370791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09"/>
        <v>42726.083333333328</v>
      </c>
      <c r="U1747" t="str">
        <f>VLOOKUP(D1747,'Bonus Summary'!$A$3:$C$14,3,TRUE)</f>
        <v>5000 to 9999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10"/>
        <v>1.4810000000000001</v>
      </c>
      <c r="P1748" s="5">
        <f t="shared" si="111"/>
        <v>207.61682242990653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09"/>
        <v>42698.083333333328</v>
      </c>
      <c r="U1748" t="str">
        <f>VLOOKUP(D1748,'Bonus Summary'!$A$3:$C$14,3,TRUE)</f>
        <v>15000 to 19999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10"/>
        <v>1.0495555555555556</v>
      </c>
      <c r="P1749" s="5">
        <f t="shared" si="111"/>
        <v>59.408805031446541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09"/>
        <v>42321.625</v>
      </c>
      <c r="U1749" t="str">
        <f>VLOOKUP(D1749,'Bonus Summary'!$A$3:$C$14,3,TRUE)</f>
        <v>5000 to 9999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10"/>
        <v>1.29948</v>
      </c>
      <c r="P1750" s="5">
        <f t="shared" si="111"/>
        <v>358.97237569060775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09"/>
        <v>42249.950729166667</v>
      </c>
      <c r="U1750" t="str">
        <f>VLOOKUP(D1750,'Bonus Summary'!$A$3:$C$14,3,TRUE)</f>
        <v>Greater than 50000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10"/>
        <v>1.2348756218905472</v>
      </c>
      <c r="P1751" s="5">
        <f t="shared" si="111"/>
        <v>94.736641221374043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09"/>
        <v>42795.791666666672</v>
      </c>
      <c r="U1751" t="str">
        <f>VLOOKUP(D1751,'Bonus Summary'!$A$3:$C$14,3,TRUE)</f>
        <v>10000 to 14999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10"/>
        <v>2.0162</v>
      </c>
      <c r="P1752" s="5">
        <f t="shared" si="111"/>
        <v>80.647999999999996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09"/>
        <v>42479.836851851855</v>
      </c>
      <c r="U1752" t="str">
        <f>VLOOKUP(D1752,'Bonus Summary'!$A$3:$C$14,3,TRUE)</f>
        <v>5000 to 9999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10"/>
        <v>1.0289999999999999</v>
      </c>
      <c r="P1753" s="5">
        <f t="shared" si="111"/>
        <v>168.68852459016392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09"/>
        <v>42082.739849537036</v>
      </c>
      <c r="U1753" t="str">
        <f>VLOOKUP(D1753,'Bonus Summary'!$A$3:$C$14,3,TRUE)</f>
        <v>10000 to 14999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10"/>
        <v>2.6016666666666666</v>
      </c>
      <c r="P1754" s="5">
        <f t="shared" si="111"/>
        <v>34.68888888888889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09"/>
        <v>42657.253263888888</v>
      </c>
      <c r="U1754" t="str">
        <f>VLOOKUP(D1754,'Bonus Summary'!$A$3:$C$14,3,TRUE)</f>
        <v>1000 to 4999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10"/>
        <v>1.08</v>
      </c>
      <c r="P1755" s="5">
        <f t="shared" si="111"/>
        <v>462.85714285714283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09"/>
        <v>42450.707962962959</v>
      </c>
      <c r="U1755" t="str">
        <f>VLOOKUP(D1755,'Bonus Summary'!$A$3:$C$14,3,TRUE)</f>
        <v>15000 to 19999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10"/>
        <v>1.1052941176470588</v>
      </c>
      <c r="P1756" s="5">
        <f t="shared" si="111"/>
        <v>104.38888888888889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09"/>
        <v>42097.835104166668</v>
      </c>
      <c r="U1756" t="str">
        <f>VLOOKUP(D1756,'Bonus Summary'!$A$3:$C$14,3,TRUE)</f>
        <v>5000 to 9999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10"/>
        <v>1.2</v>
      </c>
      <c r="P1757" s="5">
        <f t="shared" si="111"/>
        <v>7.5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09"/>
        <v>42282.788900462961</v>
      </c>
      <c r="U1757" t="str">
        <f>VLOOKUP(D1757,'Bonus Summary'!$A$3:$C$14,3,TRUE)</f>
        <v>Less than 1000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10"/>
        <v>1.0282909090909091</v>
      </c>
      <c r="P1758" s="5">
        <f t="shared" si="111"/>
        <v>47.13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09"/>
        <v>42611.167465277773</v>
      </c>
      <c r="U1758" t="str">
        <f>VLOOKUP(D1758,'Bonus Summary'!$A$3:$C$14,3,TRUE)</f>
        <v>5000 to 9999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10"/>
        <v>1.1599999999999999</v>
      </c>
      <c r="P1759" s="5">
        <f t="shared" si="111"/>
        <v>414.28571428571428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09"/>
        <v>42763.811805555553</v>
      </c>
      <c r="U1759" t="str">
        <f>VLOOKUP(D1759,'Bonus Summary'!$A$3:$C$14,3,TRUE)</f>
        <v>5000 to 9999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10"/>
        <v>1.147</v>
      </c>
      <c r="P1760" s="5">
        <f t="shared" si="111"/>
        <v>42.481481481481481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09"/>
        <v>42565.955925925926</v>
      </c>
      <c r="U1760" t="str">
        <f>VLOOKUP(D1760,'Bonus Summary'!$A$3:$C$14,3,TRUE)</f>
        <v>1000 to 4999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10"/>
        <v>1.0660000000000001</v>
      </c>
      <c r="P1761" s="5">
        <f t="shared" si="111"/>
        <v>108.77551020408163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09"/>
        <v>42088.787372685183</v>
      </c>
      <c r="U1761" t="str">
        <f>VLOOKUP(D1761,'Bonus Summary'!$A$3:$C$14,3,TRUE)</f>
        <v>5000 to 9999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10"/>
        <v>1.6544000000000001</v>
      </c>
      <c r="P1762" s="5">
        <f t="shared" si="111"/>
        <v>81.098039215686271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09"/>
        <v>42425.67260416667</v>
      </c>
      <c r="U1762" t="str">
        <f>VLOOKUP(D1762,'Bonus Summary'!$A$3:$C$14,3,TRUE)</f>
        <v>5000 to 9999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10"/>
        <v>1.55</v>
      </c>
      <c r="P1763" s="5">
        <f t="shared" si="111"/>
        <v>51.666666666666664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09"/>
        <v>42259.567824074074</v>
      </c>
      <c r="U1763" t="str">
        <f>VLOOKUP(D1763,'Bonus Summary'!$A$3:$C$14,3,TRUE)</f>
        <v>Less than 1000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10"/>
        <v>8.85</v>
      </c>
      <c r="P1764" s="5">
        <f t="shared" si="111"/>
        <v>35.4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09"/>
        <v>42440.982002314813</v>
      </c>
      <c r="U1764" t="str">
        <f>VLOOKUP(D1764,'Bonus Summary'!$A$3:$C$14,3,TRUE)</f>
        <v>Less than 1000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10"/>
        <v>1.0190833333333333</v>
      </c>
      <c r="P1765" s="5">
        <f t="shared" si="111"/>
        <v>103.63559322033899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09"/>
        <v>42666.868518518517</v>
      </c>
      <c r="U1765" t="str">
        <f>VLOOKUP(D1765,'Bonus Summary'!$A$3:$C$14,3,TRUE)</f>
        <v>10000 to 14999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10"/>
        <v>0.19600000000000001</v>
      </c>
      <c r="P1766" s="5">
        <f t="shared" si="111"/>
        <v>55.282051282051285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09"/>
        <v>41854.485868055555</v>
      </c>
      <c r="U1766" t="str">
        <f>VLOOKUP(D1766,'Bonus Summary'!$A$3:$C$14,3,TRUE)</f>
        <v>10000 to 14999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10"/>
        <v>0.59467839999999994</v>
      </c>
      <c r="P1767" s="5">
        <f t="shared" si="111"/>
        <v>72.16970873786407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09"/>
        <v>41864.980462962965</v>
      </c>
      <c r="U1767" t="str">
        <f>VLOOKUP(D1767,'Bonus Summary'!$A$3:$C$14,3,TRUE)</f>
        <v>10000 to 14999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10"/>
        <v>0</v>
      </c>
      <c r="P1768" s="5" t="e">
        <f t="shared" si="111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09"/>
        <v>41876.859814814816</v>
      </c>
      <c r="U1768" t="str">
        <f>VLOOKUP(D1768,'Bonus Summary'!$A$3:$C$14,3,TRUE)</f>
        <v>1000 to 4999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10"/>
        <v>0.4572</v>
      </c>
      <c r="P1769" s="5">
        <f t="shared" si="111"/>
        <v>58.615384615384613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09"/>
        <v>41854.658379629633</v>
      </c>
      <c r="U1769" t="str">
        <f>VLOOKUP(D1769,'Bonus Summary'!$A$3:$C$14,3,TRUE)</f>
        <v>5000 to 9999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10"/>
        <v>3.7400000000000003E-2</v>
      </c>
      <c r="P1770" s="5">
        <f t="shared" si="111"/>
        <v>12.466666666666667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09"/>
        <v>41909.560694444444</v>
      </c>
      <c r="U1770" t="str">
        <f>VLOOKUP(D1770,'Bonus Summary'!$A$3:$C$14,3,TRUE)</f>
        <v>5000 to 9999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10"/>
        <v>2.7025E-2</v>
      </c>
      <c r="P1771" s="5">
        <f t="shared" si="111"/>
        <v>49.136363636363633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09"/>
        <v>42017.818969907406</v>
      </c>
      <c r="U1771" t="str">
        <f>VLOOKUP(D1771,'Bonus Summary'!$A$3:$C$14,3,TRUE)</f>
        <v>40000 to 44999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10"/>
        <v>0.56514285714285717</v>
      </c>
      <c r="P1772" s="5">
        <f t="shared" si="111"/>
        <v>150.5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09"/>
        <v>41926.780023148152</v>
      </c>
      <c r="U1772" t="str">
        <f>VLOOKUP(D1772,'Bonus Summary'!$A$3:$C$14,3,TRUE)</f>
        <v>20000 to 24999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10"/>
        <v>0.21309523809523809</v>
      </c>
      <c r="P1773" s="5">
        <f t="shared" si="111"/>
        <v>35.799999999999997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09"/>
        <v>41935.979629629634</v>
      </c>
      <c r="U1773" t="str">
        <f>VLOOKUP(D1773,'Bonus Summary'!$A$3:$C$14,3,TRUE)</f>
        <v>1000 to 4999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10"/>
        <v>0.156</v>
      </c>
      <c r="P1774" s="5">
        <f t="shared" si="111"/>
        <v>45.157894736842103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09"/>
        <v>41826.718009259261</v>
      </c>
      <c r="U1774" t="str">
        <f>VLOOKUP(D1774,'Bonus Summary'!$A$3:$C$14,3,TRUE)</f>
        <v>5000 to 9999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10"/>
        <v>6.2566666666666673E-2</v>
      </c>
      <c r="P1775" s="5">
        <f t="shared" si="111"/>
        <v>98.78947368421052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09"/>
        <v>42023.760393518518</v>
      </c>
      <c r="U1775" t="str">
        <f>VLOOKUP(D1775,'Bonus Summary'!$A$3:$C$14,3,TRUE)</f>
        <v>30000 to 34999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10"/>
        <v>0.4592</v>
      </c>
      <c r="P1776" s="5">
        <f t="shared" si="111"/>
        <v>88.307692307692307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09"/>
        <v>41972.624305555553</v>
      </c>
      <c r="U1776" t="str">
        <f>VLOOKUP(D1776,'Bonus Summary'!$A$3:$C$14,3,TRUE)</f>
        <v>1000 to 4999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10"/>
        <v>0.65101538461538466</v>
      </c>
      <c r="P1777" s="5">
        <f t="shared" si="111"/>
        <v>170.62903225806451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09"/>
        <v>41936.976388888892</v>
      </c>
      <c r="U1777" t="str">
        <f>VLOOKUP(D1777,'Bonus Summary'!$A$3:$C$14,3,TRUE)</f>
        <v>30000 to 34999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10"/>
        <v>6.7000000000000004E-2</v>
      </c>
      <c r="P1778" s="5">
        <f t="shared" si="111"/>
        <v>83.75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09"/>
        <v>41941.95684027778</v>
      </c>
      <c r="U1778" t="str">
        <f>VLOOKUP(D1778,'Bonus Summary'!$A$3:$C$14,3,TRUE)</f>
        <v>5000 to 9999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10"/>
        <v>0.135625</v>
      </c>
      <c r="P1779" s="5">
        <f t="shared" si="111"/>
        <v>65.099999999999994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09"/>
        <v>42055.357094907406</v>
      </c>
      <c r="U1779" t="str">
        <f>VLOOKUP(D1779,'Bonus Summary'!$A$3:$C$14,3,TRUE)</f>
        <v>1000 to 4999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10"/>
        <v>1.9900000000000001E-2</v>
      </c>
      <c r="P1780" s="5">
        <f t="shared" si="111"/>
        <v>66.333333333333329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09"/>
        <v>42090.821701388893</v>
      </c>
      <c r="U1780" t="str">
        <f>VLOOKUP(D1780,'Bonus Summary'!$A$3:$C$14,3,TRUE)</f>
        <v>Greater than 50000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10"/>
        <v>0.36236363636363639</v>
      </c>
      <c r="P1781" s="5">
        <f t="shared" si="111"/>
        <v>104.89473684210526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09"/>
        <v>42615.691898148143</v>
      </c>
      <c r="U1781" t="str">
        <f>VLOOKUP(D1781,'Bonus Summary'!$A$3:$C$14,3,TRUE)</f>
        <v>10000 to 14999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10"/>
        <v>0.39743333333333336</v>
      </c>
      <c r="P1782" s="5">
        <f t="shared" si="111"/>
        <v>78.440789473684205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09"/>
        <v>42553.600810185191</v>
      </c>
      <c r="U1782" t="str">
        <f>VLOOKUP(D1782,'Bonus Summary'!$A$3:$C$14,3,TRUE)</f>
        <v>30000 to 34999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10"/>
        <v>0.25763636363636366</v>
      </c>
      <c r="P1783" s="5">
        <f t="shared" si="111"/>
        <v>59.041666666666664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09"/>
        <v>42628.617418981477</v>
      </c>
      <c r="U1783" t="str">
        <f>VLOOKUP(D1783,'Bonus Summary'!$A$3:$C$14,3,TRUE)</f>
        <v>5000 to 9999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10"/>
        <v>0.15491428571428573</v>
      </c>
      <c r="P1784" s="5">
        <f t="shared" si="111"/>
        <v>71.34210526315789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09"/>
        <v>42421.575104166666</v>
      </c>
      <c r="U1784" t="str">
        <f>VLOOKUP(D1784,'Bonus Summary'!$A$3:$C$14,3,TRUE)</f>
        <v>35000 to 39999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10"/>
        <v>0.236925</v>
      </c>
      <c r="P1785" s="5">
        <f t="shared" si="111"/>
        <v>51.227027027027027</v>
      </c>
      <c r="Q1785" t="s">
        <v>8338</v>
      </c>
      <c r="R1785" t="s">
        <v>8339</v>
      </c>
      <c r="S1785" s="11">
        <f t="shared" si="108"/>
        <v>42115.949976851851</v>
      </c>
      <c r="T1785" s="11">
        <f t="shared" si="109"/>
        <v>42145.949976851851</v>
      </c>
      <c r="U1785" t="str">
        <f>VLOOKUP(D1785,'Bonus Summary'!$A$3:$C$14,3,TRUE)</f>
        <v>40000 to 44999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10"/>
        <v>0.39760000000000001</v>
      </c>
      <c r="P1786" s="5">
        <f t="shared" si="111"/>
        <v>60.242424242424242</v>
      </c>
      <c r="Q1786" t="s">
        <v>8338</v>
      </c>
      <c r="R1786" t="s">
        <v>8339</v>
      </c>
      <c r="S1786" s="11">
        <f t="shared" si="108"/>
        <v>42003.655555555553</v>
      </c>
      <c r="T1786" s="11">
        <f t="shared" si="109"/>
        <v>42035.142361111109</v>
      </c>
      <c r="U1786" t="str">
        <f>VLOOKUP(D1786,'Bonus Summary'!$A$3:$C$14,3,TRUE)</f>
        <v>5000 to 9999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10"/>
        <v>0.20220833333333332</v>
      </c>
      <c r="P1787" s="5">
        <f t="shared" si="111"/>
        <v>44.935185185185183</v>
      </c>
      <c r="Q1787" t="s">
        <v>8338</v>
      </c>
      <c r="R1787" t="s">
        <v>8339</v>
      </c>
      <c r="S1787" s="11">
        <f t="shared" si="108"/>
        <v>41897.134895833333</v>
      </c>
      <c r="T1787" s="11">
        <f t="shared" si="109"/>
        <v>41928</v>
      </c>
      <c r="U1787" t="str">
        <f>VLOOKUP(D1787,'Bonus Summary'!$A$3:$C$14,3,TRUE)</f>
        <v>20000 to 24999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10"/>
        <v>0.47631578947368419</v>
      </c>
      <c r="P1788" s="5">
        <f t="shared" si="111"/>
        <v>31.206896551724139</v>
      </c>
      <c r="Q1788" t="s">
        <v>8338</v>
      </c>
      <c r="R1788" t="s">
        <v>8339</v>
      </c>
      <c r="S1788" s="11">
        <f t="shared" si="108"/>
        <v>41958.550659722227</v>
      </c>
      <c r="T1788" s="11">
        <f t="shared" si="109"/>
        <v>41988.550659722227</v>
      </c>
      <c r="U1788" t="str">
        <f>VLOOKUP(D1788,'Bonus Summary'!$A$3:$C$14,3,TRUE)</f>
        <v>1000 to 4999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10"/>
        <v>0.15329999999999999</v>
      </c>
      <c r="P1789" s="5">
        <f t="shared" si="111"/>
        <v>63.875</v>
      </c>
      <c r="Q1789" t="s">
        <v>8338</v>
      </c>
      <c r="R1789" t="s">
        <v>8339</v>
      </c>
      <c r="S1789" s="11">
        <f t="shared" si="108"/>
        <v>42068.65552083333</v>
      </c>
      <c r="T1789" s="11">
        <f t="shared" si="109"/>
        <v>42098.613854166666</v>
      </c>
      <c r="U1789" t="str">
        <f>VLOOKUP(D1789,'Bonus Summary'!$A$3:$C$14,3,TRUE)</f>
        <v>10000 to 14999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10"/>
        <v>1.3818181818181818E-2</v>
      </c>
      <c r="P1790" s="5">
        <f t="shared" si="111"/>
        <v>19</v>
      </c>
      <c r="Q1790" t="s">
        <v>8338</v>
      </c>
      <c r="R1790" t="s">
        <v>8339</v>
      </c>
      <c r="S1790" s="11">
        <f t="shared" si="108"/>
        <v>41913.94840277778</v>
      </c>
      <c r="T1790" s="11">
        <f t="shared" si="109"/>
        <v>41943.94840277778</v>
      </c>
      <c r="U1790" t="str">
        <f>VLOOKUP(D1790,'Bonus Summary'!$A$3:$C$14,3,TRUE)</f>
        <v>5000 to 9999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10"/>
        <v>5.0000000000000001E-3</v>
      </c>
      <c r="P1791" s="5">
        <f t="shared" si="111"/>
        <v>10</v>
      </c>
      <c r="Q1791" t="s">
        <v>8338</v>
      </c>
      <c r="R1791" t="s">
        <v>8339</v>
      </c>
      <c r="S1791" s="11">
        <f t="shared" si="108"/>
        <v>41956.250034722223</v>
      </c>
      <c r="T1791" s="11">
        <f t="shared" si="109"/>
        <v>42016.250034722223</v>
      </c>
      <c r="U1791" t="str">
        <f>VLOOKUP(D1791,'Bonus Summary'!$A$3:$C$14,3,TRUE)</f>
        <v>5000 to 9999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10"/>
        <v>4.9575757575757579E-2</v>
      </c>
      <c r="P1792" s="5">
        <f t="shared" si="111"/>
        <v>109.06666666666666</v>
      </c>
      <c r="Q1792" t="s">
        <v>8338</v>
      </c>
      <c r="R1792" t="s">
        <v>8339</v>
      </c>
      <c r="S1792" s="11">
        <f t="shared" si="108"/>
        <v>42010.674513888895</v>
      </c>
      <c r="T1792" s="11">
        <f t="shared" si="109"/>
        <v>42040.674513888895</v>
      </c>
      <c r="U1792" t="str">
        <f>VLOOKUP(D1792,'Bonus Summary'!$A$3:$C$14,3,TRUE)</f>
        <v>30000 to 34999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10"/>
        <v>3.5666666666666666E-2</v>
      </c>
      <c r="P1793" s="5">
        <f t="shared" si="111"/>
        <v>26.75</v>
      </c>
      <c r="Q1793" t="s">
        <v>8338</v>
      </c>
      <c r="R1793" t="s">
        <v>8339</v>
      </c>
      <c r="S1793" s="11">
        <f t="shared" si="108"/>
        <v>41973.740335648152</v>
      </c>
      <c r="T1793" s="11">
        <f t="shared" si="109"/>
        <v>42033.740335648152</v>
      </c>
      <c r="U1793" t="str">
        <f>VLOOKUP(D1793,'Bonus Summary'!$A$3:$C$14,3,TRUE)</f>
        <v>1000 to 4999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10"/>
        <v>0.61124000000000001</v>
      </c>
      <c r="P1794" s="5">
        <f t="shared" si="111"/>
        <v>109.93525179856115</v>
      </c>
      <c r="Q1794" t="s">
        <v>8338</v>
      </c>
      <c r="R1794" t="s">
        <v>8339</v>
      </c>
      <c r="S1794" s="11">
        <f t="shared" ref="S1794:S1857" si="112">(((J1794/60)/60)/24)+DATE(1970,1,1)</f>
        <v>42189.031041666662</v>
      </c>
      <c r="T1794" s="11">
        <f t="shared" ref="T1794:T1857" si="113">(((I1794/60)/60)/24)+DATE(1970,1,1)</f>
        <v>42226.290972222225</v>
      </c>
      <c r="U1794" t="str">
        <f>VLOOKUP(D1794,'Bonus Summary'!$A$3:$C$14,3,TRUE)</f>
        <v>25000 to 29999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4">E1795/D1795</f>
        <v>1.3333333333333334E-2</v>
      </c>
      <c r="P1795" s="5">
        <f t="shared" ref="P1795:P1858" si="115">E1795/L1795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si="113"/>
        <v>41970.933333333334</v>
      </c>
      <c r="U1795" t="str">
        <f>VLOOKUP(D1795,'Bonus Summary'!$A$3:$C$14,3,TRUE)</f>
        <v>1000 to 4999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4"/>
        <v>0.11077777777777778</v>
      </c>
      <c r="P1796" s="5">
        <f t="shared" si="115"/>
        <v>55.388888888888886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3"/>
        <v>42046.551180555558</v>
      </c>
      <c r="U1796" t="str">
        <f>VLOOKUP(D1796,'Bonus Summary'!$A$3:$C$14,3,TRUE)</f>
        <v>5000 to 9999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4"/>
        <v>0.38735714285714284</v>
      </c>
      <c r="P1797" s="5">
        <f t="shared" si="115"/>
        <v>133.90123456790124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3"/>
        <v>42657.666666666672</v>
      </c>
      <c r="U1797" t="str">
        <f>VLOOKUP(D1797,'Bonus Summary'!$A$3:$C$14,3,TRUE)</f>
        <v>25000 to 29999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4"/>
        <v>0.22052631578947368</v>
      </c>
      <c r="P1798" s="5">
        <f t="shared" si="115"/>
        <v>48.720930232558139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3"/>
        <v>42575.439421296294</v>
      </c>
      <c r="U1798" t="str">
        <f>VLOOKUP(D1798,'Bonus Summary'!$A$3:$C$14,3,TRUE)</f>
        <v>15000 to 19999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4"/>
        <v>0.67549999999999999</v>
      </c>
      <c r="P1799" s="5">
        <f t="shared" si="115"/>
        <v>48.25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3"/>
        <v>42719.56931712963</v>
      </c>
      <c r="U1799" t="str">
        <f>VLOOKUP(D1799,'Bonus Summary'!$A$3:$C$14,3,TRUE)</f>
        <v>10000 to 14999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4"/>
        <v>0.136375</v>
      </c>
      <c r="P1800" s="5">
        <f t="shared" si="115"/>
        <v>58.972972972972975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3"/>
        <v>42404.32677083333</v>
      </c>
      <c r="U1800" t="str">
        <f>VLOOKUP(D1800,'Bonus Summary'!$A$3:$C$14,3,TRUE)</f>
        <v>15000 to 19999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4"/>
        <v>1.7457500000000001E-2</v>
      </c>
      <c r="P1801" s="5">
        <f t="shared" si="115"/>
        <v>11.638333333333334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3"/>
        <v>41954.884351851855</v>
      </c>
      <c r="U1801" t="str">
        <f>VLOOKUP(D1801,'Bonus Summary'!$A$3:$C$14,3,TRUE)</f>
        <v>1000 to 4999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4"/>
        <v>0.20449632511889321</v>
      </c>
      <c r="P1802" s="5">
        <f t="shared" si="115"/>
        <v>83.716814159292042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3"/>
        <v>42653.606134259258</v>
      </c>
      <c r="U1802" t="str">
        <f>VLOOKUP(D1802,'Bonus Summary'!$A$3:$C$14,3,TRUE)</f>
        <v>45000 to 49999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4"/>
        <v>0.13852941176470587</v>
      </c>
      <c r="P1803" s="5">
        <f t="shared" si="115"/>
        <v>63.648648648648646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3"/>
        <v>42353.506944444445</v>
      </c>
      <c r="U1803" t="str">
        <f>VLOOKUP(D1803,'Bonus Summary'!$A$3:$C$14,3,TRUE)</f>
        <v>15000 to 19999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4"/>
        <v>0.48485714285714288</v>
      </c>
      <c r="P1804" s="5">
        <f t="shared" si="115"/>
        <v>94.277777777777771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3"/>
        <v>42182.915972222225</v>
      </c>
      <c r="U1804" t="str">
        <f>VLOOKUP(D1804,'Bonus Summary'!$A$3:$C$14,3,TRUE)</f>
        <v>1000 to 4999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4"/>
        <v>0.308</v>
      </c>
      <c r="P1805" s="5">
        <f t="shared" si="115"/>
        <v>71.86666666666666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3"/>
        <v>42049.071550925932</v>
      </c>
      <c r="U1805" t="str">
        <f>VLOOKUP(D1805,'Bonus Summary'!$A$3:$C$14,3,TRUE)</f>
        <v>15000 to 19999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4"/>
        <v>0.35174193548387095</v>
      </c>
      <c r="P1806" s="5">
        <f t="shared" si="115"/>
        <v>104.84615384615384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3"/>
        <v>42322.719953703709</v>
      </c>
      <c r="U1806" t="str">
        <f>VLOOKUP(D1806,'Bonus Summary'!$A$3:$C$14,3,TRUE)</f>
        <v>15000 to 19999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4"/>
        <v>0.36404444444444445</v>
      </c>
      <c r="P1807" s="5">
        <f t="shared" si="115"/>
        <v>67.139344262295083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3"/>
        <v>42279.75</v>
      </c>
      <c r="U1807" t="str">
        <f>VLOOKUP(D1807,'Bonus Summary'!$A$3:$C$14,3,TRUE)</f>
        <v>20000 to 24999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4"/>
        <v>2.955E-2</v>
      </c>
      <c r="P1808" s="5">
        <f t="shared" si="115"/>
        <v>73.875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3"/>
        <v>41912.638298611113</v>
      </c>
      <c r="U1808" t="str">
        <f>VLOOKUP(D1808,'Bonus Summary'!$A$3:$C$14,3,TRUE)</f>
        <v>20000 to 24999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4"/>
        <v>0.1106</v>
      </c>
      <c r="P1809" s="5">
        <f t="shared" si="115"/>
        <v>69.125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3"/>
        <v>41910.068437499998</v>
      </c>
      <c r="U1809" t="str">
        <f>VLOOKUP(D1809,'Bonus Summary'!$A$3:$C$14,3,TRUE)</f>
        <v>5000 to 9999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4"/>
        <v>0.41407142857142859</v>
      </c>
      <c r="P1810" s="5">
        <f t="shared" si="115"/>
        <v>120.77083333333333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3"/>
        <v>42777.680902777778</v>
      </c>
      <c r="U1810" t="str">
        <f>VLOOKUP(D1810,'Bonus Summary'!$A$3:$C$14,3,TRUE)</f>
        <v>25000 to 29999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4"/>
        <v>0.10857142857142857</v>
      </c>
      <c r="P1811" s="5">
        <f t="shared" si="115"/>
        <v>42.222222222222221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3"/>
        <v>42064.907858796301</v>
      </c>
      <c r="U1811" t="str">
        <f>VLOOKUP(D1811,'Bonus Summary'!$A$3:$C$14,3,TRUE)</f>
        <v>1000 to 4999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4"/>
        <v>3.3333333333333333E-2</v>
      </c>
      <c r="P1812" s="5">
        <f t="shared" si="115"/>
        <v>7.5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3"/>
        <v>41872.91002314815</v>
      </c>
      <c r="U1812" t="str">
        <f>VLOOKUP(D1812,'Bonus Summary'!$A$3:$C$14,3,TRUE)</f>
        <v>Less than 1000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4"/>
        <v>7.407407407407407E-4</v>
      </c>
      <c r="P1813" s="5">
        <f t="shared" si="115"/>
        <v>1.5384615384615385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3"/>
        <v>41936.166666666664</v>
      </c>
      <c r="U1813" t="str">
        <f>VLOOKUP(D1813,'Bonus Summary'!$A$3:$C$14,3,TRUE)</f>
        <v>Greater than 50000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4"/>
        <v>0.13307692307692306</v>
      </c>
      <c r="P1814" s="5">
        <f t="shared" si="115"/>
        <v>37.608695652173914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3"/>
        <v>42554.318703703699</v>
      </c>
      <c r="U1814" t="str">
        <f>VLOOKUP(D1814,'Bonus Summary'!$A$3:$C$14,3,TRUE)</f>
        <v>5000 to 9999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4"/>
        <v>0</v>
      </c>
      <c r="P1815" s="5" t="e">
        <f t="shared" si="115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3"/>
        <v>41859.889027777775</v>
      </c>
      <c r="U1815" t="str">
        <f>VLOOKUP(D1815,'Bonus Summary'!$A$3:$C$14,3,TRUE)</f>
        <v>5000 to 9999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4"/>
        <v>0.49183333333333334</v>
      </c>
      <c r="P1816" s="5">
        <f t="shared" si="115"/>
        <v>42.157142857142858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3"/>
        <v>42063.314074074078</v>
      </c>
      <c r="U1816" t="str">
        <f>VLOOKUP(D1816,'Bonus Summary'!$A$3:$C$14,3,TRUE)</f>
        <v>10000 to 14999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4"/>
        <v>0</v>
      </c>
      <c r="P1817" s="5" t="e">
        <f t="shared" si="115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3"/>
        <v>42186.906678240746</v>
      </c>
      <c r="U1817" t="str">
        <f>VLOOKUP(D1817,'Bonus Summary'!$A$3:$C$14,3,TRUE)</f>
        <v>1000 to 4999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4"/>
        <v>2.036E-2</v>
      </c>
      <c r="P1818" s="5">
        <f t="shared" si="115"/>
        <v>84.833333333333329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3"/>
        <v>42576.791666666672</v>
      </c>
      <c r="U1818" t="str">
        <f>VLOOKUP(D1818,'Bonus Summary'!$A$3:$C$14,3,TRUE)</f>
        <v>25000 to 29999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4"/>
        <v>0.52327777777777773</v>
      </c>
      <c r="P1819" s="5">
        <f t="shared" si="115"/>
        <v>94.19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3"/>
        <v>42765.290972222225</v>
      </c>
      <c r="U1819" t="str">
        <f>VLOOKUP(D1819,'Bonus Summary'!$A$3:$C$14,3,TRUE)</f>
        <v>15000 to 19999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4"/>
        <v>0</v>
      </c>
      <c r="P1820" s="5" t="e">
        <f t="shared" si="115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3"/>
        <v>42097.192708333328</v>
      </c>
      <c r="U1820" t="str">
        <f>VLOOKUP(D1820,'Bonus Summary'!$A$3:$C$14,3,TRUE)</f>
        <v>15000 to 19999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4"/>
        <v>2.0833333333333332E-2</v>
      </c>
      <c r="P1821" s="5">
        <f t="shared" si="115"/>
        <v>6.25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3"/>
        <v>41850.752268518518</v>
      </c>
      <c r="U1821" t="str">
        <f>VLOOKUP(D1821,'Bonus Summary'!$A$3:$C$14,3,TRUE)</f>
        <v>1000 to 4999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4"/>
        <v>6.565384615384616E-2</v>
      </c>
      <c r="P1822" s="5">
        <f t="shared" si="115"/>
        <v>213.375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3"/>
        <v>42095.042708333334</v>
      </c>
      <c r="U1822" t="str">
        <f>VLOOKUP(D1822,'Bonus Summary'!$A$3:$C$14,3,TRUE)</f>
        <v>25000 to 29999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4"/>
        <v>1.3489</v>
      </c>
      <c r="P1823" s="5">
        <f t="shared" si="115"/>
        <v>59.162280701754383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3"/>
        <v>40971.319062499999</v>
      </c>
      <c r="U1823" t="str">
        <f>VLOOKUP(D1823,'Bonus Summary'!$A$3:$C$14,3,TRUE)</f>
        <v>1000 to 4999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4"/>
        <v>1</v>
      </c>
      <c r="P1824" s="5">
        <f t="shared" si="115"/>
        <v>27.272727272727273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3"/>
        <v>41670.792361111111</v>
      </c>
      <c r="U1824" t="str">
        <f>VLOOKUP(D1824,'Bonus Summary'!$A$3:$C$14,3,TRUE)</f>
        <v>Less than 1000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4"/>
        <v>1.1585714285714286</v>
      </c>
      <c r="P1825" s="5">
        <f t="shared" si="115"/>
        <v>24.575757575757574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3"/>
        <v>41206.684907407405</v>
      </c>
      <c r="U1825" t="str">
        <f>VLOOKUP(D1825,'Bonus Summary'!$A$3:$C$14,3,TRUE)</f>
        <v>Less than 1000</v>
      </c>
    </row>
    <row r="1826" spans="1:21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4"/>
        <v>1.0006666666666666</v>
      </c>
      <c r="P1826" s="5">
        <f t="shared" si="115"/>
        <v>75.05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3"/>
        <v>41647.088888888888</v>
      </c>
      <c r="U1826" t="str">
        <f>VLOOKUP(D1826,'Bonus Summary'!$A$3:$C$14,3,TRUE)</f>
        <v>1000 to 4999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4"/>
        <v>1.0505</v>
      </c>
      <c r="P1827" s="5">
        <f t="shared" si="115"/>
        <v>42.02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3"/>
        <v>41466.83452546296</v>
      </c>
      <c r="U1827" t="str">
        <f>VLOOKUP(D1827,'Bonus Summary'!$A$3:$C$14,3,TRUE)</f>
        <v>1000 to 4999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4"/>
        <v>1.01</v>
      </c>
      <c r="P1828" s="5">
        <f t="shared" si="115"/>
        <v>53.157894736842103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3"/>
        <v>41687.923807870371</v>
      </c>
      <c r="U1828" t="str">
        <f>VLOOKUP(D1828,'Bonus Summary'!$A$3:$C$14,3,TRUE)</f>
        <v>1000 to 4999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4"/>
        <v>1.0066250000000001</v>
      </c>
      <c r="P1829" s="5">
        <f t="shared" si="115"/>
        <v>83.885416666666671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3"/>
        <v>40605.325937499998</v>
      </c>
      <c r="U1829" t="str">
        <f>VLOOKUP(D1829,'Bonus Summary'!$A$3:$C$14,3,TRUE)</f>
        <v>5000 to 9999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4"/>
        <v>1.0016</v>
      </c>
      <c r="P1830" s="5">
        <f t="shared" si="115"/>
        <v>417.33333333333331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3"/>
        <v>41768.916666666664</v>
      </c>
      <c r="U1830" t="str">
        <f>VLOOKUP(D1830,'Bonus Summary'!$A$3:$C$14,3,TRUE)</f>
        <v>20000 to 24999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4"/>
        <v>1.6668333333333334</v>
      </c>
      <c r="P1831" s="5">
        <f t="shared" si="115"/>
        <v>75.765151515151516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3"/>
        <v>40564.916666666664</v>
      </c>
      <c r="U1831" t="str">
        <f>VLOOKUP(D1831,'Bonus Summary'!$A$3:$C$14,3,TRUE)</f>
        <v>1000 to 4999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4"/>
        <v>1.0153333333333334</v>
      </c>
      <c r="P1832" s="5">
        <f t="shared" si="115"/>
        <v>67.389380530973455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3"/>
        <v>41694.684108796297</v>
      </c>
      <c r="U1832" t="str">
        <f>VLOOKUP(D1832,'Bonus Summary'!$A$3:$C$14,3,TRUE)</f>
        <v>15000 to 19999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4"/>
        <v>1.03</v>
      </c>
      <c r="P1833" s="5">
        <f t="shared" si="115"/>
        <v>73.571428571428569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3"/>
        <v>41041.996099537035</v>
      </c>
      <c r="U1833" t="str">
        <f>VLOOKUP(D1833,'Bonus Summary'!$A$3:$C$14,3,TRUE)</f>
        <v>1000 to 4999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4"/>
        <v>1.4285714285714286</v>
      </c>
      <c r="P1834" s="5">
        <f t="shared" si="115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3"/>
        <v>40606.539664351854</v>
      </c>
      <c r="U1834" t="str">
        <f>VLOOKUP(D1834,'Bonus Summary'!$A$3:$C$14,3,TRUE)</f>
        <v>Less than 1000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4"/>
        <v>2.625</v>
      </c>
      <c r="P1835" s="5">
        <f t="shared" si="115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3"/>
        <v>41335.332638888889</v>
      </c>
      <c r="U1835" t="str">
        <f>VLOOKUP(D1835,'Bonus Summary'!$A$3:$C$14,3,TRUE)</f>
        <v>Less than 1000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4"/>
        <v>1.1805000000000001</v>
      </c>
      <c r="P1836" s="5">
        <f t="shared" si="115"/>
        <v>131.16666666666666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3"/>
        <v>42028.964062500003</v>
      </c>
      <c r="U1836" t="str">
        <f>VLOOKUP(D1836,'Bonus Summary'!$A$3:$C$14,3,TRUE)</f>
        <v>10000 to 14999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4"/>
        <v>1.04</v>
      </c>
      <c r="P1837" s="5">
        <f t="shared" si="115"/>
        <v>47.272727272727273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3"/>
        <v>42460.660543981481</v>
      </c>
      <c r="U1837" t="str">
        <f>VLOOKUP(D1837,'Bonus Summary'!$A$3:$C$14,3,TRUE)</f>
        <v>Less than 1000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4"/>
        <v>2.0034000000000001</v>
      </c>
      <c r="P1838" s="5">
        <f t="shared" si="115"/>
        <v>182.12727272727273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3"/>
        <v>41322.809363425928</v>
      </c>
      <c r="U1838" t="str">
        <f>VLOOKUP(D1838,'Bonus Summary'!$A$3:$C$14,3,TRUE)</f>
        <v>5000 to 9999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4"/>
        <v>3.0683333333333334</v>
      </c>
      <c r="P1839" s="5">
        <f t="shared" si="115"/>
        <v>61.366666666666667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3"/>
        <v>40986.006192129629</v>
      </c>
      <c r="U1839" t="str">
        <f>VLOOKUP(D1839,'Bonus Summary'!$A$3:$C$14,3,TRUE)</f>
        <v>Less than 1000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4"/>
        <v>1.00149</v>
      </c>
      <c r="P1840" s="5">
        <f t="shared" si="115"/>
        <v>35.767499999999998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3"/>
        <v>40817.125</v>
      </c>
      <c r="U1840" t="str">
        <f>VLOOKUP(D1840,'Bonus Summary'!$A$3:$C$14,3,TRUE)</f>
        <v>1000 to 4999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4"/>
        <v>2.0529999999999999</v>
      </c>
      <c r="P1841" s="5">
        <f t="shared" si="115"/>
        <v>45.62222222222222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3"/>
        <v>42644.722013888888</v>
      </c>
      <c r="U1841" t="str">
        <f>VLOOKUP(D1841,'Bonus Summary'!$A$3:$C$14,3,TRUE)</f>
        <v>1000 to 4999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4"/>
        <v>1.0888888888888888</v>
      </c>
      <c r="P1842" s="5">
        <f t="shared" si="115"/>
        <v>75.384615384615387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3"/>
        <v>41401.207638888889</v>
      </c>
      <c r="U1842" t="str">
        <f>VLOOKUP(D1842,'Bonus Summary'!$A$3:$C$14,3,TRUE)</f>
        <v>Less than 1000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4"/>
        <v>1.0175000000000001</v>
      </c>
      <c r="P1843" s="5">
        <f t="shared" si="115"/>
        <v>50.875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3"/>
        <v>41779.207638888889</v>
      </c>
      <c r="U1843" t="str">
        <f>VLOOKUP(D1843,'Bonus Summary'!$A$3:$C$14,3,TRUE)</f>
        <v>1000 to 4999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4"/>
        <v>1.2524999999999999</v>
      </c>
      <c r="P1844" s="5">
        <f t="shared" si="115"/>
        <v>119.28571428571429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3"/>
        <v>42065.249305555553</v>
      </c>
      <c r="U1844" t="str">
        <f>VLOOKUP(D1844,'Bonus Summary'!$A$3:$C$14,3,TRUE)</f>
        <v>1000 to 4999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4"/>
        <v>1.2400610000000001</v>
      </c>
      <c r="P1845" s="5">
        <f t="shared" si="115"/>
        <v>92.541865671641801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3"/>
        <v>40594.994837962964</v>
      </c>
      <c r="U1845" t="str">
        <f>VLOOKUP(D1845,'Bonus Summary'!$A$3:$C$14,3,TRUE)</f>
        <v>10000 to 14999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4"/>
        <v>1.014</v>
      </c>
      <c r="P1846" s="5">
        <f t="shared" si="115"/>
        <v>76.05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3"/>
        <v>40705.125</v>
      </c>
      <c r="U1846" t="str">
        <f>VLOOKUP(D1846,'Bonus Summary'!$A$3:$C$14,3,TRUE)</f>
        <v>1000 to 4999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4"/>
        <v>1</v>
      </c>
      <c r="P1847" s="5">
        <f t="shared" si="115"/>
        <v>52.631578947368418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3"/>
        <v>42538.204861111109</v>
      </c>
      <c r="U1847" t="str">
        <f>VLOOKUP(D1847,'Bonus Summary'!$A$3:$C$14,3,TRUE)</f>
        <v>1000 to 4999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4"/>
        <v>1.3792666666666666</v>
      </c>
      <c r="P1848" s="5">
        <f t="shared" si="115"/>
        <v>98.990430622009569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3"/>
        <v>41258.650196759263</v>
      </c>
      <c r="U1848" t="str">
        <f>VLOOKUP(D1848,'Bonus Summary'!$A$3:$C$14,3,TRUE)</f>
        <v>15000 to 19999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4"/>
        <v>1.2088000000000001</v>
      </c>
      <c r="P1849" s="5">
        <f t="shared" si="115"/>
        <v>79.526315789473685</v>
      </c>
      <c r="Q1849" t="s">
        <v>8325</v>
      </c>
      <c r="R1849" t="s">
        <v>8326</v>
      </c>
      <c r="S1849" s="11">
        <f t="shared" si="112"/>
        <v>42094.236481481479</v>
      </c>
      <c r="T1849" s="11">
        <f t="shared" si="113"/>
        <v>42115.236481481479</v>
      </c>
      <c r="U1849" t="str">
        <f>VLOOKUP(D1849,'Bonus Summary'!$A$3:$C$14,3,TRUE)</f>
        <v>1000 to 4999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4"/>
        <v>1.0736666666666668</v>
      </c>
      <c r="P1850" s="5">
        <f t="shared" si="115"/>
        <v>134.20833333333334</v>
      </c>
      <c r="Q1850" t="s">
        <v>8325</v>
      </c>
      <c r="R1850" t="s">
        <v>8326</v>
      </c>
      <c r="S1850" s="11">
        <f t="shared" si="112"/>
        <v>40691.788055555553</v>
      </c>
      <c r="T1850" s="11">
        <f t="shared" si="113"/>
        <v>40755.290972222225</v>
      </c>
      <c r="U1850" t="str">
        <f>VLOOKUP(D1850,'Bonus Summary'!$A$3:$C$14,3,TRUE)</f>
        <v>1000 to 4999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4"/>
        <v>1.0033333333333334</v>
      </c>
      <c r="P1851" s="5">
        <f t="shared" si="115"/>
        <v>37.625</v>
      </c>
      <c r="Q1851" t="s">
        <v>8325</v>
      </c>
      <c r="R1851" t="s">
        <v>8326</v>
      </c>
      <c r="S1851" s="11">
        <f t="shared" si="112"/>
        <v>41169.845590277779</v>
      </c>
      <c r="T1851" s="11">
        <f t="shared" si="113"/>
        <v>41199.845590277779</v>
      </c>
      <c r="U1851" t="str">
        <f>VLOOKUP(D1851,'Bonus Summary'!$A$3:$C$14,3,TRUE)</f>
        <v>Less than 1000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4"/>
        <v>1.0152222222222222</v>
      </c>
      <c r="P1852" s="5">
        <f t="shared" si="115"/>
        <v>51.044692737430168</v>
      </c>
      <c r="Q1852" t="s">
        <v>8325</v>
      </c>
      <c r="R1852" t="s">
        <v>8326</v>
      </c>
      <c r="S1852" s="11">
        <f t="shared" si="112"/>
        <v>41800.959490740745</v>
      </c>
      <c r="T1852" s="11">
        <f t="shared" si="113"/>
        <v>41830.959490740745</v>
      </c>
      <c r="U1852" t="str">
        <f>VLOOKUP(D1852,'Bonus Summary'!$A$3:$C$14,3,TRUE)</f>
        <v>5000 to 9999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4"/>
        <v>1.0007692307692309</v>
      </c>
      <c r="P1853" s="5">
        <f t="shared" si="115"/>
        <v>50.03846153846154</v>
      </c>
      <c r="Q1853" t="s">
        <v>8325</v>
      </c>
      <c r="R1853" t="s">
        <v>8326</v>
      </c>
      <c r="S1853" s="11">
        <f t="shared" si="112"/>
        <v>41827.906689814816</v>
      </c>
      <c r="T1853" s="11">
        <f t="shared" si="113"/>
        <v>41848.041666666664</v>
      </c>
      <c r="U1853" t="str">
        <f>VLOOKUP(D1853,'Bonus Summary'!$A$3:$C$14,3,TRUE)</f>
        <v>1000 to 4999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4"/>
        <v>1.1696666666666666</v>
      </c>
      <c r="P1854" s="5">
        <f t="shared" si="115"/>
        <v>133.93129770992365</v>
      </c>
      <c r="Q1854" t="s">
        <v>8325</v>
      </c>
      <c r="R1854" t="s">
        <v>8326</v>
      </c>
      <c r="S1854" s="11">
        <f t="shared" si="112"/>
        <v>42081.77143518519</v>
      </c>
      <c r="T1854" s="11">
        <f t="shared" si="113"/>
        <v>42119</v>
      </c>
      <c r="U1854" t="str">
        <f>VLOOKUP(D1854,'Bonus Summary'!$A$3:$C$14,3,TRUE)</f>
        <v>15000 to 19999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4"/>
        <v>1.01875</v>
      </c>
      <c r="P1855" s="5">
        <f t="shared" si="115"/>
        <v>58.214285714285715</v>
      </c>
      <c r="Q1855" t="s">
        <v>8325</v>
      </c>
      <c r="R1855" t="s">
        <v>8326</v>
      </c>
      <c r="S1855" s="11">
        <f t="shared" si="112"/>
        <v>41177.060381944444</v>
      </c>
      <c r="T1855" s="11">
        <f t="shared" si="113"/>
        <v>41227.102048611108</v>
      </c>
      <c r="U1855" t="str">
        <f>VLOOKUP(D1855,'Bonus Summary'!$A$3:$C$14,3,TRUE)</f>
        <v>Less than 1000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4"/>
        <v>1.0212366666666666</v>
      </c>
      <c r="P1856" s="5">
        <f t="shared" si="115"/>
        <v>88.037643678160919</v>
      </c>
      <c r="Q1856" t="s">
        <v>8325</v>
      </c>
      <c r="R1856" t="s">
        <v>8326</v>
      </c>
      <c r="S1856" s="11">
        <f t="shared" si="112"/>
        <v>41388.021261574075</v>
      </c>
      <c r="T1856" s="11">
        <f t="shared" si="113"/>
        <v>41418.021261574075</v>
      </c>
      <c r="U1856" t="str">
        <f>VLOOKUP(D1856,'Bonus Summary'!$A$3:$C$14,3,TRUE)</f>
        <v>15000 to 19999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4"/>
        <v>1.5405897142857143</v>
      </c>
      <c r="P1857" s="5">
        <f t="shared" si="115"/>
        <v>70.576753926701571</v>
      </c>
      <c r="Q1857" t="s">
        <v>8325</v>
      </c>
      <c r="R1857" t="s">
        <v>8326</v>
      </c>
      <c r="S1857" s="11">
        <f t="shared" si="112"/>
        <v>41600.538657407407</v>
      </c>
      <c r="T1857" s="11">
        <f t="shared" si="113"/>
        <v>41645.538657407407</v>
      </c>
      <c r="U1857" t="str">
        <f>VLOOKUP(D1857,'Bonus Summary'!$A$3:$C$14,3,TRUE)</f>
        <v>5000 to 9999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4"/>
        <v>1.0125</v>
      </c>
      <c r="P1858" s="5">
        <f t="shared" si="115"/>
        <v>53.289473684210527</v>
      </c>
      <c r="Q1858" t="s">
        <v>8325</v>
      </c>
      <c r="R1858" t="s">
        <v>8326</v>
      </c>
      <c r="S1858" s="11">
        <f t="shared" ref="S1858:S1921" si="116">(((J1858/60)/60)/24)+DATE(1970,1,1)</f>
        <v>41817.854999999996</v>
      </c>
      <c r="T1858" s="11">
        <f t="shared" ref="T1858:T1921" si="117">(((I1858/60)/60)/24)+DATE(1970,1,1)</f>
        <v>41838.854999999996</v>
      </c>
      <c r="U1858" t="str">
        <f>VLOOKUP(D1858,'Bonus Summary'!$A$3:$C$14,3,TRUE)</f>
        <v>1000 to 4999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8">E1859/D1859</f>
        <v>1</v>
      </c>
      <c r="P1859" s="5">
        <f t="shared" ref="P1859:P1922" si="119">E1859/L1859</f>
        <v>136.36363636363637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si="117"/>
        <v>41894.76866898148</v>
      </c>
      <c r="U1859" t="str">
        <f>VLOOKUP(D1859,'Bonus Summary'!$A$3:$C$14,3,TRUE)</f>
        <v>1000 to 4999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8"/>
        <v>1.0874800874800874</v>
      </c>
      <c r="P1860" s="5">
        <f t="shared" si="119"/>
        <v>40.547315436241611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7"/>
        <v>40893.242141203707</v>
      </c>
      <c r="U1860" t="str">
        <f>VLOOKUP(D1860,'Bonus Summary'!$A$3:$C$14,3,TRUE)</f>
        <v>5000 to 9999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8"/>
        <v>1.3183333333333334</v>
      </c>
      <c r="P1861" s="5">
        <f t="shared" si="119"/>
        <v>70.625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7"/>
        <v>40808.770011574074</v>
      </c>
      <c r="U1861" t="str">
        <f>VLOOKUP(D1861,'Bonus Summary'!$A$3:$C$14,3,TRUE)</f>
        <v>1000 to 4999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8"/>
        <v>1.3346666666666667</v>
      </c>
      <c r="P1862" s="5">
        <f t="shared" si="119"/>
        <v>52.684210526315788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7"/>
        <v>41676.709305555552</v>
      </c>
      <c r="U1862" t="str">
        <f>VLOOKUP(D1862,'Bonus Summary'!$A$3:$C$14,3,TRUE)</f>
        <v>Less than 1000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8"/>
        <v>0</v>
      </c>
      <c r="P1863" s="5" t="e">
        <f t="shared" si="119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7"/>
        <v>42030.300243055557</v>
      </c>
      <c r="U1863" t="str">
        <f>VLOOKUP(D1863,'Bonus Summary'!$A$3:$C$14,3,TRUE)</f>
        <v>Greater than 50000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8"/>
        <v>8.0833333333333326E-2</v>
      </c>
      <c r="P1864" s="5">
        <f t="shared" si="119"/>
        <v>90.9375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7"/>
        <v>42802.3125</v>
      </c>
      <c r="U1864" t="str">
        <f>VLOOKUP(D1864,'Bonus Summary'!$A$3:$C$14,3,TRUE)</f>
        <v>15000 to 19999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8"/>
        <v>4.0000000000000001E-3</v>
      </c>
      <c r="P1865" s="5">
        <f t="shared" si="119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7"/>
        <v>41802.797280092593</v>
      </c>
      <c r="U1865" t="str">
        <f>VLOOKUP(D1865,'Bonus Summary'!$A$3:$C$14,3,TRUE)</f>
        <v>1000 to 4999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8"/>
        <v>0.42892307692307691</v>
      </c>
      <c r="P1866" s="5">
        <f t="shared" si="119"/>
        <v>58.083333333333336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7"/>
        <v>41763.716435185182</v>
      </c>
      <c r="U1866" t="str">
        <f>VLOOKUP(D1866,'Bonus Summary'!$A$3:$C$14,3,TRUE)</f>
        <v>5000 to 9999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8"/>
        <v>3.6363636363636364E-5</v>
      </c>
      <c r="P1867" s="5">
        <f t="shared" si="119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7"/>
        <v>42680.409108796302</v>
      </c>
      <c r="U1867" t="str">
        <f>VLOOKUP(D1867,'Bonus Summary'!$A$3:$C$14,3,TRUE)</f>
        <v>Greater than 50000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8"/>
        <v>5.0000000000000001E-3</v>
      </c>
      <c r="P1868" s="5">
        <f t="shared" si="119"/>
        <v>62.5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7"/>
        <v>42795.166666666672</v>
      </c>
      <c r="U1868" t="str">
        <f>VLOOKUP(D1868,'Bonus Summary'!$A$3:$C$14,3,TRUE)</f>
        <v>25000 to 29999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8"/>
        <v>5.0000000000000001E-4</v>
      </c>
      <c r="P1869" s="5">
        <f t="shared" si="119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7"/>
        <v>42679.924907407403</v>
      </c>
      <c r="U1869" t="str">
        <f>VLOOKUP(D1869,'Bonus Summary'!$A$3:$C$14,3,TRUE)</f>
        <v>20000 to 24999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8"/>
        <v>4.8680000000000001E-2</v>
      </c>
      <c r="P1870" s="5">
        <f t="shared" si="119"/>
        <v>71.588235294117652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7"/>
        <v>42353.332638888889</v>
      </c>
      <c r="U1870" t="str">
        <f>VLOOKUP(D1870,'Bonus Summary'!$A$3:$C$14,3,TRUE)</f>
        <v>25000 to 29999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8"/>
        <v>0</v>
      </c>
      <c r="P1871" s="5" t="e">
        <f t="shared" si="119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7"/>
        <v>42739.002881944441</v>
      </c>
      <c r="U1871" t="str">
        <f>VLOOKUP(D1871,'Bonus Summary'!$A$3:$C$14,3,TRUE)</f>
        <v>10000 to 14999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8"/>
        <v>0.10314285714285715</v>
      </c>
      <c r="P1872" s="5">
        <f t="shared" si="119"/>
        <v>32.81818181818182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7"/>
        <v>42400.178472222222</v>
      </c>
      <c r="U1872" t="str">
        <f>VLOOKUP(D1872,'Bonus Summary'!$A$3:$C$14,3,TRUE)</f>
        <v>1000 to 4999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8"/>
        <v>0.7178461538461538</v>
      </c>
      <c r="P1873" s="5">
        <f t="shared" si="119"/>
        <v>49.11578947368421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7"/>
        <v>41963.825243055559</v>
      </c>
      <c r="U1873" t="str">
        <f>VLOOKUP(D1873,'Bonus Summary'!$A$3:$C$14,3,TRUE)</f>
        <v>5000 to 9999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8"/>
        <v>1.06E-2</v>
      </c>
      <c r="P1874" s="5">
        <f t="shared" si="119"/>
        <v>16.307692307692307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7"/>
        <v>42185.129652777774</v>
      </c>
      <c r="U1874" t="str">
        <f>VLOOKUP(D1874,'Bonus Summary'!$A$3:$C$14,3,TRUE)</f>
        <v>20000 to 24999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8"/>
        <v>4.4999999999999997E-3</v>
      </c>
      <c r="P1875" s="5">
        <f t="shared" si="119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7"/>
        <v>42193.697916666672</v>
      </c>
      <c r="U1875" t="str">
        <f>VLOOKUP(D1875,'Bonus Summary'!$A$3:$C$14,3,TRUE)</f>
        <v>5000 to 9999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8"/>
        <v>1.6249999999999999E-4</v>
      </c>
      <c r="P1876" s="5">
        <f t="shared" si="119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7"/>
        <v>42549.969131944439</v>
      </c>
      <c r="U1876" t="str">
        <f>VLOOKUP(D1876,'Bonus Summary'!$A$3:$C$14,3,TRUE)</f>
        <v>Greater than 50000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8"/>
        <v>5.1000000000000004E-3</v>
      </c>
      <c r="P1877" s="5">
        <f t="shared" si="119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7"/>
        <v>42588.899398148147</v>
      </c>
      <c r="U1877" t="str">
        <f>VLOOKUP(D1877,'Bonus Summary'!$A$3:$C$14,3,TRUE)</f>
        <v>10000 to 14999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8"/>
        <v>0</v>
      </c>
      <c r="P1878" s="5" t="e">
        <f t="shared" si="119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7"/>
        <v>41806.284780092588</v>
      </c>
      <c r="U1878" t="str">
        <f>VLOOKUP(D1878,'Bonus Summary'!$A$3:$C$14,3,TRUE)</f>
        <v>Less than 1000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8"/>
        <v>0</v>
      </c>
      <c r="P1879" s="5" t="e">
        <f t="shared" si="119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7"/>
        <v>42064.029224537036</v>
      </c>
      <c r="U1879" t="str">
        <f>VLOOKUP(D1879,'Bonus Summary'!$A$3:$C$14,3,TRUE)</f>
        <v>Less than 1000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8"/>
        <v>0</v>
      </c>
      <c r="P1880" s="5" t="e">
        <f t="shared" si="119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7"/>
        <v>41803.008738425924</v>
      </c>
      <c r="U1880" t="str">
        <f>VLOOKUP(D1880,'Bonus Summary'!$A$3:$C$14,3,TRUE)</f>
        <v>5000 to 9999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8"/>
        <v>1.1999999999999999E-3</v>
      </c>
      <c r="P1881" s="5">
        <f t="shared" si="119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7"/>
        <v>42443.607974537037</v>
      </c>
      <c r="U1881" t="str">
        <f>VLOOKUP(D1881,'Bonus Summary'!$A$3:$C$14,3,TRUE)</f>
        <v>5000 to 9999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8"/>
        <v>0.20080000000000001</v>
      </c>
      <c r="P1882" s="5">
        <f t="shared" si="119"/>
        <v>41.833333333333336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7"/>
        <v>42459.525231481486</v>
      </c>
      <c r="U1882" t="str">
        <f>VLOOKUP(D1882,'Bonus Summary'!$A$3:$C$14,3,TRUE)</f>
        <v>5000 to 9999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8"/>
        <v>1.726845</v>
      </c>
      <c r="P1883" s="5">
        <f t="shared" si="119"/>
        <v>49.338428571428572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7"/>
        <v>42073.110983796301</v>
      </c>
      <c r="U1883" t="str">
        <f>VLOOKUP(D1883,'Bonus Summary'!$A$3:$C$14,3,TRUE)</f>
        <v>1000 to 4999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8"/>
        <v>1.008955223880597</v>
      </c>
      <c r="P1884" s="5">
        <f t="shared" si="119"/>
        <v>41.728395061728392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7"/>
        <v>41100.991666666669</v>
      </c>
      <c r="U1884" t="str">
        <f>VLOOKUP(D1884,'Bonus Summary'!$A$3:$C$14,3,TRUE)</f>
        <v>1000 to 4999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8"/>
        <v>1.0480480480480481</v>
      </c>
      <c r="P1885" s="5">
        <f t="shared" si="119"/>
        <v>32.71875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7"/>
        <v>41007.906342592592</v>
      </c>
      <c r="U1885" t="str">
        <f>VLOOKUP(D1885,'Bonus Summary'!$A$3:$C$14,3,TRUE)</f>
        <v>Less than 1000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8"/>
        <v>1.351</v>
      </c>
      <c r="P1886" s="5">
        <f t="shared" si="119"/>
        <v>51.96153846153846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7"/>
        <v>41240.5</v>
      </c>
      <c r="U1886" t="str">
        <f>VLOOKUP(D1886,'Bonus Summary'!$A$3:$C$14,3,TRUE)</f>
        <v>1000 to 4999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8"/>
        <v>1.1632786885245903</v>
      </c>
      <c r="P1887" s="5">
        <f t="shared" si="119"/>
        <v>50.685714285714283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7"/>
        <v>41131.916666666664</v>
      </c>
      <c r="U1887" t="str">
        <f>VLOOKUP(D1887,'Bonus Summary'!$A$3:$C$14,3,TRUE)</f>
        <v>1000 to 4999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8"/>
        <v>1.0208333333333333</v>
      </c>
      <c r="P1888" s="5">
        <f t="shared" si="119"/>
        <v>42.241379310344826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7"/>
        <v>41955.94835648148</v>
      </c>
      <c r="U1888" t="str">
        <f>VLOOKUP(D1888,'Bonus Summary'!$A$3:$C$14,3,TRUE)</f>
        <v>1000 to 4999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8"/>
        <v>1.1116666666666666</v>
      </c>
      <c r="P1889" s="5">
        <f t="shared" si="119"/>
        <v>416.875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7"/>
        <v>42341.895833333328</v>
      </c>
      <c r="U1889" t="str">
        <f>VLOOKUP(D1889,'Bonus Summary'!$A$3:$C$14,3,TRUE)</f>
        <v>1000 to 4999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8"/>
        <v>1.6608000000000001</v>
      </c>
      <c r="P1890" s="5">
        <f t="shared" si="119"/>
        <v>46.651685393258425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7"/>
        <v>40330.207638888889</v>
      </c>
      <c r="U1890" t="str">
        <f>VLOOKUP(D1890,'Bonus Summary'!$A$3:$C$14,3,TRUE)</f>
        <v>1000 to 4999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8"/>
        <v>1.0660000000000001</v>
      </c>
      <c r="P1891" s="5">
        <f t="shared" si="119"/>
        <v>48.454545454545453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7"/>
        <v>41344.751689814817</v>
      </c>
      <c r="U1891" t="str">
        <f>VLOOKUP(D1891,'Bonus Summary'!$A$3:$C$14,3,TRUE)</f>
        <v>1000 to 4999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8"/>
        <v>1.4458441666666668</v>
      </c>
      <c r="P1892" s="5">
        <f t="shared" si="119"/>
        <v>70.5289837398374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7"/>
        <v>41258.786203703705</v>
      </c>
      <c r="U1892" t="str">
        <f>VLOOKUP(D1892,'Bonus Summary'!$A$3:$C$14,3,TRUE)</f>
        <v>10000 to 14999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8"/>
        <v>1.0555000000000001</v>
      </c>
      <c r="P1893" s="5">
        <f t="shared" si="119"/>
        <v>87.958333333333329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7"/>
        <v>40381.25</v>
      </c>
      <c r="U1893" t="str">
        <f>VLOOKUP(D1893,'Bonus Summary'!$A$3:$C$14,3,TRUE)</f>
        <v>10000 to 14999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8"/>
        <v>1.3660000000000001</v>
      </c>
      <c r="P1894" s="5">
        <f t="shared" si="119"/>
        <v>26.26923076923077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7"/>
        <v>40701.637511574074</v>
      </c>
      <c r="U1894" t="str">
        <f>VLOOKUP(D1894,'Bonus Summary'!$A$3:$C$14,3,TRUE)</f>
        <v>Less than 1000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8"/>
        <v>1.04</v>
      </c>
      <c r="P1895" s="5">
        <f t="shared" si="119"/>
        <v>57.777777777777779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7"/>
        <v>40649.165972222225</v>
      </c>
      <c r="U1895" t="str">
        <f>VLOOKUP(D1895,'Bonus Summary'!$A$3:$C$14,3,TRUE)</f>
        <v>1000 to 4999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8"/>
        <v>1.145</v>
      </c>
      <c r="P1896" s="5">
        <f t="shared" si="119"/>
        <v>57.25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7"/>
        <v>40951.904895833337</v>
      </c>
      <c r="U1896" t="str">
        <f>VLOOKUP(D1896,'Bonus Summary'!$A$3:$C$14,3,TRUE)</f>
        <v>1000 to 4999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8"/>
        <v>1.0171957671957672</v>
      </c>
      <c r="P1897" s="5">
        <f t="shared" si="119"/>
        <v>196.34042553191489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7"/>
        <v>42297.746782407412</v>
      </c>
      <c r="U1897" t="str">
        <f>VLOOKUP(D1897,'Bonus Summary'!$A$3:$C$14,3,TRUE)</f>
        <v>5000 to 9999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8"/>
        <v>1.2394678492239468</v>
      </c>
      <c r="P1898" s="5">
        <f t="shared" si="119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7"/>
        <v>41011.710243055553</v>
      </c>
      <c r="U1898" t="str">
        <f>VLOOKUP(D1898,'Bonus Summary'!$A$3:$C$14,3,TRUE)</f>
        <v>Less than 1000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8"/>
        <v>1.0245669291338582</v>
      </c>
      <c r="P1899" s="5">
        <f t="shared" si="119"/>
        <v>35.551912568306008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7"/>
        <v>41702.875</v>
      </c>
      <c r="U1899" t="str">
        <f>VLOOKUP(D1899,'Bonus Summary'!$A$3:$C$14,3,TRUE)</f>
        <v>5000 to 9999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8"/>
        <v>1.4450000000000001</v>
      </c>
      <c r="P1900" s="5">
        <f t="shared" si="119"/>
        <v>68.80952380952381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7"/>
        <v>42401.75</v>
      </c>
      <c r="U1900" t="str">
        <f>VLOOKUP(D1900,'Bonus Summary'!$A$3:$C$14,3,TRUE)</f>
        <v>1000 to 4999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8"/>
        <v>1.3333333333333333</v>
      </c>
      <c r="P1901" s="5">
        <f t="shared" si="119"/>
        <v>28.571428571428573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7"/>
        <v>42088.90006944444</v>
      </c>
      <c r="U1901" t="str">
        <f>VLOOKUP(D1901,'Bonus Summary'!$A$3:$C$14,3,TRUE)</f>
        <v>Less than 1000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8"/>
        <v>1.0936440000000001</v>
      </c>
      <c r="P1902" s="5">
        <f t="shared" si="119"/>
        <v>50.631666666666668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7"/>
        <v>41188.415972222225</v>
      </c>
      <c r="U1902" t="str">
        <f>VLOOKUP(D1902,'Bonus Summary'!$A$3:$C$14,3,TRUE)</f>
        <v>1000 to 4999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8"/>
        <v>2.696969696969697E-2</v>
      </c>
      <c r="P1903" s="5">
        <f t="shared" si="119"/>
        <v>106.8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7"/>
        <v>42146.541666666672</v>
      </c>
      <c r="U1903" t="str">
        <f>VLOOKUP(D1903,'Bonus Summary'!$A$3:$C$14,3,TRUE)</f>
        <v>Greater than 50000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8"/>
        <v>1.2E-2</v>
      </c>
      <c r="P1904" s="5">
        <f t="shared" si="119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7"/>
        <v>42067.789895833332</v>
      </c>
      <c r="U1904" t="str">
        <f>VLOOKUP(D1904,'Bonus Summary'!$A$3:$C$14,3,TRUE)</f>
        <v>1000 to 4999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8"/>
        <v>0.46600000000000003</v>
      </c>
      <c r="P1905" s="5">
        <f t="shared" si="119"/>
        <v>34.097560975609753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7"/>
        <v>42762.770729166667</v>
      </c>
      <c r="U1905" t="str">
        <f>VLOOKUP(D1905,'Bonus Summary'!$A$3:$C$14,3,TRUE)</f>
        <v>1000 to 4999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8"/>
        <v>1E-3</v>
      </c>
      <c r="P1906" s="5">
        <f t="shared" si="119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7"/>
        <v>42371.685428240744</v>
      </c>
      <c r="U1906" t="str">
        <f>VLOOKUP(D1906,'Bonus Summary'!$A$3:$C$14,3,TRUE)</f>
        <v>Greater than 50000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8"/>
        <v>1.6800000000000001E-3</v>
      </c>
      <c r="P1907" s="5">
        <f t="shared" si="119"/>
        <v>10.5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7"/>
        <v>41889.925856481481</v>
      </c>
      <c r="U1907" t="str">
        <f>VLOOKUP(D1907,'Bonus Summary'!$A$3:$C$14,3,TRUE)</f>
        <v>25000 to 29999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8"/>
        <v>0.42759999999999998</v>
      </c>
      <c r="P1908" s="5">
        <f t="shared" si="119"/>
        <v>215.95959595959596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7"/>
        <v>42544.671099537038</v>
      </c>
      <c r="U1908" t="str">
        <f>VLOOKUP(D1908,'Bonus Summary'!$A$3:$C$14,3,TRUE)</f>
        <v>Greater than 50000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8"/>
        <v>2.8333333333333335E-3</v>
      </c>
      <c r="P1909" s="5">
        <f t="shared" si="119"/>
        <v>21.25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7"/>
        <v>41782.587094907409</v>
      </c>
      <c r="U1909" t="str">
        <f>VLOOKUP(D1909,'Bonus Summary'!$A$3:$C$14,3,TRUE)</f>
        <v>30000 to 34999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8"/>
        <v>1.7319999999999999E-2</v>
      </c>
      <c r="P1910" s="5">
        <f t="shared" si="119"/>
        <v>108.25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7"/>
        <v>42733.917824074073</v>
      </c>
      <c r="U1910" t="str">
        <f>VLOOKUP(D1910,'Bonus Summary'!$A$3:$C$14,3,TRUE)</f>
        <v>25000 to 29999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8"/>
        <v>0.14111428571428572</v>
      </c>
      <c r="P1911" s="5">
        <f t="shared" si="119"/>
        <v>129.97368421052633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7"/>
        <v>41935.429155092592</v>
      </c>
      <c r="U1911" t="str">
        <f>VLOOKUP(D1911,'Bonus Summary'!$A$3:$C$14,3,TRUE)</f>
        <v>35000 to 39999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8"/>
        <v>0.39395294117647056</v>
      </c>
      <c r="P1912" s="5">
        <f t="shared" si="119"/>
        <v>117.49473684210527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7"/>
        <v>42308.947916666672</v>
      </c>
      <c r="U1912" t="str">
        <f>VLOOKUP(D1912,'Bonus Summary'!$A$3:$C$14,3,TRUE)</f>
        <v>Greater than 50000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8"/>
        <v>2.3529411764705883E-4</v>
      </c>
      <c r="P1913" s="5">
        <f t="shared" si="119"/>
        <v>10</v>
      </c>
      <c r="Q1913" t="s">
        <v>8319</v>
      </c>
      <c r="R1913" t="s">
        <v>8348</v>
      </c>
      <c r="S1913" s="11">
        <f t="shared" si="116"/>
        <v>41830.033958333333</v>
      </c>
      <c r="T1913" s="11">
        <f t="shared" si="117"/>
        <v>41860.033958333333</v>
      </c>
      <c r="U1913" t="str">
        <f>VLOOKUP(D1913,'Bonus Summary'!$A$3:$C$14,3,TRUE)</f>
        <v>40000 to 44999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8"/>
        <v>0.59299999999999997</v>
      </c>
      <c r="P1914" s="5">
        <f t="shared" si="119"/>
        <v>70.595238095238102</v>
      </c>
      <c r="Q1914" t="s">
        <v>8319</v>
      </c>
      <c r="R1914" t="s">
        <v>8348</v>
      </c>
      <c r="S1914" s="11">
        <f t="shared" si="116"/>
        <v>42129.226388888885</v>
      </c>
      <c r="T1914" s="11">
        <f t="shared" si="117"/>
        <v>42159.226388888885</v>
      </c>
      <c r="U1914" t="str">
        <f>VLOOKUP(D1914,'Bonus Summary'!$A$3:$C$14,3,TRUE)</f>
        <v>5000 to 9999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8"/>
        <v>1.3270833333333334E-2</v>
      </c>
      <c r="P1915" s="5">
        <f t="shared" si="119"/>
        <v>24.5</v>
      </c>
      <c r="Q1915" t="s">
        <v>8319</v>
      </c>
      <c r="R1915" t="s">
        <v>8348</v>
      </c>
      <c r="S1915" s="11">
        <f t="shared" si="116"/>
        <v>41890.511319444442</v>
      </c>
      <c r="T1915" s="11">
        <f t="shared" si="117"/>
        <v>41920.511319444442</v>
      </c>
      <c r="U1915" t="str">
        <f>VLOOKUP(D1915,'Bonus Summary'!$A$3:$C$14,3,TRUE)</f>
        <v>45000 to 49999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8"/>
        <v>9.0090090090090086E-2</v>
      </c>
      <c r="P1916" s="5">
        <f t="shared" si="119"/>
        <v>30</v>
      </c>
      <c r="Q1916" t="s">
        <v>8319</v>
      </c>
      <c r="R1916" t="s">
        <v>8348</v>
      </c>
      <c r="S1916" s="11">
        <f t="shared" si="116"/>
        <v>41929.174456018518</v>
      </c>
      <c r="T1916" s="11">
        <f t="shared" si="117"/>
        <v>41944.165972222225</v>
      </c>
      <c r="U1916" t="str">
        <f>VLOOKUP(D1916,'Bonus Summary'!$A$3:$C$14,3,TRUE)</f>
        <v>Less than 1000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8"/>
        <v>1.6E-2</v>
      </c>
      <c r="P1917" s="5">
        <f t="shared" si="119"/>
        <v>2</v>
      </c>
      <c r="Q1917" t="s">
        <v>8319</v>
      </c>
      <c r="R1917" t="s">
        <v>8348</v>
      </c>
      <c r="S1917" s="11">
        <f t="shared" si="116"/>
        <v>41864.04886574074</v>
      </c>
      <c r="T1917" s="11">
        <f t="shared" si="117"/>
        <v>41884.04886574074</v>
      </c>
      <c r="U1917" t="str">
        <f>VLOOKUP(D1917,'Bonus Summary'!$A$3:$C$14,3,TRUE)</f>
        <v>Less than 1000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8"/>
        <v>5.1000000000000004E-3</v>
      </c>
      <c r="P1918" s="5">
        <f t="shared" si="119"/>
        <v>17</v>
      </c>
      <c r="Q1918" t="s">
        <v>8319</v>
      </c>
      <c r="R1918" t="s">
        <v>8348</v>
      </c>
      <c r="S1918" s="11">
        <f t="shared" si="116"/>
        <v>42656.717303240745</v>
      </c>
      <c r="T1918" s="11">
        <f t="shared" si="117"/>
        <v>42681.758969907409</v>
      </c>
      <c r="U1918" t="str">
        <f>VLOOKUP(D1918,'Bonus Summary'!$A$3:$C$14,3,TRUE)</f>
        <v>20000 to 24999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8"/>
        <v>0.52570512820512816</v>
      </c>
      <c r="P1919" s="5">
        <f t="shared" si="119"/>
        <v>2928.9285714285716</v>
      </c>
      <c r="Q1919" t="s">
        <v>8319</v>
      </c>
      <c r="R1919" t="s">
        <v>8348</v>
      </c>
      <c r="S1919" s="11">
        <f t="shared" si="116"/>
        <v>42746.270057870366</v>
      </c>
      <c r="T1919" s="11">
        <f t="shared" si="117"/>
        <v>42776.270057870366</v>
      </c>
      <c r="U1919" t="str">
        <f>VLOOKUP(D1919,'Bonus Summary'!$A$3:$C$14,3,TRUE)</f>
        <v>Greater than 50000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8"/>
        <v>1.04E-2</v>
      </c>
      <c r="P1920" s="5">
        <f t="shared" si="119"/>
        <v>28.888888888888889</v>
      </c>
      <c r="Q1920" t="s">
        <v>8319</v>
      </c>
      <c r="R1920" t="s">
        <v>8348</v>
      </c>
      <c r="S1920" s="11">
        <f t="shared" si="116"/>
        <v>41828.789942129632</v>
      </c>
      <c r="T1920" s="11">
        <f t="shared" si="117"/>
        <v>41863.789942129632</v>
      </c>
      <c r="U1920" t="str">
        <f>VLOOKUP(D1920,'Bonus Summary'!$A$3:$C$14,3,TRUE)</f>
        <v>25000 to 29999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8"/>
        <v>0.47399999999999998</v>
      </c>
      <c r="P1921" s="5">
        <f t="shared" si="119"/>
        <v>29.625</v>
      </c>
      <c r="Q1921" t="s">
        <v>8319</v>
      </c>
      <c r="R1921" t="s">
        <v>8348</v>
      </c>
      <c r="S1921" s="11">
        <f t="shared" si="116"/>
        <v>42113.875567129624</v>
      </c>
      <c r="T1921" s="11">
        <f t="shared" si="117"/>
        <v>42143.875567129624</v>
      </c>
      <c r="U1921" t="str">
        <f>VLOOKUP(D1921,'Bonus Summary'!$A$3:$C$14,3,TRUE)</f>
        <v>Less than 1000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8"/>
        <v>0.43030000000000002</v>
      </c>
      <c r="P1922" s="5">
        <f t="shared" si="119"/>
        <v>40.980952380952381</v>
      </c>
      <c r="Q1922" t="s">
        <v>8319</v>
      </c>
      <c r="R1922" t="s">
        <v>8348</v>
      </c>
      <c r="S1922" s="11">
        <f t="shared" ref="S1922:S1985" si="120">(((J1922/60)/60)/24)+DATE(1970,1,1)</f>
        <v>42270.875706018516</v>
      </c>
      <c r="T1922" s="11">
        <f t="shared" ref="T1922:T1985" si="121">(((I1922/60)/60)/24)+DATE(1970,1,1)</f>
        <v>42298.958333333328</v>
      </c>
      <c r="U1922" t="str">
        <f>VLOOKUP(D1922,'Bonus Summary'!$A$3:$C$14,3,TRUE)</f>
        <v>10000 to 14999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2">E1923/D1923</f>
        <v>1.3680000000000001</v>
      </c>
      <c r="P1923" s="5">
        <f t="shared" ref="P1923:P1986" si="123">E1923/L1923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si="121"/>
        <v>41104.221562500003</v>
      </c>
      <c r="U1923" t="str">
        <f>VLOOKUP(D1923,'Bonus Summary'!$A$3:$C$14,3,TRUE)</f>
        <v>1000 to 4999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2"/>
        <v>1.1555</v>
      </c>
      <c r="P1924" s="5">
        <f t="shared" si="123"/>
        <v>36.109375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1"/>
        <v>41620.255868055552</v>
      </c>
      <c r="U1924" t="str">
        <f>VLOOKUP(D1924,'Bonus Summary'!$A$3:$C$14,3,TRUE)</f>
        <v>1000 to 4999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2"/>
        <v>2.4079999999999999</v>
      </c>
      <c r="P1925" s="5">
        <f t="shared" si="123"/>
        <v>23.153846153846153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1"/>
        <v>40813.207638888889</v>
      </c>
      <c r="U1925" t="str">
        <f>VLOOKUP(D1925,'Bonus Summary'!$A$3:$C$14,3,TRUE)</f>
        <v>Less than 1000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2"/>
        <v>1.1439999999999999</v>
      </c>
      <c r="P1926" s="5">
        <f t="shared" si="123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1"/>
        <v>41654.814583333333</v>
      </c>
      <c r="U1926" t="str">
        <f>VLOOKUP(D1926,'Bonus Summary'!$A$3:$C$14,3,TRUE)</f>
        <v>1000 to 4999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2"/>
        <v>1.1033333333333333</v>
      </c>
      <c r="P1927" s="5">
        <f t="shared" si="123"/>
        <v>31.826923076923077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1"/>
        <v>41558</v>
      </c>
      <c r="U1927" t="str">
        <f>VLOOKUP(D1927,'Bonus Summary'!$A$3:$C$14,3,TRUE)</f>
        <v>1000 to 4999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2"/>
        <v>1.9537933333333333</v>
      </c>
      <c r="P1928" s="5">
        <f t="shared" si="123"/>
        <v>27.3896261682243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1"/>
        <v>40484.018055555556</v>
      </c>
      <c r="U1928" t="str">
        <f>VLOOKUP(D1928,'Bonus Summary'!$A$3:$C$14,3,TRUE)</f>
        <v>1000 to 4999</v>
      </c>
    </row>
    <row r="1929" spans="1:21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2"/>
        <v>1.0333333333333334</v>
      </c>
      <c r="P1929" s="5">
        <f t="shared" si="123"/>
        <v>56.363636363636367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1"/>
        <v>40976.207638888889</v>
      </c>
      <c r="U1929" t="str">
        <f>VLOOKUP(D1929,'Bonus Summary'!$A$3:$C$14,3,TRUE)</f>
        <v>Less than 1000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2"/>
        <v>1.031372549019608</v>
      </c>
      <c r="P1930" s="5">
        <f t="shared" si="123"/>
        <v>77.352941176470594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1"/>
        <v>41401.648078703707</v>
      </c>
      <c r="U1930" t="str">
        <f>VLOOKUP(D1930,'Bonus Summary'!$A$3:$C$14,3,TRUE)</f>
        <v>1000 to 4999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2"/>
        <v>1.003125</v>
      </c>
      <c r="P1931" s="5">
        <f t="shared" si="123"/>
        <v>42.8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1"/>
        <v>40729.021597222221</v>
      </c>
      <c r="U1931" t="str">
        <f>VLOOKUP(D1931,'Bonus Summary'!$A$3:$C$14,3,TRUE)</f>
        <v>1000 to 4999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2"/>
        <v>1.27</v>
      </c>
      <c r="P1932" s="5">
        <f t="shared" si="123"/>
        <v>48.846153846153847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1"/>
        <v>41462.558819444443</v>
      </c>
      <c r="U1932" t="str">
        <f>VLOOKUP(D1932,'Bonus Summary'!$A$3:$C$14,3,TRUE)</f>
        <v>1000 to 4999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2"/>
        <v>1.20601</v>
      </c>
      <c r="P1933" s="5">
        <f t="shared" si="123"/>
        <v>48.240400000000001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1"/>
        <v>41051.145833333336</v>
      </c>
      <c r="U1933" t="str">
        <f>VLOOKUP(D1933,'Bonus Summary'!$A$3:$C$14,3,TRUE)</f>
        <v>1000 to 4999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2"/>
        <v>1.0699047619047619</v>
      </c>
      <c r="P1934" s="5">
        <f t="shared" si="123"/>
        <v>70.212500000000006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1"/>
        <v>40932.809872685182</v>
      </c>
      <c r="U1934" t="str">
        <f>VLOOKUP(D1934,'Bonus Summary'!$A$3:$C$14,3,TRUE)</f>
        <v>5000 to 9999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2"/>
        <v>1.7243333333333333</v>
      </c>
      <c r="P1935" s="5">
        <f t="shared" si="123"/>
        <v>94.054545454545448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1"/>
        <v>41909.130868055552</v>
      </c>
      <c r="U1935" t="str">
        <f>VLOOKUP(D1935,'Bonus Summary'!$A$3:$C$14,3,TRUE)</f>
        <v>5000 to 9999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2"/>
        <v>1.2362</v>
      </c>
      <c r="P1936" s="5">
        <f t="shared" si="123"/>
        <v>80.272727272727266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1"/>
        <v>40902.208333333336</v>
      </c>
      <c r="U1936" t="str">
        <f>VLOOKUP(D1936,'Bonus Summary'!$A$3:$C$14,3,TRUE)</f>
        <v>5000 to 9999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2"/>
        <v>1.0840000000000001</v>
      </c>
      <c r="P1937" s="5">
        <f t="shared" si="123"/>
        <v>54.2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1"/>
        <v>41811.207638888889</v>
      </c>
      <c r="U1937" t="str">
        <f>VLOOKUP(D1937,'Bonus Summary'!$A$3:$C$14,3,TRUE)</f>
        <v>1000 to 4999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2"/>
        <v>1.1652013333333333</v>
      </c>
      <c r="P1938" s="5">
        <f t="shared" si="123"/>
        <v>60.26903448275862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1"/>
        <v>40883.249305555553</v>
      </c>
      <c r="U1938" t="str">
        <f>VLOOKUP(D1938,'Bonus Summary'!$A$3:$C$14,3,TRUE)</f>
        <v>5000 to 9999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2"/>
        <v>1.8724499999999999</v>
      </c>
      <c r="P1939" s="5">
        <f t="shared" si="123"/>
        <v>38.740344827586206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1"/>
        <v>41075.165972222225</v>
      </c>
      <c r="U1939" t="str">
        <f>VLOOKUP(D1939,'Bonus Summary'!$A$3:$C$14,3,TRUE)</f>
        <v>Less than 1000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2"/>
        <v>1.1593333333333333</v>
      </c>
      <c r="P1940" s="5">
        <f t="shared" si="123"/>
        <v>152.54385964912279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1"/>
        <v>41457.208333333336</v>
      </c>
      <c r="U1940" t="str">
        <f>VLOOKUP(D1940,'Bonus Summary'!$A$3:$C$14,3,TRUE)</f>
        <v>15000 to 19999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2"/>
        <v>1.107</v>
      </c>
      <c r="P1941" s="5">
        <f t="shared" si="123"/>
        <v>115.3125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1"/>
        <v>41343.943379629629</v>
      </c>
      <c r="U1941" t="str">
        <f>VLOOKUP(D1941,'Bonus Summary'!$A$3:$C$14,3,TRUE)</f>
        <v>10000 to 14999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2"/>
        <v>1.7092307692307693</v>
      </c>
      <c r="P1942" s="5">
        <f t="shared" si="123"/>
        <v>35.838709677419352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1"/>
        <v>40709.165972222225</v>
      </c>
      <c r="U1942" t="str">
        <f>VLOOKUP(D1942,'Bonus Summary'!$A$3:$C$14,3,TRUE)</f>
        <v>Less than 1000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2"/>
        <v>1.2611835600000001</v>
      </c>
      <c r="P1943" s="5">
        <f t="shared" si="123"/>
        <v>64.570118779438872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1"/>
        <v>41774.290868055556</v>
      </c>
      <c r="U1943" t="str">
        <f>VLOOKUP(D1943,'Bonus Summary'!$A$3:$C$14,3,TRUE)</f>
        <v>Greater than 50000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2"/>
        <v>1.3844033333333334</v>
      </c>
      <c r="P1944" s="5">
        <f t="shared" si="123"/>
        <v>87.436000000000007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1"/>
        <v>40728.828009259261</v>
      </c>
      <c r="U1944" t="str">
        <f>VLOOKUP(D1944,'Bonus Summary'!$A$3:$C$14,3,TRUE)</f>
        <v>5000 to 9999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2"/>
        <v>17.052499999999998</v>
      </c>
      <c r="P1945" s="5">
        <f t="shared" si="123"/>
        <v>68.815577078288939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1"/>
        <v>42593.269861111112</v>
      </c>
      <c r="U1945" t="str">
        <f>VLOOKUP(D1945,'Bonus Summary'!$A$3:$C$14,3,TRUE)</f>
        <v>10000 to 14999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2"/>
        <v>7.8805550000000002</v>
      </c>
      <c r="P1946" s="5">
        <f t="shared" si="123"/>
        <v>176.200223588597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1"/>
        <v>41760.584374999999</v>
      </c>
      <c r="U1946" t="str">
        <f>VLOOKUP(D1946,'Bonus Summary'!$A$3:$C$14,3,TRUE)</f>
        <v>40000 to 44999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2"/>
        <v>3.4801799999999998</v>
      </c>
      <c r="P1947" s="5">
        <f t="shared" si="123"/>
        <v>511.79117647058825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1"/>
        <v>42197.251828703709</v>
      </c>
      <c r="U1947" t="str">
        <f>VLOOKUP(D1947,'Bonus Summary'!$A$3:$C$14,3,TRUE)</f>
        <v>Greater than 50000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2"/>
        <v>1.4974666666666667</v>
      </c>
      <c r="P1948" s="5">
        <f t="shared" si="123"/>
        <v>160.44285714285715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1"/>
        <v>41749.108344907407</v>
      </c>
      <c r="U1948" t="str">
        <f>VLOOKUP(D1948,'Bonus Summary'!$A$3:$C$14,3,TRUE)</f>
        <v>5000 to 9999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2"/>
        <v>1.0063375000000001</v>
      </c>
      <c r="P1949" s="5">
        <f t="shared" si="123"/>
        <v>35.003043478260871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1"/>
        <v>40140.249305555553</v>
      </c>
      <c r="U1949" t="str">
        <f>VLOOKUP(D1949,'Bonus Summary'!$A$3:$C$14,3,TRUE)</f>
        <v>Less than 1000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2"/>
        <v>8.0021100000000001</v>
      </c>
      <c r="P1950" s="5">
        <f t="shared" si="123"/>
        <v>188.50671378091872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1"/>
        <v>42527.709722222222</v>
      </c>
      <c r="U1950" t="str">
        <f>VLOOKUP(D1950,'Bonus Summary'!$A$3:$C$14,3,TRUE)</f>
        <v>Greater than 50000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2"/>
        <v>1.0600260000000001</v>
      </c>
      <c r="P1951" s="5">
        <f t="shared" si="123"/>
        <v>56.204984093319197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1"/>
        <v>41830.423043981478</v>
      </c>
      <c r="U1951" t="str">
        <f>VLOOKUP(D1951,'Bonus Summary'!$A$3:$C$14,3,TRUE)</f>
        <v>Greater than 50000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2"/>
        <v>2.0051866666666669</v>
      </c>
      <c r="P1952" s="5">
        <f t="shared" si="123"/>
        <v>51.3054157782516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1"/>
        <v>40655.181400462963</v>
      </c>
      <c r="U1952" t="str">
        <f>VLOOKUP(D1952,'Bonus Summary'!$A$3:$C$14,3,TRUE)</f>
        <v>45000 to 49999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2"/>
        <v>2.1244399999999999</v>
      </c>
      <c r="P1953" s="5">
        <f t="shared" si="123"/>
        <v>127.36450839328538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1"/>
        <v>42681.462233796294</v>
      </c>
      <c r="U1953" t="str">
        <f>VLOOKUP(D1953,'Bonus Summary'!$A$3:$C$14,3,TRUE)</f>
        <v>Greater than 50000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2"/>
        <v>1.9847237142857144</v>
      </c>
      <c r="P1954" s="5">
        <f t="shared" si="123"/>
        <v>101.85532258064516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1"/>
        <v>41563.60665509259</v>
      </c>
      <c r="U1954" t="str">
        <f>VLOOKUP(D1954,'Bonus Summary'!$A$3:$C$14,3,TRUE)</f>
        <v>35000 to 39999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2"/>
        <v>2.2594666666666665</v>
      </c>
      <c r="P1955" s="5">
        <f t="shared" si="123"/>
        <v>230.55782312925169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1"/>
        <v>40970.125</v>
      </c>
      <c r="U1955" t="str">
        <f>VLOOKUP(D1955,'Bonus Summary'!$A$3:$C$14,3,TRUE)</f>
        <v>15000 to 19999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2"/>
        <v>6.9894800000000004</v>
      </c>
      <c r="P1956" s="5">
        <f t="shared" si="123"/>
        <v>842.10602409638557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1"/>
        <v>42441.208333333328</v>
      </c>
      <c r="U1956" t="str">
        <f>VLOOKUP(D1956,'Bonus Summary'!$A$3:$C$14,3,TRUE)</f>
        <v>Greater than 50000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2"/>
        <v>3.9859528571428569</v>
      </c>
      <c r="P1957" s="5">
        <f t="shared" si="123"/>
        <v>577.27593103448271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1"/>
        <v>41052.791666666664</v>
      </c>
      <c r="U1957" t="str">
        <f>VLOOKUP(D1957,'Bonus Summary'!$A$3:$C$14,3,TRUE)</f>
        <v>40000 to 44999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2"/>
        <v>2.9403333333333332</v>
      </c>
      <c r="P1958" s="5">
        <f t="shared" si="123"/>
        <v>483.34246575342468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1"/>
        <v>42112.882002314815</v>
      </c>
      <c r="U1958" t="str">
        <f>VLOOKUP(D1958,'Bonus Summary'!$A$3:$C$14,3,TRUE)</f>
        <v>Greater than 50000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2"/>
        <v>1.6750470000000002</v>
      </c>
      <c r="P1959" s="5">
        <f t="shared" si="123"/>
        <v>76.138500000000008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1"/>
        <v>41209.098530092589</v>
      </c>
      <c r="U1959" t="str">
        <f>VLOOKUP(D1959,'Bonus Summary'!$A$3:$C$14,3,TRUE)</f>
        <v>30000 to 34999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2"/>
        <v>14.355717142857143</v>
      </c>
      <c r="P1960" s="5">
        <f t="shared" si="123"/>
        <v>74.107684365781708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1"/>
        <v>41356.94630787037</v>
      </c>
      <c r="U1960" t="str">
        <f>VLOOKUP(D1960,'Bonus Summary'!$A$3:$C$14,3,TRUE)</f>
        <v>5000 to 9999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2"/>
        <v>1.5673440000000001</v>
      </c>
      <c r="P1961" s="5">
        <f t="shared" si="123"/>
        <v>36.965660377358489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1"/>
        <v>41913</v>
      </c>
      <c r="U1961" t="str">
        <f>VLOOKUP(D1961,'Bonus Summary'!$A$3:$C$14,3,TRUE)</f>
        <v>10000 to 14999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2"/>
        <v>1.1790285714285715</v>
      </c>
      <c r="P1962" s="5">
        <f t="shared" si="123"/>
        <v>2500.969696969697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1"/>
        <v>41994.362743055557</v>
      </c>
      <c r="U1962" t="str">
        <f>VLOOKUP(D1962,'Bonus Summary'!$A$3:$C$14,3,TRUE)</f>
        <v>Greater than 50000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2"/>
        <v>11.053811999999999</v>
      </c>
      <c r="P1963" s="5">
        <f t="shared" si="123"/>
        <v>67.690214329454989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1"/>
        <v>41188.165972222225</v>
      </c>
      <c r="U1963" t="str">
        <f>VLOOKUP(D1963,'Bonus Summary'!$A$3:$C$14,3,TRUE)</f>
        <v>10000 to 14999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2"/>
        <v>1.9292499999999999</v>
      </c>
      <c r="P1964" s="5">
        <f t="shared" si="123"/>
        <v>63.04738562091503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1"/>
        <v>41772.780509259261</v>
      </c>
      <c r="U1964" t="str">
        <f>VLOOKUP(D1964,'Bonus Summary'!$A$3:$C$14,3,TRUE)</f>
        <v>10000 to 14999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2"/>
        <v>1.268842105263158</v>
      </c>
      <c r="P1965" s="5">
        <f t="shared" si="123"/>
        <v>117.6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1"/>
        <v>41898.429791666669</v>
      </c>
      <c r="U1965" t="str">
        <f>VLOOKUP(D1965,'Bonus Summary'!$A$3:$C$14,3,TRUE)</f>
        <v>15000 to 19999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2"/>
        <v>2.5957748878923765</v>
      </c>
      <c r="P1966" s="5">
        <f t="shared" si="123"/>
        <v>180.75185011709601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1"/>
        <v>42482.272824074069</v>
      </c>
      <c r="U1966" t="str">
        <f>VLOOKUP(D1966,'Bonus Summary'!$A$3:$C$14,3,TRUE)</f>
        <v>Greater than 50000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2"/>
        <v>2.6227999999999998</v>
      </c>
      <c r="P1967" s="5">
        <f t="shared" si="123"/>
        <v>127.32038834951456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1"/>
        <v>40920.041666666664</v>
      </c>
      <c r="U1967" t="str">
        <f>VLOOKUP(D1967,'Bonus Summary'!$A$3:$C$14,3,TRUE)</f>
        <v>5000 to 9999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2"/>
        <v>2.0674309000000002</v>
      </c>
      <c r="P1968" s="5">
        <f t="shared" si="123"/>
        <v>136.6444745538665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1"/>
        <v>41865.540486111109</v>
      </c>
      <c r="U1968" t="str">
        <f>VLOOKUP(D1968,'Bonus Summary'!$A$3:$C$14,3,TRUE)</f>
        <v>Greater than 50000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2"/>
        <v>3.7012999999999998</v>
      </c>
      <c r="P1969" s="5">
        <f t="shared" si="123"/>
        <v>182.78024691358024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1"/>
        <v>41760.663530092592</v>
      </c>
      <c r="U1969" t="str">
        <f>VLOOKUP(D1969,'Bonus Summary'!$A$3:$C$14,3,TRUE)</f>
        <v>20000 to 24999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2"/>
        <v>2.8496600000000001</v>
      </c>
      <c r="P1970" s="5">
        <f t="shared" si="123"/>
        <v>279.37843137254902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1"/>
        <v>42707.628645833334</v>
      </c>
      <c r="U1970" t="str">
        <f>VLOOKUP(D1970,'Bonus Summary'!$A$3:$C$14,3,TRUE)</f>
        <v>Greater than 50000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2"/>
        <v>5.7907999999999999</v>
      </c>
      <c r="P1971" s="5">
        <f t="shared" si="123"/>
        <v>61.375728669846318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1"/>
        <v>42587.792453703703</v>
      </c>
      <c r="U1971" t="str">
        <f>VLOOKUP(D1971,'Bonus Summary'!$A$3:$C$14,3,TRUE)</f>
        <v>20000 to 24999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2"/>
        <v>11.318</v>
      </c>
      <c r="P1972" s="5">
        <f t="shared" si="123"/>
        <v>80.727532097004286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1"/>
        <v>41384.151631944449</v>
      </c>
      <c r="U1972" t="str">
        <f>VLOOKUP(D1972,'Bonus Summary'!$A$3:$C$14,3,TRUE)</f>
        <v>5000 to 9999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2"/>
        <v>2.6302771750000002</v>
      </c>
      <c r="P1973" s="5">
        <f t="shared" si="123"/>
        <v>272.35590732591254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1"/>
        <v>41593.166666666664</v>
      </c>
      <c r="U1973" t="str">
        <f>VLOOKUP(D1973,'Bonus Summary'!$A$3:$C$14,3,TRUE)</f>
        <v>Greater than 50000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2"/>
        <v>6.7447999999999997</v>
      </c>
      <c r="P1974" s="5">
        <f t="shared" si="123"/>
        <v>70.848739495798313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1"/>
        <v>41231.053749999999</v>
      </c>
      <c r="U1974" t="str">
        <f>VLOOKUP(D1974,'Bonus Summary'!$A$3:$C$14,3,TRUE)</f>
        <v>1000 to 4999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2"/>
        <v>2.5683081313131315</v>
      </c>
      <c r="P1975" s="5">
        <f t="shared" si="123"/>
        <v>247.94003412969283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1"/>
        <v>42588.291666666672</v>
      </c>
      <c r="U1975" t="str">
        <f>VLOOKUP(D1975,'Bonus Summary'!$A$3:$C$14,3,TRUE)</f>
        <v>Greater than 50000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2"/>
        <v>3.7549600000000001</v>
      </c>
      <c r="P1976" s="5">
        <f t="shared" si="123"/>
        <v>186.81393034825871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1"/>
        <v>41505.334131944444</v>
      </c>
      <c r="U1976" t="str">
        <f>VLOOKUP(D1976,'Bonus Summary'!$A$3:$C$14,3,TRUE)</f>
        <v>20000 to 24999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2"/>
        <v>2.0870837499999997</v>
      </c>
      <c r="P1977" s="5">
        <f t="shared" si="123"/>
        <v>131.98948616600788</v>
      </c>
      <c r="Q1977" t="s">
        <v>8319</v>
      </c>
      <c r="R1977" t="s">
        <v>8349</v>
      </c>
      <c r="S1977" s="11">
        <f t="shared" si="120"/>
        <v>41313.755219907405</v>
      </c>
      <c r="T1977" s="11">
        <f t="shared" si="121"/>
        <v>41343.755219907405</v>
      </c>
      <c r="U1977" t="str">
        <f>VLOOKUP(D1977,'Bonus Summary'!$A$3:$C$14,3,TRUE)</f>
        <v>15000 to 19999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2"/>
        <v>3.4660000000000002</v>
      </c>
      <c r="P1978" s="5">
        <f t="shared" si="123"/>
        <v>29.310782241014799</v>
      </c>
      <c r="Q1978" t="s">
        <v>8319</v>
      </c>
      <c r="R1978" t="s">
        <v>8349</v>
      </c>
      <c r="S1978" s="11">
        <f t="shared" si="120"/>
        <v>41438.899594907409</v>
      </c>
      <c r="T1978" s="11">
        <f t="shared" si="121"/>
        <v>41468.899594907409</v>
      </c>
      <c r="U1978" t="str">
        <f>VLOOKUP(D1978,'Bonus Summary'!$A$3:$C$14,3,TRUE)</f>
        <v>1000 to 4999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2"/>
        <v>4.0232999999999999</v>
      </c>
      <c r="P1979" s="5">
        <f t="shared" si="123"/>
        <v>245.02436053593178</v>
      </c>
      <c r="Q1979" t="s">
        <v>8319</v>
      </c>
      <c r="R1979" t="s">
        <v>8349</v>
      </c>
      <c r="S1979" s="11">
        <f t="shared" si="120"/>
        <v>42311.216898148152</v>
      </c>
      <c r="T1979" s="11">
        <f t="shared" si="121"/>
        <v>42357.332638888889</v>
      </c>
      <c r="U1979" t="str">
        <f>VLOOKUP(D1979,'Bonus Summary'!$A$3:$C$14,3,TRUE)</f>
        <v>Greater than 50000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2"/>
        <v>10.2684514</v>
      </c>
      <c r="P1980" s="5">
        <f t="shared" si="123"/>
        <v>1323.2540463917526</v>
      </c>
      <c r="Q1980" t="s">
        <v>8319</v>
      </c>
      <c r="R1980" t="s">
        <v>8349</v>
      </c>
      <c r="S1980" s="11">
        <f t="shared" si="120"/>
        <v>41039.225601851853</v>
      </c>
      <c r="T1980" s="11">
        <f t="shared" si="121"/>
        <v>41072.291666666664</v>
      </c>
      <c r="U1980" t="str">
        <f>VLOOKUP(D1980,'Bonus Summary'!$A$3:$C$14,3,TRUE)</f>
        <v>Greater than 50000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2"/>
        <v>1.14901155</v>
      </c>
      <c r="P1981" s="5">
        <f t="shared" si="123"/>
        <v>282.65966789667897</v>
      </c>
      <c r="Q1981" t="s">
        <v>8319</v>
      </c>
      <c r="R1981" t="s">
        <v>8349</v>
      </c>
      <c r="S1981" s="11">
        <f t="shared" si="120"/>
        <v>42290.460023148145</v>
      </c>
      <c r="T1981" s="11">
        <f t="shared" si="121"/>
        <v>42327.207638888889</v>
      </c>
      <c r="U1981" t="str">
        <f>VLOOKUP(D1981,'Bonus Summary'!$A$3:$C$14,3,TRUE)</f>
        <v>Greater than 50000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2"/>
        <v>3.5482402000000004</v>
      </c>
      <c r="P1982" s="5">
        <f t="shared" si="123"/>
        <v>91.214401028277635</v>
      </c>
      <c r="Q1982" t="s">
        <v>8319</v>
      </c>
      <c r="R1982" t="s">
        <v>8349</v>
      </c>
      <c r="S1982" s="11">
        <f t="shared" si="120"/>
        <v>42423.542384259257</v>
      </c>
      <c r="T1982" s="11">
        <f t="shared" si="121"/>
        <v>42463.500717592593</v>
      </c>
      <c r="U1982" t="str">
        <f>VLOOKUP(D1982,'Bonus Summary'!$A$3:$C$14,3,TRUE)</f>
        <v>Greater than 50000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2"/>
        <v>5.0799999999999998E-2</v>
      </c>
      <c r="P1983" s="5">
        <f t="shared" si="123"/>
        <v>31.75</v>
      </c>
      <c r="Q1983" t="s">
        <v>8338</v>
      </c>
      <c r="R1983" t="s">
        <v>8350</v>
      </c>
      <c r="S1983" s="11">
        <f t="shared" si="120"/>
        <v>41799.725289351853</v>
      </c>
      <c r="T1983" s="11">
        <f t="shared" si="121"/>
        <v>41829.725289351853</v>
      </c>
      <c r="U1983" t="str">
        <f>VLOOKUP(D1983,'Bonus Summary'!$A$3:$C$14,3,TRUE)</f>
        <v>5000 to 9999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2"/>
        <v>0</v>
      </c>
      <c r="P1984" s="5" t="e">
        <f t="shared" si="123"/>
        <v>#DIV/0!</v>
      </c>
      <c r="Q1984" t="s">
        <v>8338</v>
      </c>
      <c r="R1984" t="s">
        <v>8350</v>
      </c>
      <c r="S1984" s="11">
        <f t="shared" si="120"/>
        <v>42678.586655092593</v>
      </c>
      <c r="T1984" s="11">
        <f t="shared" si="121"/>
        <v>42708.628321759257</v>
      </c>
      <c r="U1984" t="str">
        <f>VLOOKUP(D1984,'Bonus Summary'!$A$3:$C$14,3,TRUE)</f>
        <v>Greater than 50000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2"/>
        <v>4.2999999999999997E-2</v>
      </c>
      <c r="P1985" s="5">
        <f t="shared" si="123"/>
        <v>88.6875</v>
      </c>
      <c r="Q1985" t="s">
        <v>8338</v>
      </c>
      <c r="R1985" t="s">
        <v>8350</v>
      </c>
      <c r="S1985" s="11">
        <f t="shared" si="120"/>
        <v>42593.011782407411</v>
      </c>
      <c r="T1985" s="11">
        <f t="shared" si="121"/>
        <v>42615.291666666672</v>
      </c>
      <c r="U1985" t="str">
        <f>VLOOKUP(D1985,'Bonus Summary'!$A$3:$C$14,3,TRUE)</f>
        <v>30000 to 34999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2"/>
        <v>0.21146666666666666</v>
      </c>
      <c r="P1986" s="5">
        <f t="shared" si="123"/>
        <v>453.14285714285717</v>
      </c>
      <c r="Q1986" t="s">
        <v>8338</v>
      </c>
      <c r="R1986" t="s">
        <v>8350</v>
      </c>
      <c r="S1986" s="11">
        <f t="shared" ref="S1986:S2049" si="124">(((J1986/60)/60)/24)+DATE(1970,1,1)</f>
        <v>41913.790289351848</v>
      </c>
      <c r="T1986" s="11">
        <f t="shared" ref="T1986:T2049" si="125">(((I1986/60)/60)/24)+DATE(1970,1,1)</f>
        <v>41973.831956018519</v>
      </c>
      <c r="U1986" t="str">
        <f>VLOOKUP(D1986,'Bonus Summary'!$A$3:$C$14,3,TRUE)</f>
        <v>15000 to 19999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6">E1987/D1987</f>
        <v>3.1875000000000001E-2</v>
      </c>
      <c r="P1987" s="5">
        <f t="shared" ref="P1987:P2050" si="127">E1987/L1987</f>
        <v>12.75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si="125"/>
        <v>42584.958333333328</v>
      </c>
      <c r="U1987" t="str">
        <f>VLOOKUP(D1987,'Bonus Summary'!$A$3:$C$14,3,TRUE)</f>
        <v>1000 to 4999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6"/>
        <v>5.0000000000000001E-4</v>
      </c>
      <c r="P1988" s="5">
        <f t="shared" si="127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5"/>
        <v>42443.392164351855</v>
      </c>
      <c r="U1988" t="str">
        <f>VLOOKUP(D1988,'Bonus Summary'!$A$3:$C$14,3,TRUE)</f>
        <v>1000 to 4999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6"/>
        <v>0.42472727272727273</v>
      </c>
      <c r="P1989" s="5">
        <f t="shared" si="127"/>
        <v>83.428571428571431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5"/>
        <v>42064.639768518522</v>
      </c>
      <c r="U1989" t="str">
        <f>VLOOKUP(D1989,'Bonus Summary'!$A$3:$C$14,3,TRUE)</f>
        <v>5000 to 9999</v>
      </c>
    </row>
    <row r="1990" spans="1:21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6"/>
        <v>4.1666666666666666E-3</v>
      </c>
      <c r="P1990" s="5">
        <f t="shared" si="127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5"/>
        <v>42236.763217592597</v>
      </c>
      <c r="U1990" t="str">
        <f>VLOOKUP(D1990,'Bonus Summary'!$A$3:$C$14,3,TRUE)</f>
        <v>5000 to 9999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6"/>
        <v>0.01</v>
      </c>
      <c r="P1991" s="5">
        <f t="shared" si="127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5"/>
        <v>42715.680648148147</v>
      </c>
      <c r="U1991" t="str">
        <f>VLOOKUP(D1991,'Bonus Summary'!$A$3:$C$14,3,TRUE)</f>
        <v>5000 to 9999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6"/>
        <v>0.16966666666666666</v>
      </c>
      <c r="P1992" s="5">
        <f t="shared" si="127"/>
        <v>101.8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5"/>
        <v>42413.195972222224</v>
      </c>
      <c r="U1992" t="str">
        <f>VLOOKUP(D1992,'Bonus Summary'!$A$3:$C$14,3,TRUE)</f>
        <v>1000 to 4999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6"/>
        <v>7.0000000000000007E-2</v>
      </c>
      <c r="P1993" s="5">
        <f t="shared" si="127"/>
        <v>46.666666666666664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5"/>
        <v>42188.89335648148</v>
      </c>
      <c r="U1993" t="str">
        <f>VLOOKUP(D1993,'Bonus Summary'!$A$3:$C$14,3,TRUE)</f>
        <v>1000 to 4999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6"/>
        <v>1.3333333333333333E-3</v>
      </c>
      <c r="P1994" s="5">
        <f t="shared" si="127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5"/>
        <v>42053.143414351856</v>
      </c>
      <c r="U1994" t="str">
        <f>VLOOKUP(D1994,'Bonus Summary'!$A$3:$C$14,3,TRUE)</f>
        <v>1000 to 4999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6"/>
        <v>0</v>
      </c>
      <c r="P1995" s="5" t="e">
        <f t="shared" si="127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5"/>
        <v>42359.58839120371</v>
      </c>
      <c r="U1995" t="str">
        <f>VLOOKUP(D1995,'Bonus Summary'!$A$3:$C$14,3,TRUE)</f>
        <v>1000 to 4999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6"/>
        <v>0</v>
      </c>
      <c r="P1996" s="5" t="e">
        <f t="shared" si="127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5"/>
        <v>42711.047939814816</v>
      </c>
      <c r="U1996" t="str">
        <f>VLOOKUP(D1996,'Bonus Summary'!$A$3:$C$14,3,TRUE)</f>
        <v>1000 to 4999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6"/>
        <v>7.8E-2</v>
      </c>
      <c r="P1997" s="5">
        <f t="shared" si="127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5"/>
        <v>42201.902037037042</v>
      </c>
      <c r="U1997" t="str">
        <f>VLOOKUP(D1997,'Bonus Summary'!$A$3:$C$14,3,TRUE)</f>
        <v>1000 to 4999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6"/>
        <v>0</v>
      </c>
      <c r="P1998" s="5" t="e">
        <f t="shared" si="127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5"/>
        <v>41830.819571759261</v>
      </c>
      <c r="U1998" t="str">
        <f>VLOOKUP(D1998,'Bonus Summary'!$A$3:$C$14,3,TRUE)</f>
        <v>Greater than 50000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6"/>
        <v>0</v>
      </c>
      <c r="P1999" s="5" t="e">
        <f t="shared" si="127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5"/>
        <v>41877.930694444447</v>
      </c>
      <c r="U1999" t="str">
        <f>VLOOKUP(D1999,'Bonus Summary'!$A$3:$C$14,3,TRUE)</f>
        <v>5000 to 9999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6"/>
        <v>0.26200000000000001</v>
      </c>
      <c r="P2000" s="5">
        <f t="shared" si="127"/>
        <v>218.33333333333334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5"/>
        <v>41852.118495370371</v>
      </c>
      <c r="U2000" t="str">
        <f>VLOOKUP(D2000,'Bonus Summary'!$A$3:$C$14,3,TRUE)</f>
        <v>1000 to 4999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6"/>
        <v>7.6129032258064515E-3</v>
      </c>
      <c r="P2001" s="5">
        <f t="shared" si="127"/>
        <v>33.714285714285715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5"/>
        <v>41956.524398148147</v>
      </c>
      <c r="U2001" t="str">
        <f>VLOOKUP(D2001,'Bonus Summary'!$A$3:$C$14,3,TRUE)</f>
        <v>30000 to 34999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6"/>
        <v>0.125</v>
      </c>
      <c r="P2002" s="5">
        <f t="shared" si="127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5"/>
        <v>42375.951539351852</v>
      </c>
      <c r="U2002" t="str">
        <f>VLOOKUP(D2002,'Bonus Summary'!$A$3:$C$14,3,TRUE)</f>
        <v>5000 to 9999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6"/>
        <v>3.8212909090909091</v>
      </c>
      <c r="P2003" s="5">
        <f t="shared" si="127"/>
        <v>128.38790470372632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5"/>
        <v>42167.833333333328</v>
      </c>
      <c r="U2003" t="str">
        <f>VLOOKUP(D2003,'Bonus Summary'!$A$3:$C$14,3,TRUE)</f>
        <v>Greater than 50000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6"/>
        <v>2.1679422000000002</v>
      </c>
      <c r="P2004" s="5">
        <f t="shared" si="127"/>
        <v>78.834261818181815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5"/>
        <v>42758.71230324074</v>
      </c>
      <c r="U2004" t="str">
        <f>VLOOKUP(D2004,'Bonus Summary'!$A$3:$C$14,3,TRUE)</f>
        <v>Greater than 50000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6"/>
        <v>3.12</v>
      </c>
      <c r="P2005" s="5">
        <f t="shared" si="127"/>
        <v>91.764705882352942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5"/>
        <v>40361.958333333336</v>
      </c>
      <c r="U2005" t="str">
        <f>VLOOKUP(D2005,'Bonus Summary'!$A$3:$C$14,3,TRUE)</f>
        <v>Less than 1000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6"/>
        <v>2.3442048</v>
      </c>
      <c r="P2006" s="5">
        <f t="shared" si="127"/>
        <v>331.10237288135596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5"/>
        <v>41830.604895833334</v>
      </c>
      <c r="U2006" t="str">
        <f>VLOOKUP(D2006,'Bonus Summary'!$A$3:$C$14,3,TRUE)</f>
        <v>Greater than 50000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6"/>
        <v>1.236801</v>
      </c>
      <c r="P2007" s="5">
        <f t="shared" si="127"/>
        <v>194.26193717277485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5"/>
        <v>41563.165972222225</v>
      </c>
      <c r="U2007" t="str">
        <f>VLOOKUP(D2007,'Bonus Summary'!$A$3:$C$14,3,TRUE)</f>
        <v>30000 to 34999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6"/>
        <v>2.4784000000000002</v>
      </c>
      <c r="P2008" s="5">
        <f t="shared" si="127"/>
        <v>408.97689768976898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5"/>
        <v>41976.542187500003</v>
      </c>
      <c r="U2008" t="str">
        <f>VLOOKUP(D2008,'Bonus Summary'!$A$3:$C$14,3,TRUE)</f>
        <v>Greater than 50000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6"/>
        <v>1.157092</v>
      </c>
      <c r="P2009" s="5">
        <f t="shared" si="127"/>
        <v>84.459270072992695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5"/>
        <v>40414.166666666664</v>
      </c>
      <c r="U2009" t="str">
        <f>VLOOKUP(D2009,'Bonus Summary'!$A$3:$C$14,3,TRUE)</f>
        <v>10000 to 14999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6"/>
        <v>1.1707484768810599</v>
      </c>
      <c r="P2010" s="5">
        <f t="shared" si="127"/>
        <v>44.853658536585364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5"/>
        <v>40805.604421296295</v>
      </c>
      <c r="U2010" t="str">
        <f>VLOOKUP(D2010,'Bonus Summary'!$A$3:$C$14,3,TRUE)</f>
        <v>1000 to 4999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6"/>
        <v>3.05158</v>
      </c>
      <c r="P2011" s="5">
        <f t="shared" si="127"/>
        <v>383.3643216080402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5"/>
        <v>42697.365081018521</v>
      </c>
      <c r="U2011" t="str">
        <f>VLOOKUP(D2011,'Bonus Summary'!$A$3:$C$14,3,TRUE)</f>
        <v>Greater than 50000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6"/>
        <v>3.2005299999999997</v>
      </c>
      <c r="P2012" s="5">
        <f t="shared" si="127"/>
        <v>55.276856649395505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5"/>
        <v>42600.996423611112</v>
      </c>
      <c r="U2012" t="str">
        <f>VLOOKUP(D2012,'Bonus Summary'!$A$3:$C$14,3,TRUE)</f>
        <v>30000 to 34999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6"/>
        <v>8.1956399999999991</v>
      </c>
      <c r="P2013" s="5">
        <f t="shared" si="127"/>
        <v>422.02059732234807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5"/>
        <v>42380.958333333328</v>
      </c>
      <c r="U2013" t="str">
        <f>VLOOKUP(D2013,'Bonus Summary'!$A$3:$C$14,3,TRUE)</f>
        <v>Greater than 50000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6"/>
        <v>2.3490000000000002</v>
      </c>
      <c r="P2014" s="5">
        <f t="shared" si="127"/>
        <v>64.180327868852459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5"/>
        <v>42040.822233796294</v>
      </c>
      <c r="U2014" t="str">
        <f>VLOOKUP(D2014,'Bonus Summary'!$A$3:$C$14,3,TRUE)</f>
        <v>5000 to 9999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6"/>
        <v>4.9491375</v>
      </c>
      <c r="P2015" s="5">
        <f t="shared" si="127"/>
        <v>173.57781674704077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5"/>
        <v>42559.960810185185</v>
      </c>
      <c r="U2015" t="str">
        <f>VLOOKUP(D2015,'Bonus Summary'!$A$3:$C$14,3,TRUE)</f>
        <v>Greater than 50000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6"/>
        <v>78.137822333333332</v>
      </c>
      <c r="P2016" s="5">
        <f t="shared" si="127"/>
        <v>88.601680840609291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5"/>
        <v>41358.172905092593</v>
      </c>
      <c r="U2016" t="str">
        <f>VLOOKUP(D2016,'Bonus Summary'!$A$3:$C$14,3,TRUE)</f>
        <v>30000 to 34999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6"/>
        <v>1.1300013888888889</v>
      </c>
      <c r="P2017" s="5">
        <f t="shared" si="127"/>
        <v>50.222283950617282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5"/>
        <v>40795.876886574071</v>
      </c>
      <c r="U2017" t="str">
        <f>VLOOKUP(D2017,'Bonus Summary'!$A$3:$C$14,3,TRUE)</f>
        <v>5000 to 9999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6"/>
        <v>9.2154220000000002</v>
      </c>
      <c r="P2018" s="5">
        <f t="shared" si="127"/>
        <v>192.38876826722338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5"/>
        <v>41342.88077546296</v>
      </c>
      <c r="U2018" t="str">
        <f>VLOOKUP(D2018,'Bonus Summary'!$A$3:$C$14,3,TRUE)</f>
        <v>10000 to 14999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6"/>
        <v>1.2510239999999999</v>
      </c>
      <c r="P2019" s="5">
        <f t="shared" si="127"/>
        <v>73.416901408450698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5"/>
        <v>40992.166666666664</v>
      </c>
      <c r="U2019" t="str">
        <f>VLOOKUP(D2019,'Bonus Summary'!$A$3:$C$14,3,TRUE)</f>
        <v>25000 to 29999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6"/>
        <v>1.0224343076923077</v>
      </c>
      <c r="P2020" s="5">
        <f t="shared" si="127"/>
        <v>147.68495555555555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5"/>
        <v>42229.365844907406</v>
      </c>
      <c r="U2020" t="str">
        <f>VLOOKUP(D2020,'Bonus Summary'!$A$3:$C$14,3,TRUE)</f>
        <v>Greater than 50000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6"/>
        <v>4.8490975000000001</v>
      </c>
      <c r="P2021" s="5">
        <f t="shared" si="127"/>
        <v>108.96848314606741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5"/>
        <v>42635.70857638889</v>
      </c>
      <c r="U2021" t="str">
        <f>VLOOKUP(D2021,'Bonus Summary'!$A$3:$C$14,3,TRUE)</f>
        <v>40000 to 44999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6"/>
        <v>1.9233333333333333</v>
      </c>
      <c r="P2022" s="5">
        <f t="shared" si="127"/>
        <v>23.647540983606557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5"/>
        <v>41773.961111111108</v>
      </c>
      <c r="U2022" t="str">
        <f>VLOOKUP(D2022,'Bonus Summary'!$A$3:$C$14,3,TRUE)</f>
        <v>1000 to 4999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6"/>
        <v>2.8109999999999999</v>
      </c>
      <c r="P2023" s="5">
        <f t="shared" si="127"/>
        <v>147.94736842105263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5"/>
        <v>41906.070567129631</v>
      </c>
      <c r="U2023" t="str">
        <f>VLOOKUP(D2023,'Bonus Summary'!$A$3:$C$14,3,TRUE)</f>
        <v>5000 to 9999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6"/>
        <v>1.2513700000000001</v>
      </c>
      <c r="P2024" s="5">
        <f t="shared" si="127"/>
        <v>385.03692307692307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5"/>
        <v>42532.569120370375</v>
      </c>
      <c r="U2024" t="str">
        <f>VLOOKUP(D2024,'Bonus Summary'!$A$3:$C$14,3,TRUE)</f>
        <v>Greater than 50000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6"/>
        <v>1.61459</v>
      </c>
      <c r="P2025" s="5">
        <f t="shared" si="127"/>
        <v>457.39093484419266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5"/>
        <v>42166.420752314814</v>
      </c>
      <c r="U2025" t="str">
        <f>VLOOKUP(D2025,'Bonus Summary'!$A$3:$C$14,3,TRUE)</f>
        <v>Greater than 50000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6"/>
        <v>5.8535000000000004</v>
      </c>
      <c r="P2026" s="5">
        <f t="shared" si="127"/>
        <v>222.99047619047619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5"/>
        <v>41134.125</v>
      </c>
      <c r="U2026" t="str">
        <f>VLOOKUP(D2026,'Bonus Summary'!$A$3:$C$14,3,TRUE)</f>
        <v>1000 to 4999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6"/>
        <v>2.0114999999999998</v>
      </c>
      <c r="P2027" s="5">
        <f t="shared" si="127"/>
        <v>220.74074074074073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5"/>
        <v>42166.184560185182</v>
      </c>
      <c r="U2027" t="str">
        <f>VLOOKUP(D2027,'Bonus Summary'!$A$3:$C$14,3,TRUE)</f>
        <v>Greater than 50000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6"/>
        <v>1.3348307999999998</v>
      </c>
      <c r="P2028" s="5">
        <f t="shared" si="127"/>
        <v>73.503898678414089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5"/>
        <v>41750.165972222225</v>
      </c>
      <c r="U2028" t="str">
        <f>VLOOKUP(D2028,'Bonus Summary'!$A$3:$C$14,3,TRUE)</f>
        <v>25000 to 29999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6"/>
        <v>1.2024900000000001</v>
      </c>
      <c r="P2029" s="5">
        <f t="shared" si="127"/>
        <v>223.09647495361781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5"/>
        <v>42093.772210648152</v>
      </c>
      <c r="U2029" t="str">
        <f>VLOOKUP(D2029,'Bonus Summary'!$A$3:$C$14,3,TRUE)</f>
        <v>Greater than 50000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6"/>
        <v>1.2616666666666667</v>
      </c>
      <c r="P2030" s="5">
        <f t="shared" si="127"/>
        <v>47.911392405063289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5"/>
        <v>40252.913194444445</v>
      </c>
      <c r="U2030" t="str">
        <f>VLOOKUP(D2030,'Bonus Summary'!$A$3:$C$14,3,TRUE)</f>
        <v>1000 to 4999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6"/>
        <v>3.6120000000000001</v>
      </c>
      <c r="P2031" s="5">
        <f t="shared" si="127"/>
        <v>96.063829787234042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5"/>
        <v>41878.021770833337</v>
      </c>
      <c r="U2031" t="str">
        <f>VLOOKUP(D2031,'Bonus Summary'!$A$3:$C$14,3,TRUE)</f>
        <v>1000 to 4999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6"/>
        <v>2.26239013671875</v>
      </c>
      <c r="P2032" s="5">
        <f t="shared" si="127"/>
        <v>118.6144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5"/>
        <v>41242.996481481481</v>
      </c>
      <c r="U2032" t="str">
        <f>VLOOKUP(D2032,'Bonus Summary'!$A$3:$C$14,3,TRUE)</f>
        <v>30000 to 34999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6"/>
        <v>1.2035</v>
      </c>
      <c r="P2033" s="5">
        <f t="shared" si="127"/>
        <v>118.45472440944881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5"/>
        <v>42013.041666666672</v>
      </c>
      <c r="U2033" t="str">
        <f>VLOOKUP(D2033,'Bonus Summary'!$A$3:$C$14,3,TRUE)</f>
        <v>Greater than 50000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6"/>
        <v>3.0418799999999999</v>
      </c>
      <c r="P2034" s="5">
        <f t="shared" si="127"/>
        <v>143.21468926553672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5"/>
        <v>42719.208333333328</v>
      </c>
      <c r="U2034" t="str">
        <f>VLOOKUP(D2034,'Bonus Summary'!$A$3:$C$14,3,TRUE)</f>
        <v>25000 to 29999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6"/>
        <v>1.7867599999999999</v>
      </c>
      <c r="P2035" s="5">
        <f t="shared" si="127"/>
        <v>282.71518987341773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5"/>
        <v>41755.082384259258</v>
      </c>
      <c r="U2035" t="str">
        <f>VLOOKUP(D2035,'Bonus Summary'!$A$3:$C$14,3,TRUE)</f>
        <v>25000 to 29999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6"/>
        <v>3.868199871794872</v>
      </c>
      <c r="P2036" s="5">
        <f t="shared" si="127"/>
        <v>593.93620078740162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5"/>
        <v>42131.290277777778</v>
      </c>
      <c r="U2036" t="str">
        <f>VLOOKUP(D2036,'Bonus Summary'!$A$3:$C$14,3,TRUE)</f>
        <v>Greater than 50000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6"/>
        <v>2.1103642500000004</v>
      </c>
      <c r="P2037" s="5">
        <f t="shared" si="127"/>
        <v>262.15704968944101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5"/>
        <v>42357.041666666672</v>
      </c>
      <c r="U2037" t="str">
        <f>VLOOKUP(D2037,'Bonus Summary'!$A$3:$C$14,3,TRUE)</f>
        <v>Greater than 50000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6"/>
        <v>1.3166833333333334</v>
      </c>
      <c r="P2038" s="5">
        <f t="shared" si="127"/>
        <v>46.580778301886795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5"/>
        <v>41768.864803240744</v>
      </c>
      <c r="U2038" t="str">
        <f>VLOOKUP(D2038,'Bonus Summary'!$A$3:$C$14,3,TRUE)</f>
        <v>30000 to 34999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6"/>
        <v>3.0047639999999998</v>
      </c>
      <c r="P2039" s="5">
        <f t="shared" si="127"/>
        <v>70.041118881118877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5"/>
        <v>41638.251770833333</v>
      </c>
      <c r="U2039" t="str">
        <f>VLOOKUP(D2039,'Bonus Summary'!$A$3:$C$14,3,TRUE)</f>
        <v>10000 to 14999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6"/>
        <v>4.2051249999999998</v>
      </c>
      <c r="P2040" s="5">
        <f t="shared" si="127"/>
        <v>164.90686274509804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5"/>
        <v>41456.75</v>
      </c>
      <c r="U2040" t="str">
        <f>VLOOKUP(D2040,'Bonus Summary'!$A$3:$C$14,3,TRUE)</f>
        <v>5000 to 9999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6"/>
        <v>1.362168</v>
      </c>
      <c r="P2041" s="5">
        <f t="shared" si="127"/>
        <v>449.26385224274406</v>
      </c>
      <c r="Q2041" t="s">
        <v>8319</v>
      </c>
      <c r="R2041" t="s">
        <v>8349</v>
      </c>
      <c r="S2041" s="11">
        <f t="shared" si="124"/>
        <v>42675.438946759255</v>
      </c>
      <c r="T2041" s="11">
        <f t="shared" si="125"/>
        <v>42705.207638888889</v>
      </c>
      <c r="U2041" t="str">
        <f>VLOOKUP(D2041,'Bonus Summary'!$A$3:$C$14,3,TRUE)</f>
        <v>Greater than 50000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6"/>
        <v>2.4817133333333334</v>
      </c>
      <c r="P2042" s="5">
        <f t="shared" si="127"/>
        <v>27.472841328413285</v>
      </c>
      <c r="Q2042" t="s">
        <v>8319</v>
      </c>
      <c r="R2042" t="s">
        <v>8349</v>
      </c>
      <c r="S2042" s="11">
        <f t="shared" si="124"/>
        <v>41578.927118055559</v>
      </c>
      <c r="T2042" s="11">
        <f t="shared" si="125"/>
        <v>41593.968784722223</v>
      </c>
      <c r="U2042" t="str">
        <f>VLOOKUP(D2042,'Bonus Summary'!$A$3:$C$14,3,TRUE)</f>
        <v>1000 to 4999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6"/>
        <v>1.8186315789473684</v>
      </c>
      <c r="P2043" s="5">
        <f t="shared" si="127"/>
        <v>143.97499999999999</v>
      </c>
      <c r="Q2043" t="s">
        <v>8319</v>
      </c>
      <c r="R2043" t="s">
        <v>8349</v>
      </c>
      <c r="S2043" s="11">
        <f t="shared" si="124"/>
        <v>42654.525775462964</v>
      </c>
      <c r="T2043" s="11">
        <f t="shared" si="125"/>
        <v>42684.567442129628</v>
      </c>
      <c r="U2043" t="str">
        <f>VLOOKUP(D2043,'Bonus Summary'!$A$3:$C$14,3,TRUE)</f>
        <v>5000 to 9999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6"/>
        <v>1.2353000000000001</v>
      </c>
      <c r="P2044" s="5">
        <f t="shared" si="127"/>
        <v>88.23571428571428</v>
      </c>
      <c r="Q2044" t="s">
        <v>8319</v>
      </c>
      <c r="R2044" t="s">
        <v>8349</v>
      </c>
      <c r="S2044" s="11">
        <f t="shared" si="124"/>
        <v>42331.708032407405</v>
      </c>
      <c r="T2044" s="11">
        <f t="shared" si="125"/>
        <v>42391.708032407405</v>
      </c>
      <c r="U2044" t="str">
        <f>VLOOKUP(D2044,'Bonus Summary'!$A$3:$C$14,3,TRUE)</f>
        <v>10000 to 14999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6"/>
        <v>5.0620938628158845</v>
      </c>
      <c r="P2045" s="5">
        <f t="shared" si="127"/>
        <v>36.326424870466319</v>
      </c>
      <c r="Q2045" t="s">
        <v>8319</v>
      </c>
      <c r="R2045" t="s">
        <v>8349</v>
      </c>
      <c r="S2045" s="11">
        <f t="shared" si="124"/>
        <v>42661.176817129628</v>
      </c>
      <c r="T2045" s="11">
        <f t="shared" si="125"/>
        <v>42715.207638888889</v>
      </c>
      <c r="U2045" t="str">
        <f>VLOOKUP(D2045,'Bonus Summary'!$A$3:$C$14,3,TRUE)</f>
        <v>1000 to 4999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6"/>
        <v>1.0821333333333334</v>
      </c>
      <c r="P2046" s="5">
        <f t="shared" si="127"/>
        <v>90.177777777777777</v>
      </c>
      <c r="Q2046" t="s">
        <v>8319</v>
      </c>
      <c r="R2046" t="s">
        <v>8349</v>
      </c>
      <c r="S2046" s="11">
        <f t="shared" si="124"/>
        <v>42138.684189814812</v>
      </c>
      <c r="T2046" s="11">
        <f t="shared" si="125"/>
        <v>42168.684189814812</v>
      </c>
      <c r="U2046" t="str">
        <f>VLOOKUP(D2046,'Bonus Summary'!$A$3:$C$14,3,TRUE)</f>
        <v>15000 to 19999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6"/>
        <v>8.1918387755102042</v>
      </c>
      <c r="P2047" s="5">
        <f t="shared" si="127"/>
        <v>152.62361216730039</v>
      </c>
      <c r="Q2047" t="s">
        <v>8319</v>
      </c>
      <c r="R2047" t="s">
        <v>8349</v>
      </c>
      <c r="S2047" s="11">
        <f t="shared" si="124"/>
        <v>41069.088506944441</v>
      </c>
      <c r="T2047" s="11">
        <f t="shared" si="125"/>
        <v>41099.088506944441</v>
      </c>
      <c r="U2047" t="str">
        <f>VLOOKUP(D2047,'Bonus Summary'!$A$3:$C$14,3,TRUE)</f>
        <v>1000 to 4999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6"/>
        <v>1.2110000000000001</v>
      </c>
      <c r="P2048" s="5">
        <f t="shared" si="127"/>
        <v>55.806451612903224</v>
      </c>
      <c r="Q2048" t="s">
        <v>8319</v>
      </c>
      <c r="R2048" t="s">
        <v>8349</v>
      </c>
      <c r="S2048" s="11">
        <f t="shared" si="124"/>
        <v>41387.171805555554</v>
      </c>
      <c r="T2048" s="11">
        <f t="shared" si="125"/>
        <v>41417.171805555554</v>
      </c>
      <c r="U2048" t="str">
        <f>VLOOKUP(D2048,'Bonus Summary'!$A$3:$C$14,3,TRUE)</f>
        <v>10000 to 14999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6"/>
        <v>1.0299897959183673</v>
      </c>
      <c r="P2049" s="5">
        <f t="shared" si="127"/>
        <v>227.85327313769753</v>
      </c>
      <c r="Q2049" t="s">
        <v>8319</v>
      </c>
      <c r="R2049" t="s">
        <v>8349</v>
      </c>
      <c r="S2049" s="11">
        <f t="shared" si="124"/>
        <v>42081.903587962966</v>
      </c>
      <c r="T2049" s="11">
        <f t="shared" si="125"/>
        <v>42111</v>
      </c>
      <c r="U2049" t="str">
        <f>VLOOKUP(D2049,'Bonus Summary'!$A$3:$C$14,3,TRUE)</f>
        <v>Greater than 50000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6"/>
        <v>1.4833229411764706</v>
      </c>
      <c r="P2050" s="5">
        <f t="shared" si="127"/>
        <v>91.82989803350327</v>
      </c>
      <c r="Q2050" t="s">
        <v>8319</v>
      </c>
      <c r="R2050" t="s">
        <v>8349</v>
      </c>
      <c r="S2050" s="11">
        <f t="shared" ref="S2050:S2113" si="128">(((J2050/60)/60)/24)+DATE(1970,1,1)</f>
        <v>41387.651516203703</v>
      </c>
      <c r="T2050" s="11">
        <f t="shared" ref="T2050:T2113" si="129">(((I2050/60)/60)/24)+DATE(1970,1,1)</f>
        <v>41417.651516203703</v>
      </c>
      <c r="U2050" t="str">
        <f>VLOOKUP(D2050,'Bonus Summary'!$A$3:$C$14,3,TRUE)</f>
        <v>Greater than 50000</v>
      </c>
    </row>
    <row r="2051" spans="1:21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30">E2051/D2051</f>
        <v>1.2019070000000001</v>
      </c>
      <c r="P2051" s="5">
        <f t="shared" ref="P2051:P2114" si="131">E2051/L2051</f>
        <v>80.991037735849048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si="129"/>
        <v>41610.957638888889</v>
      </c>
      <c r="U2051" t="str">
        <f>VLOOKUP(D2051,'Bonus Summary'!$A$3:$C$14,3,TRUE)</f>
        <v>Greater than 50000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30"/>
        <v>4.7327000000000004</v>
      </c>
      <c r="P2052" s="5">
        <f t="shared" si="131"/>
        <v>278.39411764705881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29"/>
        <v>42155.071504629625</v>
      </c>
      <c r="U2052" t="str">
        <f>VLOOKUP(D2052,'Bonus Summary'!$A$3:$C$14,3,TRUE)</f>
        <v>10000 to 14999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30"/>
        <v>1.303625</v>
      </c>
      <c r="P2053" s="5">
        <f t="shared" si="131"/>
        <v>43.095041322314053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29"/>
        <v>41634.022418981483</v>
      </c>
      <c r="U2053" t="str">
        <f>VLOOKUP(D2053,'Bonus Summary'!$A$3:$C$14,3,TRUE)</f>
        <v>5000 to 9999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30"/>
        <v>3.5304799999999998</v>
      </c>
      <c r="P2054" s="5">
        <f t="shared" si="131"/>
        <v>326.29205175600737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29"/>
        <v>42420.08394675926</v>
      </c>
      <c r="U2054" t="str">
        <f>VLOOKUP(D2054,'Bonus Summary'!$A$3:$C$14,3,TRUE)</f>
        <v>Greater than 50000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30"/>
        <v>1.0102</v>
      </c>
      <c r="P2055" s="5">
        <f t="shared" si="131"/>
        <v>41.743801652892564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29"/>
        <v>42333.659155092595</v>
      </c>
      <c r="U2055" t="str">
        <f>VLOOKUP(D2055,'Bonus Summary'!$A$3:$C$14,3,TRUE)</f>
        <v>5000 to 9999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30"/>
        <v>1.1359142857142857</v>
      </c>
      <c r="P2056" s="5">
        <f t="shared" si="131"/>
        <v>64.020933977455712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29"/>
        <v>41761.520949074074</v>
      </c>
      <c r="U2056" t="str">
        <f>VLOOKUP(D2056,'Bonus Summary'!$A$3:$C$14,3,TRUE)</f>
        <v>35000 to 39999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30"/>
        <v>1.6741666666666666</v>
      </c>
      <c r="P2057" s="5">
        <f t="shared" si="131"/>
        <v>99.455445544554451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29"/>
        <v>41976.166666666672</v>
      </c>
      <c r="U2057" t="str">
        <f>VLOOKUP(D2057,'Bonus Summary'!$A$3:$C$14,3,TRUE)</f>
        <v>5000 to 9999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30"/>
        <v>1.5345200000000001</v>
      </c>
      <c r="P2058" s="5">
        <f t="shared" si="131"/>
        <v>138.49458483754512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29"/>
        <v>41381.76090277778</v>
      </c>
      <c r="U2058" t="str">
        <f>VLOOKUP(D2058,'Bonus Summary'!$A$3:$C$14,3,TRUE)</f>
        <v>Greater than 50000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30"/>
        <v>2.022322</v>
      </c>
      <c r="P2059" s="5">
        <f t="shared" si="131"/>
        <v>45.547792792792798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29"/>
        <v>42426.494583333333</v>
      </c>
      <c r="U2059" t="str">
        <f>VLOOKUP(D2059,'Bonus Summary'!$A$3:$C$14,3,TRUE)</f>
        <v>15000 to 19999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30"/>
        <v>1.6828125</v>
      </c>
      <c r="P2060" s="5">
        <f t="shared" si="131"/>
        <v>10.507317073170732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29"/>
        <v>42065.833333333328</v>
      </c>
      <c r="U2060" t="str">
        <f>VLOOKUP(D2060,'Bonus Summary'!$A$3:$C$14,3,TRUE)</f>
        <v>1000 to 4999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30"/>
        <v>1.4345666666666668</v>
      </c>
      <c r="P2061" s="5">
        <f t="shared" si="131"/>
        <v>114.76533333333333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29"/>
        <v>42400.915972222225</v>
      </c>
      <c r="U2061" t="str">
        <f>VLOOKUP(D2061,'Bonus Summary'!$A$3:$C$14,3,TRUE)</f>
        <v>30000 to 34999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30"/>
        <v>1.964</v>
      </c>
      <c r="P2062" s="5">
        <f t="shared" si="131"/>
        <v>35.997067448680355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29"/>
        <v>41843.642939814818</v>
      </c>
      <c r="U2062" t="str">
        <f>VLOOKUP(D2062,'Bonus Summary'!$A$3:$C$14,3,TRUE)</f>
        <v>25000 to 29999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30"/>
        <v>1.0791999999999999</v>
      </c>
      <c r="P2063" s="5">
        <f t="shared" si="131"/>
        <v>154.17142857142858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29"/>
        <v>42735.764513888891</v>
      </c>
      <c r="U2063" t="str">
        <f>VLOOKUP(D2063,'Bonus Summary'!$A$3:$C$14,3,TRUE)</f>
        <v>5000 to 9999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30"/>
        <v>1.14977</v>
      </c>
      <c r="P2064" s="5">
        <f t="shared" si="131"/>
        <v>566.38916256157631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29"/>
        <v>42453.341412037036</v>
      </c>
      <c r="U2064" t="str">
        <f>VLOOKUP(D2064,'Bonus Summary'!$A$3:$C$14,3,TRUE)</f>
        <v>Greater than 50000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30"/>
        <v>1.4804999999999999</v>
      </c>
      <c r="P2065" s="5">
        <f t="shared" si="131"/>
        <v>120.85714285714286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29"/>
        <v>42505.73265046296</v>
      </c>
      <c r="U2065" t="str">
        <f>VLOOKUP(D2065,'Bonus Summary'!$A$3:$C$14,3,TRUE)</f>
        <v>1000 to 4999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30"/>
        <v>1.9116676082790633</v>
      </c>
      <c r="P2066" s="5">
        <f t="shared" si="131"/>
        <v>86.163845492085343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29"/>
        <v>41425.5</v>
      </c>
      <c r="U2066" t="str">
        <f>VLOOKUP(D2066,'Bonus Summary'!$A$3:$C$14,3,TRUE)</f>
        <v>Greater than 50000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30"/>
        <v>1.99215125</v>
      </c>
      <c r="P2067" s="5">
        <f t="shared" si="131"/>
        <v>51.212114395886893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29"/>
        <v>41633.333668981482</v>
      </c>
      <c r="U2067" t="str">
        <f>VLOOKUP(D2067,'Bonus Summary'!$A$3:$C$14,3,TRUE)</f>
        <v>40000 to 44999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30"/>
        <v>2.1859999999999999</v>
      </c>
      <c r="P2068" s="5">
        <f t="shared" si="131"/>
        <v>67.261538461538464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29"/>
        <v>41874.771793981483</v>
      </c>
      <c r="U2068" t="str">
        <f>VLOOKUP(D2068,'Bonus Summary'!$A$3:$C$14,3,TRUE)</f>
        <v>1000 to 4999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30"/>
        <v>1.2686868686868686</v>
      </c>
      <c r="P2069" s="5">
        <f t="shared" si="131"/>
        <v>62.8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29"/>
        <v>42148.853888888887</v>
      </c>
      <c r="U2069" t="str">
        <f>VLOOKUP(D2069,'Bonus Summary'!$A$3:$C$14,3,TRUE)</f>
        <v>Less than 1000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30"/>
        <v>1.0522388</v>
      </c>
      <c r="P2070" s="5">
        <f t="shared" si="131"/>
        <v>346.13118421052633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29"/>
        <v>42663.841608796298</v>
      </c>
      <c r="U2070" t="str">
        <f>VLOOKUP(D2070,'Bonus Summary'!$A$3:$C$14,3,TRUE)</f>
        <v>25000 to 29999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30"/>
        <v>1.2840666000000001</v>
      </c>
      <c r="P2071" s="5">
        <f t="shared" si="131"/>
        <v>244.11912547528519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29"/>
        <v>42371.972118055557</v>
      </c>
      <c r="U2071" t="str">
        <f>VLOOKUP(D2071,'Bonus Summary'!$A$3:$C$14,3,TRUE)</f>
        <v>Greater than 50000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30"/>
        <v>3.1732719999999999</v>
      </c>
      <c r="P2072" s="5">
        <f t="shared" si="131"/>
        <v>259.25424836601309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29"/>
        <v>42549.6565162037</v>
      </c>
      <c r="U2072" t="str">
        <f>VLOOKUP(D2072,'Bonus Summary'!$A$3:$C$14,3,TRUE)</f>
        <v>Greater than 50000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30"/>
        <v>2.8073000000000001</v>
      </c>
      <c r="P2073" s="5">
        <f t="shared" si="131"/>
        <v>201.96402877697841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29"/>
        <v>42645.278749999998</v>
      </c>
      <c r="U2073" t="str">
        <f>VLOOKUP(D2073,'Bonus Summary'!$A$3:$C$14,3,TRUE)</f>
        <v>20000 to 24999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30"/>
        <v>1.1073146853146854</v>
      </c>
      <c r="P2074" s="5">
        <f t="shared" si="131"/>
        <v>226.20857142857142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29"/>
        <v>42497.581388888888</v>
      </c>
      <c r="U2074" t="str">
        <f>VLOOKUP(D2074,'Bonus Summary'!$A$3:$C$14,3,TRUE)</f>
        <v>Greater than 50000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30"/>
        <v>1.5260429999999998</v>
      </c>
      <c r="P2075" s="5">
        <f t="shared" si="131"/>
        <v>324.69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29"/>
        <v>42132.668032407411</v>
      </c>
      <c r="U2075" t="str">
        <f>VLOOKUP(D2075,'Bonus Summary'!$A$3:$C$14,3,TRUE)</f>
        <v>Greater than 50000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30"/>
        <v>1.0249999999999999</v>
      </c>
      <c r="P2076" s="5">
        <f t="shared" si="131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29"/>
        <v>42496.826180555552</v>
      </c>
      <c r="U2076" t="str">
        <f>VLOOKUP(D2076,'Bonus Summary'!$A$3:$C$14,3,TRUE)</f>
        <v>Less than 1000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30"/>
        <v>16.783738373837384</v>
      </c>
      <c r="P2077" s="5">
        <f t="shared" si="131"/>
        <v>20.465926829268295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29"/>
        <v>41480.681574074071</v>
      </c>
      <c r="U2077" t="str">
        <f>VLOOKUP(D2077,'Bonus Summary'!$A$3:$C$14,3,TRUE)</f>
        <v>5000 to 9999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30"/>
        <v>5.4334915642458101</v>
      </c>
      <c r="P2078" s="5">
        <f t="shared" si="131"/>
        <v>116.35303146309367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29"/>
        <v>41843.880659722221</v>
      </c>
      <c r="U2078" t="str">
        <f>VLOOKUP(D2078,'Bonus Summary'!$A$3:$C$14,3,TRUE)</f>
        <v>Greater than 50000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30"/>
        <v>1.1550800000000001</v>
      </c>
      <c r="P2079" s="5">
        <f t="shared" si="131"/>
        <v>307.20212765957444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29"/>
        <v>42160.875</v>
      </c>
      <c r="U2079" t="str">
        <f>VLOOKUP(D2079,'Bonus Summary'!$A$3:$C$14,3,TRUE)</f>
        <v>Greater than 50000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30"/>
        <v>1.3120499999999999</v>
      </c>
      <c r="P2080" s="5">
        <f t="shared" si="131"/>
        <v>546.6875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29"/>
        <v>42722.771493055552</v>
      </c>
      <c r="U2080" t="str">
        <f>VLOOKUP(D2080,'Bonus Summary'!$A$3:$C$14,3,TRUE)</f>
        <v>20000 to 24999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30"/>
        <v>2.8816999999999999</v>
      </c>
      <c r="P2081" s="5">
        <f t="shared" si="131"/>
        <v>47.474464579901152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29"/>
        <v>42180.791666666672</v>
      </c>
      <c r="U2081" t="str">
        <f>VLOOKUP(D2081,'Bonus Summary'!$A$3:$C$14,3,TRUE)</f>
        <v>10000 to 14999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30"/>
        <v>5.0780000000000003</v>
      </c>
      <c r="P2082" s="5">
        <f t="shared" si="131"/>
        <v>101.56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29"/>
        <v>42319.998842592591</v>
      </c>
      <c r="U2082" t="str">
        <f>VLOOKUP(D2082,'Bonus Summary'!$A$3:$C$14,3,TRUE)</f>
        <v>1000 to 4999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30"/>
        <v>1.1457142857142857</v>
      </c>
      <c r="P2083" s="5">
        <f t="shared" si="131"/>
        <v>72.909090909090907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29"/>
        <v>41045.207638888889</v>
      </c>
      <c r="U2083" t="str">
        <f>VLOOKUP(D2083,'Bonus Summary'!$A$3:$C$14,3,TRUE)</f>
        <v>1000 to 4999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30"/>
        <v>1.1073333333333333</v>
      </c>
      <c r="P2084" s="5">
        <f t="shared" si="131"/>
        <v>43.710526315789473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29"/>
        <v>40871.161990740737</v>
      </c>
      <c r="U2084" t="str">
        <f>VLOOKUP(D2084,'Bonus Summary'!$A$3:$C$14,3,TRUE)</f>
        <v>1000 to 4999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30"/>
        <v>1.1333333333333333</v>
      </c>
      <c r="P2085" s="5">
        <f t="shared" si="131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29"/>
        <v>41064.72216435185</v>
      </c>
      <c r="U2085" t="str">
        <f>VLOOKUP(D2085,'Bonus Summary'!$A$3:$C$14,3,TRUE)</f>
        <v>Less than 1000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30"/>
        <v>1.0833333333333333</v>
      </c>
      <c r="P2086" s="5">
        <f t="shared" si="131"/>
        <v>70.652173913043484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29"/>
        <v>41763.290972222225</v>
      </c>
      <c r="U2086" t="str">
        <f>VLOOKUP(D2086,'Bonus Summary'!$A$3:$C$14,3,TRUE)</f>
        <v>1000 to 4999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30"/>
        <v>1.2353333333333334</v>
      </c>
      <c r="P2087" s="5">
        <f t="shared" si="131"/>
        <v>89.301204819277103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29"/>
        <v>41105.835497685184</v>
      </c>
      <c r="U2087" t="str">
        <f>VLOOKUP(D2087,'Bonus Summary'!$A$3:$C$14,3,TRUE)</f>
        <v>5000 to 9999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30"/>
        <v>1.0069999999999999</v>
      </c>
      <c r="P2088" s="5">
        <f t="shared" si="131"/>
        <v>115.08571428571429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29"/>
        <v>40891.207638888889</v>
      </c>
      <c r="U2088" t="str">
        <f>VLOOKUP(D2088,'Bonus Summary'!$A$3:$C$14,3,TRUE)</f>
        <v>1000 to 4999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30"/>
        <v>1.0353333333333334</v>
      </c>
      <c r="P2089" s="5">
        <f t="shared" si="131"/>
        <v>62.12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29"/>
        <v>40794.204375000001</v>
      </c>
      <c r="U2089" t="str">
        <f>VLOOKUP(D2089,'Bonus Summary'!$A$3:$C$14,3,TRUE)</f>
        <v>1000 to 4999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30"/>
        <v>1.1551066666666667</v>
      </c>
      <c r="P2090" s="5">
        <f t="shared" si="131"/>
        <v>46.204266666666669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29"/>
        <v>40432.165972222225</v>
      </c>
      <c r="U2090" t="str">
        <f>VLOOKUP(D2090,'Bonus Summary'!$A$3:$C$14,3,TRUE)</f>
        <v>1000 to 4999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30"/>
        <v>1.2040040000000001</v>
      </c>
      <c r="P2091" s="5">
        <f t="shared" si="131"/>
        <v>48.54854838709678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29"/>
        <v>41488.076319444444</v>
      </c>
      <c r="U2091" t="str">
        <f>VLOOKUP(D2091,'Bonus Summary'!$A$3:$C$14,3,TRUE)</f>
        <v>1000 to 4999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30"/>
        <v>1.1504037499999999</v>
      </c>
      <c r="P2092" s="5">
        <f t="shared" si="131"/>
        <v>57.520187499999999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29"/>
        <v>41329.381423611114</v>
      </c>
      <c r="U2092" t="str">
        <f>VLOOKUP(D2092,'Bonus Summary'!$A$3:$C$14,3,TRUE)</f>
        <v>5000 to 9999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30"/>
        <v>1.2046777777777777</v>
      </c>
      <c r="P2093" s="5">
        <f t="shared" si="131"/>
        <v>88.147154471544724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29"/>
        <v>40603.833333333336</v>
      </c>
      <c r="U2093" t="str">
        <f>VLOOKUP(D2093,'Bonus Summary'!$A$3:$C$14,3,TRUE)</f>
        <v>15000 to 19999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30"/>
        <v>1.0128333333333333</v>
      </c>
      <c r="P2094" s="5">
        <f t="shared" si="131"/>
        <v>110.49090909090908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29"/>
        <v>40823.707546296297</v>
      </c>
      <c r="U2094" t="str">
        <f>VLOOKUP(D2094,'Bonus Summary'!$A$3:$C$14,3,TRUE)</f>
        <v>5000 to 9999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30"/>
        <v>1.0246666666666666</v>
      </c>
      <c r="P2095" s="5">
        <f t="shared" si="131"/>
        <v>66.826086956521735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29"/>
        <v>41265.896203703705</v>
      </c>
      <c r="U2095" t="str">
        <f>VLOOKUP(D2095,'Bonus Summary'!$A$3:$C$14,3,TRUE)</f>
        <v>1000 to 4999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30"/>
        <v>1.2054285714285715</v>
      </c>
      <c r="P2096" s="5">
        <f t="shared" si="131"/>
        <v>58.597222222222221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29"/>
        <v>40973.125</v>
      </c>
      <c r="U2096" t="str">
        <f>VLOOKUP(D2096,'Bonus Summary'!$A$3:$C$14,3,TRUE)</f>
        <v>1000 to 4999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30"/>
        <v>1</v>
      </c>
      <c r="P2097" s="5">
        <f t="shared" si="131"/>
        <v>113.63636363636364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29"/>
        <v>40818.733483796292</v>
      </c>
      <c r="U2097" t="str">
        <f>VLOOKUP(D2097,'Bonus Summary'!$A$3:$C$14,3,TRUE)</f>
        <v>1000 to 4999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30"/>
        <v>1.0166666666666666</v>
      </c>
      <c r="P2098" s="5">
        <f t="shared" si="131"/>
        <v>43.571428571428569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29"/>
        <v>41208.165972222225</v>
      </c>
      <c r="U2098" t="str">
        <f>VLOOKUP(D2098,'Bonus Summary'!$A$3:$C$14,3,TRUE)</f>
        <v>Less than 1000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30"/>
        <v>1</v>
      </c>
      <c r="P2099" s="5">
        <f t="shared" si="131"/>
        <v>78.94736842105263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29"/>
        <v>40878.626562500001</v>
      </c>
      <c r="U2099" t="str">
        <f>VLOOKUP(D2099,'Bonus Summary'!$A$3:$C$14,3,TRUE)</f>
        <v>1000 to 4999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30"/>
        <v>1.0033333333333334</v>
      </c>
      <c r="P2100" s="5">
        <f t="shared" si="131"/>
        <v>188.125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29"/>
        <v>40976.11383101852</v>
      </c>
      <c r="U2100" t="str">
        <f>VLOOKUP(D2100,'Bonus Summary'!$A$3:$C$14,3,TRUE)</f>
        <v>5000 to 9999</v>
      </c>
    </row>
    <row r="2101" spans="1:21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30"/>
        <v>1.3236666666666668</v>
      </c>
      <c r="P2101" s="5">
        <f t="shared" si="131"/>
        <v>63.031746031746032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29"/>
        <v>42187.152777777781</v>
      </c>
      <c r="U2101" t="str">
        <f>VLOOKUP(D2101,'Bonus Summary'!$A$3:$C$14,3,TRUE)</f>
        <v>1000 to 4999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30"/>
        <v>1.3666666666666667</v>
      </c>
      <c r="P2102" s="5">
        <f t="shared" si="131"/>
        <v>30.37037037037037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29"/>
        <v>41090.165972222225</v>
      </c>
      <c r="U2102" t="str">
        <f>VLOOKUP(D2102,'Bonus Summary'!$A$3:$C$14,3,TRUE)</f>
        <v>Less than 1000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30"/>
        <v>1.1325000000000001</v>
      </c>
      <c r="P2103" s="5">
        <f t="shared" si="131"/>
        <v>51.477272727272727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29"/>
        <v>40952.149467592593</v>
      </c>
      <c r="U2103" t="str">
        <f>VLOOKUP(D2103,'Bonus Summary'!$A$3:$C$14,3,TRUE)</f>
        <v>1000 to 4999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30"/>
        <v>1.36</v>
      </c>
      <c r="P2104" s="5">
        <f t="shared" si="131"/>
        <v>35.789473684210527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29"/>
        <v>40668.868611111109</v>
      </c>
      <c r="U2104" t="str">
        <f>VLOOKUP(D2104,'Bonus Summary'!$A$3:$C$14,3,TRUE)</f>
        <v>1000 to 4999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30"/>
        <v>1.4612318374694613</v>
      </c>
      <c r="P2105" s="5">
        <f t="shared" si="131"/>
        <v>98.817391304347822</v>
      </c>
      <c r="Q2105" t="s">
        <v>8325</v>
      </c>
      <c r="R2105" t="s">
        <v>8329</v>
      </c>
      <c r="S2105" s="11">
        <f t="shared" si="128"/>
        <v>41192.754942129628</v>
      </c>
      <c r="T2105" s="11">
        <f t="shared" si="129"/>
        <v>41222.7966087963</v>
      </c>
      <c r="U2105" t="str">
        <f>VLOOKUP(D2105,'Bonus Summary'!$A$3:$C$14,3,TRUE)</f>
        <v>5000 to 9999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30"/>
        <v>1.2949999999999999</v>
      </c>
      <c r="P2106" s="5">
        <f t="shared" si="131"/>
        <v>28</v>
      </c>
      <c r="Q2106" t="s">
        <v>8325</v>
      </c>
      <c r="R2106" t="s">
        <v>8329</v>
      </c>
      <c r="S2106" s="11">
        <f t="shared" si="128"/>
        <v>41394.074467592596</v>
      </c>
      <c r="T2106" s="11">
        <f t="shared" si="129"/>
        <v>41425</v>
      </c>
      <c r="U2106" t="str">
        <f>VLOOKUP(D2106,'Bonus Summary'!$A$3:$C$14,3,TRUE)</f>
        <v>Less than 1000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30"/>
        <v>2.54</v>
      </c>
      <c r="P2107" s="5">
        <f t="shared" si="131"/>
        <v>51.313131313131315</v>
      </c>
      <c r="Q2107" t="s">
        <v>8325</v>
      </c>
      <c r="R2107" t="s">
        <v>8329</v>
      </c>
      <c r="S2107" s="11">
        <f t="shared" si="128"/>
        <v>41951.788807870369</v>
      </c>
      <c r="T2107" s="11">
        <f t="shared" si="129"/>
        <v>41964.166666666672</v>
      </c>
      <c r="U2107" t="str">
        <f>VLOOKUP(D2107,'Bonus Summary'!$A$3:$C$14,3,TRUE)</f>
        <v>1000 to 4999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30"/>
        <v>1.0704545454545455</v>
      </c>
      <c r="P2108" s="5">
        <f t="shared" si="131"/>
        <v>53.522727272727273</v>
      </c>
      <c r="Q2108" t="s">
        <v>8325</v>
      </c>
      <c r="R2108" t="s">
        <v>8329</v>
      </c>
      <c r="S2108" s="11">
        <f t="shared" si="128"/>
        <v>41270.21497685185</v>
      </c>
      <c r="T2108" s="11">
        <f t="shared" si="129"/>
        <v>41300.21497685185</v>
      </c>
      <c r="U2108" t="str">
        <f>VLOOKUP(D2108,'Bonus Summary'!$A$3:$C$14,3,TRUE)</f>
        <v>1000 to 4999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30"/>
        <v>1.0773299999999999</v>
      </c>
      <c r="P2109" s="5">
        <f t="shared" si="131"/>
        <v>37.149310344827583</v>
      </c>
      <c r="Q2109" t="s">
        <v>8325</v>
      </c>
      <c r="R2109" t="s">
        <v>8329</v>
      </c>
      <c r="S2109" s="11">
        <f t="shared" si="128"/>
        <v>41934.71056712963</v>
      </c>
      <c r="T2109" s="11">
        <f t="shared" si="129"/>
        <v>41955.752233796295</v>
      </c>
      <c r="U2109" t="str">
        <f>VLOOKUP(D2109,'Bonus Summary'!$A$3:$C$14,3,TRUE)</f>
        <v>1000 to 4999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30"/>
        <v>1.0731250000000001</v>
      </c>
      <c r="P2110" s="5">
        <f t="shared" si="131"/>
        <v>89.895287958115176</v>
      </c>
      <c r="Q2110" t="s">
        <v>8325</v>
      </c>
      <c r="R2110" t="s">
        <v>8329</v>
      </c>
      <c r="S2110" s="11">
        <f t="shared" si="128"/>
        <v>41135.175694444442</v>
      </c>
      <c r="T2110" s="11">
        <f t="shared" si="129"/>
        <v>41162.163194444445</v>
      </c>
      <c r="U2110" t="str">
        <f>VLOOKUP(D2110,'Bonus Summary'!$A$3:$C$14,3,TRUE)</f>
        <v>15000 to 19999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30"/>
        <v>1.06525</v>
      </c>
      <c r="P2111" s="5">
        <f t="shared" si="131"/>
        <v>106.52500000000001</v>
      </c>
      <c r="Q2111" t="s">
        <v>8325</v>
      </c>
      <c r="R2111" t="s">
        <v>8329</v>
      </c>
      <c r="S2111" s="11">
        <f t="shared" si="128"/>
        <v>42160.708530092597</v>
      </c>
      <c r="T2111" s="11">
        <f t="shared" si="129"/>
        <v>42190.708530092597</v>
      </c>
      <c r="U2111" t="str">
        <f>VLOOKUP(D2111,'Bonus Summary'!$A$3:$C$14,3,TRUE)</f>
        <v>1000 to 4999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30"/>
        <v>1.0035000000000001</v>
      </c>
      <c r="P2112" s="5">
        <f t="shared" si="131"/>
        <v>52.815789473684212</v>
      </c>
      <c r="Q2112" t="s">
        <v>8325</v>
      </c>
      <c r="R2112" t="s">
        <v>8329</v>
      </c>
      <c r="S2112" s="11">
        <f t="shared" si="128"/>
        <v>41759.670937499999</v>
      </c>
      <c r="T2112" s="11">
        <f t="shared" si="129"/>
        <v>41787.207638888889</v>
      </c>
      <c r="U2112" t="str">
        <f>VLOOKUP(D2112,'Bonus Summary'!$A$3:$C$14,3,TRUE)</f>
        <v>1000 to 4999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30"/>
        <v>1.0649999999999999</v>
      </c>
      <c r="P2113" s="5">
        <f t="shared" si="131"/>
        <v>54.615384615384613</v>
      </c>
      <c r="Q2113" t="s">
        <v>8325</v>
      </c>
      <c r="R2113" t="s">
        <v>8329</v>
      </c>
      <c r="S2113" s="11">
        <f t="shared" si="128"/>
        <v>40703.197048611109</v>
      </c>
      <c r="T2113" s="11">
        <f t="shared" si="129"/>
        <v>40770.041666666664</v>
      </c>
      <c r="U2113" t="str">
        <f>VLOOKUP(D2113,'Bonus Summary'!$A$3:$C$14,3,TRUE)</f>
        <v>1000 to 4999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30"/>
        <v>1</v>
      </c>
      <c r="P2114" s="5">
        <f t="shared" si="131"/>
        <v>27.272727272727273</v>
      </c>
      <c r="Q2114" t="s">
        <v>8325</v>
      </c>
      <c r="R2114" t="s">
        <v>8329</v>
      </c>
      <c r="S2114" s="11">
        <f t="shared" ref="S2114:S2177" si="132">(((J2114/60)/60)/24)+DATE(1970,1,1)</f>
        <v>41365.928159722222</v>
      </c>
      <c r="T2114" s="11">
        <f t="shared" ref="T2114:T2177" si="133">(((I2114/60)/60)/24)+DATE(1970,1,1)</f>
        <v>41379.928159722222</v>
      </c>
      <c r="U2114" t="str">
        <f>VLOOKUP(D2114,'Bonus Summary'!$A$3:$C$14,3,TRUE)</f>
        <v>Less than 1000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4">E2115/D2115</f>
        <v>1.0485714285714285</v>
      </c>
      <c r="P2115" s="5">
        <f t="shared" ref="P2115:P2178" si="135">E2115/L2115</f>
        <v>68.598130841121488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si="133"/>
        <v>41905.86546296296</v>
      </c>
      <c r="U2115" t="str">
        <f>VLOOKUP(D2115,'Bonus Summary'!$A$3:$C$14,3,TRUE)</f>
        <v>5000 to 9999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4"/>
        <v>1.0469999999999999</v>
      </c>
      <c r="P2116" s="5">
        <f t="shared" si="135"/>
        <v>35.612244897959187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3"/>
        <v>40521.207638888889</v>
      </c>
      <c r="U2116" t="str">
        <f>VLOOKUP(D2116,'Bonus Summary'!$A$3:$C$14,3,TRUE)</f>
        <v>5000 to 9999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4"/>
        <v>2.2566666666666668</v>
      </c>
      <c r="P2117" s="5">
        <f t="shared" si="135"/>
        <v>94.027777777777771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3"/>
        <v>40594.081030092595</v>
      </c>
      <c r="U2117" t="str">
        <f>VLOOKUP(D2117,'Bonus Summary'!$A$3:$C$14,3,TRUE)</f>
        <v>1000 to 4999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4"/>
        <v>1.0090416666666666</v>
      </c>
      <c r="P2118" s="5">
        <f t="shared" si="135"/>
        <v>526.45652173913038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3"/>
        <v>41184.777812500004</v>
      </c>
      <c r="U2118" t="str">
        <f>VLOOKUP(D2118,'Bonus Summary'!$A$3:$C$14,3,TRUE)</f>
        <v>45000 to 49999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4"/>
        <v>1.4775</v>
      </c>
      <c r="P2119" s="5">
        <f t="shared" si="135"/>
        <v>50.657142857142858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3"/>
        <v>42304.207638888889</v>
      </c>
      <c r="U2119" t="str">
        <f>VLOOKUP(D2119,'Bonus Summary'!$A$3:$C$14,3,TRUE)</f>
        <v>1000 to 4999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4"/>
        <v>1.3461099999999999</v>
      </c>
      <c r="P2120" s="5">
        <f t="shared" si="135"/>
        <v>79.182941176470578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3"/>
        <v>40748.839537037034</v>
      </c>
      <c r="U2120" t="str">
        <f>VLOOKUP(D2120,'Bonus Summary'!$A$3:$C$14,3,TRUE)</f>
        <v>1000 to 4999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4"/>
        <v>1.0075000000000001</v>
      </c>
      <c r="P2121" s="5">
        <f t="shared" si="135"/>
        <v>91.590909090909093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3"/>
        <v>41137.130150462966</v>
      </c>
      <c r="U2121" t="str">
        <f>VLOOKUP(D2121,'Bonus Summary'!$A$3:$C$14,3,TRUE)</f>
        <v>1000 to 4999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4"/>
        <v>1.00880375</v>
      </c>
      <c r="P2122" s="5">
        <f t="shared" si="135"/>
        <v>116.96275362318841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3"/>
        <v>41640.964537037034</v>
      </c>
      <c r="U2122" t="str">
        <f>VLOOKUP(D2122,'Bonus Summary'!$A$3:$C$14,3,TRUE)</f>
        <v>5000 to 9999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4"/>
        <v>5.6800000000000002E-3</v>
      </c>
      <c r="P2123" s="5">
        <f t="shared" si="135"/>
        <v>28.4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3"/>
        <v>42746.7424537037</v>
      </c>
      <c r="U2123" t="str">
        <f>VLOOKUP(D2123,'Bonus Summary'!$A$3:$C$14,3,TRUE)</f>
        <v>Greater than 50000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4"/>
        <v>3.875E-3</v>
      </c>
      <c r="P2124" s="5">
        <f t="shared" si="135"/>
        <v>103.33333333333333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3"/>
        <v>42742.300567129627</v>
      </c>
      <c r="U2124" t="str">
        <f>VLOOKUP(D2124,'Bonus Summary'!$A$3:$C$14,3,TRUE)</f>
        <v>Greater than 50000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4"/>
        <v>0.1</v>
      </c>
      <c r="P2125" s="5">
        <f t="shared" si="135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3"/>
        <v>40252.290972222225</v>
      </c>
      <c r="U2125" t="str">
        <f>VLOOKUP(D2125,'Bonus Summary'!$A$3:$C$14,3,TRUE)</f>
        <v>Less than 1000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4"/>
        <v>0.10454545454545454</v>
      </c>
      <c r="P2126" s="5">
        <f t="shared" si="135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3"/>
        <v>40512.208333333336</v>
      </c>
      <c r="U2126" t="str">
        <f>VLOOKUP(D2126,'Bonus Summary'!$A$3:$C$14,3,TRUE)</f>
        <v>1000 to 4999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4"/>
        <v>1.4200000000000001E-2</v>
      </c>
      <c r="P2127" s="5">
        <f t="shared" si="135"/>
        <v>31.555555555555557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3"/>
        <v>42221.023530092592</v>
      </c>
      <c r="U2127" t="str">
        <f>VLOOKUP(D2127,'Bonus Summary'!$A$3:$C$14,3,TRUE)</f>
        <v>Greater than 50000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4"/>
        <v>5.0000000000000001E-4</v>
      </c>
      <c r="P2128" s="5">
        <f t="shared" si="135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3"/>
        <v>41981.973229166666</v>
      </c>
      <c r="U2128" t="str">
        <f>VLOOKUP(D2128,'Bonus Summary'!$A$3:$C$14,3,TRUE)</f>
        <v>20000 to 24999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4"/>
        <v>0.28842857142857142</v>
      </c>
      <c r="P2129" s="5">
        <f t="shared" si="135"/>
        <v>34.220338983050844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3"/>
        <v>42075.463692129633</v>
      </c>
      <c r="U2129" t="str">
        <f>VLOOKUP(D2129,'Bonus Summary'!$A$3:$C$14,3,TRUE)</f>
        <v>25000 to 29999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4"/>
        <v>1.6666666666666668E-3</v>
      </c>
      <c r="P2130" s="5">
        <f t="shared" si="135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3"/>
        <v>41903.772789351853</v>
      </c>
      <c r="U2130" t="str">
        <f>VLOOKUP(D2130,'Bonus Summary'!$A$3:$C$14,3,TRUE)</f>
        <v>15000 to 19999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4"/>
        <v>0.11799999999999999</v>
      </c>
      <c r="P2131" s="5">
        <f t="shared" si="135"/>
        <v>19.666666666666668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3"/>
        <v>42439.024305555555</v>
      </c>
      <c r="U2131" t="str">
        <f>VLOOKUP(D2131,'Bonus Summary'!$A$3:$C$14,3,TRUE)</f>
        <v>1000 to 4999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4"/>
        <v>2.0238095238095236E-3</v>
      </c>
      <c r="P2132" s="5">
        <f t="shared" si="135"/>
        <v>21.25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3"/>
        <v>41867.086377314816</v>
      </c>
      <c r="U2132" t="str">
        <f>VLOOKUP(D2132,'Bonus Summary'!$A$3:$C$14,3,TRUE)</f>
        <v>40000 to 44999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4"/>
        <v>0.05</v>
      </c>
      <c r="P2133" s="5">
        <f t="shared" si="135"/>
        <v>8.3333333333333339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3"/>
        <v>42197.207071759258</v>
      </c>
      <c r="U2133" t="str">
        <f>VLOOKUP(D2133,'Bonus Summary'!$A$3:$C$14,3,TRUE)</f>
        <v>Less than 1000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4"/>
        <v>2.1129899999999997E-2</v>
      </c>
      <c r="P2134" s="5">
        <f t="shared" si="135"/>
        <v>21.34333333333333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3"/>
        <v>41673.487175925926</v>
      </c>
      <c r="U2134" t="str">
        <f>VLOOKUP(D2134,'Bonus Summary'!$A$3:$C$14,3,TRUE)</f>
        <v>Greater than 50000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4"/>
        <v>1.6E-2</v>
      </c>
      <c r="P2135" s="5">
        <f t="shared" si="135"/>
        <v>5.333333333333333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3"/>
        <v>40657.290972222225</v>
      </c>
      <c r="U2135" t="str">
        <f>VLOOKUP(D2135,'Bonus Summary'!$A$3:$C$14,3,TRUE)</f>
        <v>1000 to 4999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4"/>
        <v>1.7333333333333333E-2</v>
      </c>
      <c r="P2136" s="5">
        <f t="shared" si="135"/>
        <v>34.666666666666664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3"/>
        <v>41391.886469907404</v>
      </c>
      <c r="U2136" t="str">
        <f>VLOOKUP(D2136,'Bonus Summary'!$A$3:$C$14,3,TRUE)</f>
        <v>5000 to 9999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4"/>
        <v>9.5600000000000004E-2</v>
      </c>
      <c r="P2137" s="5">
        <f t="shared" si="135"/>
        <v>21.727272727272727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3"/>
        <v>41186.963344907403</v>
      </c>
      <c r="U2137" t="str">
        <f>VLOOKUP(D2137,'Bonus Summary'!$A$3:$C$14,3,TRUE)</f>
        <v>5000 to 9999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4"/>
        <v>5.9612499999999998E-4</v>
      </c>
      <c r="P2138" s="5">
        <f t="shared" si="135"/>
        <v>11.922499999999999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3"/>
        <v>41566.509097222224</v>
      </c>
      <c r="U2138" t="str">
        <f>VLOOKUP(D2138,'Bonus Summary'!$A$3:$C$14,3,TRUE)</f>
        <v>Greater than 50000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4"/>
        <v>0.28405999999999998</v>
      </c>
      <c r="P2139" s="5">
        <f t="shared" si="135"/>
        <v>26.59737827715356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3"/>
        <v>41978.771168981482</v>
      </c>
      <c r="U2139" t="str">
        <f>VLOOKUP(D2139,'Bonus Summary'!$A$3:$C$14,3,TRUE)</f>
        <v>Greater than 50000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4"/>
        <v>0.128</v>
      </c>
      <c r="P2140" s="5">
        <f t="shared" si="135"/>
        <v>10.666666666666666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3"/>
        <v>41587.054849537039</v>
      </c>
      <c r="U2140" t="str">
        <f>VLOOKUP(D2140,'Bonus Summary'!$A$3:$C$14,3,TRUE)</f>
        <v>1000 to 4999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4"/>
        <v>5.4199999999999998E-2</v>
      </c>
      <c r="P2141" s="5">
        <f t="shared" si="135"/>
        <v>29.035714285714285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3"/>
        <v>42677.750092592592</v>
      </c>
      <c r="U2141" t="str">
        <f>VLOOKUP(D2141,'Bonus Summary'!$A$3:$C$14,3,TRUE)</f>
        <v>30000 to 34999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4"/>
        <v>1.1199999999999999E-3</v>
      </c>
      <c r="P2142" s="5">
        <f t="shared" si="135"/>
        <v>50.909090909090907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3"/>
        <v>41285.833611111113</v>
      </c>
      <c r="U2142" t="str">
        <f>VLOOKUP(D2142,'Bonus Summary'!$A$3:$C$14,3,TRUE)</f>
        <v>Greater than 50000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4"/>
        <v>0</v>
      </c>
      <c r="P2143" s="5" t="e">
        <f t="shared" si="135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3"/>
        <v>41957.277303240742</v>
      </c>
      <c r="U2143" t="str">
        <f>VLOOKUP(D2143,'Bonus Summary'!$A$3:$C$14,3,TRUE)</f>
        <v>15000 to 19999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4"/>
        <v>5.7238095238095241E-2</v>
      </c>
      <c r="P2144" s="5">
        <f t="shared" si="135"/>
        <v>50.083333333333336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3"/>
        <v>42368.701504629629</v>
      </c>
      <c r="U2144" t="str">
        <f>VLOOKUP(D2144,'Bonus Summary'!$A$3:$C$14,3,TRUE)</f>
        <v>10000 to 14999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4"/>
        <v>0.1125</v>
      </c>
      <c r="P2145" s="5">
        <f t="shared" si="135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3"/>
        <v>40380.791666666664</v>
      </c>
      <c r="U2145" t="str">
        <f>VLOOKUP(D2145,'Bonus Summary'!$A$3:$C$14,3,TRUE)</f>
        <v>1000 to 4999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4"/>
        <v>1.7098591549295775E-2</v>
      </c>
      <c r="P2146" s="5">
        <f t="shared" si="135"/>
        <v>25.291666666666668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3"/>
        <v>41531.546759259261</v>
      </c>
      <c r="U2146" t="str">
        <f>VLOOKUP(D2146,'Bonus Summary'!$A$3:$C$14,3,TRUE)</f>
        <v>35000 to 39999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4"/>
        <v>0.30433333333333334</v>
      </c>
      <c r="P2147" s="5">
        <f t="shared" si="135"/>
        <v>51.292134831460672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3"/>
        <v>41605.279097222221</v>
      </c>
      <c r="U2147" t="str">
        <f>VLOOKUP(D2147,'Bonus Summary'!$A$3:$C$14,3,TRUE)</f>
        <v>15000 to 19999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4"/>
        <v>2.0000000000000001E-4</v>
      </c>
      <c r="P2148" s="5">
        <f t="shared" si="135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3"/>
        <v>42411.679513888885</v>
      </c>
      <c r="U2148" t="str">
        <f>VLOOKUP(D2148,'Bonus Summary'!$A$3:$C$14,3,TRUE)</f>
        <v>5000 to 9999</v>
      </c>
    </row>
    <row r="2149" spans="1:21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4"/>
        <v>6.9641025641025639E-3</v>
      </c>
      <c r="P2149" s="5">
        <f t="shared" si="135"/>
        <v>49.381818181818183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3"/>
        <v>41959.337361111116</v>
      </c>
      <c r="U2149" t="str">
        <f>VLOOKUP(D2149,'Bonus Summary'!$A$3:$C$14,3,TRUE)</f>
        <v>Greater than 50000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4"/>
        <v>0.02</v>
      </c>
      <c r="P2150" s="5">
        <f t="shared" si="135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3"/>
        <v>42096.691921296297</v>
      </c>
      <c r="U2150" t="str">
        <f>VLOOKUP(D2150,'Bonus Summary'!$A$3:$C$14,3,TRUE)</f>
        <v>Less than 1000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4"/>
        <v>0</v>
      </c>
      <c r="P2151" s="5" t="e">
        <f t="shared" si="135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3"/>
        <v>40390</v>
      </c>
      <c r="U2151" t="str">
        <f>VLOOKUP(D2151,'Bonus Summary'!$A$3:$C$14,3,TRUE)</f>
        <v>1000 to 4999</v>
      </c>
    </row>
    <row r="2152" spans="1:21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4"/>
        <v>8.0999999999999996E-3</v>
      </c>
      <c r="P2152" s="5">
        <f t="shared" si="135"/>
        <v>101.25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3"/>
        <v>42564.284710648149</v>
      </c>
      <c r="U2152" t="str">
        <f>VLOOKUP(D2152,'Bonus Summary'!$A$3:$C$14,3,TRUE)</f>
        <v>Greater than 50000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4"/>
        <v>2.6222222222222224E-3</v>
      </c>
      <c r="P2153" s="5">
        <f t="shared" si="135"/>
        <v>19.666666666666668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3"/>
        <v>42550.847384259265</v>
      </c>
      <c r="U2153" t="str">
        <f>VLOOKUP(D2153,'Bonus Summary'!$A$3:$C$14,3,TRUE)</f>
        <v>45000 to 49999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4"/>
        <v>1.6666666666666668E-3</v>
      </c>
      <c r="P2154" s="5">
        <f t="shared" si="135"/>
        <v>12.5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3"/>
        <v>41713.790613425925</v>
      </c>
      <c r="U2154" t="str">
        <f>VLOOKUP(D2154,'Bonus Summary'!$A$3:$C$14,3,TRUE)</f>
        <v>30000 to 34999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4"/>
        <v>9.1244548809124457E-5</v>
      </c>
      <c r="P2155" s="5">
        <f t="shared" si="135"/>
        <v>8.5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3"/>
        <v>42014.332638888889</v>
      </c>
      <c r="U2155" t="str">
        <f>VLOOKUP(D2155,'Bonus Summary'!$A$3:$C$14,3,TRUE)</f>
        <v>Greater than 50000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4"/>
        <v>8.0000000000000002E-3</v>
      </c>
      <c r="P2156" s="5">
        <f t="shared" si="135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3"/>
        <v>41667.632256944446</v>
      </c>
      <c r="U2156" t="str">
        <f>VLOOKUP(D2156,'Bonus Summary'!$A$3:$C$14,3,TRUE)</f>
        <v>Less than 1000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4"/>
        <v>2.3E-2</v>
      </c>
      <c r="P2157" s="5">
        <f t="shared" si="135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3"/>
        <v>42460.70584490741</v>
      </c>
      <c r="U2157" t="str">
        <f>VLOOKUP(D2157,'Bonus Summary'!$A$3:$C$14,3,TRUE)</f>
        <v>5000 to 9999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4"/>
        <v>2.6660714285714284E-2</v>
      </c>
      <c r="P2158" s="5">
        <f t="shared" si="135"/>
        <v>17.987951807228917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3"/>
        <v>41533.85423611111</v>
      </c>
      <c r="U2158" t="str">
        <f>VLOOKUP(D2158,'Bonus Summary'!$A$3:$C$14,3,TRUE)</f>
        <v>Greater than 50000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4"/>
        <v>0.28192</v>
      </c>
      <c r="P2159" s="5">
        <f t="shared" si="135"/>
        <v>370.94736842105266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3"/>
        <v>42727.332638888889</v>
      </c>
      <c r="U2159" t="str">
        <f>VLOOKUP(D2159,'Bonus Summary'!$A$3:$C$14,3,TRUE)</f>
        <v>Greater than 50000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4"/>
        <v>6.5900366666666668E-2</v>
      </c>
      <c r="P2160" s="5">
        <f t="shared" si="135"/>
        <v>63.569485530546629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3"/>
        <v>41309.853865740741</v>
      </c>
      <c r="U2160" t="str">
        <f>VLOOKUP(D2160,'Bonus Summary'!$A$3:$C$14,3,TRUE)</f>
        <v>Greater than 50000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4"/>
        <v>7.2222222222222219E-3</v>
      </c>
      <c r="P2161" s="5">
        <f t="shared" si="135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3"/>
        <v>40740.731180555551</v>
      </c>
      <c r="U2161" t="str">
        <f>VLOOKUP(D2161,'Bonus Summary'!$A$3:$C$14,3,TRUE)</f>
        <v>1000 to 4999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4"/>
        <v>8.5000000000000006E-3</v>
      </c>
      <c r="P2162" s="5">
        <f t="shared" si="135"/>
        <v>5.3125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3"/>
        <v>41048.711863425924</v>
      </c>
      <c r="U2162" t="str">
        <f>VLOOKUP(D2162,'Bonus Summary'!$A$3:$C$14,3,TRUE)</f>
        <v>10000 to 14999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4"/>
        <v>1.1575</v>
      </c>
      <c r="P2163" s="5">
        <f t="shared" si="135"/>
        <v>35.615384615384613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3"/>
        <v>42270.852534722217</v>
      </c>
      <c r="U2163" t="str">
        <f>VLOOKUP(D2163,'Bonus Summary'!$A$3:$C$14,3,TRUE)</f>
        <v>Less than 1000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4"/>
        <v>1.1226666666666667</v>
      </c>
      <c r="P2164" s="5">
        <f t="shared" si="135"/>
        <v>87.103448275862064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3"/>
        <v>41844.766099537039</v>
      </c>
      <c r="U2164" t="str">
        <f>VLOOKUP(D2164,'Bonus Summary'!$A$3:$C$14,3,TRUE)</f>
        <v>1000 to 4999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4"/>
        <v>1.3220000000000001</v>
      </c>
      <c r="P2165" s="5">
        <f t="shared" si="135"/>
        <v>75.11363636363636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3"/>
        <v>42163.159722222219</v>
      </c>
      <c r="U2165" t="str">
        <f>VLOOKUP(D2165,'Bonus Summary'!$A$3:$C$14,3,TRUE)</f>
        <v>1000 to 4999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4"/>
        <v>1.0263636363636364</v>
      </c>
      <c r="P2166" s="5">
        <f t="shared" si="135"/>
        <v>68.01204819277109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3"/>
        <v>42546.165972222225</v>
      </c>
      <c r="U2166" t="str">
        <f>VLOOKUP(D2166,'Bonus Summary'!$A$3:$C$14,3,TRUE)</f>
        <v>5000 to 9999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4"/>
        <v>1.3864000000000001</v>
      </c>
      <c r="P2167" s="5">
        <f t="shared" si="135"/>
        <v>29.623931623931625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3"/>
        <v>42468.625405092593</v>
      </c>
      <c r="U2167" t="str">
        <f>VLOOKUP(D2167,'Bonus Summary'!$A$3:$C$14,3,TRUE)</f>
        <v>1000 to 4999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4"/>
        <v>1.466</v>
      </c>
      <c r="P2168" s="5">
        <f t="shared" si="135"/>
        <v>91.625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3"/>
        <v>41978.879837962959</v>
      </c>
      <c r="U2168" t="str">
        <f>VLOOKUP(D2168,'Bonus Summary'!$A$3:$C$14,3,TRUE)</f>
        <v>1000 to 4999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4"/>
        <v>1.2</v>
      </c>
      <c r="P2169" s="5">
        <f t="shared" si="135"/>
        <v>22.5</v>
      </c>
      <c r="Q2169" t="s">
        <v>8325</v>
      </c>
      <c r="R2169" t="s">
        <v>8326</v>
      </c>
      <c r="S2169" s="11">
        <f t="shared" si="132"/>
        <v>41153.066400462965</v>
      </c>
      <c r="T2169" s="11">
        <f t="shared" si="133"/>
        <v>41167.066400462965</v>
      </c>
      <c r="U2169" t="str">
        <f>VLOOKUP(D2169,'Bonus Summary'!$A$3:$C$14,3,TRUE)</f>
        <v>Less than 1000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4"/>
        <v>1.215816111111111</v>
      </c>
      <c r="P2170" s="5">
        <f t="shared" si="135"/>
        <v>64.366735294117646</v>
      </c>
      <c r="Q2170" t="s">
        <v>8325</v>
      </c>
      <c r="R2170" t="s">
        <v>8326</v>
      </c>
      <c r="S2170" s="11">
        <f t="shared" si="132"/>
        <v>42745.600243055553</v>
      </c>
      <c r="T2170" s="11">
        <f t="shared" si="133"/>
        <v>42776.208333333328</v>
      </c>
      <c r="U2170" t="str">
        <f>VLOOKUP(D2170,'Bonus Summary'!$A$3:$C$14,3,TRUE)</f>
        <v>15000 to 19999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4"/>
        <v>1</v>
      </c>
      <c r="P2171" s="5">
        <f t="shared" si="135"/>
        <v>21.857142857142858</v>
      </c>
      <c r="Q2171" t="s">
        <v>8325</v>
      </c>
      <c r="R2171" t="s">
        <v>8326</v>
      </c>
      <c r="S2171" s="11">
        <f t="shared" si="132"/>
        <v>42793.700821759259</v>
      </c>
      <c r="T2171" s="11">
        <f t="shared" si="133"/>
        <v>42796.700821759259</v>
      </c>
      <c r="U2171" t="str">
        <f>VLOOKUP(D2171,'Bonus Summary'!$A$3:$C$14,3,TRUE)</f>
        <v>Less than 1000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4"/>
        <v>1.8085714285714285</v>
      </c>
      <c r="P2172" s="5">
        <f t="shared" si="135"/>
        <v>33.315789473684212</v>
      </c>
      <c r="Q2172" t="s">
        <v>8325</v>
      </c>
      <c r="R2172" t="s">
        <v>8326</v>
      </c>
      <c r="S2172" s="11">
        <f t="shared" si="132"/>
        <v>42198.750254629631</v>
      </c>
      <c r="T2172" s="11">
        <f t="shared" si="133"/>
        <v>42238.750254629631</v>
      </c>
      <c r="U2172" t="str">
        <f>VLOOKUP(D2172,'Bonus Summary'!$A$3:$C$14,3,TRUE)</f>
        <v>Less than 1000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4"/>
        <v>1.0607500000000001</v>
      </c>
      <c r="P2173" s="5">
        <f t="shared" si="135"/>
        <v>90.276595744680847</v>
      </c>
      <c r="Q2173" t="s">
        <v>8325</v>
      </c>
      <c r="R2173" t="s">
        <v>8326</v>
      </c>
      <c r="S2173" s="11">
        <f t="shared" si="132"/>
        <v>42141.95711805555</v>
      </c>
      <c r="T2173" s="11">
        <f t="shared" si="133"/>
        <v>42177.208333333328</v>
      </c>
      <c r="U2173" t="str">
        <f>VLOOKUP(D2173,'Bonus Summary'!$A$3:$C$14,3,TRUE)</f>
        <v>1000 to 4999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4"/>
        <v>1</v>
      </c>
      <c r="P2174" s="5">
        <f t="shared" si="135"/>
        <v>76.92307692307692</v>
      </c>
      <c r="Q2174" t="s">
        <v>8325</v>
      </c>
      <c r="R2174" t="s">
        <v>8326</v>
      </c>
      <c r="S2174" s="11">
        <f t="shared" si="132"/>
        <v>42082.580092592587</v>
      </c>
      <c r="T2174" s="11">
        <f t="shared" si="133"/>
        <v>42112.580092592587</v>
      </c>
      <c r="U2174" t="str">
        <f>VLOOKUP(D2174,'Bonus Summary'!$A$3:$C$14,3,TRUE)</f>
        <v>1000 to 4999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4"/>
        <v>1.2692857142857144</v>
      </c>
      <c r="P2175" s="5">
        <f t="shared" si="135"/>
        <v>59.233333333333334</v>
      </c>
      <c r="Q2175" t="s">
        <v>8325</v>
      </c>
      <c r="R2175" t="s">
        <v>8326</v>
      </c>
      <c r="S2175" s="11">
        <f t="shared" si="132"/>
        <v>41495.692627314813</v>
      </c>
      <c r="T2175" s="11">
        <f t="shared" si="133"/>
        <v>41527.165972222225</v>
      </c>
      <c r="U2175" t="str">
        <f>VLOOKUP(D2175,'Bonus Summary'!$A$3:$C$14,3,TRUE)</f>
        <v>1000 to 4999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4"/>
        <v>1.0297499999999999</v>
      </c>
      <c r="P2176" s="5">
        <f t="shared" si="135"/>
        <v>65.38095238095238</v>
      </c>
      <c r="Q2176" t="s">
        <v>8325</v>
      </c>
      <c r="R2176" t="s">
        <v>8326</v>
      </c>
      <c r="S2176" s="11">
        <f t="shared" si="132"/>
        <v>42465.542905092589</v>
      </c>
      <c r="T2176" s="11">
        <f t="shared" si="133"/>
        <v>42495.542905092589</v>
      </c>
      <c r="U2176" t="str">
        <f>VLOOKUP(D2176,'Bonus Summary'!$A$3:$C$14,3,TRUE)</f>
        <v>1000 to 4999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4"/>
        <v>2.5</v>
      </c>
      <c r="P2177" s="5">
        <f t="shared" si="135"/>
        <v>67.307692307692307</v>
      </c>
      <c r="Q2177" t="s">
        <v>8325</v>
      </c>
      <c r="R2177" t="s">
        <v>8326</v>
      </c>
      <c r="S2177" s="11">
        <f t="shared" si="132"/>
        <v>42565.009097222224</v>
      </c>
      <c r="T2177" s="11">
        <f t="shared" si="133"/>
        <v>42572.009097222224</v>
      </c>
      <c r="U2177" t="str">
        <f>VLOOKUP(D2177,'Bonus Summary'!$A$3:$C$14,3,TRUE)</f>
        <v>Less than 1000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4"/>
        <v>1.2602</v>
      </c>
      <c r="P2178" s="5">
        <f t="shared" si="135"/>
        <v>88.74647887323944</v>
      </c>
      <c r="Q2178" t="s">
        <v>8325</v>
      </c>
      <c r="R2178" t="s">
        <v>8326</v>
      </c>
      <c r="S2178" s="11">
        <f t="shared" ref="S2178:S2241" si="136">(((J2178/60)/60)/24)+DATE(1970,1,1)</f>
        <v>42096.633206018523</v>
      </c>
      <c r="T2178" s="11">
        <f t="shared" ref="T2178:T2241" si="137">(((I2178/60)/60)/24)+DATE(1970,1,1)</f>
        <v>42126.633206018523</v>
      </c>
      <c r="U2178" t="str">
        <f>VLOOKUP(D2178,'Bonus Summary'!$A$3:$C$14,3,TRUE)</f>
        <v>5000 to 9999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8">E2179/D2179</f>
        <v>1.0012000000000001</v>
      </c>
      <c r="P2179" s="5">
        <f t="shared" ref="P2179:P2242" si="139">E2179/L2179</f>
        <v>65.868421052631575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si="137"/>
        <v>42527.250775462962</v>
      </c>
      <c r="U2179" t="str">
        <f>VLOOKUP(D2179,'Bonus Summary'!$A$3:$C$14,3,TRUE)</f>
        <v>1000 to 4999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8"/>
        <v>1.3864000000000001</v>
      </c>
      <c r="P2180" s="5">
        <f t="shared" si="139"/>
        <v>40.349243306169967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7"/>
        <v>42753.63653935185</v>
      </c>
      <c r="U2180" t="str">
        <f>VLOOKUP(D2180,'Bonus Summary'!$A$3:$C$14,3,TRUE)</f>
        <v>25000 to 29999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8"/>
        <v>1.6140000000000001</v>
      </c>
      <c r="P2181" s="5">
        <f t="shared" si="139"/>
        <v>76.857142857142861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7"/>
        <v>42105.171203703707</v>
      </c>
      <c r="U2181" t="str">
        <f>VLOOKUP(D2181,'Bonus Summary'!$A$3:$C$14,3,TRUE)</f>
        <v>1000 to 4999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8"/>
        <v>1.071842</v>
      </c>
      <c r="P2182" s="5">
        <f t="shared" si="139"/>
        <v>68.707820512820518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7"/>
        <v>42321.711435185185</v>
      </c>
      <c r="U2182" t="str">
        <f>VLOOKUP(D2182,'Bonus Summary'!$A$3:$C$14,3,TRUE)</f>
        <v>5000 to 9999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8"/>
        <v>1.5309999999999999</v>
      </c>
      <c r="P2183" s="5">
        <f t="shared" si="139"/>
        <v>57.773584905660378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7"/>
        <v>42787.005243055552</v>
      </c>
      <c r="U2183" t="str">
        <f>VLOOKUP(D2183,'Bonus Summary'!$A$3:$C$14,3,TRUE)</f>
        <v>1000 to 4999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8"/>
        <v>5.2416666666666663</v>
      </c>
      <c r="P2184" s="5">
        <f t="shared" si="139"/>
        <v>44.171348314606739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7"/>
        <v>41914.900752314818</v>
      </c>
      <c r="U2184" t="str">
        <f>VLOOKUP(D2184,'Bonus Summary'!$A$3:$C$14,3,TRUE)</f>
        <v>1000 to 4999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8"/>
        <v>4.8927777777777779</v>
      </c>
      <c r="P2185" s="5">
        <f t="shared" si="139"/>
        <v>31.566308243727597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7"/>
        <v>42775.208333333328</v>
      </c>
      <c r="U2185" t="str">
        <f>VLOOKUP(D2185,'Bonus Summary'!$A$3:$C$14,3,TRUE)</f>
        <v>1000 to 4999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8"/>
        <v>2.8473999999999999</v>
      </c>
      <c r="P2186" s="5">
        <f t="shared" si="139"/>
        <v>107.04511278195488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7"/>
        <v>42394.666666666672</v>
      </c>
      <c r="U2186" t="str">
        <f>VLOOKUP(D2186,'Bonus Summary'!$A$3:$C$14,3,TRUE)</f>
        <v>10000 to 14999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8"/>
        <v>18.569700000000001</v>
      </c>
      <c r="P2187" s="5">
        <f t="shared" si="139"/>
        <v>149.03451043338683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7"/>
        <v>41359.349988425929</v>
      </c>
      <c r="U2187" t="str">
        <f>VLOOKUP(D2187,'Bonus Summary'!$A$3:$C$14,3,TRUE)</f>
        <v>5000 to 9999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8"/>
        <v>1.0967499999999999</v>
      </c>
      <c r="P2188" s="5">
        <f t="shared" si="139"/>
        <v>55.956632653061227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7"/>
        <v>42620.083333333328</v>
      </c>
      <c r="U2188" t="str">
        <f>VLOOKUP(D2188,'Bonus Summary'!$A$3:$C$14,3,TRUE)</f>
        <v>20000 to 24999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8"/>
        <v>10.146425000000001</v>
      </c>
      <c r="P2189" s="5">
        <f t="shared" si="139"/>
        <v>56.970381807973048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7"/>
        <v>42097.165972222225</v>
      </c>
      <c r="U2189" t="str">
        <f>VLOOKUP(D2189,'Bonus Summary'!$A$3:$C$14,3,TRUE)</f>
        <v>20000 to 24999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8"/>
        <v>4.1217692027666546</v>
      </c>
      <c r="P2190" s="5">
        <f t="shared" si="139"/>
        <v>44.056420233463037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7"/>
        <v>42668.708333333328</v>
      </c>
      <c r="U2190" t="str">
        <f>VLOOKUP(D2190,'Bonus Summary'!$A$3:$C$14,3,TRUE)</f>
        <v>5000 to 9999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8"/>
        <v>5.0324999999999998</v>
      </c>
      <c r="P2191" s="5">
        <f t="shared" si="139"/>
        <v>68.625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7"/>
        <v>42481.916666666672</v>
      </c>
      <c r="U2191" t="str">
        <f>VLOOKUP(D2191,'Bonus Summary'!$A$3:$C$14,3,TRUE)</f>
        <v>1000 to 4999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8"/>
        <v>1.8461052631578947</v>
      </c>
      <c r="P2192" s="5">
        <f t="shared" si="139"/>
        <v>65.318435754189949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7"/>
        <v>42452.290972222225</v>
      </c>
      <c r="U2192" t="str">
        <f>VLOOKUP(D2192,'Bonus Summary'!$A$3:$C$14,3,TRUE)</f>
        <v>15000 to 19999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8"/>
        <v>1.1973333333333334</v>
      </c>
      <c r="P2193" s="5">
        <f t="shared" si="139"/>
        <v>35.92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7"/>
        <v>42780.833645833336</v>
      </c>
      <c r="U2193" t="str">
        <f>VLOOKUP(D2193,'Bonus Summary'!$A$3:$C$14,3,TRUE)</f>
        <v>Less than 1000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8"/>
        <v>10.812401666666668</v>
      </c>
      <c r="P2194" s="5">
        <f t="shared" si="139"/>
        <v>40.070667078443485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7"/>
        <v>42719.958333333328</v>
      </c>
      <c r="U2194" t="str">
        <f>VLOOKUP(D2194,'Bonus Summary'!$A$3:$C$14,3,TRUE)</f>
        <v>10000 to 14999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8"/>
        <v>4.5237333333333334</v>
      </c>
      <c r="P2195" s="5">
        <f t="shared" si="139"/>
        <v>75.647714604236342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7"/>
        <v>42695.207638888889</v>
      </c>
      <c r="U2195" t="str">
        <f>VLOOKUP(D2195,'Bonus Summary'!$A$3:$C$14,3,TRUE)</f>
        <v>15000 to 19999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8"/>
        <v>5.3737000000000004</v>
      </c>
      <c r="P2196" s="5">
        <f t="shared" si="139"/>
        <v>61.203872437357631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7"/>
        <v>42455.716319444444</v>
      </c>
      <c r="U2196" t="str">
        <f>VLOOKUP(D2196,'Bonus Summary'!$A$3:$C$14,3,TRUE)</f>
        <v>10000 to 14999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8"/>
        <v>1.2032608695652174</v>
      </c>
      <c r="P2197" s="5">
        <f t="shared" si="139"/>
        <v>48.130434782608695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7"/>
        <v>42227.771990740745</v>
      </c>
      <c r="U2197" t="str">
        <f>VLOOKUP(D2197,'Bonus Summary'!$A$3:$C$14,3,TRUE)</f>
        <v>1000 to 4999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8"/>
        <v>1.1383571428571428</v>
      </c>
      <c r="P2198" s="5">
        <f t="shared" si="139"/>
        <v>68.106837606837601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7"/>
        <v>42706.291666666672</v>
      </c>
      <c r="U2198" t="str">
        <f>VLOOKUP(D2198,'Bonus Summary'!$A$3:$C$14,3,TRUE)</f>
        <v>10000 to 14999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8"/>
        <v>9.5103109999999997</v>
      </c>
      <c r="P2199" s="5">
        <f t="shared" si="139"/>
        <v>65.891300230946882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7"/>
        <v>42063.584016203706</v>
      </c>
      <c r="U2199" t="str">
        <f>VLOOKUP(D2199,'Bonus Summary'!$A$3:$C$14,3,TRUE)</f>
        <v>30000 to 34999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8"/>
        <v>1.3289249999999999</v>
      </c>
      <c r="P2200" s="5">
        <f t="shared" si="139"/>
        <v>81.654377880184327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7"/>
        <v>42322.555555555555</v>
      </c>
      <c r="U2200" t="str">
        <f>VLOOKUP(D2200,'Bonus Summary'!$A$3:$C$14,3,TRUE)</f>
        <v>40000 to 44999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8"/>
        <v>1.4697777777777778</v>
      </c>
      <c r="P2201" s="5">
        <f t="shared" si="139"/>
        <v>52.701195219123505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7"/>
        <v>42292.416643518518</v>
      </c>
      <c r="U2201" t="str">
        <f>VLOOKUP(D2201,'Bonus Summary'!$A$3:$C$14,3,TRUE)</f>
        <v>5000 to 9999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8"/>
        <v>5.4215</v>
      </c>
      <c r="P2202" s="5">
        <f t="shared" si="139"/>
        <v>41.228136882129277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7"/>
        <v>42191.125</v>
      </c>
      <c r="U2202" t="str">
        <f>VLOOKUP(D2202,'Bonus Summary'!$A$3:$C$14,3,TRUE)</f>
        <v>1000 to 4999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8"/>
        <v>3.8271818181818182</v>
      </c>
      <c r="P2203" s="5">
        <f t="shared" si="139"/>
        <v>15.035357142857142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7"/>
        <v>41290.846817129634</v>
      </c>
      <c r="U2203" t="str">
        <f>VLOOKUP(D2203,'Bonus Summary'!$A$3:$C$14,3,TRUE)</f>
        <v>Less than 1000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8"/>
        <v>7.0418124999999998</v>
      </c>
      <c r="P2204" s="5">
        <f t="shared" si="139"/>
        <v>39.066920943134534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7"/>
        <v>41214.849166666667</v>
      </c>
      <c r="U2204" t="str">
        <f>VLOOKUP(D2204,'Bonus Summary'!$A$3:$C$14,3,TRUE)</f>
        <v>1000 to 4999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8"/>
        <v>1.0954999999999999</v>
      </c>
      <c r="P2205" s="5">
        <f t="shared" si="139"/>
        <v>43.82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7"/>
        <v>42271.85974537037</v>
      </c>
      <c r="U2205" t="str">
        <f>VLOOKUP(D2205,'Bonus Summary'!$A$3:$C$14,3,TRUE)</f>
        <v>1000 to 4999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8"/>
        <v>1.3286666666666667</v>
      </c>
      <c r="P2206" s="5">
        <f t="shared" si="139"/>
        <v>27.301369863013697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7"/>
        <v>41342.311562499999</v>
      </c>
      <c r="U2206" t="str">
        <f>VLOOKUP(D2206,'Bonus Summary'!$A$3:$C$14,3,TRUE)</f>
        <v>1000 to 4999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8"/>
        <v>1.52</v>
      </c>
      <c r="P2207" s="5">
        <f t="shared" si="139"/>
        <v>42.222222222222221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7"/>
        <v>41061.82163194444</v>
      </c>
      <c r="U2207" t="str">
        <f>VLOOKUP(D2207,'Bonus Summary'!$A$3:$C$14,3,TRUE)</f>
        <v>Less than 1000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8"/>
        <v>1.0272727272727273</v>
      </c>
      <c r="P2208" s="5">
        <f t="shared" si="139"/>
        <v>33.235294117647058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7"/>
        <v>41015.257222222222</v>
      </c>
      <c r="U2208" t="str">
        <f>VLOOKUP(D2208,'Bonus Summary'!$A$3:$C$14,3,TRUE)</f>
        <v>1000 to 4999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8"/>
        <v>1</v>
      </c>
      <c r="P2209" s="5">
        <f t="shared" si="139"/>
        <v>285.71428571428572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7"/>
        <v>41594.235798611109</v>
      </c>
      <c r="U2209" t="str">
        <f>VLOOKUP(D2209,'Bonus Summary'!$A$3:$C$14,3,TRUE)</f>
        <v>1000 to 4999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8"/>
        <v>1.016</v>
      </c>
      <c r="P2210" s="5">
        <f t="shared" si="139"/>
        <v>42.333333333333336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7"/>
        <v>41006.166666666664</v>
      </c>
      <c r="U2210" t="str">
        <f>VLOOKUP(D2210,'Bonus Summary'!$A$3:$C$14,3,TRUE)</f>
        <v>1000 to 4999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8"/>
        <v>1.508</v>
      </c>
      <c r="P2211" s="5">
        <f t="shared" si="139"/>
        <v>50.266666666666666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7"/>
        <v>41743.958333333336</v>
      </c>
      <c r="U2211" t="str">
        <f>VLOOKUP(D2211,'Bonus Summary'!$A$3:$C$14,3,TRUE)</f>
        <v>Less than 1000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8"/>
        <v>1.11425</v>
      </c>
      <c r="P2212" s="5">
        <f t="shared" si="139"/>
        <v>61.902777777777779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7"/>
        <v>41013.73333333333</v>
      </c>
      <c r="U2212" t="str">
        <f>VLOOKUP(D2212,'Bonus Summary'!$A$3:$C$14,3,TRUE)</f>
        <v>1000 to 4999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8"/>
        <v>1.956</v>
      </c>
      <c r="P2213" s="5">
        <f t="shared" si="139"/>
        <v>40.75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7"/>
        <v>41739.290972222225</v>
      </c>
      <c r="U2213" t="str">
        <f>VLOOKUP(D2213,'Bonus Summary'!$A$3:$C$14,3,TRUE)</f>
        <v>1000 to 4999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8"/>
        <v>1.1438333333333333</v>
      </c>
      <c r="P2214" s="5">
        <f t="shared" si="139"/>
        <v>55.796747967479675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7"/>
        <v>41582.041666666664</v>
      </c>
      <c r="U2214" t="str">
        <f>VLOOKUP(D2214,'Bonus Summary'!$A$3:$C$14,3,TRUE)</f>
        <v>5000 to 9999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8"/>
        <v>2</v>
      </c>
      <c r="P2215" s="5">
        <f t="shared" si="139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7"/>
        <v>42139.826145833329</v>
      </c>
      <c r="U2215" t="str">
        <f>VLOOKUP(D2215,'Bonus Summary'!$A$3:$C$14,3,TRUE)</f>
        <v>Less than 1000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8"/>
        <v>2.9250166666666666</v>
      </c>
      <c r="P2216" s="5">
        <f t="shared" si="139"/>
        <v>73.125416666666666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7"/>
        <v>41676.792222222226</v>
      </c>
      <c r="U2216" t="str">
        <f>VLOOKUP(D2216,'Bonus Summary'!$A$3:$C$14,3,TRUE)</f>
        <v>Less than 1000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8"/>
        <v>1.5636363636363637</v>
      </c>
      <c r="P2217" s="5">
        <f t="shared" si="139"/>
        <v>26.060606060606062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7"/>
        <v>40981.290972222225</v>
      </c>
      <c r="U2217" t="str">
        <f>VLOOKUP(D2217,'Bonus Summary'!$A$3:$C$14,3,TRUE)</f>
        <v>Less than 1000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8"/>
        <v>1.0566666666666666</v>
      </c>
      <c r="P2218" s="5">
        <f t="shared" si="139"/>
        <v>22.642857142857142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7"/>
        <v>42208.751678240747</v>
      </c>
      <c r="U2218" t="str">
        <f>VLOOKUP(D2218,'Bonus Summary'!$A$3:$C$14,3,TRUE)</f>
        <v>Less than 1000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8"/>
        <v>1.0119047619047619</v>
      </c>
      <c r="P2219" s="5">
        <f t="shared" si="139"/>
        <v>47.222222222222221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7"/>
        <v>42310.333333333328</v>
      </c>
      <c r="U2219" t="str">
        <f>VLOOKUP(D2219,'Bonus Summary'!$A$3:$C$14,3,TRUE)</f>
        <v>Less than 1000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8"/>
        <v>1.2283299999999999</v>
      </c>
      <c r="P2220" s="5">
        <f t="shared" si="139"/>
        <v>32.324473684210524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7"/>
        <v>41150</v>
      </c>
      <c r="U2220" t="str">
        <f>VLOOKUP(D2220,'Bonus Summary'!$A$3:$C$14,3,TRUE)</f>
        <v>1000 to 4999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8"/>
        <v>1.0149999999999999</v>
      </c>
      <c r="P2221" s="5">
        <f t="shared" si="139"/>
        <v>53.421052631578945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7"/>
        <v>42235.718888888892</v>
      </c>
      <c r="U2221" t="str">
        <f>VLOOKUP(D2221,'Bonus Summary'!$A$3:$C$14,3,TRUE)</f>
        <v>1000 to 4999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8"/>
        <v>1.0114285714285713</v>
      </c>
      <c r="P2222" s="5">
        <f t="shared" si="139"/>
        <v>51.304347826086953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7"/>
        <v>41482.060601851852</v>
      </c>
      <c r="U2222" t="str">
        <f>VLOOKUP(D2222,'Bonus Summary'!$A$3:$C$14,3,TRUE)</f>
        <v>1000 to 4999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8"/>
        <v>1.0811999999999999</v>
      </c>
      <c r="P2223" s="5">
        <f t="shared" si="139"/>
        <v>37.197247706422019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7"/>
        <v>42483</v>
      </c>
      <c r="U2223" t="str">
        <f>VLOOKUP(D2223,'Bonus Summary'!$A$3:$C$14,3,TRUE)</f>
        <v>5000 to 9999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8"/>
        <v>1.6259999999999999</v>
      </c>
      <c r="P2224" s="5">
        <f t="shared" si="139"/>
        <v>27.1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7"/>
        <v>40936.787581018521</v>
      </c>
      <c r="U2224" t="str">
        <f>VLOOKUP(D2224,'Bonus Summary'!$A$3:$C$14,3,TRUE)</f>
        <v>Less than 1000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8"/>
        <v>1.0580000000000001</v>
      </c>
      <c r="P2225" s="5">
        <f t="shared" si="139"/>
        <v>206.31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7"/>
        <v>42182.640833333338</v>
      </c>
      <c r="U2225" t="str">
        <f>VLOOKUP(D2225,'Bonus Summary'!$A$3:$C$14,3,TRUE)</f>
        <v>15000 to 19999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8"/>
        <v>2.4315000000000002</v>
      </c>
      <c r="P2226" s="5">
        <f t="shared" si="139"/>
        <v>82.145270270270274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7"/>
        <v>42672.791666666672</v>
      </c>
      <c r="U2226" t="str">
        <f>VLOOKUP(D2226,'Bonus Summary'!$A$3:$C$14,3,TRUE)</f>
        <v>10000 to 14999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8"/>
        <v>9.4483338095238096</v>
      </c>
      <c r="P2227" s="5">
        <f t="shared" si="139"/>
        <v>164.79651993355483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7"/>
        <v>41903.79184027778</v>
      </c>
      <c r="U2227" t="str">
        <f>VLOOKUP(D2227,'Bonus Summary'!$A$3:$C$14,3,TRUE)</f>
        <v>20000 to 24999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8"/>
        <v>1.0846283333333333</v>
      </c>
      <c r="P2228" s="5">
        <f t="shared" si="139"/>
        <v>60.820280373831778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7"/>
        <v>42412.207638888889</v>
      </c>
      <c r="U2228" t="str">
        <f>VLOOKUP(D2228,'Bonus Summary'!$A$3:$C$14,3,TRUE)</f>
        <v>15000 to 19999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8"/>
        <v>1.5737692307692308</v>
      </c>
      <c r="P2229" s="5">
        <f t="shared" si="139"/>
        <v>67.970099667774093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7"/>
        <v>41591.849016203705</v>
      </c>
      <c r="U2229" t="str">
        <f>VLOOKUP(D2229,'Bonus Summary'!$A$3:$C$14,3,TRUE)</f>
        <v>10000 to 14999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8"/>
        <v>11.744899999999999</v>
      </c>
      <c r="P2230" s="5">
        <f t="shared" si="139"/>
        <v>81.561805555555551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7"/>
        <v>42232.278194444443</v>
      </c>
      <c r="U2230" t="str">
        <f>VLOOKUP(D2230,'Bonus Summary'!$A$3:$C$14,3,TRUE)</f>
        <v>1000 to 4999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8"/>
        <v>1.7104755366949576</v>
      </c>
      <c r="P2231" s="5">
        <f t="shared" si="139"/>
        <v>25.42547309833024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7"/>
        <v>41520.166666666664</v>
      </c>
      <c r="U2231" t="str">
        <f>VLOOKUP(D2231,'Bonus Summary'!$A$3:$C$14,3,TRUE)</f>
        <v>5000 to 9999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8"/>
        <v>1.2595294117647058</v>
      </c>
      <c r="P2232" s="5">
        <f t="shared" si="139"/>
        <v>21.497991967871485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7"/>
        <v>41754.881099537037</v>
      </c>
      <c r="U2232" t="str">
        <f>VLOOKUP(D2232,'Bonus Summary'!$A$3:$C$14,3,TRUE)</f>
        <v>5000 to 9999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8"/>
        <v>12.121296000000001</v>
      </c>
      <c r="P2233" s="5">
        <f t="shared" si="139"/>
        <v>27.226630727762803</v>
      </c>
      <c r="Q2233" t="s">
        <v>8333</v>
      </c>
      <c r="R2233" t="s">
        <v>8351</v>
      </c>
      <c r="S2233" s="11">
        <f t="shared" si="136"/>
        <v>41423.910891203705</v>
      </c>
      <c r="T2233" s="11">
        <f t="shared" si="137"/>
        <v>41450.208333333336</v>
      </c>
      <c r="U2233" t="str">
        <f>VLOOKUP(D2233,'Bonus Summary'!$A$3:$C$14,3,TRUE)</f>
        <v>1000 to 4999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8"/>
        <v>4.9580000000000002</v>
      </c>
      <c r="P2234" s="5">
        <f t="shared" si="139"/>
        <v>25.091093117408906</v>
      </c>
      <c r="Q2234" t="s">
        <v>8333</v>
      </c>
      <c r="R2234" t="s">
        <v>8351</v>
      </c>
      <c r="S2234" s="11">
        <f t="shared" si="136"/>
        <v>41806.794074074074</v>
      </c>
      <c r="T2234" s="11">
        <f t="shared" si="137"/>
        <v>41839.125</v>
      </c>
      <c r="U2234" t="str">
        <f>VLOOKUP(D2234,'Bonus Summary'!$A$3:$C$14,3,TRUE)</f>
        <v>5000 to 9999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8"/>
        <v>3.3203999999999998</v>
      </c>
      <c r="P2235" s="5">
        <f t="shared" si="139"/>
        <v>21.230179028132991</v>
      </c>
      <c r="Q2235" t="s">
        <v>8333</v>
      </c>
      <c r="R2235" t="s">
        <v>8351</v>
      </c>
      <c r="S2235" s="11">
        <f t="shared" si="136"/>
        <v>42331.378923611104</v>
      </c>
      <c r="T2235" s="11">
        <f t="shared" si="137"/>
        <v>42352</v>
      </c>
      <c r="U2235" t="str">
        <f>VLOOKUP(D2235,'Bonus Summary'!$A$3:$C$14,3,TRUE)</f>
        <v>1000 to 4999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8"/>
        <v>11.65</v>
      </c>
      <c r="P2236" s="5">
        <f t="shared" si="139"/>
        <v>41.607142857142854</v>
      </c>
      <c r="Q2236" t="s">
        <v>8333</v>
      </c>
      <c r="R2236" t="s">
        <v>8351</v>
      </c>
      <c r="S2236" s="11">
        <f t="shared" si="136"/>
        <v>42710.824618055558</v>
      </c>
      <c r="T2236" s="11">
        <f t="shared" si="137"/>
        <v>42740.824618055558</v>
      </c>
      <c r="U2236" t="str">
        <f>VLOOKUP(D2236,'Bonus Summary'!$A$3:$C$14,3,TRUE)</f>
        <v>Less than 1000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8"/>
        <v>1.5331538461538461</v>
      </c>
      <c r="P2237" s="5">
        <f t="shared" si="139"/>
        <v>135.58503401360545</v>
      </c>
      <c r="Q2237" t="s">
        <v>8333</v>
      </c>
      <c r="R2237" t="s">
        <v>8351</v>
      </c>
      <c r="S2237" s="11">
        <f t="shared" si="136"/>
        <v>42062.022118055553</v>
      </c>
      <c r="T2237" s="11">
        <f t="shared" si="137"/>
        <v>42091.980451388896</v>
      </c>
      <c r="U2237" t="str">
        <f>VLOOKUP(D2237,'Bonus Summary'!$A$3:$C$14,3,TRUE)</f>
        <v>10000 to 14999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8"/>
        <v>5.3710714285714287</v>
      </c>
      <c r="P2238" s="5">
        <f t="shared" si="139"/>
        <v>22.116176470588236</v>
      </c>
      <c r="Q2238" t="s">
        <v>8333</v>
      </c>
      <c r="R2238" t="s">
        <v>8351</v>
      </c>
      <c r="S2238" s="11">
        <f t="shared" si="136"/>
        <v>42371.617164351846</v>
      </c>
      <c r="T2238" s="11">
        <f t="shared" si="137"/>
        <v>42401.617164351846</v>
      </c>
      <c r="U2238" t="str">
        <f>VLOOKUP(D2238,'Bonus Summary'!$A$3:$C$14,3,TRUE)</f>
        <v>1000 to 4999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8"/>
        <v>3.5292777777777777</v>
      </c>
      <c r="P2239" s="5">
        <f t="shared" si="139"/>
        <v>64.625635808748726</v>
      </c>
      <c r="Q2239" t="s">
        <v>8333</v>
      </c>
      <c r="R2239" t="s">
        <v>8351</v>
      </c>
      <c r="S2239" s="11">
        <f t="shared" si="136"/>
        <v>41915.003275462965</v>
      </c>
      <c r="T2239" s="11">
        <f t="shared" si="137"/>
        <v>41955.332638888889</v>
      </c>
      <c r="U2239" t="str">
        <f>VLOOKUP(D2239,'Bonus Summary'!$A$3:$C$14,3,TRUE)</f>
        <v>15000 to 19999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8"/>
        <v>1.3740000000000001</v>
      </c>
      <c r="P2240" s="5">
        <f t="shared" si="139"/>
        <v>69.569620253164558</v>
      </c>
      <c r="Q2240" t="s">
        <v>8333</v>
      </c>
      <c r="R2240" t="s">
        <v>8351</v>
      </c>
      <c r="S2240" s="11">
        <f t="shared" si="136"/>
        <v>42774.621712962966</v>
      </c>
      <c r="T2240" s="11">
        <f t="shared" si="137"/>
        <v>42804.621712962966</v>
      </c>
      <c r="U2240" t="str">
        <f>VLOOKUP(D2240,'Bonus Summary'!$A$3:$C$14,3,TRUE)</f>
        <v>1000 to 4999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8"/>
        <v>1.2802667999999999</v>
      </c>
      <c r="P2241" s="5">
        <f t="shared" si="139"/>
        <v>75.133028169014082</v>
      </c>
      <c r="Q2241" t="s">
        <v>8333</v>
      </c>
      <c r="R2241" t="s">
        <v>8351</v>
      </c>
      <c r="S2241" s="11">
        <f t="shared" si="136"/>
        <v>41572.958495370374</v>
      </c>
      <c r="T2241" s="11">
        <f t="shared" si="137"/>
        <v>41609.168055555558</v>
      </c>
      <c r="U2241" t="str">
        <f>VLOOKUP(D2241,'Bonus Summary'!$A$3:$C$14,3,TRUE)</f>
        <v>25000 to 29999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8"/>
        <v>2.7067999999999999</v>
      </c>
      <c r="P2242" s="5">
        <f t="shared" si="139"/>
        <v>140.97916666666666</v>
      </c>
      <c r="Q2242" t="s">
        <v>8333</v>
      </c>
      <c r="R2242" t="s">
        <v>8351</v>
      </c>
      <c r="S2242" s="11">
        <f t="shared" ref="S2242:S2305" si="140">(((J2242/60)/60)/24)+DATE(1970,1,1)</f>
        <v>42452.825740740736</v>
      </c>
      <c r="T2242" s="11">
        <f t="shared" ref="T2242:T2305" si="141">(((I2242/60)/60)/24)+DATE(1970,1,1)</f>
        <v>42482.825740740736</v>
      </c>
      <c r="U2242" t="str">
        <f>VLOOKUP(D2242,'Bonus Summary'!$A$3:$C$14,3,TRUE)</f>
        <v>5000 to 9999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2">E2243/D2243</f>
        <v>8.0640000000000001</v>
      </c>
      <c r="P2243" s="5">
        <f t="shared" ref="P2243:P2306" si="143">E2243/L2243</f>
        <v>49.472392638036808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si="141"/>
        <v>42796.827546296292</v>
      </c>
      <c r="U2243" t="str">
        <f>VLOOKUP(D2243,'Bonus Summary'!$A$3:$C$14,3,TRUE)</f>
        <v>1000 to 4999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2"/>
        <v>13.600976000000001</v>
      </c>
      <c r="P2244" s="5">
        <f t="shared" si="143"/>
        <v>53.865251485148519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1"/>
        <v>41605.126388888886</v>
      </c>
      <c r="U2244" t="str">
        <f>VLOOKUP(D2244,'Bonus Summary'!$A$3:$C$14,3,TRUE)</f>
        <v>10000 to 14999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2"/>
        <v>9302.5</v>
      </c>
      <c r="P2245" s="5">
        <f t="shared" si="143"/>
        <v>4.5712530712530715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1"/>
        <v>42807.125</v>
      </c>
      <c r="U2245" t="str">
        <f>VLOOKUP(D2245,'Bonus Summary'!$A$3:$C$14,3,TRUE)</f>
        <v>Less than 1000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2"/>
        <v>3.7702</v>
      </c>
      <c r="P2246" s="5">
        <f t="shared" si="143"/>
        <v>65.00344827586207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1"/>
        <v>42659.854166666672</v>
      </c>
      <c r="U2246" t="str">
        <f>VLOOKUP(D2246,'Bonus Summary'!$A$3:$C$14,3,TRUE)</f>
        <v>5000 to 9999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2"/>
        <v>26.47025</v>
      </c>
      <c r="P2247" s="5">
        <f t="shared" si="143"/>
        <v>53.475252525252522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1"/>
        <v>41691.75</v>
      </c>
      <c r="U2247" t="str">
        <f>VLOOKUP(D2247,'Bonus Summary'!$A$3:$C$14,3,TRUE)</f>
        <v>1000 to 4999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2"/>
        <v>1.0012000000000001</v>
      </c>
      <c r="P2248" s="5">
        <f t="shared" si="143"/>
        <v>43.912280701754383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1"/>
        <v>42251.79178240741</v>
      </c>
      <c r="U2248" t="str">
        <f>VLOOKUP(D2248,'Bonus Summary'!$A$3:$C$14,3,TRUE)</f>
        <v>1000 to 4999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2"/>
        <v>1.0445405405405406</v>
      </c>
      <c r="P2249" s="5">
        <f t="shared" si="143"/>
        <v>50.852631578947367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1"/>
        <v>42214.666261574079</v>
      </c>
      <c r="U2249" t="str">
        <f>VLOOKUP(D2249,'Bonus Summary'!$A$3:$C$14,3,TRUE)</f>
        <v>15000 to 19999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2"/>
        <v>1.0721428571428571</v>
      </c>
      <c r="P2250" s="5">
        <f t="shared" si="143"/>
        <v>58.6328125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1"/>
        <v>42718.875902777778</v>
      </c>
      <c r="U2250" t="str">
        <f>VLOOKUP(D2250,'Bonus Summary'!$A$3:$C$14,3,TRUE)</f>
        <v>5000 to 9999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2"/>
        <v>1.6877142857142857</v>
      </c>
      <c r="P2251" s="5">
        <f t="shared" si="143"/>
        <v>32.81666666666667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1"/>
        <v>41366.661631944444</v>
      </c>
      <c r="U2251" t="str">
        <f>VLOOKUP(D2251,'Bonus Summary'!$A$3:$C$14,3,TRUE)</f>
        <v>1000 to 4999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2"/>
        <v>9.7511200000000002</v>
      </c>
      <c r="P2252" s="5">
        <f t="shared" si="143"/>
        <v>426.93169877408059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1"/>
        <v>42707.0471412037</v>
      </c>
      <c r="U2252" t="str">
        <f>VLOOKUP(D2252,'Bonus Summary'!$A$3:$C$14,3,TRUE)</f>
        <v>25000 to 29999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2"/>
        <v>1.3444929411764706</v>
      </c>
      <c r="P2253" s="5">
        <f t="shared" si="143"/>
        <v>23.808729166666669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1"/>
        <v>41867.34579861111</v>
      </c>
      <c r="U2253" t="str">
        <f>VLOOKUP(D2253,'Bonus Summary'!$A$3:$C$14,3,TRUE)</f>
        <v>5000 to 9999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2"/>
        <v>2.722777777777778</v>
      </c>
      <c r="P2254" s="5">
        <f t="shared" si="143"/>
        <v>98.413654618473899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1"/>
        <v>42588.327986111108</v>
      </c>
      <c r="U2254" t="str">
        <f>VLOOKUP(D2254,'Bonus Summary'!$A$3:$C$14,3,TRUE)</f>
        <v>5000 to 9999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2"/>
        <v>1.1268750000000001</v>
      </c>
      <c r="P2255" s="5">
        <f t="shared" si="143"/>
        <v>107.32142857142857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1"/>
        <v>42326.672997685186</v>
      </c>
      <c r="U2255" t="str">
        <f>VLOOKUP(D2255,'Bonus Summary'!$A$3:$C$14,3,TRUE)</f>
        <v>5000 to 9999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2"/>
        <v>4.5979999999999999</v>
      </c>
      <c r="P2256" s="5">
        <f t="shared" si="143"/>
        <v>11.67005076142132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1"/>
        <v>42759.647777777776</v>
      </c>
      <c r="U2256" t="str">
        <f>VLOOKUP(D2256,'Bonus Summary'!$A$3:$C$14,3,TRUE)</f>
        <v>Less than 1000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2"/>
        <v>2.8665822784810127</v>
      </c>
      <c r="P2257" s="5">
        <f t="shared" si="143"/>
        <v>41.782287822878232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1"/>
        <v>42497.951979166668</v>
      </c>
      <c r="U2257" t="str">
        <f>VLOOKUP(D2257,'Bonus Summary'!$A$3:$C$14,3,TRUE)</f>
        <v>1000 to 4999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2"/>
        <v>2.2270833333333333</v>
      </c>
      <c r="P2258" s="5">
        <f t="shared" si="143"/>
        <v>21.38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1"/>
        <v>42696.451921296291</v>
      </c>
      <c r="U2258" t="str">
        <f>VLOOKUP(D2258,'Bonus Summary'!$A$3:$C$14,3,TRUE)</f>
        <v>Less than 1000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2"/>
        <v>6.3613999999999997</v>
      </c>
      <c r="P2259" s="5">
        <f t="shared" si="143"/>
        <v>94.103550295857985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1"/>
        <v>42540.958333333328</v>
      </c>
      <c r="U2259" t="str">
        <f>VLOOKUP(D2259,'Bonus Summary'!$A$3:$C$14,3,TRUE)</f>
        <v>1000 to 4999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2"/>
        <v>1.4650000000000001</v>
      </c>
      <c r="P2260" s="5">
        <f t="shared" si="143"/>
        <v>15.721951219512196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1"/>
        <v>42166.75100694444</v>
      </c>
      <c r="U2260" t="str">
        <f>VLOOKUP(D2260,'Bonus Summary'!$A$3:$C$14,3,TRUE)</f>
        <v>1000 to 4999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2"/>
        <v>18.670999999999999</v>
      </c>
      <c r="P2261" s="5">
        <f t="shared" si="143"/>
        <v>90.635922330097088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1"/>
        <v>42712.804814814815</v>
      </c>
      <c r="U2261" t="str">
        <f>VLOOKUP(D2261,'Bonus Summary'!$A$3:$C$14,3,TRUE)</f>
        <v>1000 to 4999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2"/>
        <v>3.2692000000000001</v>
      </c>
      <c r="P2262" s="5">
        <f t="shared" si="143"/>
        <v>97.297619047619051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1"/>
        <v>41724.975115740745</v>
      </c>
      <c r="U2262" t="str">
        <f>VLOOKUP(D2262,'Bonus Summary'!$A$3:$C$14,3,TRUE)</f>
        <v>1000 to 4999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2"/>
        <v>7.7949999999999999</v>
      </c>
      <c r="P2263" s="5">
        <f t="shared" si="143"/>
        <v>37.11904761904762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1"/>
        <v>42780.724768518514</v>
      </c>
      <c r="U2263" t="str">
        <f>VLOOKUP(D2263,'Bonus Summary'!$A$3:$C$14,3,TRUE)</f>
        <v>1000 to 4999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2"/>
        <v>1.5415151515151515</v>
      </c>
      <c r="P2264" s="5">
        <f t="shared" si="143"/>
        <v>28.104972375690608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1"/>
        <v>41961</v>
      </c>
      <c r="U2264" t="str">
        <f>VLOOKUP(D2264,'Bonus Summary'!$A$3:$C$14,3,TRUE)</f>
        <v>1000 to 4999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2"/>
        <v>1.1554666666666666</v>
      </c>
      <c r="P2265" s="5">
        <f t="shared" si="143"/>
        <v>144.43333333333334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1"/>
        <v>42035.832326388889</v>
      </c>
      <c r="U2265" t="str">
        <f>VLOOKUP(D2265,'Bonus Summary'!$A$3:$C$14,3,TRUE)</f>
        <v>5000 to 9999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2"/>
        <v>1.8003333333333333</v>
      </c>
      <c r="P2266" s="5">
        <f t="shared" si="143"/>
        <v>24.274157303370785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1"/>
        <v>42513.125</v>
      </c>
      <c r="U2266" t="str">
        <f>VLOOKUP(D2266,'Bonus Summary'!$A$3:$C$14,3,TRUE)</f>
        <v>5000 to 9999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2"/>
        <v>2.9849999999999999</v>
      </c>
      <c r="P2267" s="5">
        <f t="shared" si="143"/>
        <v>35.117647058823529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1"/>
        <v>42696.853090277778</v>
      </c>
      <c r="U2267" t="str">
        <f>VLOOKUP(D2267,'Bonus Summary'!$A$3:$C$14,3,TRUE)</f>
        <v>Less than 1000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2"/>
        <v>3.2026666666666666</v>
      </c>
      <c r="P2268" s="5">
        <f t="shared" si="143"/>
        <v>24.762886597938145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1"/>
        <v>42487.083333333328</v>
      </c>
      <c r="U2268" t="str">
        <f>VLOOKUP(D2268,'Bonus Summary'!$A$3:$C$14,3,TRUE)</f>
        <v>1000 to 4999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2"/>
        <v>3.80525</v>
      </c>
      <c r="P2269" s="5">
        <f t="shared" si="143"/>
        <v>188.37871287128712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1"/>
        <v>41994.041666666672</v>
      </c>
      <c r="U2269" t="str">
        <f>VLOOKUP(D2269,'Bonus Summary'!$A$3:$C$14,3,TRUE)</f>
        <v>20000 to 24999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2"/>
        <v>1.026</v>
      </c>
      <c r="P2270" s="5">
        <f t="shared" si="143"/>
        <v>148.08247422680412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1"/>
        <v>42806.082349537035</v>
      </c>
      <c r="U2270" t="str">
        <f>VLOOKUP(D2270,'Bonus Summary'!$A$3:$C$14,3,TRUE)</f>
        <v>25000 to 29999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2"/>
        <v>18.016400000000001</v>
      </c>
      <c r="P2271" s="5">
        <f t="shared" si="143"/>
        <v>49.934589800443462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1"/>
        <v>42801.208333333328</v>
      </c>
      <c r="U2271" t="str">
        <f>VLOOKUP(D2271,'Bonus Summary'!$A$3:$C$14,3,TRUE)</f>
        <v>1000 to 4999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2"/>
        <v>7.2024800000000004</v>
      </c>
      <c r="P2272" s="5">
        <f t="shared" si="143"/>
        <v>107.82155688622754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1"/>
        <v>42745.915972222225</v>
      </c>
      <c r="U2272" t="str">
        <f>VLOOKUP(D2272,'Bonus Summary'!$A$3:$C$14,3,TRUE)</f>
        <v>25000 to 29999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2"/>
        <v>2.8309000000000002</v>
      </c>
      <c r="P2273" s="5">
        <f t="shared" si="143"/>
        <v>42.63403614457831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1"/>
        <v>42714.000046296293</v>
      </c>
      <c r="U2273" t="str">
        <f>VLOOKUP(D2273,'Bonus Summary'!$A$3:$C$14,3,TRUE)</f>
        <v>20000 to 24999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2"/>
        <v>13.566000000000001</v>
      </c>
      <c r="P2274" s="5">
        <f t="shared" si="143"/>
        <v>14.370762711864407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1"/>
        <v>42345.699490740735</v>
      </c>
      <c r="U2274" t="str">
        <f>VLOOKUP(D2274,'Bonus Summary'!$A$3:$C$14,3,TRUE)</f>
        <v>1000 to 4999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2"/>
        <v>2.2035999999999998</v>
      </c>
      <c r="P2275" s="5">
        <f t="shared" si="143"/>
        <v>37.476190476190474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1"/>
        <v>42806.507430555561</v>
      </c>
      <c r="U2275" t="str">
        <f>VLOOKUP(D2275,'Bonus Summary'!$A$3:$C$14,3,TRUE)</f>
        <v>1000 to 4999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2"/>
        <v>1.196</v>
      </c>
      <c r="P2276" s="5">
        <f t="shared" si="143"/>
        <v>30.202020202020201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1"/>
        <v>41693.500659722224</v>
      </c>
      <c r="U2276" t="str">
        <f>VLOOKUP(D2276,'Bonus Summary'!$A$3:$C$14,3,TRUE)</f>
        <v>1000 to 4999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2"/>
        <v>4.0776923076923079</v>
      </c>
      <c r="P2277" s="5">
        <f t="shared" si="143"/>
        <v>33.550632911392405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1"/>
        <v>41995.616655092599</v>
      </c>
      <c r="U2277" t="str">
        <f>VLOOKUP(D2277,'Bonus Summary'!$A$3:$C$14,3,TRUE)</f>
        <v>Less than 1000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2"/>
        <v>1.0581826105905425</v>
      </c>
      <c r="P2278" s="5">
        <f t="shared" si="143"/>
        <v>64.74666666666667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1"/>
        <v>41644.651493055557</v>
      </c>
      <c r="U2278" t="str">
        <f>VLOOKUP(D2278,'Bonus Summary'!$A$3:$C$14,3,TRUE)</f>
        <v>1000 to 4999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2"/>
        <v>1.4108235294117648</v>
      </c>
      <c r="P2279" s="5">
        <f t="shared" si="143"/>
        <v>57.932367149758456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1"/>
        <v>40966.678506944445</v>
      </c>
      <c r="U2279" t="str">
        <f>VLOOKUP(D2279,'Bonus Summary'!$A$3:$C$14,3,TRUE)</f>
        <v>5000 to 9999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2"/>
        <v>2.7069999999999999</v>
      </c>
      <c r="P2280" s="5">
        <f t="shared" si="143"/>
        <v>53.078431372549019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1"/>
        <v>42372.957638888889</v>
      </c>
      <c r="U2280" t="str">
        <f>VLOOKUP(D2280,'Bonus Summary'!$A$3:$C$14,3,TRUE)</f>
        <v>1000 to 4999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2"/>
        <v>1.538</v>
      </c>
      <c r="P2281" s="5">
        <f t="shared" si="143"/>
        <v>48.0625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1"/>
        <v>42039.166666666672</v>
      </c>
      <c r="U2281" t="str">
        <f>VLOOKUP(D2281,'Bonus Summary'!$A$3:$C$14,3,TRUE)</f>
        <v>1000 to 4999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2"/>
        <v>4.0357653061224488</v>
      </c>
      <c r="P2282" s="5">
        <f t="shared" si="143"/>
        <v>82.396874999999994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1"/>
        <v>42264.624895833331</v>
      </c>
      <c r="U2282" t="str">
        <f>VLOOKUP(D2282,'Bonus Summary'!$A$3:$C$14,3,TRUE)</f>
        <v>5000 to 9999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2"/>
        <v>1.85</v>
      </c>
      <c r="P2283" s="5">
        <f t="shared" si="143"/>
        <v>50.454545454545453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1"/>
        <v>40749.284722222219</v>
      </c>
      <c r="U2283" t="str">
        <f>VLOOKUP(D2283,'Bonus Summary'!$A$3:$C$14,3,TRUE)</f>
        <v>Less than 1000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2"/>
        <v>1.8533333333333333</v>
      </c>
      <c r="P2284" s="5">
        <f t="shared" si="143"/>
        <v>115.83333333333333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1"/>
        <v>42383.17460648148</v>
      </c>
      <c r="U2284" t="str">
        <f>VLOOKUP(D2284,'Bonus Summary'!$A$3:$C$14,3,TRUE)</f>
        <v>Less than 1000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2"/>
        <v>1.0085533333333332</v>
      </c>
      <c r="P2285" s="5">
        <f t="shared" si="143"/>
        <v>63.03458333333333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1"/>
        <v>41038.083379629628</v>
      </c>
      <c r="U2285" t="str">
        <f>VLOOKUP(D2285,'Bonus Summary'!$A$3:$C$14,3,TRUE)</f>
        <v>1000 to 4999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2"/>
        <v>1.0622116666666668</v>
      </c>
      <c r="P2286" s="5">
        <f t="shared" si="143"/>
        <v>108.02152542372882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1"/>
        <v>40614.166666666664</v>
      </c>
      <c r="U2286" t="str">
        <f>VLOOKUP(D2286,'Bonus Summary'!$A$3:$C$14,3,TRUE)</f>
        <v>5000 to 9999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2"/>
        <v>1.2136666666666667</v>
      </c>
      <c r="P2287" s="5">
        <f t="shared" si="143"/>
        <v>46.088607594936711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1"/>
        <v>41089.185682870368</v>
      </c>
      <c r="U2287" t="str">
        <f>VLOOKUP(D2287,'Bonus Summary'!$A$3:$C$14,3,TRUE)</f>
        <v>1000 to 4999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2"/>
        <v>1.0006666666666666</v>
      </c>
      <c r="P2288" s="5">
        <f t="shared" si="143"/>
        <v>107.21428571428571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1"/>
        <v>41523.165972222225</v>
      </c>
      <c r="U2288" t="str">
        <f>VLOOKUP(D2288,'Bonus Summary'!$A$3:$C$14,3,TRUE)</f>
        <v>1000 to 4999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2"/>
        <v>1.1997755555555556</v>
      </c>
      <c r="P2289" s="5">
        <f t="shared" si="143"/>
        <v>50.9338679245283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1"/>
        <v>41813.667361111111</v>
      </c>
      <c r="U2289" t="str">
        <f>VLOOKUP(D2289,'Bonus Summary'!$A$3:$C$14,3,TRUE)</f>
        <v>1000 to 4999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2"/>
        <v>1.0009999999999999</v>
      </c>
      <c r="P2290" s="5">
        <f t="shared" si="143"/>
        <v>40.04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1"/>
        <v>41086.75</v>
      </c>
      <c r="U2290" t="str">
        <f>VLOOKUP(D2290,'Bonus Summary'!$A$3:$C$14,3,TRUE)</f>
        <v>1000 to 4999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2"/>
        <v>1.0740000000000001</v>
      </c>
      <c r="P2291" s="5">
        <f t="shared" si="143"/>
        <v>64.44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1"/>
        <v>41614.973611111112</v>
      </c>
      <c r="U2291" t="str">
        <f>VLOOKUP(D2291,'Bonus Summary'!$A$3:$C$14,3,TRUE)</f>
        <v>1000 to 4999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2"/>
        <v>1.0406666666666666</v>
      </c>
      <c r="P2292" s="5">
        <f t="shared" si="143"/>
        <v>53.827586206896555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1"/>
        <v>40148.708333333336</v>
      </c>
      <c r="U2292" t="str">
        <f>VLOOKUP(D2292,'Bonus Summary'!$A$3:$C$14,3,TRUE)</f>
        <v>1000 to 4999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2"/>
        <v>1.728</v>
      </c>
      <c r="P2293" s="5">
        <f t="shared" si="143"/>
        <v>100.46511627906976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1"/>
        <v>41022.166666666664</v>
      </c>
      <c r="U2293" t="str">
        <f>VLOOKUP(D2293,'Bonus Summary'!$A$3:$C$14,3,TRUE)</f>
        <v>1000 to 4999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2"/>
        <v>1.072505</v>
      </c>
      <c r="P2294" s="5">
        <f t="shared" si="143"/>
        <v>46.630652173913049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1"/>
        <v>41017.697638888887</v>
      </c>
      <c r="U2294" t="str">
        <f>VLOOKUP(D2294,'Bonus Summary'!$A$3:$C$14,3,TRUE)</f>
        <v>1000 to 4999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2"/>
        <v>1.0823529411764705</v>
      </c>
      <c r="P2295" s="5">
        <f t="shared" si="143"/>
        <v>34.074074074074076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1"/>
        <v>41177.165972222225</v>
      </c>
      <c r="U2295" t="str">
        <f>VLOOKUP(D2295,'Bonus Summary'!$A$3:$C$14,3,TRUE)</f>
        <v>Less than 1000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2"/>
        <v>1.4608079999999999</v>
      </c>
      <c r="P2296" s="5">
        <f t="shared" si="143"/>
        <v>65.214642857142863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1"/>
        <v>41294.72314814815</v>
      </c>
      <c r="U2296" t="str">
        <f>VLOOKUP(D2296,'Bonus Summary'!$A$3:$C$14,3,TRUE)</f>
        <v>5000 to 9999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2"/>
        <v>1.2524999999999999</v>
      </c>
      <c r="P2297" s="5">
        <f t="shared" si="143"/>
        <v>44.205882352941174</v>
      </c>
      <c r="Q2297" t="s">
        <v>8325</v>
      </c>
      <c r="R2297" t="s">
        <v>8326</v>
      </c>
      <c r="S2297" s="11">
        <f t="shared" si="140"/>
        <v>41270.954351851848</v>
      </c>
      <c r="T2297" s="11">
        <f t="shared" si="141"/>
        <v>41300.954351851848</v>
      </c>
      <c r="U2297" t="str">
        <f>VLOOKUP(D2297,'Bonus Summary'!$A$3:$C$14,3,TRUE)</f>
        <v>1000 to 4999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2"/>
        <v>1.4907142857142857</v>
      </c>
      <c r="P2298" s="5">
        <f t="shared" si="143"/>
        <v>71.965517241379317</v>
      </c>
      <c r="Q2298" t="s">
        <v>8325</v>
      </c>
      <c r="R2298" t="s">
        <v>8326</v>
      </c>
      <c r="S2298" s="11">
        <f t="shared" si="140"/>
        <v>40927.731782407405</v>
      </c>
      <c r="T2298" s="11">
        <f t="shared" si="141"/>
        <v>40962.731782407405</v>
      </c>
      <c r="U2298" t="str">
        <f>VLOOKUP(D2298,'Bonus Summary'!$A$3:$C$14,3,TRUE)</f>
        <v>5000 to 9999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2"/>
        <v>1.006</v>
      </c>
      <c r="P2299" s="5">
        <f t="shared" si="143"/>
        <v>52.94736842105263</v>
      </c>
      <c r="Q2299" t="s">
        <v>8325</v>
      </c>
      <c r="R2299" t="s">
        <v>8326</v>
      </c>
      <c r="S2299" s="11">
        <f t="shared" si="140"/>
        <v>40948.042233796295</v>
      </c>
      <c r="T2299" s="11">
        <f t="shared" si="141"/>
        <v>40982.165972222225</v>
      </c>
      <c r="U2299" t="str">
        <f>VLOOKUP(D2299,'Bonus Summary'!$A$3:$C$14,3,TRUE)</f>
        <v>1000 to 4999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2"/>
        <v>1.0507333333333333</v>
      </c>
      <c r="P2300" s="5">
        <f t="shared" si="143"/>
        <v>109.45138888888889</v>
      </c>
      <c r="Q2300" t="s">
        <v>8325</v>
      </c>
      <c r="R2300" t="s">
        <v>8326</v>
      </c>
      <c r="S2300" s="11">
        <f t="shared" si="140"/>
        <v>41694.84065972222</v>
      </c>
      <c r="T2300" s="11">
        <f t="shared" si="141"/>
        <v>41724.798993055556</v>
      </c>
      <c r="U2300" t="str">
        <f>VLOOKUP(D2300,'Bonus Summary'!$A$3:$C$14,3,TRUE)</f>
        <v>30000 to 34999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2"/>
        <v>3.5016666666666665</v>
      </c>
      <c r="P2301" s="5">
        <f t="shared" si="143"/>
        <v>75.035714285714292</v>
      </c>
      <c r="Q2301" t="s">
        <v>8325</v>
      </c>
      <c r="R2301" t="s">
        <v>8326</v>
      </c>
      <c r="S2301" s="11">
        <f t="shared" si="140"/>
        <v>40565.032511574071</v>
      </c>
      <c r="T2301" s="11">
        <f t="shared" si="141"/>
        <v>40580.032511574071</v>
      </c>
      <c r="U2301" t="str">
        <f>VLOOKUP(D2301,'Bonus Summary'!$A$3:$C$14,3,TRUE)</f>
        <v>Less than 1000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2"/>
        <v>1.0125</v>
      </c>
      <c r="P2302" s="5">
        <f t="shared" si="143"/>
        <v>115.71428571428571</v>
      </c>
      <c r="Q2302" t="s">
        <v>8325</v>
      </c>
      <c r="R2302" t="s">
        <v>8326</v>
      </c>
      <c r="S2302" s="11">
        <f t="shared" si="140"/>
        <v>41074.727037037039</v>
      </c>
      <c r="T2302" s="11">
        <f t="shared" si="141"/>
        <v>41088.727037037039</v>
      </c>
      <c r="U2302" t="str">
        <f>VLOOKUP(D2302,'Bonus Summary'!$A$3:$C$14,3,TRUE)</f>
        <v>Less than 1000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2"/>
        <v>1.336044</v>
      </c>
      <c r="P2303" s="5">
        <f t="shared" si="143"/>
        <v>31.659810426540286</v>
      </c>
      <c r="Q2303" t="s">
        <v>8325</v>
      </c>
      <c r="R2303" t="s">
        <v>8329</v>
      </c>
      <c r="S2303" s="11">
        <f t="shared" si="140"/>
        <v>41416.146944444445</v>
      </c>
      <c r="T2303" s="11">
        <f t="shared" si="141"/>
        <v>41446.146944444445</v>
      </c>
      <c r="U2303" t="str">
        <f>VLOOKUP(D2303,'Bonus Summary'!$A$3:$C$14,3,TRUE)</f>
        <v>5000 to 9999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2"/>
        <v>1.7065217391304348</v>
      </c>
      <c r="P2304" s="5">
        <f t="shared" si="143"/>
        <v>46.176470588235297</v>
      </c>
      <c r="Q2304" t="s">
        <v>8325</v>
      </c>
      <c r="R2304" t="s">
        <v>8329</v>
      </c>
      <c r="S2304" s="11">
        <f t="shared" si="140"/>
        <v>41605.868449074071</v>
      </c>
      <c r="T2304" s="11">
        <f t="shared" si="141"/>
        <v>41639.291666666664</v>
      </c>
      <c r="U2304" t="str">
        <f>VLOOKUP(D2304,'Bonus Summary'!$A$3:$C$14,3,TRUE)</f>
        <v>1000 to 4999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2"/>
        <v>1.0935829457364341</v>
      </c>
      <c r="P2305" s="5">
        <f t="shared" si="143"/>
        <v>68.481650485436887</v>
      </c>
      <c r="Q2305" t="s">
        <v>8325</v>
      </c>
      <c r="R2305" t="s">
        <v>8329</v>
      </c>
      <c r="S2305" s="11">
        <f t="shared" si="140"/>
        <v>40850.111064814817</v>
      </c>
      <c r="T2305" s="11">
        <f t="shared" si="141"/>
        <v>40890.152731481481</v>
      </c>
      <c r="U2305" t="str">
        <f>VLOOKUP(D2305,'Bonus Summary'!$A$3:$C$14,3,TRUE)</f>
        <v>5000 to 9999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2"/>
        <v>1.0070033333333335</v>
      </c>
      <c r="P2306" s="5">
        <f t="shared" si="143"/>
        <v>53.469203539823013</v>
      </c>
      <c r="Q2306" t="s">
        <v>8325</v>
      </c>
      <c r="R2306" t="s">
        <v>8329</v>
      </c>
      <c r="S2306" s="11">
        <f t="shared" ref="S2306:S2369" si="144">(((J2306/60)/60)/24)+DATE(1970,1,1)</f>
        <v>40502.815868055557</v>
      </c>
      <c r="T2306" s="11">
        <f t="shared" ref="T2306:T2369" si="145">(((I2306/60)/60)/24)+DATE(1970,1,1)</f>
        <v>40544.207638888889</v>
      </c>
      <c r="U2306" t="str">
        <f>VLOOKUP(D2306,'Bonus Summary'!$A$3:$C$14,3,TRUE)</f>
        <v>5000 to 9999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6">E2307/D2307</f>
        <v>1.0122777777777778</v>
      </c>
      <c r="P2307" s="5">
        <f t="shared" ref="P2307:P2370" si="147">E2307/L2307</f>
        <v>109.10778443113773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si="145"/>
        <v>41859.75</v>
      </c>
      <c r="U2307" t="str">
        <f>VLOOKUP(D2307,'Bonus Summary'!$A$3:$C$14,3,TRUE)</f>
        <v>15000 to 19999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6"/>
        <v>1.0675857142857144</v>
      </c>
      <c r="P2308" s="5">
        <f t="shared" si="147"/>
        <v>51.185616438356163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5"/>
        <v>40978.16815972222</v>
      </c>
      <c r="U2308" t="str">
        <f>VLOOKUP(D2308,'Bonus Summary'!$A$3:$C$14,3,TRUE)</f>
        <v>1000 to 4999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6"/>
        <v>1.0665777537961894</v>
      </c>
      <c r="P2309" s="5">
        <f t="shared" si="147"/>
        <v>27.936800000000002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5"/>
        <v>41034.802407407406</v>
      </c>
      <c r="U2309" t="str">
        <f>VLOOKUP(D2309,'Bonus Summary'!$A$3:$C$14,3,TRUE)</f>
        <v>1000 to 4999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6"/>
        <v>1.0130622</v>
      </c>
      <c r="P2310" s="5">
        <f t="shared" si="147"/>
        <v>82.496921824104234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5"/>
        <v>41880.041666666664</v>
      </c>
      <c r="U2310" t="str">
        <f>VLOOKUP(D2310,'Bonus Summary'!$A$3:$C$14,3,TRUE)</f>
        <v>Greater than 50000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6"/>
        <v>1.0667450000000001</v>
      </c>
      <c r="P2311" s="5">
        <f t="shared" si="147"/>
        <v>59.817476635514019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5"/>
        <v>41342.987696759257</v>
      </c>
      <c r="U2311" t="str">
        <f>VLOOKUP(D2311,'Bonus Summary'!$A$3:$C$14,3,TRUE)</f>
        <v>5000 to 9999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6"/>
        <v>4.288397837837838</v>
      </c>
      <c r="P2312" s="5">
        <f t="shared" si="147"/>
        <v>64.816470588235291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5"/>
        <v>41354.752488425926</v>
      </c>
      <c r="U2312" t="str">
        <f>VLOOKUP(D2312,'Bonus Summary'!$A$3:$C$14,3,TRUE)</f>
        <v>15000 to 19999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6"/>
        <v>1.0411111111111111</v>
      </c>
      <c r="P2313" s="5">
        <f t="shared" si="147"/>
        <v>90.09615384615384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5"/>
        <v>41766.004502314812</v>
      </c>
      <c r="U2313" t="str">
        <f>VLOOKUP(D2313,'Bonus Summary'!$A$3:$C$14,3,TRUE)</f>
        <v>5000 to 9999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6"/>
        <v>1.0786666666666667</v>
      </c>
      <c r="P2314" s="5">
        <f t="shared" si="147"/>
        <v>40.962025316455694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5"/>
        <v>41747.958333333336</v>
      </c>
      <c r="U2314" t="str">
        <f>VLOOKUP(D2314,'Bonus Summary'!$A$3:$C$14,3,TRUE)</f>
        <v>1000 to 4999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6"/>
        <v>1.7584040000000001</v>
      </c>
      <c r="P2315" s="5">
        <f t="shared" si="147"/>
        <v>56.000127388535034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5"/>
        <v>41032.958634259259</v>
      </c>
      <c r="U2315" t="str">
        <f>VLOOKUP(D2315,'Bonus Summary'!$A$3:$C$14,3,TRUE)</f>
        <v>5000 to 9999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6"/>
        <v>1.5697000000000001</v>
      </c>
      <c r="P2316" s="5">
        <f t="shared" si="147"/>
        <v>37.672800000000002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5"/>
        <v>41067.551585648151</v>
      </c>
      <c r="U2316" t="str">
        <f>VLOOKUP(D2316,'Bonus Summary'!$A$3:$C$14,3,TRUE)</f>
        <v>1000 to 4999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6"/>
        <v>1.026</v>
      </c>
      <c r="P2317" s="5">
        <f t="shared" si="147"/>
        <v>40.078125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5"/>
        <v>41034.72619212963</v>
      </c>
      <c r="U2317" t="str">
        <f>VLOOKUP(D2317,'Bonus Summary'!$A$3:$C$14,3,TRUE)</f>
        <v>1000 to 4999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6"/>
        <v>1.0404266666666666</v>
      </c>
      <c r="P2318" s="5">
        <f t="shared" si="147"/>
        <v>78.031999999999996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5"/>
        <v>40156.76666666667</v>
      </c>
      <c r="U2318" t="str">
        <f>VLOOKUP(D2318,'Bonus Summary'!$A$3:$C$14,3,TRUE)</f>
        <v>15000 to 19999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6"/>
        <v>1.04</v>
      </c>
      <c r="P2319" s="5">
        <f t="shared" si="147"/>
        <v>18.90909090909091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5"/>
        <v>40224.208333333336</v>
      </c>
      <c r="U2319" t="str">
        <f>VLOOKUP(D2319,'Bonus Summary'!$A$3:$C$14,3,TRUE)</f>
        <v>Less than 1000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6"/>
        <v>1.2105999999999999</v>
      </c>
      <c r="P2320" s="5">
        <f t="shared" si="147"/>
        <v>37.134969325153371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5"/>
        <v>40082.165972222225</v>
      </c>
      <c r="U2320" t="str">
        <f>VLOOKUP(D2320,'Bonus Summary'!$A$3:$C$14,3,TRUE)</f>
        <v>5000 to 9999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6"/>
        <v>1.077</v>
      </c>
      <c r="P2321" s="5">
        <f t="shared" si="147"/>
        <v>41.961038961038959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5"/>
        <v>41623.082002314812</v>
      </c>
      <c r="U2321" t="str">
        <f>VLOOKUP(D2321,'Bonus Summary'!$A$3:$C$14,3,TRUE)</f>
        <v>1000 to 4999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6"/>
        <v>1.0866</v>
      </c>
      <c r="P2322" s="5">
        <f t="shared" si="147"/>
        <v>61.044943820224717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5"/>
        <v>41731.775462962964</v>
      </c>
      <c r="U2322" t="str">
        <f>VLOOKUP(D2322,'Bonus Summary'!$A$3:$C$14,3,TRUE)</f>
        <v>5000 to 9999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6"/>
        <v>0.39120962394619685</v>
      </c>
      <c r="P2323" s="5">
        <f t="shared" si="147"/>
        <v>64.53125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5"/>
        <v>42829.21876157407</v>
      </c>
      <c r="U2323" t="str">
        <f>VLOOKUP(D2323,'Bonus Summary'!$A$3:$C$14,3,TRUE)</f>
        <v>10000 to 14999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6"/>
        <v>3.1481481481481478E-2</v>
      </c>
      <c r="P2324" s="5">
        <f t="shared" si="147"/>
        <v>21.25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5"/>
        <v>42834.853807870371</v>
      </c>
      <c r="U2324" t="str">
        <f>VLOOKUP(D2324,'Bonus Summary'!$A$3:$C$14,3,TRUE)</f>
        <v>1000 to 4999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6"/>
        <v>0.48</v>
      </c>
      <c r="P2325" s="5">
        <f t="shared" si="147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5"/>
        <v>42814.755173611105</v>
      </c>
      <c r="U2325" t="str">
        <f>VLOOKUP(D2325,'Bonus Summary'!$A$3:$C$14,3,TRUE)</f>
        <v>Less than 1000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6"/>
        <v>0.20733333333333334</v>
      </c>
      <c r="P2326" s="5">
        <f t="shared" si="147"/>
        <v>25.491803278688526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5"/>
        <v>42820.843576388885</v>
      </c>
      <c r="U2326" t="str">
        <f>VLOOKUP(D2326,'Bonus Summary'!$A$3:$C$14,3,TRUE)</f>
        <v>5000 to 9999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6"/>
        <v>0.08</v>
      </c>
      <c r="P2327" s="5">
        <f t="shared" si="147"/>
        <v>11.428571428571429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5"/>
        <v>42823.980682870373</v>
      </c>
      <c r="U2327" t="str">
        <f>VLOOKUP(D2327,'Bonus Summary'!$A$3:$C$14,3,TRUE)</f>
        <v>1000 to 4999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6"/>
        <v>7.1999999999999998E-3</v>
      </c>
      <c r="P2328" s="5">
        <f t="shared" si="147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5"/>
        <v>42855.708333333328</v>
      </c>
      <c r="U2328" t="str">
        <f>VLOOKUP(D2328,'Bonus Summary'!$A$3:$C$14,3,TRUE)</f>
        <v>15000 to 19999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6"/>
        <v>5.2609431428571432</v>
      </c>
      <c r="P2329" s="5">
        <f t="shared" si="147"/>
        <v>54.883162444113267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5"/>
        <v>41877.917129629634</v>
      </c>
      <c r="U2329" t="str">
        <f>VLOOKUP(D2329,'Bonus Summary'!$A$3:$C$14,3,TRUE)</f>
        <v>35000 to 39999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6"/>
        <v>2.5445000000000002</v>
      </c>
      <c r="P2330" s="5">
        <f t="shared" si="147"/>
        <v>47.383612662942269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5"/>
        <v>42169.781678240746</v>
      </c>
      <c r="U2330" t="str">
        <f>VLOOKUP(D2330,'Bonus Summary'!$A$3:$C$14,3,TRUE)</f>
        <v>10000 to 14999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6"/>
        <v>1.0591999999999999</v>
      </c>
      <c r="P2331" s="5">
        <f t="shared" si="147"/>
        <v>211.84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5"/>
        <v>41837.624374999999</v>
      </c>
      <c r="U2331" t="str">
        <f>VLOOKUP(D2331,'Bonus Summary'!$A$3:$C$14,3,TRUE)</f>
        <v>25000 to 29999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6"/>
        <v>1.0242285714285715</v>
      </c>
      <c r="P2332" s="5">
        <f t="shared" si="147"/>
        <v>219.92638036809817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5"/>
        <v>42363</v>
      </c>
      <c r="U2332" t="str">
        <f>VLOOKUP(D2332,'Bonus Summary'!$A$3:$C$14,3,TRUE)</f>
        <v>35000 to 39999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6"/>
        <v>1.4431375</v>
      </c>
      <c r="P2333" s="5">
        <f t="shared" si="147"/>
        <v>40.795406360424032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5"/>
        <v>41869.005671296298</v>
      </c>
      <c r="U2333" t="str">
        <f>VLOOKUP(D2333,'Bonus Summary'!$A$3:$C$14,3,TRUE)</f>
        <v>5000 to 9999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6"/>
        <v>1.06308</v>
      </c>
      <c r="P2334" s="5">
        <f t="shared" si="147"/>
        <v>75.502840909090907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5"/>
        <v>42041.628136574072</v>
      </c>
      <c r="U2334" t="str">
        <f>VLOOKUP(D2334,'Bonus Summary'!$A$3:$C$14,3,TRUE)</f>
        <v>25000 to 29999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6"/>
        <v>2.1216666666666666</v>
      </c>
      <c r="P2335" s="5">
        <f t="shared" si="147"/>
        <v>13.542553191489361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5"/>
        <v>41788.743055555555</v>
      </c>
      <c r="U2335" t="str">
        <f>VLOOKUP(D2335,'Bonus Summary'!$A$3:$C$14,3,TRUE)</f>
        <v>Less than 1000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6"/>
        <v>1.0195000000000001</v>
      </c>
      <c r="P2336" s="5">
        <f t="shared" si="147"/>
        <v>60.865671641791046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5"/>
        <v>41948.731944444444</v>
      </c>
      <c r="U2336" t="str">
        <f>VLOOKUP(D2336,'Bonus Summary'!$A$3:$C$14,3,TRUE)</f>
        <v>1000 to 4999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6"/>
        <v>1.0227200000000001</v>
      </c>
      <c r="P2337" s="5">
        <f t="shared" si="147"/>
        <v>115.69230769230769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5"/>
        <v>41801.572256944448</v>
      </c>
      <c r="U2337" t="str">
        <f>VLOOKUP(D2337,'Bonus Summary'!$A$3:$C$14,3,TRUE)</f>
        <v>25000 to 29999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6"/>
        <v>5.2073254999999996</v>
      </c>
      <c r="P2338" s="5">
        <f t="shared" si="147"/>
        <v>48.104623556581984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5"/>
        <v>41706.924710648149</v>
      </c>
      <c r="U2338" t="str">
        <f>VLOOKUP(D2338,'Bonus Summary'!$A$3:$C$14,3,TRUE)</f>
        <v>20000 to 24999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6"/>
        <v>1.1065833333333333</v>
      </c>
      <c r="P2339" s="5">
        <f t="shared" si="147"/>
        <v>74.184357541899445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5"/>
        <v>41816.640543981484</v>
      </c>
      <c r="U2339" t="str">
        <f>VLOOKUP(D2339,'Bonus Summary'!$A$3:$C$14,3,TRUE)</f>
        <v>10000 to 14999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6"/>
        <v>1.0114333333333334</v>
      </c>
      <c r="P2340" s="5">
        <f t="shared" si="147"/>
        <v>123.34552845528455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5"/>
        <v>41819.896805555552</v>
      </c>
      <c r="U2340" t="str">
        <f>VLOOKUP(D2340,'Bonus Summary'!$A$3:$C$14,3,TRUE)</f>
        <v>15000 to 19999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6"/>
        <v>2.9420799999999998</v>
      </c>
      <c r="P2341" s="5">
        <f t="shared" si="147"/>
        <v>66.623188405797094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5"/>
        <v>42723.332638888889</v>
      </c>
      <c r="U2341" t="str">
        <f>VLOOKUP(D2341,'Bonus Summary'!$A$3:$C$14,3,TRUE)</f>
        <v>25000 to 29999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6"/>
        <v>1.0577749999999999</v>
      </c>
      <c r="P2342" s="5">
        <f t="shared" si="147"/>
        <v>104.99007444168734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5"/>
        <v>42673.642800925925</v>
      </c>
      <c r="U2342" t="str">
        <f>VLOOKUP(D2342,'Bonus Summary'!$A$3:$C$14,3,TRUE)</f>
        <v>40000 to 44999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6"/>
        <v>0</v>
      </c>
      <c r="P2343" s="5" t="e">
        <f t="shared" si="147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5"/>
        <v>42197.813703703709</v>
      </c>
      <c r="U2343" t="str">
        <f>VLOOKUP(D2343,'Bonus Summary'!$A$3:$C$14,3,TRUE)</f>
        <v>5000 to 9999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6"/>
        <v>0</v>
      </c>
      <c r="P2344" s="5" t="e">
        <f t="shared" si="147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5"/>
        <v>41918.208333333336</v>
      </c>
      <c r="U2344" t="str">
        <f>VLOOKUP(D2344,'Bonus Summary'!$A$3:$C$14,3,TRUE)</f>
        <v>5000 to 9999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6"/>
        <v>0.03</v>
      </c>
      <c r="P2345" s="5">
        <f t="shared" si="147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5"/>
        <v>42377.82430555555</v>
      </c>
      <c r="U2345" t="str">
        <f>VLOOKUP(D2345,'Bonus Summary'!$A$3:$C$14,3,TRUE)</f>
        <v>10000 to 14999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6"/>
        <v>1E-3</v>
      </c>
      <c r="P2346" s="5">
        <f t="shared" si="147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5"/>
        <v>42545.727650462963</v>
      </c>
      <c r="U2346" t="str">
        <f>VLOOKUP(D2346,'Bonus Summary'!$A$3:$C$14,3,TRUE)</f>
        <v>1000 to 4999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6"/>
        <v>0</v>
      </c>
      <c r="P2347" s="5" t="e">
        <f t="shared" si="147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5"/>
        <v>42094.985416666663</v>
      </c>
      <c r="U2347" t="str">
        <f>VLOOKUP(D2347,'Bonus Summary'!$A$3:$C$14,3,TRUE)</f>
        <v>1000 to 4999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6"/>
        <v>6.4999999999999997E-4</v>
      </c>
      <c r="P2348" s="5">
        <f t="shared" si="147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5"/>
        <v>42660.79896990741</v>
      </c>
      <c r="U2348" t="str">
        <f>VLOOKUP(D2348,'Bonus Summary'!$A$3:$C$14,3,TRUE)</f>
        <v>Greater than 50000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6"/>
        <v>1.4999999999999999E-2</v>
      </c>
      <c r="P2349" s="5">
        <f t="shared" si="147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5"/>
        <v>42607.607361111113</v>
      </c>
      <c r="U2349" t="str">
        <f>VLOOKUP(D2349,'Bonus Summary'!$A$3:$C$14,3,TRUE)</f>
        <v>1000 to 4999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6"/>
        <v>3.8571428571428572E-3</v>
      </c>
      <c r="P2350" s="5">
        <f t="shared" si="147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5"/>
        <v>42420.932152777779</v>
      </c>
      <c r="U2350" t="str">
        <f>VLOOKUP(D2350,'Bonus Summary'!$A$3:$C$14,3,TRUE)</f>
        <v>Greater than 50000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6"/>
        <v>0</v>
      </c>
      <c r="P2351" s="5" t="e">
        <f t="shared" si="147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5"/>
        <v>42227.775787037041</v>
      </c>
      <c r="U2351" t="str">
        <f>VLOOKUP(D2351,'Bonus Summary'!$A$3:$C$14,3,TRUE)</f>
        <v>Greater than 50000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6"/>
        <v>0</v>
      </c>
      <c r="P2352" s="5" t="e">
        <f t="shared" si="147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5"/>
        <v>42738.842245370368</v>
      </c>
      <c r="U2352" t="str">
        <f>VLOOKUP(D2352,'Bonus Summary'!$A$3:$C$14,3,TRUE)</f>
        <v>Greater than 50000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6"/>
        <v>5.7142857142857143E-3</v>
      </c>
      <c r="P2353" s="5">
        <f t="shared" si="147"/>
        <v>15.428571428571429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5"/>
        <v>42124.101145833338</v>
      </c>
      <c r="U2353" t="str">
        <f>VLOOKUP(D2353,'Bonus Summary'!$A$3:$C$14,3,TRUE)</f>
        <v>15000 to 19999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6"/>
        <v>0</v>
      </c>
      <c r="P2354" s="5" t="e">
        <f t="shared" si="147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5"/>
        <v>42161.633703703701</v>
      </c>
      <c r="U2354" t="str">
        <f>VLOOKUP(D2354,'Bonus Summary'!$A$3:$C$14,3,TRUE)</f>
        <v>1000 to 4999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6"/>
        <v>0</v>
      </c>
      <c r="P2355" s="5" t="e">
        <f t="shared" si="147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5"/>
        <v>42115.676180555558</v>
      </c>
      <c r="U2355" t="str">
        <f>VLOOKUP(D2355,'Bonus Summary'!$A$3:$C$14,3,TRUE)</f>
        <v>1000 to 4999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6"/>
        <v>7.1428571428571429E-4</v>
      </c>
      <c r="P2356" s="5">
        <f t="shared" si="147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5"/>
        <v>42014.722916666666</v>
      </c>
      <c r="U2356" t="str">
        <f>VLOOKUP(D2356,'Bonus Summary'!$A$3:$C$14,3,TRUE)</f>
        <v>35000 to 39999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6"/>
        <v>6.875E-3</v>
      </c>
      <c r="P2357" s="5">
        <f t="shared" si="147"/>
        <v>27.5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5"/>
        <v>42126.918240740735</v>
      </c>
      <c r="U2357" t="str">
        <f>VLOOKUP(D2357,'Bonus Summary'!$A$3:$C$14,3,TRUE)</f>
        <v>5000 to 9999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6"/>
        <v>0</v>
      </c>
      <c r="P2358" s="5" t="e">
        <f t="shared" si="147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5"/>
        <v>42160.78361111111</v>
      </c>
      <c r="U2358" t="str">
        <f>VLOOKUP(D2358,'Bonus Summary'!$A$3:$C$14,3,TRUE)</f>
        <v>10000 to 14999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6"/>
        <v>0</v>
      </c>
      <c r="P2359" s="5" t="e">
        <f t="shared" si="147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5"/>
        <v>42294.620115740734</v>
      </c>
      <c r="U2359" t="str">
        <f>VLOOKUP(D2359,'Bonus Summary'!$A$3:$C$14,3,TRUE)</f>
        <v>25000 to 29999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6"/>
        <v>0</v>
      </c>
      <c r="P2360" s="5" t="e">
        <f t="shared" si="147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5"/>
        <v>42035.027083333334</v>
      </c>
      <c r="U2360" t="str">
        <f>VLOOKUP(D2360,'Bonus Summary'!$A$3:$C$14,3,TRUE)</f>
        <v>1000 to 4999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6"/>
        <v>0.14680000000000001</v>
      </c>
      <c r="P2361" s="5">
        <f t="shared" si="147"/>
        <v>367</v>
      </c>
      <c r="Q2361" t="s">
        <v>8319</v>
      </c>
      <c r="R2361" t="s">
        <v>8320</v>
      </c>
      <c r="S2361" s="11">
        <f t="shared" si="144"/>
        <v>42159.649583333332</v>
      </c>
      <c r="T2361" s="11">
        <f t="shared" si="145"/>
        <v>42219.649583333332</v>
      </c>
      <c r="U2361" t="str">
        <f>VLOOKUP(D2361,'Bonus Summary'!$A$3:$C$14,3,TRUE)</f>
        <v>5000 to 9999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6"/>
        <v>4.0000000000000002E-4</v>
      </c>
      <c r="P2362" s="5">
        <f t="shared" si="147"/>
        <v>2</v>
      </c>
      <c r="Q2362" t="s">
        <v>8319</v>
      </c>
      <c r="R2362" t="s">
        <v>8320</v>
      </c>
      <c r="S2362" s="11">
        <f t="shared" si="144"/>
        <v>42377.70694444445</v>
      </c>
      <c r="T2362" s="11">
        <f t="shared" si="145"/>
        <v>42407.70694444445</v>
      </c>
      <c r="U2362" t="str">
        <f>VLOOKUP(D2362,'Bonus Summary'!$A$3:$C$14,3,TRUE)</f>
        <v>5000 to 9999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6"/>
        <v>0</v>
      </c>
      <c r="P2363" s="5" t="e">
        <f t="shared" si="147"/>
        <v>#DIV/0!</v>
      </c>
      <c r="Q2363" t="s">
        <v>8319</v>
      </c>
      <c r="R2363" t="s">
        <v>8320</v>
      </c>
      <c r="S2363" s="11">
        <f t="shared" si="144"/>
        <v>42466.858888888892</v>
      </c>
      <c r="T2363" s="11">
        <f t="shared" si="145"/>
        <v>42490.916666666672</v>
      </c>
      <c r="U2363" t="str">
        <f>VLOOKUP(D2363,'Bonus Summary'!$A$3:$C$14,3,TRUE)</f>
        <v>Less than 1000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6"/>
        <v>0.2857142857142857</v>
      </c>
      <c r="P2364" s="5">
        <f t="shared" si="147"/>
        <v>60</v>
      </c>
      <c r="Q2364" t="s">
        <v>8319</v>
      </c>
      <c r="R2364" t="s">
        <v>8320</v>
      </c>
      <c r="S2364" s="11">
        <f t="shared" si="144"/>
        <v>41954.688310185185</v>
      </c>
      <c r="T2364" s="11">
        <f t="shared" si="145"/>
        <v>41984.688310185185</v>
      </c>
      <c r="U2364" t="str">
        <f>VLOOKUP(D2364,'Bonus Summary'!$A$3:$C$14,3,TRUE)</f>
        <v>Less than 1000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6"/>
        <v>0</v>
      </c>
      <c r="P2365" s="5" t="e">
        <f t="shared" si="147"/>
        <v>#DIV/0!</v>
      </c>
      <c r="Q2365" t="s">
        <v>8319</v>
      </c>
      <c r="R2365" t="s">
        <v>8320</v>
      </c>
      <c r="S2365" s="11">
        <f t="shared" si="144"/>
        <v>42322.011574074073</v>
      </c>
      <c r="T2365" s="11">
        <f t="shared" si="145"/>
        <v>42367.011574074073</v>
      </c>
      <c r="U2365" t="str">
        <f>VLOOKUP(D2365,'Bonus Summary'!$A$3:$C$14,3,TRUE)</f>
        <v>Greater than 50000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6"/>
        <v>0</v>
      </c>
      <c r="P2366" s="5" t="e">
        <f t="shared" si="147"/>
        <v>#DIV/0!</v>
      </c>
      <c r="Q2366" t="s">
        <v>8319</v>
      </c>
      <c r="R2366" t="s">
        <v>8320</v>
      </c>
      <c r="S2366" s="11">
        <f t="shared" si="144"/>
        <v>42248.934675925921</v>
      </c>
      <c r="T2366" s="11">
        <f t="shared" si="145"/>
        <v>42303.934675925921</v>
      </c>
      <c r="U2366" t="str">
        <f>VLOOKUP(D2366,'Bonus Summary'!$A$3:$C$14,3,TRUE)</f>
        <v>Less than 1000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6"/>
        <v>0</v>
      </c>
      <c r="P2367" s="5" t="e">
        <f t="shared" si="147"/>
        <v>#DIV/0!</v>
      </c>
      <c r="Q2367" t="s">
        <v>8319</v>
      </c>
      <c r="R2367" t="s">
        <v>8320</v>
      </c>
      <c r="S2367" s="11">
        <f t="shared" si="144"/>
        <v>42346.736400462964</v>
      </c>
      <c r="T2367" s="11">
        <f t="shared" si="145"/>
        <v>42386.958333333328</v>
      </c>
      <c r="U2367" t="str">
        <f>VLOOKUP(D2367,'Bonus Summary'!$A$3:$C$14,3,TRUE)</f>
        <v>1000 to 4999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6"/>
        <v>0.1052</v>
      </c>
      <c r="P2368" s="5">
        <f t="shared" si="147"/>
        <v>97.407407407407405</v>
      </c>
      <c r="Q2368" t="s">
        <v>8319</v>
      </c>
      <c r="R2368" t="s">
        <v>8320</v>
      </c>
      <c r="S2368" s="11">
        <f t="shared" si="144"/>
        <v>42268.531631944439</v>
      </c>
      <c r="T2368" s="11">
        <f t="shared" si="145"/>
        <v>42298.531631944439</v>
      </c>
      <c r="U2368" t="str">
        <f>VLOOKUP(D2368,'Bonus Summary'!$A$3:$C$14,3,TRUE)</f>
        <v>25000 to 29999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6"/>
        <v>1.34E-2</v>
      </c>
      <c r="P2369" s="5">
        <f t="shared" si="147"/>
        <v>47.857142857142854</v>
      </c>
      <c r="Q2369" t="s">
        <v>8319</v>
      </c>
      <c r="R2369" t="s">
        <v>8320</v>
      </c>
      <c r="S2369" s="11">
        <f t="shared" si="144"/>
        <v>42425.970092592594</v>
      </c>
      <c r="T2369" s="11">
        <f t="shared" si="145"/>
        <v>42485.928425925929</v>
      </c>
      <c r="U2369" t="str">
        <f>VLOOKUP(D2369,'Bonus Summary'!$A$3:$C$14,3,TRUE)</f>
        <v>Greater than 50000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6"/>
        <v>2.5000000000000001E-3</v>
      </c>
      <c r="P2370" s="5">
        <f t="shared" si="147"/>
        <v>50</v>
      </c>
      <c r="Q2370" t="s">
        <v>8319</v>
      </c>
      <c r="R2370" t="s">
        <v>8320</v>
      </c>
      <c r="S2370" s="11">
        <f t="shared" ref="S2370:S2433" si="148">(((J2370/60)/60)/24)+DATE(1970,1,1)</f>
        <v>42063.721817129626</v>
      </c>
      <c r="T2370" s="11">
        <f t="shared" ref="T2370:T2433" si="149">(((I2370/60)/60)/24)+DATE(1970,1,1)</f>
        <v>42108.680150462969</v>
      </c>
      <c r="U2370" t="str">
        <f>VLOOKUP(D2370,'Bonus Summary'!$A$3:$C$14,3,TRUE)</f>
        <v>40000 to 44999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50">E2371/D2371</f>
        <v>0</v>
      </c>
      <c r="P2371" s="5" t="e">
        <f t="shared" ref="P2371:P2434" si="151">E2371/L2371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si="149"/>
        <v>42410.812627314815</v>
      </c>
      <c r="U2371" t="str">
        <f>VLOOKUP(D2371,'Bonus Summary'!$A$3:$C$14,3,TRUE)</f>
        <v>25000 to 29999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50"/>
        <v>3.2799999999999999E-3</v>
      </c>
      <c r="P2372" s="5">
        <f t="shared" si="151"/>
        <v>20.5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49"/>
        <v>41991.18913194444</v>
      </c>
      <c r="U2372" t="str">
        <f>VLOOKUP(D2372,'Bonus Summary'!$A$3:$C$14,3,TRUE)</f>
        <v>25000 to 29999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50"/>
        <v>0</v>
      </c>
      <c r="P2373" s="5" t="e">
        <f t="shared" si="151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49"/>
        <v>42180.777731481481</v>
      </c>
      <c r="U2373" t="str">
        <f>VLOOKUP(D2373,'Bonus Summary'!$A$3:$C$14,3,TRUE)</f>
        <v>1000 to 4999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50"/>
        <v>3.272727272727273E-2</v>
      </c>
      <c r="P2374" s="5">
        <f t="shared" si="151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49"/>
        <v>42118.069108796291</v>
      </c>
      <c r="U2374" t="str">
        <f>VLOOKUP(D2374,'Bonus Summary'!$A$3:$C$14,3,TRUE)</f>
        <v>5000 to 9999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50"/>
        <v>5.8823529411764708E-5</v>
      </c>
      <c r="P2375" s="5">
        <f t="shared" si="151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49"/>
        <v>42245.662314814821</v>
      </c>
      <c r="U2375" t="str">
        <f>VLOOKUP(D2375,'Bonus Summary'!$A$3:$C$14,3,TRUE)</f>
        <v>Greater than 50000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50"/>
        <v>4.5454545454545455E-4</v>
      </c>
      <c r="P2376" s="5">
        <f t="shared" si="151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49"/>
        <v>42047.843287037031</v>
      </c>
      <c r="U2376" t="str">
        <f>VLOOKUP(D2376,'Bonus Summary'!$A$3:$C$14,3,TRUE)</f>
        <v>20000 to 24999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50"/>
        <v>0</v>
      </c>
      <c r="P2377" s="5" t="e">
        <f t="shared" si="151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49"/>
        <v>42622.836076388892</v>
      </c>
      <c r="U2377" t="str">
        <f>VLOOKUP(D2377,'Bonus Summary'!$A$3:$C$14,3,TRUE)</f>
        <v>10000 to 14999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50"/>
        <v>0.10877666666666666</v>
      </c>
      <c r="P2378" s="5">
        <f t="shared" si="151"/>
        <v>81.582499999999996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49"/>
        <v>42348.925532407404</v>
      </c>
      <c r="U2378" t="str">
        <f>VLOOKUP(D2378,'Bonus Summary'!$A$3:$C$14,3,TRUE)</f>
        <v>1000 to 4999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50"/>
        <v>0</v>
      </c>
      <c r="P2379" s="5" t="e">
        <f t="shared" si="151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49"/>
        <v>42699.911840277782</v>
      </c>
      <c r="U2379" t="str">
        <f>VLOOKUP(D2379,'Bonus Summary'!$A$3:$C$14,3,TRUE)</f>
        <v>1000 to 4999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50"/>
        <v>0</v>
      </c>
      <c r="P2380" s="5" t="e">
        <f t="shared" si="151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49"/>
        <v>42242.013078703705</v>
      </c>
      <c r="U2380" t="str">
        <f>VLOOKUP(D2380,'Bonus Summary'!$A$3:$C$14,3,TRUE)</f>
        <v>Greater than 50000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50"/>
        <v>0</v>
      </c>
      <c r="P2381" s="5" t="e">
        <f t="shared" si="151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49"/>
        <v>42282.016388888893</v>
      </c>
      <c r="U2381" t="str">
        <f>VLOOKUP(D2381,'Bonus Summary'!$A$3:$C$14,3,TRUE)</f>
        <v>30000 to 34999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50"/>
        <v>3.6666666666666666E-3</v>
      </c>
      <c r="P2382" s="5">
        <f t="shared" si="151"/>
        <v>18.333333333333332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49"/>
        <v>42278.793310185181</v>
      </c>
      <c r="U2382" t="str">
        <f>VLOOKUP(D2382,'Bonus Summary'!$A$3:$C$14,3,TRUE)</f>
        <v>15000 to 19999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50"/>
        <v>1.8193398957730169E-2</v>
      </c>
      <c r="P2383" s="5">
        <f t="shared" si="151"/>
        <v>224.42857142857142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49"/>
        <v>42104.935740740737</v>
      </c>
      <c r="U2383" t="str">
        <f>VLOOKUP(D2383,'Bonus Summary'!$A$3:$C$14,3,TRUE)</f>
        <v>Greater than 50000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50"/>
        <v>2.5000000000000001E-2</v>
      </c>
      <c r="P2384" s="5">
        <f t="shared" si="151"/>
        <v>37.5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49"/>
        <v>42220.187534722223</v>
      </c>
      <c r="U2384" t="str">
        <f>VLOOKUP(D2384,'Bonus Summary'!$A$3:$C$14,3,TRUE)</f>
        <v>1000 to 4999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50"/>
        <v>4.3499999999999997E-2</v>
      </c>
      <c r="P2385" s="5">
        <f t="shared" si="151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49"/>
        <v>42057.056793981479</v>
      </c>
      <c r="U2385" t="str">
        <f>VLOOKUP(D2385,'Bonus Summary'!$A$3:$C$14,3,TRUE)</f>
        <v>10000 to 14999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50"/>
        <v>8.0000000000000002E-3</v>
      </c>
      <c r="P2386" s="5">
        <f t="shared" si="151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49"/>
        <v>41957.109293981484</v>
      </c>
      <c r="U2386" t="str">
        <f>VLOOKUP(D2386,'Bonus Summary'!$A$3:$C$14,3,TRUE)</f>
        <v>1000 to 4999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50"/>
        <v>1.2123076923076924E-2</v>
      </c>
      <c r="P2387" s="5">
        <f t="shared" si="151"/>
        <v>112.57142857142857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49"/>
        <v>42221.70175925926</v>
      </c>
      <c r="U2387" t="str">
        <f>VLOOKUP(D2387,'Bonus Summary'!$A$3:$C$14,3,TRUE)</f>
        <v>Greater than 50000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50"/>
        <v>0</v>
      </c>
      <c r="P2388" s="5" t="e">
        <f t="shared" si="151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49"/>
        <v>42014.838240740741</v>
      </c>
      <c r="U2388" t="str">
        <f>VLOOKUP(D2388,'Bonus Summary'!$A$3:$C$14,3,TRUE)</f>
        <v>30000 to 34999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50"/>
        <v>6.8399999999999997E-3</v>
      </c>
      <c r="P2389" s="5">
        <f t="shared" si="151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49"/>
        <v>42573.626620370371</v>
      </c>
      <c r="U2389" t="str">
        <f>VLOOKUP(D2389,'Bonus Summary'!$A$3:$C$14,3,TRUE)</f>
        <v>Greater than 50000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50"/>
        <v>1.2513513513513513E-2</v>
      </c>
      <c r="P2390" s="5">
        <f t="shared" si="151"/>
        <v>57.875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49"/>
        <v>42019.811805555553</v>
      </c>
      <c r="U2390" t="str">
        <f>VLOOKUP(D2390,'Bonus Summary'!$A$3:$C$14,3,TRUE)</f>
        <v>35000 to 39999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50"/>
        <v>1.8749999999999999E-3</v>
      </c>
      <c r="P2391" s="5">
        <f t="shared" si="151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49"/>
        <v>42210.915972222225</v>
      </c>
      <c r="U2391" t="str">
        <f>VLOOKUP(D2391,'Bonus Summary'!$A$3:$C$14,3,TRUE)</f>
        <v>15000 to 19999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50"/>
        <v>0</v>
      </c>
      <c r="P2392" s="5" t="e">
        <f t="shared" si="151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49"/>
        <v>42008.262314814812</v>
      </c>
      <c r="U2392" t="str">
        <f>VLOOKUP(D2392,'Bonus Summary'!$A$3:$C$14,3,TRUE)</f>
        <v>Greater than 50000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50"/>
        <v>1.25E-3</v>
      </c>
      <c r="P2393" s="5">
        <f t="shared" si="151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49"/>
        <v>42094.752824074079</v>
      </c>
      <c r="U2393" t="str">
        <f>VLOOKUP(D2393,'Bonus Summary'!$A$3:$C$14,3,TRUE)</f>
        <v>20000 to 24999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50"/>
        <v>0</v>
      </c>
      <c r="P2394" s="5" t="e">
        <f t="shared" si="151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49"/>
        <v>42306.120636574073</v>
      </c>
      <c r="U2394" t="str">
        <f>VLOOKUP(D2394,'Bonus Summary'!$A$3:$C$14,3,TRUE)</f>
        <v>1000 to 4999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50"/>
        <v>5.0000000000000001E-4</v>
      </c>
      <c r="P2395" s="5">
        <f t="shared" si="151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49"/>
        <v>42224.648344907408</v>
      </c>
      <c r="U2395" t="str">
        <f>VLOOKUP(D2395,'Bonus Summary'!$A$3:$C$14,3,TRUE)</f>
        <v>Greater than 50000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50"/>
        <v>5.9999999999999995E-4</v>
      </c>
      <c r="P2396" s="5">
        <f t="shared" si="151"/>
        <v>1.5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49"/>
        <v>42061.362187499995</v>
      </c>
      <c r="U2396" t="str">
        <f>VLOOKUP(D2396,'Bonus Summary'!$A$3:$C$14,3,TRUE)</f>
        <v>5000 to 9999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50"/>
        <v>0</v>
      </c>
      <c r="P2397" s="5" t="e">
        <f t="shared" si="151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49"/>
        <v>42745.372916666667</v>
      </c>
      <c r="U2397" t="str">
        <f>VLOOKUP(D2397,'Bonus Summary'!$A$3:$C$14,3,TRUE)</f>
        <v>30000 to 34999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50"/>
        <v>2E-3</v>
      </c>
      <c r="P2398" s="5">
        <f t="shared" si="151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49"/>
        <v>42292.849050925928</v>
      </c>
      <c r="U2398" t="str">
        <f>VLOOKUP(D2398,'Bonus Summary'!$A$3:$C$14,3,TRUE)</f>
        <v>5000 to 9999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50"/>
        <v>0</v>
      </c>
      <c r="P2399" s="5" t="e">
        <f t="shared" si="151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49"/>
        <v>42006.88490740741</v>
      </c>
      <c r="U2399" t="str">
        <f>VLOOKUP(D2399,'Bonus Summary'!$A$3:$C$14,3,TRUE)</f>
        <v>Greater than 50000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50"/>
        <v>0</v>
      </c>
      <c r="P2400" s="5" t="e">
        <f t="shared" si="151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49"/>
        <v>42187.916481481487</v>
      </c>
      <c r="U2400" t="str">
        <f>VLOOKUP(D2400,'Bonus Summary'!$A$3:$C$14,3,TRUE)</f>
        <v>1000 to 4999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50"/>
        <v>0</v>
      </c>
      <c r="P2401" s="5" t="e">
        <f t="shared" si="151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49"/>
        <v>41991.853078703702</v>
      </c>
      <c r="U2401" t="str">
        <f>VLOOKUP(D2401,'Bonus Summary'!$A$3:$C$14,3,TRUE)</f>
        <v>10000 to 14999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50"/>
        <v>0</v>
      </c>
      <c r="P2402" s="5" t="e">
        <f t="shared" si="151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49"/>
        <v>42474.268101851849</v>
      </c>
      <c r="U2402" t="str">
        <f>VLOOKUP(D2402,'Bonus Summary'!$A$3:$C$14,3,TRUE)</f>
        <v>Greater than 50000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50"/>
        <v>7.1785714285714283E-3</v>
      </c>
      <c r="P2403" s="5">
        <f t="shared" si="151"/>
        <v>22.333333333333332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49"/>
        <v>42434.822870370372</v>
      </c>
      <c r="U2403" t="str">
        <f>VLOOKUP(D2403,'Bonus Summary'!$A$3:$C$14,3,TRUE)</f>
        <v>25000 to 29999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50"/>
        <v>4.3333333333333331E-3</v>
      </c>
      <c r="P2404" s="5">
        <f t="shared" si="151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49"/>
        <v>42137.679756944446</v>
      </c>
      <c r="U2404" t="str">
        <f>VLOOKUP(D2404,'Bonus Summary'!$A$3:$C$14,3,TRUE)</f>
        <v>10000 to 14999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50"/>
        <v>0.16833333333333333</v>
      </c>
      <c r="P2405" s="5">
        <f t="shared" si="151"/>
        <v>16.833333333333332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49"/>
        <v>42459.840949074074</v>
      </c>
      <c r="U2405" t="str">
        <f>VLOOKUP(D2405,'Bonus Summary'!$A$3:$C$14,3,TRUE)</f>
        <v>1000 to 4999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50"/>
        <v>0</v>
      </c>
      <c r="P2406" s="5" t="e">
        <f t="shared" si="151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49"/>
        <v>42372.03943287037</v>
      </c>
      <c r="U2406" t="str">
        <f>VLOOKUP(D2406,'Bonus Summary'!$A$3:$C$14,3,TRUE)</f>
        <v>15000 to 19999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50"/>
        <v>0.22520000000000001</v>
      </c>
      <c r="P2407" s="5">
        <f t="shared" si="151"/>
        <v>56.3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49"/>
        <v>42616.585358796292</v>
      </c>
      <c r="U2407" t="str">
        <f>VLOOKUP(D2407,'Bonus Summary'!$A$3:$C$14,3,TRUE)</f>
        <v>5000 to 9999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50"/>
        <v>0.41384615384615386</v>
      </c>
      <c r="P2408" s="5">
        <f t="shared" si="151"/>
        <v>84.0625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49"/>
        <v>42023.110995370371</v>
      </c>
      <c r="U2408" t="str">
        <f>VLOOKUP(D2408,'Bonus Summary'!$A$3:$C$14,3,TRUE)</f>
        <v>1000 to 4999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50"/>
        <v>0.25259090909090909</v>
      </c>
      <c r="P2409" s="5">
        <f t="shared" si="151"/>
        <v>168.39393939393941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49"/>
        <v>42105.25</v>
      </c>
      <c r="U2409" t="str">
        <f>VLOOKUP(D2409,'Bonus Summary'!$A$3:$C$14,3,TRUE)</f>
        <v>20000 to 24999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50"/>
        <v>2E-3</v>
      </c>
      <c r="P2410" s="5">
        <f t="shared" si="151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49"/>
        <v>41949.182372685187</v>
      </c>
      <c r="U2410" t="str">
        <f>VLOOKUP(D2410,'Bonus Summary'!$A$3:$C$14,3,TRUE)</f>
        <v>15000 to 19999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50"/>
        <v>1.84E-2</v>
      </c>
      <c r="P2411" s="5">
        <f t="shared" si="151"/>
        <v>76.666666666666671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49"/>
        <v>42234.875868055555</v>
      </c>
      <c r="U2411" t="str">
        <f>VLOOKUP(D2411,'Bonus Summary'!$A$3:$C$14,3,TRUE)</f>
        <v>25000 to 29999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50"/>
        <v>0</v>
      </c>
      <c r="P2412" s="5" t="e">
        <f t="shared" si="151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49"/>
        <v>42254.408275462964</v>
      </c>
      <c r="U2412" t="str">
        <f>VLOOKUP(D2412,'Bonus Summary'!$A$3:$C$14,3,TRUE)</f>
        <v>15000 to 19999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50"/>
        <v>6.0400000000000002E-3</v>
      </c>
      <c r="P2413" s="5">
        <f t="shared" si="151"/>
        <v>50.333333333333336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49"/>
        <v>42241.732430555552</v>
      </c>
      <c r="U2413" t="str">
        <f>VLOOKUP(D2413,'Bonus Summary'!$A$3:$C$14,3,TRUE)</f>
        <v>25000 to 29999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50"/>
        <v>0</v>
      </c>
      <c r="P2414" s="5" t="e">
        <f t="shared" si="151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49"/>
        <v>42700.778622685189</v>
      </c>
      <c r="U2414" t="str">
        <f>VLOOKUP(D2414,'Bonus Summary'!$A$3:$C$14,3,TRUE)</f>
        <v>5000 to 9999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50"/>
        <v>8.3333333333333332E-3</v>
      </c>
      <c r="P2415" s="5">
        <f t="shared" si="151"/>
        <v>8.3333333333333339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49"/>
        <v>41790.979166666664</v>
      </c>
      <c r="U2415" t="str">
        <f>VLOOKUP(D2415,'Bonus Summary'!$A$3:$C$14,3,TRUE)</f>
        <v>1000 to 4999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50"/>
        <v>3.0666666666666665E-2</v>
      </c>
      <c r="P2416" s="5">
        <f t="shared" si="151"/>
        <v>35.384615384615387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49"/>
        <v>42238.165972222225</v>
      </c>
      <c r="U2416" t="str">
        <f>VLOOKUP(D2416,'Bonus Summary'!$A$3:$C$14,3,TRUE)</f>
        <v>15000 to 19999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50"/>
        <v>5.5833333333333334E-3</v>
      </c>
      <c r="P2417" s="5">
        <f t="shared" si="151"/>
        <v>55.833333333333336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49"/>
        <v>42566.862800925926</v>
      </c>
      <c r="U2417" t="str">
        <f>VLOOKUP(D2417,'Bonus Summary'!$A$3:$C$14,3,TRUE)</f>
        <v>Greater than 50000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50"/>
        <v>2.5000000000000001E-4</v>
      </c>
      <c r="P2418" s="5">
        <f t="shared" si="151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49"/>
        <v>42077.625</v>
      </c>
      <c r="U2418" t="str">
        <f>VLOOKUP(D2418,'Bonus Summary'!$A$3:$C$14,3,TRUE)</f>
        <v>20000 to 24999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50"/>
        <v>0</v>
      </c>
      <c r="P2419" s="5" t="e">
        <f t="shared" si="151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49"/>
        <v>41861.884108796294</v>
      </c>
      <c r="U2419" t="str">
        <f>VLOOKUP(D2419,'Bonus Summary'!$A$3:$C$14,3,TRUE)</f>
        <v>1000 to 4999</v>
      </c>
    </row>
    <row r="2420" spans="1:21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50"/>
        <v>2.0000000000000001E-4</v>
      </c>
      <c r="P2420" s="5">
        <f t="shared" si="151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49"/>
        <v>42087.815324074079</v>
      </c>
      <c r="U2420" t="str">
        <f>VLOOKUP(D2420,'Bonus Summary'!$A$3:$C$14,3,TRUE)</f>
        <v>25000 to 29999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50"/>
        <v>0</v>
      </c>
      <c r="P2421" s="5" t="e">
        <f t="shared" si="151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49"/>
        <v>42053.738298611104</v>
      </c>
      <c r="U2421" t="str">
        <f>VLOOKUP(D2421,'Bonus Summary'!$A$3:$C$14,3,TRUE)</f>
        <v>1000 to 4999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50"/>
        <v>0.14825133372851215</v>
      </c>
      <c r="P2422" s="5">
        <f t="shared" si="151"/>
        <v>69.472222222222229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49"/>
        <v>41953.070543981477</v>
      </c>
      <c r="U2422" t="str">
        <f>VLOOKUP(D2422,'Bonus Summary'!$A$3:$C$14,3,TRUE)</f>
        <v>15000 to 19999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50"/>
        <v>1.6666666666666666E-4</v>
      </c>
      <c r="P2423" s="5">
        <f t="shared" si="151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49"/>
        <v>42056.687453703707</v>
      </c>
      <c r="U2423" t="str">
        <f>VLOOKUP(D2423,'Bonus Summary'!$A$3:$C$14,3,TRUE)</f>
        <v>5000 to 9999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50"/>
        <v>2E-3</v>
      </c>
      <c r="P2424" s="5">
        <f t="shared" si="151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49"/>
        <v>42074.683287037042</v>
      </c>
      <c r="U2424" t="str">
        <f>VLOOKUP(D2424,'Bonus Summary'!$A$3:$C$14,3,TRUE)</f>
        <v>Less than 1000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50"/>
        <v>1.3333333333333334E-4</v>
      </c>
      <c r="P2425" s="5">
        <f t="shared" si="151"/>
        <v>8</v>
      </c>
      <c r="Q2425" t="s">
        <v>8336</v>
      </c>
      <c r="R2425" t="s">
        <v>8337</v>
      </c>
      <c r="S2425" s="11">
        <f t="shared" si="148"/>
        <v>41974.704745370371</v>
      </c>
      <c r="T2425" s="11">
        <f t="shared" si="149"/>
        <v>42004.704745370371</v>
      </c>
      <c r="U2425" t="str">
        <f>VLOOKUP(D2425,'Bonus Summary'!$A$3:$C$14,3,TRUE)</f>
        <v>Greater than 50000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50"/>
        <v>1.24E-2</v>
      </c>
      <c r="P2426" s="5">
        <f t="shared" si="151"/>
        <v>34.444444444444443</v>
      </c>
      <c r="Q2426" t="s">
        <v>8336</v>
      </c>
      <c r="R2426" t="s">
        <v>8337</v>
      </c>
      <c r="S2426" s="11">
        <f t="shared" si="148"/>
        <v>41909.892453703702</v>
      </c>
      <c r="T2426" s="11">
        <f t="shared" si="149"/>
        <v>41939.892453703702</v>
      </c>
      <c r="U2426" t="str">
        <f>VLOOKUP(D2426,'Bonus Summary'!$A$3:$C$14,3,TRUE)</f>
        <v>25000 to 29999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50"/>
        <v>2.8571428571428574E-4</v>
      </c>
      <c r="P2427" s="5">
        <f t="shared" si="151"/>
        <v>1</v>
      </c>
      <c r="Q2427" t="s">
        <v>8336</v>
      </c>
      <c r="R2427" t="s">
        <v>8337</v>
      </c>
      <c r="S2427" s="11">
        <f t="shared" si="148"/>
        <v>42502.913761574076</v>
      </c>
      <c r="T2427" s="11">
        <f t="shared" si="149"/>
        <v>42517.919444444444</v>
      </c>
      <c r="U2427" t="str">
        <f>VLOOKUP(D2427,'Bonus Summary'!$A$3:$C$14,3,TRUE)</f>
        <v>1000 to 4999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50"/>
        <v>0</v>
      </c>
      <c r="P2428" s="5" t="e">
        <f t="shared" si="151"/>
        <v>#DIV/0!</v>
      </c>
      <c r="Q2428" t="s">
        <v>8336</v>
      </c>
      <c r="R2428" t="s">
        <v>8337</v>
      </c>
      <c r="S2428" s="11">
        <f t="shared" si="148"/>
        <v>42164.170046296291</v>
      </c>
      <c r="T2428" s="11">
        <f t="shared" si="149"/>
        <v>42224.170046296291</v>
      </c>
      <c r="U2428" t="str">
        <f>VLOOKUP(D2428,'Bonus Summary'!$A$3:$C$14,3,TRUE)</f>
        <v>20000 to 24999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50"/>
        <v>2.0000000000000002E-5</v>
      </c>
      <c r="P2429" s="5">
        <f t="shared" si="151"/>
        <v>1</v>
      </c>
      <c r="Q2429" t="s">
        <v>8336</v>
      </c>
      <c r="R2429" t="s">
        <v>8337</v>
      </c>
      <c r="S2429" s="11">
        <f t="shared" si="148"/>
        <v>42412.318668981476</v>
      </c>
      <c r="T2429" s="11">
        <f t="shared" si="149"/>
        <v>42452.277002314819</v>
      </c>
      <c r="U2429" t="str">
        <f>VLOOKUP(D2429,'Bonus Summary'!$A$3:$C$14,3,TRUE)</f>
        <v>Greater than 50000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50"/>
        <v>2.8571428571428571E-5</v>
      </c>
      <c r="P2430" s="5">
        <f t="shared" si="151"/>
        <v>1</v>
      </c>
      <c r="Q2430" t="s">
        <v>8336</v>
      </c>
      <c r="R2430" t="s">
        <v>8337</v>
      </c>
      <c r="S2430" s="11">
        <f t="shared" si="148"/>
        <v>42045.784155092595</v>
      </c>
      <c r="T2430" s="11">
        <f t="shared" si="149"/>
        <v>42075.742488425924</v>
      </c>
      <c r="U2430" t="str">
        <f>VLOOKUP(D2430,'Bonus Summary'!$A$3:$C$14,3,TRUE)</f>
        <v>35000 to 39999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50"/>
        <v>1.4321428571428572E-2</v>
      </c>
      <c r="P2431" s="5">
        <f t="shared" si="151"/>
        <v>501.25</v>
      </c>
      <c r="Q2431" t="s">
        <v>8336</v>
      </c>
      <c r="R2431" t="s">
        <v>8337</v>
      </c>
      <c r="S2431" s="11">
        <f t="shared" si="148"/>
        <v>42734.879236111112</v>
      </c>
      <c r="T2431" s="11">
        <f t="shared" si="149"/>
        <v>42771.697222222225</v>
      </c>
      <c r="U2431" t="str">
        <f>VLOOKUP(D2431,'Bonus Summary'!$A$3:$C$14,3,TRUE)</f>
        <v>Greater than 50000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50"/>
        <v>7.0000000000000001E-3</v>
      </c>
      <c r="P2432" s="5">
        <f t="shared" si="151"/>
        <v>10.5</v>
      </c>
      <c r="Q2432" t="s">
        <v>8336</v>
      </c>
      <c r="R2432" t="s">
        <v>8337</v>
      </c>
      <c r="S2432" s="11">
        <f t="shared" si="148"/>
        <v>42382.130833333329</v>
      </c>
      <c r="T2432" s="11">
        <f t="shared" si="149"/>
        <v>42412.130833333329</v>
      </c>
      <c r="U2432" t="str">
        <f>VLOOKUP(D2432,'Bonus Summary'!$A$3:$C$14,3,TRUE)</f>
        <v>1000 to 4999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50"/>
        <v>2.0000000000000002E-5</v>
      </c>
      <c r="P2433" s="5">
        <f t="shared" si="151"/>
        <v>1</v>
      </c>
      <c r="Q2433" t="s">
        <v>8336</v>
      </c>
      <c r="R2433" t="s">
        <v>8337</v>
      </c>
      <c r="S2433" s="11">
        <f t="shared" si="148"/>
        <v>42489.099687499998</v>
      </c>
      <c r="T2433" s="11">
        <f t="shared" si="149"/>
        <v>42549.099687499998</v>
      </c>
      <c r="U2433" t="str">
        <f>VLOOKUP(D2433,'Bonus Summary'!$A$3:$C$14,3,TRUE)</f>
        <v>Greater than 50000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50"/>
        <v>1.4285714285714287E-4</v>
      </c>
      <c r="P2434" s="5">
        <f t="shared" si="151"/>
        <v>1</v>
      </c>
      <c r="Q2434" t="s">
        <v>8336</v>
      </c>
      <c r="R2434" t="s">
        <v>8337</v>
      </c>
      <c r="S2434" s="11">
        <f t="shared" ref="S2434:S2497" si="152">(((J2434/60)/60)/24)+DATE(1970,1,1)</f>
        <v>42041.218715277777</v>
      </c>
      <c r="T2434" s="11">
        <f t="shared" ref="T2434:T2497" si="153">(((I2434/60)/60)/24)+DATE(1970,1,1)</f>
        <v>42071.218715277777</v>
      </c>
      <c r="U2434" t="str">
        <f>VLOOKUP(D2434,'Bonus Summary'!$A$3:$C$14,3,TRUE)</f>
        <v>10000 to 14999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4">E2435/D2435</f>
        <v>0</v>
      </c>
      <c r="P2435" s="5" t="e">
        <f t="shared" ref="P2435:P2498" si="155">E2435/L2435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si="153"/>
        <v>42427.89980324074</v>
      </c>
      <c r="U2435" t="str">
        <f>VLOOKUP(D2435,'Bonus Summary'!$A$3:$C$14,3,TRUE)</f>
        <v>10000 to 14999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4"/>
        <v>1.2999999999999999E-3</v>
      </c>
      <c r="P2436" s="5">
        <f t="shared" si="155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3"/>
        <v>42220.18604166666</v>
      </c>
      <c r="U2436" t="str">
        <f>VLOOKUP(D2436,'Bonus Summary'!$A$3:$C$14,3,TRUE)</f>
        <v>20000 to 24999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4"/>
        <v>4.8960000000000002E-3</v>
      </c>
      <c r="P2437" s="5">
        <f t="shared" si="155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3"/>
        <v>42282.277615740735</v>
      </c>
      <c r="U2437" t="str">
        <f>VLOOKUP(D2437,'Bonus Summary'!$A$3:$C$14,3,TRUE)</f>
        <v>Greater than 50000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4"/>
        <v>3.8461538461538462E-4</v>
      </c>
      <c r="P2438" s="5">
        <f t="shared" si="155"/>
        <v>22.5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3"/>
        <v>42398.615393518514</v>
      </c>
      <c r="U2438" t="str">
        <f>VLOOKUP(D2438,'Bonus Summary'!$A$3:$C$14,3,TRUE)</f>
        <v>Greater than 50000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4"/>
        <v>0</v>
      </c>
      <c r="P2439" s="5" t="e">
        <f t="shared" si="155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3"/>
        <v>42080.75</v>
      </c>
      <c r="U2439" t="str">
        <f>VLOOKUP(D2439,'Bonus Summary'!$A$3:$C$14,3,TRUE)</f>
        <v>5000 to 9999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4"/>
        <v>3.3333333333333335E-3</v>
      </c>
      <c r="P2440" s="5">
        <f t="shared" si="155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3"/>
        <v>42345.956736111111</v>
      </c>
      <c r="U2440" t="str">
        <f>VLOOKUP(D2440,'Bonus Summary'!$A$3:$C$14,3,TRUE)</f>
        <v>15000 to 19999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4"/>
        <v>0</v>
      </c>
      <c r="P2441" s="5" t="e">
        <f t="shared" si="155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3"/>
        <v>42295.818622685183</v>
      </c>
      <c r="U2441" t="str">
        <f>VLOOKUP(D2441,'Bonus Summary'!$A$3:$C$14,3,TRUE)</f>
        <v>10000 to 14999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4"/>
        <v>2E-3</v>
      </c>
      <c r="P2442" s="5">
        <f t="shared" si="155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3"/>
        <v>42413.899456018517</v>
      </c>
      <c r="U2442" t="str">
        <f>VLOOKUP(D2442,'Bonus Summary'!$A$3:$C$14,3,TRUE)</f>
        <v>5000 to 9999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4"/>
        <v>1.0788</v>
      </c>
      <c r="P2443" s="5">
        <f t="shared" si="155"/>
        <v>74.22935779816514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3"/>
        <v>42208.207638888889</v>
      </c>
      <c r="U2443" t="str">
        <f>VLOOKUP(D2443,'Bonus Summary'!$A$3:$C$14,3,TRUE)</f>
        <v>5000 to 9999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4"/>
        <v>1.2594166666666666</v>
      </c>
      <c r="P2444" s="5">
        <f t="shared" si="155"/>
        <v>81.252688172043008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3"/>
        <v>42082.625324074077</v>
      </c>
      <c r="U2444" t="str">
        <f>VLOOKUP(D2444,'Bonus Summary'!$A$3:$C$14,3,TRUE)</f>
        <v>20000 to 24999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4"/>
        <v>2.0251494999999999</v>
      </c>
      <c r="P2445" s="5">
        <f t="shared" si="155"/>
        <v>130.23469453376205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3"/>
        <v>41866.625254629631</v>
      </c>
      <c r="U2445" t="str">
        <f>VLOOKUP(D2445,'Bonus Summary'!$A$3:$C$14,3,TRUE)</f>
        <v>20000 to 24999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4"/>
        <v>1.0860000000000001</v>
      </c>
      <c r="P2446" s="5">
        <f t="shared" si="155"/>
        <v>53.409836065573771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3"/>
        <v>42515.754525462966</v>
      </c>
      <c r="U2446" t="str">
        <f>VLOOKUP(D2446,'Bonus Summary'!$A$3:$C$14,3,TRUE)</f>
        <v>1000 to 4999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4"/>
        <v>1.728</v>
      </c>
      <c r="P2447" s="5">
        <f t="shared" si="155"/>
        <v>75.130434782608702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3"/>
        <v>42273.190057870372</v>
      </c>
      <c r="U2447" t="str">
        <f>VLOOKUP(D2447,'Bonus Summary'!$A$3:$C$14,3,TRUE)</f>
        <v>5000 to 9999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4"/>
        <v>1.6798</v>
      </c>
      <c r="P2448" s="5">
        <f t="shared" si="155"/>
        <v>75.666666666666671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3"/>
        <v>42700.64434027778</v>
      </c>
      <c r="U2448" t="str">
        <f>VLOOKUP(D2448,'Bonus Summary'!$A$3:$C$14,3,TRUE)</f>
        <v>5000 to 9999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4"/>
        <v>4.2720000000000002</v>
      </c>
      <c r="P2449" s="5">
        <f t="shared" si="155"/>
        <v>31.691394658753708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3"/>
        <v>42686.166666666672</v>
      </c>
      <c r="U2449" t="str">
        <f>VLOOKUP(D2449,'Bonus Summary'!$A$3:$C$14,3,TRUE)</f>
        <v>1000 to 4999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4"/>
        <v>1.075</v>
      </c>
      <c r="P2450" s="5">
        <f t="shared" si="155"/>
        <v>47.777777777777779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3"/>
        <v>42613.233333333337</v>
      </c>
      <c r="U2450" t="str">
        <f>VLOOKUP(D2450,'Bonus Summary'!$A$3:$C$14,3,TRUE)</f>
        <v>Less than 1000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4"/>
        <v>1.08</v>
      </c>
      <c r="P2451" s="5">
        <f t="shared" si="155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3"/>
        <v>41973.184201388889</v>
      </c>
      <c r="U2451" t="str">
        <f>VLOOKUP(D2451,'Bonus Summary'!$A$3:$C$14,3,TRUE)</f>
        <v>10000 to 14999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4"/>
        <v>1.0153353333333335</v>
      </c>
      <c r="P2452" s="5">
        <f t="shared" si="155"/>
        <v>149.31401960784314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3"/>
        <v>41940.132638888892</v>
      </c>
      <c r="U2452" t="str">
        <f>VLOOKUP(D2452,'Bonus Summary'!$A$3:$C$14,3,TRUE)</f>
        <v>15000 to 19999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4"/>
        <v>1.1545000000000001</v>
      </c>
      <c r="P2453" s="5">
        <f t="shared" si="155"/>
        <v>62.06989247311828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3"/>
        <v>42799.908449074079</v>
      </c>
      <c r="U2453" t="str">
        <f>VLOOKUP(D2453,'Bonus Summary'!$A$3:$C$14,3,TRUE)</f>
        <v>10000 to 14999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4"/>
        <v>1.335</v>
      </c>
      <c r="P2454" s="5">
        <f t="shared" si="155"/>
        <v>53.4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3"/>
        <v>42367.958333333328</v>
      </c>
      <c r="U2454" t="str">
        <f>VLOOKUP(D2454,'Bonus Summary'!$A$3:$C$14,3,TRUE)</f>
        <v>Less than 1000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4"/>
        <v>1.5469999999999999</v>
      </c>
      <c r="P2455" s="5">
        <f t="shared" si="155"/>
        <v>69.268656716417908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3"/>
        <v>42768.692233796297</v>
      </c>
      <c r="U2455" t="str">
        <f>VLOOKUP(D2455,'Bonus Summary'!$A$3:$C$14,3,TRUE)</f>
        <v>1000 to 4999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4"/>
        <v>1.0084571428571429</v>
      </c>
      <c r="P2456" s="5">
        <f t="shared" si="155"/>
        <v>271.50769230769231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3"/>
        <v>42805.201481481476</v>
      </c>
      <c r="U2456" t="str">
        <f>VLOOKUP(D2456,'Bonus Summary'!$A$3:$C$14,3,TRUE)</f>
        <v>35000 to 39999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4"/>
        <v>1.82</v>
      </c>
      <c r="P2457" s="5">
        <f t="shared" si="155"/>
        <v>34.125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3"/>
        <v>42480.781828703708</v>
      </c>
      <c r="U2457" t="str">
        <f>VLOOKUP(D2457,'Bonus Summary'!$A$3:$C$14,3,TRUE)</f>
        <v>Less than 1000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4"/>
        <v>1.8086666666666666</v>
      </c>
      <c r="P2458" s="5">
        <f t="shared" si="155"/>
        <v>40.492537313432834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3"/>
        <v>42791.961099537039</v>
      </c>
      <c r="U2458" t="str">
        <f>VLOOKUP(D2458,'Bonus Summary'!$A$3:$C$14,3,TRUE)</f>
        <v>1000 to 4999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4"/>
        <v>1.0230434782608695</v>
      </c>
      <c r="P2459" s="5">
        <f t="shared" si="155"/>
        <v>189.75806451612902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3"/>
        <v>42453.560833333337</v>
      </c>
      <c r="U2459" t="str">
        <f>VLOOKUP(D2459,'Bonus Summary'!$A$3:$C$14,3,TRUE)</f>
        <v>20000 to 24999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4"/>
        <v>1.1017999999999999</v>
      </c>
      <c r="P2460" s="5">
        <f t="shared" si="155"/>
        <v>68.862499999999997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3"/>
        <v>42530.791666666672</v>
      </c>
      <c r="U2460" t="str">
        <f>VLOOKUP(D2460,'Bonus Summary'!$A$3:$C$14,3,TRUE)</f>
        <v>5000 to 9999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4"/>
        <v>1.0225</v>
      </c>
      <c r="P2461" s="5">
        <f t="shared" si="155"/>
        <v>108.77659574468085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3"/>
        <v>42452.595891203702</v>
      </c>
      <c r="U2461" t="str">
        <f>VLOOKUP(D2461,'Bonus Summary'!$A$3:$C$14,3,TRUE)</f>
        <v>30000 to 34999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4"/>
        <v>1.0078823529411765</v>
      </c>
      <c r="P2462" s="5">
        <f t="shared" si="155"/>
        <v>125.98529411764706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3"/>
        <v>42738.178472222222</v>
      </c>
      <c r="U2462" t="str">
        <f>VLOOKUP(D2462,'Bonus Summary'!$A$3:$C$14,3,TRUE)</f>
        <v>5000 to 9999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4"/>
        <v>1.038</v>
      </c>
      <c r="P2463" s="5">
        <f t="shared" si="155"/>
        <v>90.523255813953483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3"/>
        <v>40817.125</v>
      </c>
      <c r="U2463" t="str">
        <f>VLOOKUP(D2463,'Bonus Summary'!$A$3:$C$14,3,TRUE)</f>
        <v>5000 to 9999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4"/>
        <v>1.1070833333333334</v>
      </c>
      <c r="P2464" s="5">
        <f t="shared" si="155"/>
        <v>28.880434782608695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3"/>
        <v>41109.186296296299</v>
      </c>
      <c r="U2464" t="str">
        <f>VLOOKUP(D2464,'Bonus Summary'!$A$3:$C$14,3,TRUE)</f>
        <v>1000 to 4999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4"/>
        <v>1.1625000000000001</v>
      </c>
      <c r="P2465" s="5">
        <f t="shared" si="155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3"/>
        <v>41380.791666666664</v>
      </c>
      <c r="U2465" t="str">
        <f>VLOOKUP(D2465,'Bonus Summary'!$A$3:$C$14,3,TRUE)</f>
        <v>1000 to 4999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4"/>
        <v>1.111</v>
      </c>
      <c r="P2466" s="5">
        <f t="shared" si="155"/>
        <v>51.674418604651166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3"/>
        <v>42277.811805555553</v>
      </c>
      <c r="U2466" t="str">
        <f>VLOOKUP(D2466,'Bonus Summary'!$A$3:$C$14,3,TRUE)</f>
        <v>1000 to 4999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4"/>
        <v>1.8014285714285714</v>
      </c>
      <c r="P2467" s="5">
        <f t="shared" si="155"/>
        <v>26.270833333333332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3"/>
        <v>41175.719305555554</v>
      </c>
      <c r="U2467" t="str">
        <f>VLOOKUP(D2467,'Bonus Summary'!$A$3:$C$14,3,TRUE)</f>
        <v>Less than 1000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4"/>
        <v>1</v>
      </c>
      <c r="P2468" s="5">
        <f t="shared" si="155"/>
        <v>48.07692307692308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3"/>
        <v>41403.102465277778</v>
      </c>
      <c r="U2468" t="str">
        <f>VLOOKUP(D2468,'Bonus Summary'!$A$3:$C$14,3,TRUE)</f>
        <v>1000 to 4999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4"/>
        <v>1.1850000000000001</v>
      </c>
      <c r="P2469" s="5">
        <f t="shared" si="155"/>
        <v>27.558139534883722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3"/>
        <v>41039.708333333336</v>
      </c>
      <c r="U2469" t="str">
        <f>VLOOKUP(D2469,'Bonus Summary'!$A$3:$C$14,3,TRUE)</f>
        <v>1000 to 4999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4"/>
        <v>1.0721700000000001</v>
      </c>
      <c r="P2470" s="5">
        <f t="shared" si="155"/>
        <v>36.97137931034483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3"/>
        <v>41210.208333333336</v>
      </c>
      <c r="U2470" t="str">
        <f>VLOOKUP(D2470,'Bonus Summary'!$A$3:$C$14,3,TRUE)</f>
        <v>1000 to 4999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4"/>
        <v>1.1366666666666667</v>
      </c>
      <c r="P2471" s="5">
        <f t="shared" si="155"/>
        <v>29.021276595744681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3"/>
        <v>40582.429733796293</v>
      </c>
      <c r="U2471" t="str">
        <f>VLOOKUP(D2471,'Bonus Summary'!$A$3:$C$14,3,TRUE)</f>
        <v>1000 to 4999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4"/>
        <v>1.0316400000000001</v>
      </c>
      <c r="P2472" s="5">
        <f t="shared" si="155"/>
        <v>28.65666666666667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3"/>
        <v>41053.07471064815</v>
      </c>
      <c r="U2472" t="str">
        <f>VLOOKUP(D2472,'Bonus Summary'!$A$3:$C$14,3,TRUE)</f>
        <v>1000 to 4999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4"/>
        <v>1.28</v>
      </c>
      <c r="P2473" s="5">
        <f t="shared" si="155"/>
        <v>37.647058823529413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3"/>
        <v>40933.992962962962</v>
      </c>
      <c r="U2473" t="str">
        <f>VLOOKUP(D2473,'Bonus Summary'!$A$3:$C$14,3,TRUE)</f>
        <v>Less than 1000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4"/>
        <v>1.3576026666666667</v>
      </c>
      <c r="P2474" s="5">
        <f t="shared" si="155"/>
        <v>97.904038461538462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3"/>
        <v>40425.043749999997</v>
      </c>
      <c r="U2474" t="str">
        <f>VLOOKUP(D2474,'Bonus Summary'!$A$3:$C$14,3,TRUE)</f>
        <v>5000 to 9999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4"/>
        <v>1</v>
      </c>
      <c r="P2475" s="5">
        <f t="shared" si="155"/>
        <v>42.553191489361701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3"/>
        <v>41223.790150462963</v>
      </c>
      <c r="U2475" t="str">
        <f>VLOOKUP(D2475,'Bonus Summary'!$A$3:$C$14,3,TRUE)</f>
        <v>1000 to 4999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4"/>
        <v>1.0000360000000001</v>
      </c>
      <c r="P2476" s="5">
        <f t="shared" si="155"/>
        <v>131.58368421052631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3"/>
        <v>40462.011296296296</v>
      </c>
      <c r="U2476" t="str">
        <f>VLOOKUP(D2476,'Bonus Summary'!$A$3:$C$14,3,TRUE)</f>
        <v>5000 to 9999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4"/>
        <v>1.0471999999999999</v>
      </c>
      <c r="P2477" s="5">
        <f t="shared" si="155"/>
        <v>32.320987654320987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3"/>
        <v>40369.916666666664</v>
      </c>
      <c r="U2477" t="str">
        <f>VLOOKUP(D2477,'Bonus Summary'!$A$3:$C$14,3,TRUE)</f>
        <v>1000 to 4999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4"/>
        <v>1.050225</v>
      </c>
      <c r="P2478" s="5">
        <f t="shared" si="155"/>
        <v>61.103999999999999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3"/>
        <v>41946.370023148149</v>
      </c>
      <c r="U2478" t="str">
        <f>VLOOKUP(D2478,'Bonus Summary'!$A$3:$C$14,3,TRUE)</f>
        <v>1000 to 4999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4"/>
        <v>1.7133333333333334</v>
      </c>
      <c r="P2479" s="5">
        <f t="shared" si="155"/>
        <v>31.341463414634145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3"/>
        <v>41133.691493055558</v>
      </c>
      <c r="U2479" t="str">
        <f>VLOOKUP(D2479,'Bonus Summary'!$A$3:$C$14,3,TRUE)</f>
        <v>Less than 1000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4"/>
        <v>1.2749999999999999</v>
      </c>
      <c r="P2480" s="5">
        <f t="shared" si="155"/>
        <v>129.1139240506329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3"/>
        <v>41287.950381944444</v>
      </c>
      <c r="U2480" t="str">
        <f>VLOOKUP(D2480,'Bonus Summary'!$A$3:$C$14,3,TRUE)</f>
        <v>5000 to 9999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4"/>
        <v>1.3344333333333334</v>
      </c>
      <c r="P2481" s="5">
        <f t="shared" si="155"/>
        <v>25.020624999999999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3"/>
        <v>41118.083333333336</v>
      </c>
      <c r="U2481" t="str">
        <f>VLOOKUP(D2481,'Bonus Summary'!$A$3:$C$14,3,TRUE)</f>
        <v>Less than 1000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4"/>
        <v>1</v>
      </c>
      <c r="P2482" s="5">
        <f t="shared" si="155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3"/>
        <v>42287.936157407406</v>
      </c>
      <c r="U2482" t="str">
        <f>VLOOKUP(D2482,'Bonus Summary'!$A$3:$C$14,3,TRUE)</f>
        <v>1000 to 4999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4"/>
        <v>1.1291099999999998</v>
      </c>
      <c r="P2483" s="5">
        <f t="shared" si="155"/>
        <v>47.541473684210523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3"/>
        <v>41029.645925925928</v>
      </c>
      <c r="U2483" t="str">
        <f>VLOOKUP(D2483,'Bonus Summary'!$A$3:$C$14,3,TRUE)</f>
        <v>1000 to 4999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4"/>
        <v>1.0009999999999999</v>
      </c>
      <c r="P2484" s="5">
        <f t="shared" si="155"/>
        <v>40.04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3"/>
        <v>40756.782210648147</v>
      </c>
      <c r="U2484" t="str">
        <f>VLOOKUP(D2484,'Bonus Summary'!$A$3:$C$14,3,TRUE)</f>
        <v>1000 to 4999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4"/>
        <v>1.1372727272727272</v>
      </c>
      <c r="P2485" s="5">
        <f t="shared" si="155"/>
        <v>65.84210526315789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3"/>
        <v>41030.708368055559</v>
      </c>
      <c r="U2485" t="str">
        <f>VLOOKUP(D2485,'Bonus Summary'!$A$3:$C$14,3,TRUE)</f>
        <v>1000 to 4999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4"/>
        <v>1.1931742857142855</v>
      </c>
      <c r="P2486" s="5">
        <f t="shared" si="155"/>
        <v>46.401222222222216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3"/>
        <v>40801.916701388887</v>
      </c>
      <c r="U2486" t="str">
        <f>VLOOKUP(D2486,'Bonus Summary'!$A$3:$C$14,3,TRUE)</f>
        <v>1000 to 4999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4"/>
        <v>1.0325</v>
      </c>
      <c r="P2487" s="5">
        <f t="shared" si="155"/>
        <v>50.365853658536587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3"/>
        <v>40828.998599537037</v>
      </c>
      <c r="U2487" t="str">
        <f>VLOOKUP(D2487,'Bonus Summary'!$A$3:$C$14,3,TRUE)</f>
        <v>1000 to 4999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4"/>
        <v>2.6566666666666667</v>
      </c>
      <c r="P2488" s="5">
        <f t="shared" si="155"/>
        <v>26.566666666666666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3"/>
        <v>41021.708055555559</v>
      </c>
      <c r="U2488" t="str">
        <f>VLOOKUP(D2488,'Bonus Summary'!$A$3:$C$14,3,TRUE)</f>
        <v>Less than 1000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4"/>
        <v>1.0005066666666667</v>
      </c>
      <c r="P2489" s="5">
        <f t="shared" si="155"/>
        <v>39.493684210526318</v>
      </c>
      <c r="Q2489" t="s">
        <v>8325</v>
      </c>
      <c r="R2489" t="s">
        <v>8329</v>
      </c>
      <c r="S2489" s="11">
        <f t="shared" si="152"/>
        <v>41026.083298611113</v>
      </c>
      <c r="T2489" s="11">
        <f t="shared" si="153"/>
        <v>41056.083298611113</v>
      </c>
      <c r="U2489" t="str">
        <f>VLOOKUP(D2489,'Bonus Summary'!$A$3:$C$14,3,TRUE)</f>
        <v>1000 to 4999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4"/>
        <v>1.0669999999999999</v>
      </c>
      <c r="P2490" s="5">
        <f t="shared" si="155"/>
        <v>49.246153846153845</v>
      </c>
      <c r="Q2490" t="s">
        <v>8325</v>
      </c>
      <c r="R2490" t="s">
        <v>8329</v>
      </c>
      <c r="S2490" s="11">
        <f t="shared" si="152"/>
        <v>40833.633194444446</v>
      </c>
      <c r="T2490" s="11">
        <f t="shared" si="153"/>
        <v>40863.674861111111</v>
      </c>
      <c r="U2490" t="str">
        <f>VLOOKUP(D2490,'Bonus Summary'!$A$3:$C$14,3,TRUE)</f>
        <v>1000 to 4999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4"/>
        <v>1.3367142857142857</v>
      </c>
      <c r="P2491" s="5">
        <f t="shared" si="155"/>
        <v>62.38</v>
      </c>
      <c r="Q2491" t="s">
        <v>8325</v>
      </c>
      <c r="R2491" t="s">
        <v>8329</v>
      </c>
      <c r="S2491" s="11">
        <f t="shared" si="152"/>
        <v>41373.690266203703</v>
      </c>
      <c r="T2491" s="11">
        <f t="shared" si="153"/>
        <v>41403.690266203703</v>
      </c>
      <c r="U2491" t="str">
        <f>VLOOKUP(D2491,'Bonus Summary'!$A$3:$C$14,3,TRUE)</f>
        <v>1000 to 4999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4"/>
        <v>1.214</v>
      </c>
      <c r="P2492" s="5">
        <f t="shared" si="155"/>
        <v>37.9375</v>
      </c>
      <c r="Q2492" t="s">
        <v>8325</v>
      </c>
      <c r="R2492" t="s">
        <v>8329</v>
      </c>
      <c r="S2492" s="11">
        <f t="shared" si="152"/>
        <v>41023.227731481478</v>
      </c>
      <c r="T2492" s="11">
        <f t="shared" si="153"/>
        <v>41083.227731481478</v>
      </c>
      <c r="U2492" t="str">
        <f>VLOOKUP(D2492,'Bonus Summary'!$A$3:$C$14,3,TRUE)</f>
        <v>Less than 1000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4"/>
        <v>1.032</v>
      </c>
      <c r="P2493" s="5">
        <f t="shared" si="155"/>
        <v>51.6</v>
      </c>
      <c r="Q2493" t="s">
        <v>8325</v>
      </c>
      <c r="R2493" t="s">
        <v>8329</v>
      </c>
      <c r="S2493" s="11">
        <f t="shared" si="152"/>
        <v>40542.839282407411</v>
      </c>
      <c r="T2493" s="11">
        <f t="shared" si="153"/>
        <v>40559.07708333333</v>
      </c>
      <c r="U2493" t="str">
        <f>VLOOKUP(D2493,'Bonus Summary'!$A$3:$C$14,3,TRUE)</f>
        <v>Less than 1000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4"/>
        <v>1.25</v>
      </c>
      <c r="P2494" s="5">
        <f t="shared" si="155"/>
        <v>27.777777777777779</v>
      </c>
      <c r="Q2494" t="s">
        <v>8325</v>
      </c>
      <c r="R2494" t="s">
        <v>8329</v>
      </c>
      <c r="S2494" s="11">
        <f t="shared" si="152"/>
        <v>41024.985972222225</v>
      </c>
      <c r="T2494" s="11">
        <f t="shared" si="153"/>
        <v>41076.415972222225</v>
      </c>
      <c r="U2494" t="str">
        <f>VLOOKUP(D2494,'Bonus Summary'!$A$3:$C$14,3,TRUE)</f>
        <v>Less than 1000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4"/>
        <v>1.2869999999999999</v>
      </c>
      <c r="P2495" s="5">
        <f t="shared" si="155"/>
        <v>99.382239382239376</v>
      </c>
      <c r="Q2495" t="s">
        <v>8325</v>
      </c>
      <c r="R2495" t="s">
        <v>8329</v>
      </c>
      <c r="S2495" s="11">
        <f t="shared" si="152"/>
        <v>41348.168287037035</v>
      </c>
      <c r="T2495" s="11">
        <f t="shared" si="153"/>
        <v>41393.168287037035</v>
      </c>
      <c r="U2495" t="str">
        <f>VLOOKUP(D2495,'Bonus Summary'!$A$3:$C$14,3,TRUE)</f>
        <v>20000 to 24999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4"/>
        <v>1.0100533333333332</v>
      </c>
      <c r="P2496" s="5">
        <f t="shared" si="155"/>
        <v>38.848205128205123</v>
      </c>
      <c r="Q2496" t="s">
        <v>8325</v>
      </c>
      <c r="R2496" t="s">
        <v>8329</v>
      </c>
      <c r="S2496" s="11">
        <f t="shared" si="152"/>
        <v>41022.645185185182</v>
      </c>
      <c r="T2496" s="11">
        <f t="shared" si="153"/>
        <v>41052.645185185182</v>
      </c>
      <c r="U2496" t="str">
        <f>VLOOKUP(D2496,'Bonus Summary'!$A$3:$C$14,3,TRUE)</f>
        <v>1000 to 4999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4"/>
        <v>1.2753666666666665</v>
      </c>
      <c r="P2497" s="5">
        <f t="shared" si="155"/>
        <v>45.548809523809524</v>
      </c>
      <c r="Q2497" t="s">
        <v>8325</v>
      </c>
      <c r="R2497" t="s">
        <v>8329</v>
      </c>
      <c r="S2497" s="11">
        <f t="shared" si="152"/>
        <v>41036.946469907409</v>
      </c>
      <c r="T2497" s="11">
        <f t="shared" si="153"/>
        <v>41066.946469907409</v>
      </c>
      <c r="U2497" t="str">
        <f>VLOOKUP(D2497,'Bonus Summary'!$A$3:$C$14,3,TRUE)</f>
        <v>1000 to 4999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4"/>
        <v>1</v>
      </c>
      <c r="P2498" s="5">
        <f t="shared" si="155"/>
        <v>600</v>
      </c>
      <c r="Q2498" t="s">
        <v>8325</v>
      </c>
      <c r="R2498" t="s">
        <v>8329</v>
      </c>
      <c r="S2498" s="11">
        <f t="shared" ref="S2498:S2561" si="156">(((J2498/60)/60)/24)+DATE(1970,1,1)</f>
        <v>41327.996435185189</v>
      </c>
      <c r="T2498" s="11">
        <f t="shared" ref="T2498:T2561" si="157">(((I2498/60)/60)/24)+DATE(1970,1,1)</f>
        <v>41362.954768518517</v>
      </c>
      <c r="U2498" t="str">
        <f>VLOOKUP(D2498,'Bonus Summary'!$A$3:$C$14,3,TRUE)</f>
        <v>5000 to 9999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8">E2499/D2499</f>
        <v>1.127715</v>
      </c>
      <c r="P2499" s="5">
        <f t="shared" ref="P2499:P2562" si="159">E2499/L2499</f>
        <v>80.551071428571419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si="157"/>
        <v>40760.878912037035</v>
      </c>
      <c r="U2499" t="str">
        <f>VLOOKUP(D2499,'Bonus Summary'!$A$3:$C$14,3,TRUE)</f>
        <v>1000 to 4999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8"/>
        <v>1.056</v>
      </c>
      <c r="P2500" s="5">
        <f t="shared" si="159"/>
        <v>52.8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7"/>
        <v>42031.967442129629</v>
      </c>
      <c r="U2500" t="str">
        <f>VLOOKUP(D2500,'Bonus Summary'!$A$3:$C$14,3,TRUE)</f>
        <v>1000 to 4999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8"/>
        <v>2.0262500000000001</v>
      </c>
      <c r="P2501" s="5">
        <f t="shared" si="159"/>
        <v>47.676470588235297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7"/>
        <v>41274.75</v>
      </c>
      <c r="U2501" t="str">
        <f>VLOOKUP(D2501,'Bonus Summary'!$A$3:$C$14,3,TRUE)</f>
        <v>1000 to 4999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8"/>
        <v>1.1333333333333333</v>
      </c>
      <c r="P2502" s="5">
        <f t="shared" si="159"/>
        <v>23.448275862068964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7"/>
        <v>41083.772858796299</v>
      </c>
      <c r="U2502" t="str">
        <f>VLOOKUP(D2502,'Bonus Summary'!$A$3:$C$14,3,TRUE)</f>
        <v>Less than 1000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8"/>
        <v>2.5545454545454545E-2</v>
      </c>
      <c r="P2503" s="5">
        <f t="shared" si="159"/>
        <v>40.142857142857146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7"/>
        <v>42274.776666666665</v>
      </c>
      <c r="U2503" t="str">
        <f>VLOOKUP(D2503,'Bonus Summary'!$A$3:$C$14,3,TRUE)</f>
        <v>10000 to 14999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8"/>
        <v>7.8181818181818181E-4</v>
      </c>
      <c r="P2504" s="5">
        <f t="shared" si="159"/>
        <v>17.2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7"/>
        <v>41903.825439814813</v>
      </c>
      <c r="U2504" t="str">
        <f>VLOOKUP(D2504,'Bonus Summary'!$A$3:$C$14,3,TRUE)</f>
        <v>Greater than 50000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8"/>
        <v>0</v>
      </c>
      <c r="P2505" s="5" t="e">
        <f t="shared" si="159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7"/>
        <v>42528.879166666666</v>
      </c>
      <c r="U2505" t="str">
        <f>VLOOKUP(D2505,'Bonus Summary'!$A$3:$C$14,3,TRUE)</f>
        <v>10000 to 14999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8"/>
        <v>0</v>
      </c>
      <c r="P2506" s="5" t="e">
        <f t="shared" si="159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7"/>
        <v>41958.057106481487</v>
      </c>
      <c r="U2506" t="str">
        <f>VLOOKUP(D2506,'Bonus Summary'!$A$3:$C$14,3,TRUE)</f>
        <v>35000 to 39999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8"/>
        <v>0</v>
      </c>
      <c r="P2507" s="5" t="e">
        <f t="shared" si="159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7"/>
        <v>42077.014074074075</v>
      </c>
      <c r="U2507" t="str">
        <f>VLOOKUP(D2507,'Bonus Summary'!$A$3:$C$14,3,TRUE)</f>
        <v>5000 to 9999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8"/>
        <v>6.0000000000000001E-3</v>
      </c>
      <c r="P2508" s="5">
        <f t="shared" si="159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7"/>
        <v>42280.875</v>
      </c>
      <c r="U2508" t="str">
        <f>VLOOKUP(D2508,'Bonus Summary'!$A$3:$C$14,3,TRUE)</f>
        <v>5000 to 9999</v>
      </c>
    </row>
    <row r="2509" spans="1:21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8"/>
        <v>0</v>
      </c>
      <c r="P2509" s="5" t="e">
        <f t="shared" si="159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7"/>
        <v>42135.072962962964</v>
      </c>
      <c r="U2509" t="str">
        <f>VLOOKUP(D2509,'Bonus Summary'!$A$3:$C$14,3,TRUE)</f>
        <v>40000 to 44999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8"/>
        <v>0</v>
      </c>
      <c r="P2510" s="5" t="e">
        <f t="shared" si="159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7"/>
        <v>41865.951782407406</v>
      </c>
      <c r="U2510" t="str">
        <f>VLOOKUP(D2510,'Bonus Summary'!$A$3:$C$14,3,TRUE)</f>
        <v>20000 to 24999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8"/>
        <v>1.0526315789473684E-2</v>
      </c>
      <c r="P2511" s="5">
        <f t="shared" si="159"/>
        <v>35.714285714285715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7"/>
        <v>42114.767928240741</v>
      </c>
      <c r="U2511" t="str">
        <f>VLOOKUP(D2511,'Bonus Summary'!$A$3:$C$14,3,TRUE)</f>
        <v>Greater than 50000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8"/>
        <v>1.5E-3</v>
      </c>
      <c r="P2512" s="5">
        <f t="shared" si="159"/>
        <v>37.5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7"/>
        <v>42138.997361111105</v>
      </c>
      <c r="U2512" t="str">
        <f>VLOOKUP(D2512,'Bonus Summary'!$A$3:$C$14,3,TRUE)</f>
        <v>Greater than 50000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8"/>
        <v>0</v>
      </c>
      <c r="P2513" s="5" t="e">
        <f t="shared" si="159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7"/>
        <v>42401.446909722217</v>
      </c>
      <c r="U2513" t="str">
        <f>VLOOKUP(D2513,'Bonus Summary'!$A$3:$C$14,3,TRUE)</f>
        <v>Greater than 50000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8"/>
        <v>0</v>
      </c>
      <c r="P2514" s="5" t="e">
        <f t="shared" si="159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7"/>
        <v>41986.876863425925</v>
      </c>
      <c r="U2514" t="str">
        <f>VLOOKUP(D2514,'Bonus Summary'!$A$3:$C$14,3,TRUE)</f>
        <v>1000 to 4999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8"/>
        <v>0</v>
      </c>
      <c r="P2515" s="5" t="e">
        <f t="shared" si="159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7"/>
        <v>42792.00681712963</v>
      </c>
      <c r="U2515" t="str">
        <f>VLOOKUP(D2515,'Bonus Summary'!$A$3:$C$14,3,TRUE)</f>
        <v>Greater than 50000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8"/>
        <v>1.7500000000000002E-2</v>
      </c>
      <c r="P2516" s="5">
        <f t="shared" si="159"/>
        <v>52.5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7"/>
        <v>41871.389780092592</v>
      </c>
      <c r="U2516" t="str">
        <f>VLOOKUP(D2516,'Bonus Summary'!$A$3:$C$14,3,TRUE)</f>
        <v>10000 to 14999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8"/>
        <v>0.186</v>
      </c>
      <c r="P2517" s="5">
        <f t="shared" si="159"/>
        <v>77.5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7"/>
        <v>42057.839733796296</v>
      </c>
      <c r="U2517" t="str">
        <f>VLOOKUP(D2517,'Bonus Summary'!$A$3:$C$14,3,TRUE)</f>
        <v>5000 to 9999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8"/>
        <v>0</v>
      </c>
      <c r="P2518" s="5" t="e">
        <f t="shared" si="159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7"/>
        <v>41972.6950462963</v>
      </c>
      <c r="U2518" t="str">
        <f>VLOOKUP(D2518,'Bonus Summary'!$A$3:$C$14,3,TRUE)</f>
        <v>20000 to 24999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8"/>
        <v>9.8166666666666666E-2</v>
      </c>
      <c r="P2519" s="5">
        <f t="shared" si="159"/>
        <v>53.545454545454547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7"/>
        <v>42082.760763888888</v>
      </c>
      <c r="U2519" t="str">
        <f>VLOOKUP(D2519,'Bonus Summary'!$A$3:$C$14,3,TRUE)</f>
        <v>15000 to 19999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8"/>
        <v>0</v>
      </c>
      <c r="P2520" s="5" t="e">
        <f t="shared" si="159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7"/>
        <v>41956.722546296296</v>
      </c>
      <c r="U2520" t="str">
        <f>VLOOKUP(D2520,'Bonus Summary'!$A$3:$C$14,3,TRUE)</f>
        <v>5000 to 9999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8"/>
        <v>4.3333333333333331E-4</v>
      </c>
      <c r="P2521" s="5">
        <f t="shared" si="159"/>
        <v>16.25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7"/>
        <v>41839.155138888891</v>
      </c>
      <c r="U2521" t="str">
        <f>VLOOKUP(D2521,'Bonus Summary'!$A$3:$C$14,3,TRUE)</f>
        <v>Greater than 50000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8"/>
        <v>0</v>
      </c>
      <c r="P2522" s="5" t="e">
        <f t="shared" si="159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7"/>
        <v>42658.806249999994</v>
      </c>
      <c r="U2522" t="str">
        <f>VLOOKUP(D2522,'Bonus Summary'!$A$3:$C$14,3,TRUE)</f>
        <v>Greater than 50000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8"/>
        <v>1.0948792000000001</v>
      </c>
      <c r="P2523" s="5">
        <f t="shared" si="159"/>
        <v>103.68174242424243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7"/>
        <v>42290.967835648145</v>
      </c>
      <c r="U2523" t="str">
        <f>VLOOKUP(D2523,'Bonus Summary'!$A$3:$C$14,3,TRUE)</f>
        <v>10000 to 14999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8"/>
        <v>1</v>
      </c>
      <c r="P2524" s="5">
        <f t="shared" si="159"/>
        <v>185.18518518518519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7"/>
        <v>42482.619444444441</v>
      </c>
      <c r="U2524" t="str">
        <f>VLOOKUP(D2524,'Bonus Summary'!$A$3:$C$14,3,TRUE)</f>
        <v>5000 to 9999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8"/>
        <v>1.5644444444444445</v>
      </c>
      <c r="P2525" s="5">
        <f t="shared" si="159"/>
        <v>54.153846153846153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7"/>
        <v>41961.017268518524</v>
      </c>
      <c r="U2525" t="str">
        <f>VLOOKUP(D2525,'Bonus Summary'!$A$3:$C$14,3,TRUE)</f>
        <v>Less than 1000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8"/>
        <v>1.016</v>
      </c>
      <c r="P2526" s="5">
        <f t="shared" si="159"/>
        <v>177.2093023255814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7"/>
        <v>41994.1875</v>
      </c>
      <c r="U2526" t="str">
        <f>VLOOKUP(D2526,'Bonus Summary'!$A$3:$C$14,3,TRUE)</f>
        <v>5000 to 9999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8"/>
        <v>1.00325</v>
      </c>
      <c r="P2527" s="5">
        <f t="shared" si="159"/>
        <v>100.325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7"/>
        <v>41088.844571759262</v>
      </c>
      <c r="U2527" t="str">
        <f>VLOOKUP(D2527,'Bonus Summary'!$A$3:$C$14,3,TRUE)</f>
        <v>5000 to 9999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8"/>
        <v>1.1294999999999999</v>
      </c>
      <c r="P2528" s="5">
        <f t="shared" si="159"/>
        <v>136.90909090909091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7"/>
        <v>41981.207638888889</v>
      </c>
      <c r="U2528" t="str">
        <f>VLOOKUP(D2528,'Bonus Summary'!$A$3:$C$14,3,TRUE)</f>
        <v>1000 to 4999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8"/>
        <v>1.02125</v>
      </c>
      <c r="P2529" s="5">
        <f t="shared" si="159"/>
        <v>57.535211267605632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7"/>
        <v>41565.165972222225</v>
      </c>
      <c r="U2529" t="str">
        <f>VLOOKUP(D2529,'Bonus Summary'!$A$3:$C$14,3,TRUE)</f>
        <v>1000 to 4999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8"/>
        <v>1.0724974999999999</v>
      </c>
      <c r="P2530" s="5">
        <f t="shared" si="159"/>
        <v>52.962839506172834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7"/>
        <v>42236.458333333328</v>
      </c>
      <c r="U2530" t="str">
        <f>VLOOKUP(D2530,'Bonus Summary'!$A$3:$C$14,3,TRUE)</f>
        <v>1000 to 4999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8"/>
        <v>1.0428333333333333</v>
      </c>
      <c r="P2531" s="5">
        <f t="shared" si="159"/>
        <v>82.328947368421055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7"/>
        <v>40993.0390625</v>
      </c>
      <c r="U2531" t="str">
        <f>VLOOKUP(D2531,'Bonus Summary'!$A$3:$C$14,3,TRUE)</f>
        <v>5000 to 9999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8"/>
        <v>1</v>
      </c>
      <c r="P2532" s="5">
        <f t="shared" si="159"/>
        <v>135.41666666666666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7"/>
        <v>42114.201388888891</v>
      </c>
      <c r="U2532" t="str">
        <f>VLOOKUP(D2532,'Bonus Summary'!$A$3:$C$14,3,TRUE)</f>
        <v>5000 to 9999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8"/>
        <v>1.004</v>
      </c>
      <c r="P2533" s="5">
        <f t="shared" si="159"/>
        <v>74.06557377049181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7"/>
        <v>42231.165972222225</v>
      </c>
      <c r="U2533" t="str">
        <f>VLOOKUP(D2533,'Bonus Summary'!$A$3:$C$14,3,TRUE)</f>
        <v>1000 to 4999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8"/>
        <v>1.26125</v>
      </c>
      <c r="P2534" s="5">
        <f t="shared" si="159"/>
        <v>84.083333333333329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7"/>
        <v>41137.849143518521</v>
      </c>
      <c r="U2534" t="str">
        <f>VLOOKUP(D2534,'Bonus Summary'!$A$3:$C$14,3,TRUE)</f>
        <v>1000 to 4999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8"/>
        <v>1.1066666666666667</v>
      </c>
      <c r="P2535" s="5">
        <f t="shared" si="159"/>
        <v>61.029411764705884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7"/>
        <v>41334.750787037039</v>
      </c>
      <c r="U2535" t="str">
        <f>VLOOKUP(D2535,'Bonus Summary'!$A$3:$C$14,3,TRUE)</f>
        <v>5000 to 9999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8"/>
        <v>1.05</v>
      </c>
      <c r="P2536" s="5">
        <f t="shared" si="159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7"/>
        <v>40179.25</v>
      </c>
      <c r="U2536" t="str">
        <f>VLOOKUP(D2536,'Bonus Summary'!$A$3:$C$14,3,TRUE)</f>
        <v>1000 to 4999</v>
      </c>
    </row>
    <row r="2537" spans="1:21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8"/>
        <v>1.03775</v>
      </c>
      <c r="P2537" s="5">
        <f t="shared" si="159"/>
        <v>266.08974358974359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7"/>
        <v>41974.832696759258</v>
      </c>
      <c r="U2537" t="str">
        <f>VLOOKUP(D2537,'Bonus Summary'!$A$3:$C$14,3,TRUE)</f>
        <v>20000 to 24999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8"/>
        <v>1.1599999999999999</v>
      </c>
      <c r="P2538" s="5">
        <f t="shared" si="159"/>
        <v>7.25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7"/>
        <v>41485.106087962966</v>
      </c>
      <c r="U2538" t="str">
        <f>VLOOKUP(D2538,'Bonus Summary'!$A$3:$C$14,3,TRUE)</f>
        <v>Less than 1000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8"/>
        <v>1.1000000000000001</v>
      </c>
      <c r="P2539" s="5">
        <f t="shared" si="159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7"/>
        <v>40756.648784722223</v>
      </c>
      <c r="U2539" t="str">
        <f>VLOOKUP(D2539,'Bonus Summary'!$A$3:$C$14,3,TRUE)</f>
        <v>1000 to 4999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8"/>
        <v>1.130176111111111</v>
      </c>
      <c r="P2540" s="5">
        <f t="shared" si="159"/>
        <v>109.96308108108107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7"/>
        <v>41329.207638888889</v>
      </c>
      <c r="U2540" t="str">
        <f>VLOOKUP(D2540,'Bonus Summary'!$A$3:$C$14,3,TRUE)</f>
        <v>15000 to 19999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8"/>
        <v>1.0024999999999999</v>
      </c>
      <c r="P2541" s="5">
        <f t="shared" si="159"/>
        <v>169.91525423728814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7"/>
        <v>42037.902222222227</v>
      </c>
      <c r="U2541" t="str">
        <f>VLOOKUP(D2541,'Bonus Summary'!$A$3:$C$14,3,TRUE)</f>
        <v>10000 to 14999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8"/>
        <v>1.034</v>
      </c>
      <c r="P2542" s="5">
        <f t="shared" si="159"/>
        <v>95.740740740740748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7"/>
        <v>40845.675011574072</v>
      </c>
      <c r="U2542" t="str">
        <f>VLOOKUP(D2542,'Bonus Summary'!$A$3:$C$14,3,TRUE)</f>
        <v>1000 to 4999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8"/>
        <v>1.0702857142857143</v>
      </c>
      <c r="P2543" s="5">
        <f t="shared" si="159"/>
        <v>59.460317460317462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7"/>
        <v>41543.449282407404</v>
      </c>
      <c r="U2543" t="str">
        <f>VLOOKUP(D2543,'Bonus Summary'!$A$3:$C$14,3,TRUE)</f>
        <v>1000 to 4999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8"/>
        <v>1.0357142857142858</v>
      </c>
      <c r="P2544" s="5">
        <f t="shared" si="159"/>
        <v>55.769230769230766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7"/>
        <v>41548.165972222225</v>
      </c>
      <c r="U2544" t="str">
        <f>VLOOKUP(D2544,'Bonus Summary'!$A$3:$C$14,3,TRUE)</f>
        <v>Less than 1000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8"/>
        <v>1.5640000000000001</v>
      </c>
      <c r="P2545" s="5">
        <f t="shared" si="159"/>
        <v>30.076923076923077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7"/>
        <v>40545.125</v>
      </c>
      <c r="U2545" t="str">
        <f>VLOOKUP(D2545,'Bonus Summary'!$A$3:$C$14,3,TRUE)</f>
        <v>Less than 1000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8"/>
        <v>1.0082</v>
      </c>
      <c r="P2546" s="5">
        <f t="shared" si="159"/>
        <v>88.438596491228068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7"/>
        <v>41098.520474537036</v>
      </c>
      <c r="U2546" t="str">
        <f>VLOOKUP(D2546,'Bonus Summary'!$A$3:$C$14,3,TRUE)</f>
        <v>5000 to 9999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8"/>
        <v>1.9530000000000001</v>
      </c>
      <c r="P2547" s="5">
        <f t="shared" si="159"/>
        <v>64.032786885245898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7"/>
        <v>42062.020833333328</v>
      </c>
      <c r="U2547" t="str">
        <f>VLOOKUP(D2547,'Bonus Summary'!$A$3:$C$14,3,TRUE)</f>
        <v>1000 to 4999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8"/>
        <v>1.1171428571428572</v>
      </c>
      <c r="P2548" s="5">
        <f t="shared" si="159"/>
        <v>60.153846153846153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7"/>
        <v>41552.208333333336</v>
      </c>
      <c r="U2548" t="str">
        <f>VLOOKUP(D2548,'Bonus Summary'!$A$3:$C$14,3,TRUE)</f>
        <v>1000 to 4999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8"/>
        <v>1.1985454545454546</v>
      </c>
      <c r="P2549" s="5">
        <f t="shared" si="159"/>
        <v>49.194029850746269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7"/>
        <v>41003.731516203705</v>
      </c>
      <c r="U2549" t="str">
        <f>VLOOKUP(D2549,'Bonus Summary'!$A$3:$C$14,3,TRUE)</f>
        <v>5000 to 9999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8"/>
        <v>1.0185</v>
      </c>
      <c r="P2550" s="5">
        <f t="shared" si="159"/>
        <v>165.16216216216216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7"/>
        <v>42643.185416666667</v>
      </c>
      <c r="U2550" t="str">
        <f>VLOOKUP(D2550,'Bonus Summary'!$A$3:$C$14,3,TRUE)</f>
        <v>5000 to 9999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8"/>
        <v>1.0280254777070064</v>
      </c>
      <c r="P2551" s="5">
        <f t="shared" si="159"/>
        <v>43.621621621621621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7"/>
        <v>41425.708333333336</v>
      </c>
      <c r="U2551" t="str">
        <f>VLOOKUP(D2551,'Bonus Summary'!$A$3:$C$14,3,TRUE)</f>
        <v>1000 to 4999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8"/>
        <v>1.0084615384615385</v>
      </c>
      <c r="P2552" s="5">
        <f t="shared" si="159"/>
        <v>43.7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7"/>
        <v>42285.165972222225</v>
      </c>
      <c r="U2552" t="str">
        <f>VLOOKUP(D2552,'Bonus Summary'!$A$3:$C$14,3,TRUE)</f>
        <v>5000 to 9999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8"/>
        <v>1.0273469387755103</v>
      </c>
      <c r="P2553" s="5">
        <f t="shared" si="159"/>
        <v>67.419642857142861</v>
      </c>
      <c r="Q2553" t="s">
        <v>8325</v>
      </c>
      <c r="R2553" t="s">
        <v>8354</v>
      </c>
      <c r="S2553" s="11">
        <f t="shared" si="156"/>
        <v>40961.252141203702</v>
      </c>
      <c r="T2553" s="11">
        <f t="shared" si="157"/>
        <v>40989.866666666669</v>
      </c>
      <c r="U2553" t="str">
        <f>VLOOKUP(D2553,'Bonus Summary'!$A$3:$C$14,3,TRUE)</f>
        <v>1000 to 4999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8"/>
        <v>1.0649999999999999</v>
      </c>
      <c r="P2554" s="5">
        <f t="shared" si="159"/>
        <v>177.5</v>
      </c>
      <c r="Q2554" t="s">
        <v>8325</v>
      </c>
      <c r="R2554" t="s">
        <v>8354</v>
      </c>
      <c r="S2554" s="11">
        <f t="shared" si="156"/>
        <v>42769.809965277775</v>
      </c>
      <c r="T2554" s="11">
        <f t="shared" si="157"/>
        <v>42799.809965277775</v>
      </c>
      <c r="U2554" t="str">
        <f>VLOOKUP(D2554,'Bonus Summary'!$A$3:$C$14,3,TRUE)</f>
        <v>1000 to 4999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8"/>
        <v>1.5553333333333332</v>
      </c>
      <c r="P2555" s="5">
        <f t="shared" si="159"/>
        <v>38.883333333333333</v>
      </c>
      <c r="Q2555" t="s">
        <v>8325</v>
      </c>
      <c r="R2555" t="s">
        <v>8354</v>
      </c>
      <c r="S2555" s="11">
        <f t="shared" si="156"/>
        <v>41113.199155092596</v>
      </c>
      <c r="T2555" s="11">
        <f t="shared" si="157"/>
        <v>41173.199155092596</v>
      </c>
      <c r="U2555" t="str">
        <f>VLOOKUP(D2555,'Bonus Summary'!$A$3:$C$14,3,TRUE)</f>
        <v>1000 to 4999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8"/>
        <v>1.228</v>
      </c>
      <c r="P2556" s="5">
        <f t="shared" si="159"/>
        <v>54.985074626865675</v>
      </c>
      <c r="Q2556" t="s">
        <v>8325</v>
      </c>
      <c r="R2556" t="s">
        <v>8354</v>
      </c>
      <c r="S2556" s="11">
        <f t="shared" si="156"/>
        <v>42125.078275462962</v>
      </c>
      <c r="T2556" s="11">
        <f t="shared" si="157"/>
        <v>42156.165972222225</v>
      </c>
      <c r="U2556" t="str">
        <f>VLOOKUP(D2556,'Bonus Summary'!$A$3:$C$14,3,TRUE)</f>
        <v>1000 to 4999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8"/>
        <v>1.0734999999999999</v>
      </c>
      <c r="P2557" s="5">
        <f t="shared" si="159"/>
        <v>61.342857142857142</v>
      </c>
      <c r="Q2557" t="s">
        <v>8325</v>
      </c>
      <c r="R2557" t="s">
        <v>8354</v>
      </c>
      <c r="S2557" s="11">
        <f t="shared" si="156"/>
        <v>41026.655011574076</v>
      </c>
      <c r="T2557" s="11">
        <f t="shared" si="157"/>
        <v>41057.655011574076</v>
      </c>
      <c r="U2557" t="str">
        <f>VLOOKUP(D2557,'Bonus Summary'!$A$3:$C$14,3,TRUE)</f>
        <v>1000 to 4999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8"/>
        <v>1.0550335570469798</v>
      </c>
      <c r="P2558" s="5">
        <f t="shared" si="159"/>
        <v>23.117647058823529</v>
      </c>
      <c r="Q2558" t="s">
        <v>8325</v>
      </c>
      <c r="R2558" t="s">
        <v>8354</v>
      </c>
      <c r="S2558" s="11">
        <f t="shared" si="156"/>
        <v>41222.991400462961</v>
      </c>
      <c r="T2558" s="11">
        <f t="shared" si="157"/>
        <v>41267.991400462961</v>
      </c>
      <c r="U2558" t="str">
        <f>VLOOKUP(D2558,'Bonus Summary'!$A$3:$C$14,3,TRUE)</f>
        <v>Less than 1000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8"/>
        <v>1.1844444444444444</v>
      </c>
      <c r="P2559" s="5">
        <f t="shared" si="159"/>
        <v>29.611111111111111</v>
      </c>
      <c r="Q2559" t="s">
        <v>8325</v>
      </c>
      <c r="R2559" t="s">
        <v>8354</v>
      </c>
      <c r="S2559" s="11">
        <f t="shared" si="156"/>
        <v>41744.745208333334</v>
      </c>
      <c r="T2559" s="11">
        <f t="shared" si="157"/>
        <v>41774.745208333334</v>
      </c>
      <c r="U2559" t="str">
        <f>VLOOKUP(D2559,'Bonus Summary'!$A$3:$C$14,3,TRUE)</f>
        <v>Less than 1000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8"/>
        <v>1.0888</v>
      </c>
      <c r="P2560" s="5">
        <f t="shared" si="159"/>
        <v>75.611111111111114</v>
      </c>
      <c r="Q2560" t="s">
        <v>8325</v>
      </c>
      <c r="R2560" t="s">
        <v>8354</v>
      </c>
      <c r="S2560" s="11">
        <f t="shared" si="156"/>
        <v>42093.860023148154</v>
      </c>
      <c r="T2560" s="11">
        <f t="shared" si="157"/>
        <v>42125.582638888889</v>
      </c>
      <c r="U2560" t="str">
        <f>VLOOKUP(D2560,'Bonus Summary'!$A$3:$C$14,3,TRUE)</f>
        <v>1000 to 4999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8"/>
        <v>1.1125</v>
      </c>
      <c r="P2561" s="5">
        <f t="shared" si="159"/>
        <v>35.6</v>
      </c>
      <c r="Q2561" t="s">
        <v>8325</v>
      </c>
      <c r="R2561" t="s">
        <v>8354</v>
      </c>
      <c r="S2561" s="11">
        <f t="shared" si="156"/>
        <v>40829.873657407406</v>
      </c>
      <c r="T2561" s="11">
        <f t="shared" si="157"/>
        <v>40862.817361111112</v>
      </c>
      <c r="U2561" t="str">
        <f>VLOOKUP(D2561,'Bonus Summary'!$A$3:$C$14,3,TRUE)</f>
        <v>Less than 1000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8"/>
        <v>1.0009999999999999</v>
      </c>
      <c r="P2562" s="5">
        <f t="shared" si="159"/>
        <v>143</v>
      </c>
      <c r="Q2562" t="s">
        <v>8325</v>
      </c>
      <c r="R2562" t="s">
        <v>8354</v>
      </c>
      <c r="S2562" s="11">
        <f t="shared" ref="S2562:S2625" si="160">(((J2562/60)/60)/24)+DATE(1970,1,1)</f>
        <v>42039.951087962967</v>
      </c>
      <c r="T2562" s="11">
        <f t="shared" ref="T2562:T2625" si="161">(((I2562/60)/60)/24)+DATE(1970,1,1)</f>
        <v>42069.951087962967</v>
      </c>
      <c r="U2562" t="str">
        <f>VLOOKUP(D2562,'Bonus Summary'!$A$3:$C$14,3,TRUE)</f>
        <v>1000 to 4999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2">E2563/D2563</f>
        <v>0</v>
      </c>
      <c r="P2563" s="5" t="e">
        <f t="shared" ref="P2563:P2626" si="163">E2563/L2563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si="161"/>
        <v>42290.528807870374</v>
      </c>
      <c r="U2563" t="str">
        <f>VLOOKUP(D2563,'Bonus Summary'!$A$3:$C$14,3,TRUE)</f>
        <v>Greater than 50000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2"/>
        <v>7.4999999999999997E-3</v>
      </c>
      <c r="P2564" s="5">
        <f t="shared" si="163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1"/>
        <v>42654.524756944447</v>
      </c>
      <c r="U2564" t="str">
        <f>VLOOKUP(D2564,'Bonus Summary'!$A$3:$C$14,3,TRUE)</f>
        <v>10000 to 14999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2"/>
        <v>0</v>
      </c>
      <c r="P2565" s="5" t="e">
        <f t="shared" si="163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1"/>
        <v>42215.139479166668</v>
      </c>
      <c r="U2565" t="str">
        <f>VLOOKUP(D2565,'Bonus Summary'!$A$3:$C$14,3,TRUE)</f>
        <v>20000 to 24999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2"/>
        <v>0</v>
      </c>
      <c r="P2566" s="5" t="e">
        <f t="shared" si="163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1"/>
        <v>41852.040497685186</v>
      </c>
      <c r="U2566" t="str">
        <f>VLOOKUP(D2566,'Bonus Summary'!$A$3:$C$14,3,TRUE)</f>
        <v>40000 to 44999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2"/>
        <v>0.01</v>
      </c>
      <c r="P2567" s="5">
        <f t="shared" si="163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1"/>
        <v>42499.868055555555</v>
      </c>
      <c r="U2567" t="str">
        <f>VLOOKUP(D2567,'Bonus Summary'!$A$3:$C$14,3,TRUE)</f>
        <v>10000 to 14999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2"/>
        <v>0</v>
      </c>
      <c r="P2568" s="5" t="e">
        <f t="shared" si="163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1"/>
        <v>41872.980879629627</v>
      </c>
      <c r="U2568" t="str">
        <f>VLOOKUP(D2568,'Bonus Summary'!$A$3:$C$14,3,TRUE)</f>
        <v>35000 to 39999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2"/>
        <v>2.6666666666666666E-3</v>
      </c>
      <c r="P2569" s="5">
        <f t="shared" si="163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1"/>
        <v>42117.878912037035</v>
      </c>
      <c r="U2569" t="str">
        <f>VLOOKUP(D2569,'Bonus Summary'!$A$3:$C$14,3,TRUE)</f>
        <v>45000 to 49999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2"/>
        <v>5.0000000000000001E-3</v>
      </c>
      <c r="P2570" s="5">
        <f t="shared" si="163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1"/>
        <v>42614.666597222225</v>
      </c>
      <c r="U2570" t="str">
        <f>VLOOKUP(D2570,'Bonus Summary'!$A$3:$C$14,3,TRUE)</f>
        <v>10000 to 14999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2"/>
        <v>2.2307692307692306E-2</v>
      </c>
      <c r="P2571" s="5">
        <f t="shared" si="163"/>
        <v>72.5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1"/>
        <v>42264.105462962965</v>
      </c>
      <c r="U2571" t="str">
        <f>VLOOKUP(D2571,'Bonus Summary'!$A$3:$C$14,3,TRUE)</f>
        <v>5000 to 9999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2"/>
        <v>8.4285714285714294E-3</v>
      </c>
      <c r="P2572" s="5">
        <f t="shared" si="163"/>
        <v>29.5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1"/>
        <v>42774.903182870374</v>
      </c>
      <c r="U2572" t="str">
        <f>VLOOKUP(D2572,'Bonus Summary'!$A$3:$C$14,3,TRUE)</f>
        <v>5000 to 9999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2"/>
        <v>2.5000000000000001E-3</v>
      </c>
      <c r="P2573" s="5">
        <f t="shared" si="163"/>
        <v>62.5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1"/>
        <v>42509.341678240744</v>
      </c>
      <c r="U2573" t="str">
        <f>VLOOKUP(D2573,'Bonus Summary'!$A$3:$C$14,3,TRUE)</f>
        <v>Greater than 50000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2"/>
        <v>0</v>
      </c>
      <c r="P2574" s="5" t="e">
        <f t="shared" si="163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1"/>
        <v>42107.119409722218</v>
      </c>
      <c r="U2574" t="str">
        <f>VLOOKUP(D2574,'Bonus Summary'!$A$3:$C$14,3,TRUE)</f>
        <v>30000 to 34999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2"/>
        <v>0</v>
      </c>
      <c r="P2575" s="5" t="e">
        <f t="shared" si="163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1"/>
        <v>41874.592002314814</v>
      </c>
      <c r="U2575" t="str">
        <f>VLOOKUP(D2575,'Bonus Summary'!$A$3:$C$14,3,TRUE)</f>
        <v>5000 to 9999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2"/>
        <v>0</v>
      </c>
      <c r="P2576" s="5" t="e">
        <f t="shared" si="163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1"/>
        <v>42508.825752314813</v>
      </c>
      <c r="U2576" t="str">
        <f>VLOOKUP(D2576,'Bonus Summary'!$A$3:$C$14,3,TRUE)</f>
        <v>10000 to 14999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2"/>
        <v>0</v>
      </c>
      <c r="P2577" s="5" t="e">
        <f t="shared" si="163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1"/>
        <v>42016.108726851846</v>
      </c>
      <c r="U2577" t="str">
        <f>VLOOKUP(D2577,'Bonus Summary'!$A$3:$C$14,3,TRUE)</f>
        <v>Greater than 50000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2"/>
        <v>0</v>
      </c>
      <c r="P2578" s="5" t="e">
        <f t="shared" si="163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1"/>
        <v>42104.968136574069</v>
      </c>
      <c r="U2578" t="str">
        <f>VLOOKUP(D2578,'Bonus Summary'!$A$3:$C$14,3,TRUE)</f>
        <v>10000 to 14999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2"/>
        <v>0</v>
      </c>
      <c r="P2579" s="5" t="e">
        <f t="shared" si="163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1"/>
        <v>41855.820567129631</v>
      </c>
      <c r="U2579" t="str">
        <f>VLOOKUP(D2579,'Bonus Summary'!$A$3:$C$14,3,TRUE)</f>
        <v>15000 to 19999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2"/>
        <v>0</v>
      </c>
      <c r="P2580" s="5" t="e">
        <f t="shared" si="163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1"/>
        <v>42286.708333333328</v>
      </c>
      <c r="U2580" t="str">
        <f>VLOOKUP(D2580,'Bonus Summary'!$A$3:$C$14,3,TRUE)</f>
        <v>5000 to 9999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2"/>
        <v>1.3849999999999999E-3</v>
      </c>
      <c r="P2581" s="5">
        <f t="shared" si="163"/>
        <v>23.083333333333332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1"/>
        <v>41897.829895833333</v>
      </c>
      <c r="U2581" t="str">
        <f>VLOOKUP(D2581,'Bonus Summary'!$A$3:$C$14,3,TRUE)</f>
        <v>Greater than 50000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2"/>
        <v>6.0000000000000001E-3</v>
      </c>
      <c r="P2582" s="5">
        <f t="shared" si="163"/>
        <v>25.5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1"/>
        <v>42140.125</v>
      </c>
      <c r="U2582" t="str">
        <f>VLOOKUP(D2582,'Bonus Summary'!$A$3:$C$14,3,TRUE)</f>
        <v>5000 to 9999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2"/>
        <v>0.106</v>
      </c>
      <c r="P2583" s="5">
        <f t="shared" si="163"/>
        <v>48.18181818181818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1"/>
        <v>42324.670115740737</v>
      </c>
      <c r="U2583" t="str">
        <f>VLOOKUP(D2583,'Bonus Summary'!$A$3:$C$14,3,TRUE)</f>
        <v>5000 to 9999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2"/>
        <v>1.1111111111111112E-5</v>
      </c>
      <c r="P2584" s="5">
        <f t="shared" si="163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1"/>
        <v>42672.988819444443</v>
      </c>
      <c r="U2584" t="str">
        <f>VLOOKUP(D2584,'Bonus Summary'!$A$3:$C$14,3,TRUE)</f>
        <v>Greater than 50000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2"/>
        <v>5.0000000000000001E-3</v>
      </c>
      <c r="P2585" s="5">
        <f t="shared" si="163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1"/>
        <v>42079.727777777778</v>
      </c>
      <c r="U2585" t="str">
        <f>VLOOKUP(D2585,'Bonus Summary'!$A$3:$C$14,3,TRUE)</f>
        <v>1000 to 4999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2"/>
        <v>0</v>
      </c>
      <c r="P2586" s="5" t="e">
        <f t="shared" si="163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1"/>
        <v>42170.173252314817</v>
      </c>
      <c r="U2586" t="str">
        <f>VLOOKUP(D2586,'Bonus Summary'!$A$3:$C$14,3,TRUE)</f>
        <v>10000 to 14999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2"/>
        <v>1.6666666666666668E-3</v>
      </c>
      <c r="P2587" s="5">
        <f t="shared" si="163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1"/>
        <v>41825.963333333333</v>
      </c>
      <c r="U2587" t="str">
        <f>VLOOKUP(D2587,'Bonus Summary'!$A$3:$C$14,3,TRUE)</f>
        <v>30000 to 34999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2"/>
        <v>1.6666666666666668E-3</v>
      </c>
      <c r="P2588" s="5">
        <f t="shared" si="163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1"/>
        <v>42363.330277777779</v>
      </c>
      <c r="U2588" t="str">
        <f>VLOOKUP(D2588,'Bonus Summary'!$A$3:$C$14,3,TRUE)</f>
        <v>1000 to 4999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2"/>
        <v>2.4340000000000001E-2</v>
      </c>
      <c r="P2589" s="5">
        <f t="shared" si="163"/>
        <v>202.83333333333334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1"/>
        <v>42368.675381944442</v>
      </c>
      <c r="U2589" t="str">
        <f>VLOOKUP(D2589,'Bonus Summary'!$A$3:$C$14,3,TRUE)</f>
        <v>Greater than 50000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2"/>
        <v>3.8833333333333331E-2</v>
      </c>
      <c r="P2590" s="5">
        <f t="shared" si="163"/>
        <v>29.125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1"/>
        <v>42094.551388888889</v>
      </c>
      <c r="U2590" t="str">
        <f>VLOOKUP(D2590,'Bonus Summary'!$A$3:$C$14,3,TRUE)</f>
        <v>5000 to 9999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2"/>
        <v>1E-4</v>
      </c>
      <c r="P2591" s="5">
        <f t="shared" si="163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1"/>
        <v>42452.494525462964</v>
      </c>
      <c r="U2591" t="str">
        <f>VLOOKUP(D2591,'Bonus Summary'!$A$3:$C$14,3,TRUE)</f>
        <v>Greater than 50000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2"/>
        <v>0</v>
      </c>
      <c r="P2592" s="5" t="e">
        <f t="shared" si="163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1"/>
        <v>42395.589085648149</v>
      </c>
      <c r="U2592" t="str">
        <f>VLOOKUP(D2592,'Bonus Summary'!$A$3:$C$14,3,TRUE)</f>
        <v>1000 to 4999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2"/>
        <v>1.7333333333333333E-2</v>
      </c>
      <c r="P2593" s="5">
        <f t="shared" si="163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1"/>
        <v>42442.864861111113</v>
      </c>
      <c r="U2593" t="str">
        <f>VLOOKUP(D2593,'Bonus Summary'!$A$3:$C$14,3,TRUE)</f>
        <v>1000 to 4999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2"/>
        <v>1.6666666666666668E-3</v>
      </c>
      <c r="P2594" s="5">
        <f t="shared" si="163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1"/>
        <v>41917.801168981481</v>
      </c>
      <c r="U2594" t="str">
        <f>VLOOKUP(D2594,'Bonus Summary'!$A$3:$C$14,3,TRUE)</f>
        <v>30000 to 34999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2"/>
        <v>0</v>
      </c>
      <c r="P2595" s="5" t="e">
        <f t="shared" si="163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1"/>
        <v>42119.84520833334</v>
      </c>
      <c r="U2595" t="str">
        <f>VLOOKUP(D2595,'Bonus Summary'!$A$3:$C$14,3,TRUE)</f>
        <v>10000 to 14999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2"/>
        <v>1.2500000000000001E-5</v>
      </c>
      <c r="P2596" s="5">
        <f t="shared" si="163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1"/>
        <v>41858.967916666668</v>
      </c>
      <c r="U2596" t="str">
        <f>VLOOKUP(D2596,'Bonus Summary'!$A$3:$C$14,3,TRUE)</f>
        <v>Greater than 50000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2"/>
        <v>0.12166666666666667</v>
      </c>
      <c r="P2597" s="5">
        <f t="shared" si="163"/>
        <v>96.05263157894737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1"/>
        <v>42790.244212962964</v>
      </c>
      <c r="U2597" t="str">
        <f>VLOOKUP(D2597,'Bonus Summary'!$A$3:$C$14,3,TRUE)</f>
        <v>15000 to 19999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2"/>
        <v>0.23588571428571428</v>
      </c>
      <c r="P2598" s="5">
        <f t="shared" si="163"/>
        <v>305.77777777777777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1"/>
        <v>41858.664456018516</v>
      </c>
      <c r="U2598" t="str">
        <f>VLOOKUP(D2598,'Bonus Summary'!$A$3:$C$14,3,TRUE)</f>
        <v>35000 to 39999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2"/>
        <v>5.6666666666666664E-2</v>
      </c>
      <c r="P2599" s="5">
        <f t="shared" si="163"/>
        <v>12.142857142857142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1"/>
        <v>42540.341631944444</v>
      </c>
      <c r="U2599" t="str">
        <f>VLOOKUP(D2599,'Bonus Summary'!$A$3:$C$14,3,TRUE)</f>
        <v>1000 to 4999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2"/>
        <v>0.39</v>
      </c>
      <c r="P2600" s="5">
        <f t="shared" si="163"/>
        <v>83.571428571428569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1"/>
        <v>42270.840289351851</v>
      </c>
      <c r="U2600" t="str">
        <f>VLOOKUP(D2600,'Bonus Summary'!$A$3:$C$14,3,TRUE)</f>
        <v>1000 to 4999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2"/>
        <v>9.9546510341776348E-3</v>
      </c>
      <c r="P2601" s="5">
        <f t="shared" si="163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1"/>
        <v>41854.754016203704</v>
      </c>
      <c r="U2601" t="str">
        <f>VLOOKUP(D2601,'Bonus Summary'!$A$3:$C$14,3,TRUE)</f>
        <v>5000 to 9999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2"/>
        <v>6.9320000000000007E-2</v>
      </c>
      <c r="P2602" s="5">
        <f t="shared" si="163"/>
        <v>115.53333333333333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1"/>
        <v>42454.858796296292</v>
      </c>
      <c r="U2602" t="str">
        <f>VLOOKUP(D2602,'Bonus Summary'!$A$3:$C$14,3,TRUE)</f>
        <v>Greater than 50000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2"/>
        <v>6.6139999999999999</v>
      </c>
      <c r="P2603" s="5">
        <f t="shared" si="163"/>
        <v>21.900662251655628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1"/>
        <v>41165.165972222225</v>
      </c>
      <c r="U2603" t="str">
        <f>VLOOKUP(D2603,'Bonus Summary'!$A$3:$C$14,3,TRUE)</f>
        <v>Less than 1000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2"/>
        <v>3.2609166666666667</v>
      </c>
      <c r="P2604" s="5">
        <f t="shared" si="163"/>
        <v>80.022494887525568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1"/>
        <v>41955.888888888891</v>
      </c>
      <c r="U2604" t="str">
        <f>VLOOKUP(D2604,'Bonus Summary'!$A$3:$C$14,3,TRUE)</f>
        <v>10000 to 14999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2"/>
        <v>1.0148571428571429</v>
      </c>
      <c r="P2605" s="5">
        <f t="shared" si="163"/>
        <v>35.520000000000003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1"/>
        <v>41631.912662037037</v>
      </c>
      <c r="U2605" t="str">
        <f>VLOOKUP(D2605,'Bonus Summary'!$A$3:$C$14,3,TRUE)</f>
        <v>1000 to 4999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2"/>
        <v>1.0421799999999999</v>
      </c>
      <c r="P2606" s="5">
        <f t="shared" si="163"/>
        <v>64.933333333333323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1"/>
        <v>41028.051192129627</v>
      </c>
      <c r="U2606" t="str">
        <f>VLOOKUP(D2606,'Bonus Summary'!$A$3:$C$14,3,TRUE)</f>
        <v>20000 to 24999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2"/>
        <v>1.0742157000000001</v>
      </c>
      <c r="P2607" s="5">
        <f t="shared" si="163"/>
        <v>60.965703745743475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1"/>
        <v>42538.541550925926</v>
      </c>
      <c r="U2607" t="str">
        <f>VLOOKUP(D2607,'Bonus Summary'!$A$3:$C$14,3,TRUE)</f>
        <v>Greater than 50000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2"/>
        <v>1.1005454545454545</v>
      </c>
      <c r="P2608" s="5">
        <f t="shared" si="163"/>
        <v>31.444155844155844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1"/>
        <v>41758.712754629632</v>
      </c>
      <c r="U2608" t="str">
        <f>VLOOKUP(D2608,'Bonus Summary'!$A$3:$C$14,3,TRUE)</f>
        <v>10000 to 14999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2"/>
        <v>4.077</v>
      </c>
      <c r="P2609" s="5">
        <f t="shared" si="163"/>
        <v>81.949748743718587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1"/>
        <v>42228.083333333328</v>
      </c>
      <c r="U2609" t="str">
        <f>VLOOKUP(D2609,'Bonus Summary'!$A$3:$C$14,3,TRUE)</f>
        <v>5000 to 9999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2"/>
        <v>2.2392500000000002</v>
      </c>
      <c r="P2610" s="5">
        <f t="shared" si="163"/>
        <v>58.92763157894737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1"/>
        <v>42809</v>
      </c>
      <c r="U2610" t="str">
        <f>VLOOKUP(D2610,'Bonus Summary'!$A$3:$C$14,3,TRUE)</f>
        <v>5000 to 9999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2"/>
        <v>3.038011142857143</v>
      </c>
      <c r="P2611" s="5">
        <f t="shared" si="163"/>
        <v>157.29347633136095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1"/>
        <v>41105.237858796296</v>
      </c>
      <c r="U2611" t="str">
        <f>VLOOKUP(D2611,'Bonus Summary'!$A$3:$C$14,3,TRUE)</f>
        <v>35000 to 39999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2"/>
        <v>1.4132510432681749</v>
      </c>
      <c r="P2612" s="5">
        <f t="shared" si="163"/>
        <v>55.758509532062391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1"/>
        <v>42604.290972222225</v>
      </c>
      <c r="U2612" t="str">
        <f>VLOOKUP(D2612,'Bonus Summary'!$A$3:$C$14,3,TRUE)</f>
        <v>20000 to 24999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2"/>
        <v>27.906363636363636</v>
      </c>
      <c r="P2613" s="5">
        <f t="shared" si="163"/>
        <v>83.802893802893806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1"/>
        <v>42737.957638888889</v>
      </c>
      <c r="U2613" t="str">
        <f>VLOOKUP(D2613,'Bonus Summary'!$A$3:$C$14,3,TRUE)</f>
        <v>10000 to 14999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2"/>
        <v>1.7176130000000001</v>
      </c>
      <c r="P2614" s="5">
        <f t="shared" si="163"/>
        <v>58.422210884353746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1"/>
        <v>42013.143171296295</v>
      </c>
      <c r="U2614" t="str">
        <f>VLOOKUP(D2614,'Bonus Summary'!$A$3:$C$14,3,TRUE)</f>
        <v>10000 to 14999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2"/>
        <v>1.0101333333333333</v>
      </c>
      <c r="P2615" s="5">
        <f t="shared" si="163"/>
        <v>270.57142857142856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1"/>
        <v>41173.81821759259</v>
      </c>
      <c r="U2615" t="str">
        <f>VLOOKUP(D2615,'Bonus Summary'!$A$3:$C$14,3,TRUE)</f>
        <v>5000 to 9999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2"/>
        <v>1.02</v>
      </c>
      <c r="P2616" s="5">
        <f t="shared" si="163"/>
        <v>107.1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1"/>
        <v>41759.208333333336</v>
      </c>
      <c r="U2616" t="str">
        <f>VLOOKUP(D2616,'Bonus Summary'!$A$3:$C$14,3,TRUE)</f>
        <v>10000 to 14999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2"/>
        <v>1.6976511744127936</v>
      </c>
      <c r="P2617" s="5">
        <f t="shared" si="163"/>
        <v>47.180555555555557</v>
      </c>
      <c r="Q2617" t="s">
        <v>8319</v>
      </c>
      <c r="R2617" t="s">
        <v>8355</v>
      </c>
      <c r="S2617" s="11">
        <f t="shared" si="160"/>
        <v>42453.49726851852</v>
      </c>
      <c r="T2617" s="11">
        <f t="shared" si="161"/>
        <v>42490.5</v>
      </c>
      <c r="U2617" t="str">
        <f>VLOOKUP(D2617,'Bonus Summary'!$A$3:$C$14,3,TRUE)</f>
        <v>1000 to 4999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2"/>
        <v>1.14534</v>
      </c>
      <c r="P2618" s="5">
        <f t="shared" si="163"/>
        <v>120.30882352941177</v>
      </c>
      <c r="Q2618" t="s">
        <v>8319</v>
      </c>
      <c r="R2618" t="s">
        <v>8355</v>
      </c>
      <c r="S2618" s="11">
        <f t="shared" si="160"/>
        <v>42211.99454861111</v>
      </c>
      <c r="T2618" s="11">
        <f t="shared" si="161"/>
        <v>42241.99454861111</v>
      </c>
      <c r="U2618" t="str">
        <f>VLOOKUP(D2618,'Bonus Summary'!$A$3:$C$14,3,TRUE)</f>
        <v>25000 to 29999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2"/>
        <v>8.7759999999999998</v>
      </c>
      <c r="P2619" s="5">
        <f t="shared" si="163"/>
        <v>27.59748427672956</v>
      </c>
      <c r="Q2619" t="s">
        <v>8319</v>
      </c>
      <c r="R2619" t="s">
        <v>8355</v>
      </c>
      <c r="S2619" s="11">
        <f t="shared" si="160"/>
        <v>41902.874432870369</v>
      </c>
      <c r="T2619" s="11">
        <f t="shared" si="161"/>
        <v>41932.874432870369</v>
      </c>
      <c r="U2619" t="str">
        <f>VLOOKUP(D2619,'Bonus Summary'!$A$3:$C$14,3,TRUE)</f>
        <v>Less than 1000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2"/>
        <v>1.0538666666666667</v>
      </c>
      <c r="P2620" s="5">
        <f t="shared" si="163"/>
        <v>205.2987012987013</v>
      </c>
      <c r="Q2620" t="s">
        <v>8319</v>
      </c>
      <c r="R2620" t="s">
        <v>8355</v>
      </c>
      <c r="S2620" s="11">
        <f t="shared" si="160"/>
        <v>42279.792372685188</v>
      </c>
      <c r="T2620" s="11">
        <f t="shared" si="161"/>
        <v>42339.834039351852</v>
      </c>
      <c r="U2620" t="str">
        <f>VLOOKUP(D2620,'Bonus Summary'!$A$3:$C$14,3,TRUE)</f>
        <v>15000 to 19999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2"/>
        <v>1.8839999999999999</v>
      </c>
      <c r="P2621" s="5">
        <f t="shared" si="163"/>
        <v>35.547169811320757</v>
      </c>
      <c r="Q2621" t="s">
        <v>8319</v>
      </c>
      <c r="R2621" t="s">
        <v>8355</v>
      </c>
      <c r="S2621" s="11">
        <f t="shared" si="160"/>
        <v>42273.884305555555</v>
      </c>
      <c r="T2621" s="11">
        <f t="shared" si="161"/>
        <v>42300.458333333328</v>
      </c>
      <c r="U2621" t="str">
        <f>VLOOKUP(D2621,'Bonus Summary'!$A$3:$C$14,3,TRUE)</f>
        <v>1000 to 4999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2"/>
        <v>1.436523076923077</v>
      </c>
      <c r="P2622" s="5">
        <f t="shared" si="163"/>
        <v>74.639488409272587</v>
      </c>
      <c r="Q2622" t="s">
        <v>8319</v>
      </c>
      <c r="R2622" t="s">
        <v>8355</v>
      </c>
      <c r="S2622" s="11">
        <f t="shared" si="160"/>
        <v>42251.16715277778</v>
      </c>
      <c r="T2622" s="11">
        <f t="shared" si="161"/>
        <v>42288.041666666672</v>
      </c>
      <c r="U2622" t="str">
        <f>VLOOKUP(D2622,'Bonus Summary'!$A$3:$C$14,3,TRUE)</f>
        <v>Greater than 50000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2"/>
        <v>1.4588000000000001</v>
      </c>
      <c r="P2623" s="5">
        <f t="shared" si="163"/>
        <v>47.058064516129029</v>
      </c>
      <c r="Q2623" t="s">
        <v>8319</v>
      </c>
      <c r="R2623" t="s">
        <v>8355</v>
      </c>
      <c r="S2623" s="11">
        <f t="shared" si="160"/>
        <v>42115.74754629629</v>
      </c>
      <c r="T2623" s="11">
        <f t="shared" si="161"/>
        <v>42145.74754629629</v>
      </c>
      <c r="U2623" t="str">
        <f>VLOOKUP(D2623,'Bonus Summary'!$A$3:$C$14,3,TRUE)</f>
        <v>15000 to 19999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2"/>
        <v>1.3118399999999999</v>
      </c>
      <c r="P2624" s="5">
        <f t="shared" si="163"/>
        <v>26.591351351351353</v>
      </c>
      <c r="Q2624" t="s">
        <v>8319</v>
      </c>
      <c r="R2624" t="s">
        <v>8355</v>
      </c>
      <c r="S2624" s="11">
        <f t="shared" si="160"/>
        <v>42689.74324074074</v>
      </c>
      <c r="T2624" s="11">
        <f t="shared" si="161"/>
        <v>42734.74324074074</v>
      </c>
      <c r="U2624" t="str">
        <f>VLOOKUP(D2624,'Bonus Summary'!$A$3:$C$14,3,TRUE)</f>
        <v>1000 to 4999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2"/>
        <v>1.1399999999999999</v>
      </c>
      <c r="P2625" s="5">
        <f t="shared" si="163"/>
        <v>36.774193548387096</v>
      </c>
      <c r="Q2625" t="s">
        <v>8319</v>
      </c>
      <c r="R2625" t="s">
        <v>8355</v>
      </c>
      <c r="S2625" s="11">
        <f t="shared" si="160"/>
        <v>42692.256550925929</v>
      </c>
      <c r="T2625" s="11">
        <f t="shared" si="161"/>
        <v>42706.256550925929</v>
      </c>
      <c r="U2625" t="str">
        <f>VLOOKUP(D2625,'Bonus Summary'!$A$3:$C$14,3,TRUE)</f>
        <v>1000 to 4999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2"/>
        <v>13.794206249999998</v>
      </c>
      <c r="P2626" s="5">
        <f t="shared" si="163"/>
        <v>31.820544982698959</v>
      </c>
      <c r="Q2626" t="s">
        <v>8319</v>
      </c>
      <c r="R2626" t="s">
        <v>8355</v>
      </c>
      <c r="S2626" s="11">
        <f t="shared" ref="S2626:S2689" si="164">(((J2626/60)/60)/24)+DATE(1970,1,1)</f>
        <v>41144.42155092593</v>
      </c>
      <c r="T2626" s="11">
        <f t="shared" ref="T2626:T2689" si="165">(((I2626/60)/60)/24)+DATE(1970,1,1)</f>
        <v>41165.42155092593</v>
      </c>
      <c r="U2626" t="str">
        <f>VLOOKUP(D2626,'Bonus Summary'!$A$3:$C$14,3,TRUE)</f>
        <v>5000 to 9999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6">E2627/D2627</f>
        <v>9.56</v>
      </c>
      <c r="P2627" s="5">
        <f t="shared" ref="P2627:P2690" si="167">E2627/L2627</f>
        <v>27.576923076923077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si="165"/>
        <v>42683.851944444439</v>
      </c>
      <c r="U2627" t="str">
        <f>VLOOKUP(D2627,'Bonus Summary'!$A$3:$C$14,3,TRUE)</f>
        <v>Less than 1000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6"/>
        <v>1.1200000000000001</v>
      </c>
      <c r="P2628" s="5">
        <f t="shared" si="167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5"/>
        <v>42158.628113425926</v>
      </c>
      <c r="U2628" t="str">
        <f>VLOOKUP(D2628,'Bonus Summary'!$A$3:$C$14,3,TRUE)</f>
        <v>1000 to 4999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6"/>
        <v>6.4666666666666668</v>
      </c>
      <c r="P2629" s="5">
        <f t="shared" si="167"/>
        <v>21.555555555555557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5"/>
        <v>42334.871076388896</v>
      </c>
      <c r="U2629" t="str">
        <f>VLOOKUP(D2629,'Bonus Summary'!$A$3:$C$14,3,TRUE)</f>
        <v>Less than 1000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6"/>
        <v>1.1036948748510131</v>
      </c>
      <c r="P2630" s="5">
        <f t="shared" si="167"/>
        <v>44.095238095238095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5"/>
        <v>41973.966053240743</v>
      </c>
      <c r="U2630" t="str">
        <f>VLOOKUP(D2630,'Bonus Summary'!$A$3:$C$14,3,TRUE)</f>
        <v>Less than 1000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6"/>
        <v>1.2774000000000001</v>
      </c>
      <c r="P2631" s="5">
        <f t="shared" si="167"/>
        <v>63.87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5"/>
        <v>42138.538449074069</v>
      </c>
      <c r="U2631" t="str">
        <f>VLOOKUP(D2631,'Bonus Summary'!$A$3:$C$14,3,TRUE)</f>
        <v>5000 to 9999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6"/>
        <v>1.579</v>
      </c>
      <c r="P2632" s="5">
        <f t="shared" si="167"/>
        <v>38.987654320987652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5"/>
        <v>42551.416666666672</v>
      </c>
      <c r="U2632" t="str">
        <f>VLOOKUP(D2632,'Bonus Summary'!$A$3:$C$14,3,TRUE)</f>
        <v>1000 to 4999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6"/>
        <v>1.1466525000000001</v>
      </c>
      <c r="P2633" s="5">
        <f t="shared" si="167"/>
        <v>80.185489510489504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5"/>
        <v>42246.169293981482</v>
      </c>
      <c r="U2633" t="str">
        <f>VLOOKUP(D2633,'Bonus Summary'!$A$3:$C$14,3,TRUE)</f>
        <v>20000 to 24999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6"/>
        <v>1.3700934579439252</v>
      </c>
      <c r="P2634" s="5">
        <f t="shared" si="167"/>
        <v>34.904761904761905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5"/>
        <v>42519.061793981484</v>
      </c>
      <c r="U2634" t="str">
        <f>VLOOKUP(D2634,'Bonus Summary'!$A$3:$C$14,3,TRUE)</f>
        <v>1000 to 4999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6"/>
        <v>3.5461999999999998</v>
      </c>
      <c r="P2635" s="5">
        <f t="shared" si="167"/>
        <v>89.100502512562812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5"/>
        <v>41697.958333333336</v>
      </c>
      <c r="U2635" t="str">
        <f>VLOOKUP(D2635,'Bonus Summary'!$A$3:$C$14,3,TRUE)</f>
        <v>5000 to 9999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6"/>
        <v>1.0602150537634409</v>
      </c>
      <c r="P2636" s="5">
        <f t="shared" si="167"/>
        <v>39.44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5"/>
        <v>42642.656493055561</v>
      </c>
      <c r="U2636" t="str">
        <f>VLOOKUP(D2636,'Bonus Summary'!$A$3:$C$14,3,TRUE)</f>
        <v>Less than 1000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6"/>
        <v>1</v>
      </c>
      <c r="P2637" s="5">
        <f t="shared" si="167"/>
        <v>136.9047619047619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5"/>
        <v>42072.909270833334</v>
      </c>
      <c r="U2637" t="str">
        <f>VLOOKUP(D2637,'Bonus Summary'!$A$3:$C$14,3,TRUE)</f>
        <v>10000 to 14999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6"/>
        <v>1.873</v>
      </c>
      <c r="P2638" s="5">
        <f t="shared" si="167"/>
        <v>37.46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5"/>
        <v>42659.041666666672</v>
      </c>
      <c r="U2638" t="str">
        <f>VLOOKUP(D2638,'Bonus Summary'!$A$3:$C$14,3,TRUE)</f>
        <v>1000 to 4999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6"/>
        <v>1.6619999999999999</v>
      </c>
      <c r="P2639" s="5">
        <f t="shared" si="167"/>
        <v>31.96153846153846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5"/>
        <v>42655.549479166672</v>
      </c>
      <c r="U2639" t="str">
        <f>VLOOKUP(D2639,'Bonus Summary'!$A$3:$C$14,3,TRUE)</f>
        <v>Less than 1000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6"/>
        <v>1.0172910662824208</v>
      </c>
      <c r="P2640" s="5">
        <f t="shared" si="167"/>
        <v>25.214285714285715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5"/>
        <v>42019.913136574076</v>
      </c>
      <c r="U2640" t="str">
        <f>VLOOKUP(D2640,'Bonus Summary'!$A$3:$C$14,3,TRUE)</f>
        <v>Less than 1000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6"/>
        <v>1.64</v>
      </c>
      <c r="P2641" s="5">
        <f t="shared" si="167"/>
        <v>10.040816326530612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5"/>
        <v>42054.86513888889</v>
      </c>
      <c r="U2641" t="str">
        <f>VLOOKUP(D2641,'Bonus Summary'!$A$3:$C$14,3,TRUE)</f>
        <v>Less than 1000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6"/>
        <v>1.0566666666666666</v>
      </c>
      <c r="P2642" s="5">
        <f t="shared" si="167"/>
        <v>45.94202898550725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5"/>
        <v>42163.160578703704</v>
      </c>
      <c r="U2642" t="str">
        <f>VLOOKUP(D2642,'Bonus Summary'!$A$3:$C$14,3,TRUE)</f>
        <v>1000 to 4999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6"/>
        <v>0.01</v>
      </c>
      <c r="P2643" s="5">
        <f t="shared" si="167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5"/>
        <v>41897.839583333334</v>
      </c>
      <c r="U2643" t="str">
        <f>VLOOKUP(D2643,'Bonus Summary'!$A$3:$C$14,3,TRUE)</f>
        <v>1000 to 4999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6"/>
        <v>0</v>
      </c>
      <c r="P2644" s="5" t="e">
        <f t="shared" si="167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5"/>
        <v>42566.289583333331</v>
      </c>
      <c r="U2644" t="str">
        <f>VLOOKUP(D2644,'Bonus Summary'!$A$3:$C$14,3,TRUE)</f>
        <v>Greater than 50000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6"/>
        <v>0.33559730999999998</v>
      </c>
      <c r="P2645" s="5">
        <f t="shared" si="167"/>
        <v>223.58248500999335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5"/>
        <v>42725.332638888889</v>
      </c>
      <c r="U2645" t="str">
        <f>VLOOKUP(D2645,'Bonus Summary'!$A$3:$C$14,3,TRUE)</f>
        <v>Greater than 50000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6"/>
        <v>2.053E-2</v>
      </c>
      <c r="P2646" s="5">
        <f t="shared" si="167"/>
        <v>39.480769230769234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5"/>
        <v>42804.792071759264</v>
      </c>
      <c r="U2646" t="str">
        <f>VLOOKUP(D2646,'Bonus Summary'!$A$3:$C$14,3,TRUE)</f>
        <v>Greater than 50000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6"/>
        <v>0.105</v>
      </c>
      <c r="P2647" s="5">
        <f t="shared" si="167"/>
        <v>91.304347826086953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5"/>
        <v>41951.884293981479</v>
      </c>
      <c r="U2647" t="str">
        <f>VLOOKUP(D2647,'Bonus Summary'!$A$3:$C$14,3,TRUE)</f>
        <v>20000 to 24999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6"/>
        <v>8.4172839999999999E-2</v>
      </c>
      <c r="P2648" s="5">
        <f t="shared" si="167"/>
        <v>78.666205607476627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5"/>
        <v>42256.313298611116</v>
      </c>
      <c r="U2648" t="str">
        <f>VLOOKUP(D2648,'Bonus Summary'!$A$3:$C$14,3,TRUE)</f>
        <v>Greater than 50000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6"/>
        <v>1.44E-2</v>
      </c>
      <c r="P2649" s="5">
        <f t="shared" si="167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5"/>
        <v>42230.261793981481</v>
      </c>
      <c r="U2649" t="str">
        <f>VLOOKUP(D2649,'Bonus Summary'!$A$3:$C$14,3,TRUE)</f>
        <v>1000 to 4999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6"/>
        <v>8.8333333333333337E-3</v>
      </c>
      <c r="P2650" s="5">
        <f t="shared" si="167"/>
        <v>17.666666666666668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5"/>
        <v>42438.714814814812</v>
      </c>
      <c r="U2650" t="str">
        <f>VLOOKUP(D2650,'Bonus Summary'!$A$3:$C$14,3,TRUE)</f>
        <v>10000 to 14999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6"/>
        <v>9.9200000000000004E-4</v>
      </c>
      <c r="P2651" s="5">
        <f t="shared" si="167"/>
        <v>41.333333333333336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5"/>
        <v>42401.99700231482</v>
      </c>
      <c r="U2651" t="str">
        <f>VLOOKUP(D2651,'Bonus Summary'!$A$3:$C$14,3,TRUE)</f>
        <v>Greater than 50000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6"/>
        <v>5.966666666666667E-3</v>
      </c>
      <c r="P2652" s="5">
        <f t="shared" si="167"/>
        <v>71.599999999999994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5"/>
        <v>42725.624340277776</v>
      </c>
      <c r="U2652" t="str">
        <f>VLOOKUP(D2652,'Bonus Summary'!$A$3:$C$14,3,TRUE)</f>
        <v>Greater than 50000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6"/>
        <v>1.8689285714285714E-2</v>
      </c>
      <c r="P2653" s="5">
        <f t="shared" si="167"/>
        <v>307.8235294117647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5"/>
        <v>42355.805659722217</v>
      </c>
      <c r="U2653" t="str">
        <f>VLOOKUP(D2653,'Bonus Summary'!$A$3:$C$14,3,TRUE)</f>
        <v>Greater than 50000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6"/>
        <v>8.8500000000000002E-3</v>
      </c>
      <c r="P2654" s="5">
        <f t="shared" si="167"/>
        <v>80.454545454545453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5"/>
        <v>41983.158854166672</v>
      </c>
      <c r="U2654" t="str">
        <f>VLOOKUP(D2654,'Bonus Summary'!$A$3:$C$14,3,TRUE)</f>
        <v>Greater than 50000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6"/>
        <v>0.1152156862745098</v>
      </c>
      <c r="P2655" s="5">
        <f t="shared" si="167"/>
        <v>83.942857142857136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5"/>
        <v>41803.166666666664</v>
      </c>
      <c r="U2655" t="str">
        <f>VLOOKUP(D2655,'Bonus Summary'!$A$3:$C$14,3,TRUE)</f>
        <v>Greater than 50000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6"/>
        <v>5.1000000000000004E-4</v>
      </c>
      <c r="P2656" s="5">
        <f t="shared" si="167"/>
        <v>8.5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5"/>
        <v>42115.559328703705</v>
      </c>
      <c r="U2656" t="str">
        <f>VLOOKUP(D2656,'Bonus Summary'!$A$3:$C$14,3,TRUE)</f>
        <v>Greater than 50000</v>
      </c>
    </row>
    <row r="2657" spans="1:21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6"/>
        <v>0.21033333333333334</v>
      </c>
      <c r="P2657" s="5">
        <f t="shared" si="167"/>
        <v>73.372093023255815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5"/>
        <v>42409.833333333328</v>
      </c>
      <c r="U2657" t="str">
        <f>VLOOKUP(D2657,'Bonus Summary'!$A$3:$C$14,3,TRUE)</f>
        <v>15000 to 19999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6"/>
        <v>0.11436666666666667</v>
      </c>
      <c r="P2658" s="5">
        <f t="shared" si="167"/>
        <v>112.86184210526316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5"/>
        <v>42806.791666666672</v>
      </c>
      <c r="U2658" t="str">
        <f>VLOOKUP(D2658,'Bonus Summary'!$A$3:$C$14,3,TRUE)</f>
        <v>Greater than 50000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6"/>
        <v>0.18737933333333334</v>
      </c>
      <c r="P2659" s="5">
        <f t="shared" si="167"/>
        <v>95.277627118644077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5"/>
        <v>42585.0625</v>
      </c>
      <c r="U2659" t="str">
        <f>VLOOKUP(D2659,'Bonus Summary'!$A$3:$C$14,3,TRUE)</f>
        <v>30000 to 34999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6"/>
        <v>9.2857142857142856E-4</v>
      </c>
      <c r="P2660" s="5">
        <f t="shared" si="167"/>
        <v>22.75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5"/>
        <v>42581.884189814817</v>
      </c>
      <c r="U2660" t="str">
        <f>VLOOKUP(D2660,'Bonus Summary'!$A$3:$C$14,3,TRUE)</f>
        <v>Greater than 50000</v>
      </c>
    </row>
    <row r="2661" spans="1:21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6"/>
        <v>2.720408163265306E-2</v>
      </c>
      <c r="P2661" s="5">
        <f t="shared" si="167"/>
        <v>133.30000000000001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5"/>
        <v>42112.069560185191</v>
      </c>
      <c r="U2661" t="str">
        <f>VLOOKUP(D2661,'Bonus Summary'!$A$3:$C$14,3,TRUE)</f>
        <v>45000 to 49999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6"/>
        <v>9.5E-4</v>
      </c>
      <c r="P2662" s="5">
        <f t="shared" si="167"/>
        <v>3.8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5"/>
        <v>42332.754837962959</v>
      </c>
      <c r="U2662" t="str">
        <f>VLOOKUP(D2662,'Bonus Summary'!$A$3:$C$14,3,TRUE)</f>
        <v>20000 to 24999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6"/>
        <v>1.0289999999999999</v>
      </c>
      <c r="P2663" s="5">
        <f t="shared" si="167"/>
        <v>85.75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5"/>
        <v>41572.958449074074</v>
      </c>
      <c r="U2663" t="str">
        <f>VLOOKUP(D2663,'Bonus Summary'!$A$3:$C$14,3,TRUE)</f>
        <v>5000 to 9999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6"/>
        <v>1.0680000000000001</v>
      </c>
      <c r="P2664" s="5">
        <f t="shared" si="167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5"/>
        <v>42237.746678240743</v>
      </c>
      <c r="U2664" t="str">
        <f>VLOOKUP(D2664,'Bonus Summary'!$A$3:$C$14,3,TRUE)</f>
        <v>20000 to 24999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6"/>
        <v>1.0459624999999999</v>
      </c>
      <c r="P2665" s="5">
        <f t="shared" si="167"/>
        <v>373.55803571428572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5"/>
        <v>42251.625</v>
      </c>
      <c r="U2665" t="str">
        <f>VLOOKUP(D2665,'Bonus Summary'!$A$3:$C$14,3,TRUE)</f>
        <v>20000 to 24999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6"/>
        <v>1.0342857142857143</v>
      </c>
      <c r="P2666" s="5">
        <f t="shared" si="167"/>
        <v>174.03846153846155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5"/>
        <v>42347.290972222225</v>
      </c>
      <c r="U2666" t="str">
        <f>VLOOKUP(D2666,'Bonus Summary'!$A$3:$C$14,3,TRUE)</f>
        <v>15000 to 19999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6"/>
        <v>1.2314285714285715</v>
      </c>
      <c r="P2667" s="5">
        <f t="shared" si="167"/>
        <v>93.695652173913047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5"/>
        <v>42128.895532407405</v>
      </c>
      <c r="U2667" t="str">
        <f>VLOOKUP(D2667,'Bonus Summary'!$A$3:$C$14,3,TRUE)</f>
        <v>1000 to 4999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6"/>
        <v>1.592951</v>
      </c>
      <c r="P2668" s="5">
        <f t="shared" si="167"/>
        <v>77.327718446601949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5"/>
        <v>42272.875</v>
      </c>
      <c r="U2668" t="str">
        <f>VLOOKUP(D2668,'Bonus Summary'!$A$3:$C$14,3,TRUE)</f>
        <v>10000 to 14999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6"/>
        <v>1.1066666666666667</v>
      </c>
      <c r="P2669" s="5">
        <f t="shared" si="167"/>
        <v>92.222222222222229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5"/>
        <v>42410.926111111112</v>
      </c>
      <c r="U2669" t="str">
        <f>VLOOKUP(D2669,'Bonus Summary'!$A$3:$C$14,3,TRUE)</f>
        <v>1000 to 4999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6"/>
        <v>1.7070000000000001</v>
      </c>
      <c r="P2670" s="5">
        <f t="shared" si="167"/>
        <v>60.964285714285715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5"/>
        <v>42317.60555555555</v>
      </c>
      <c r="U2670" t="str">
        <f>VLOOKUP(D2670,'Bonus Summary'!$A$3:$C$14,3,TRUE)</f>
        <v>1000 to 4999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6"/>
        <v>1.25125</v>
      </c>
      <c r="P2671" s="5">
        <f t="shared" si="167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5"/>
        <v>42379.035833333335</v>
      </c>
      <c r="U2671" t="str">
        <f>VLOOKUP(D2671,'Bonus Summary'!$A$3:$C$14,3,TRUE)</f>
        <v>Less than 1000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6"/>
        <v>6.4158609339642042E-2</v>
      </c>
      <c r="P2672" s="5">
        <f t="shared" si="167"/>
        <v>41.583333333333336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5"/>
        <v>41849.020601851851</v>
      </c>
      <c r="U2672" t="str">
        <f>VLOOKUP(D2672,'Bonus Summary'!$A$3:$C$14,3,TRUE)</f>
        <v>35000 to 39999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6"/>
        <v>0.11344</v>
      </c>
      <c r="P2673" s="5">
        <f t="shared" si="167"/>
        <v>33.761904761904759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5"/>
        <v>41992.818055555559</v>
      </c>
      <c r="U2673" t="str">
        <f>VLOOKUP(D2673,'Bonus Summary'!$A$3:$C$14,3,TRUE)</f>
        <v>25000 to 29999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6"/>
        <v>0.33189999999999997</v>
      </c>
      <c r="P2674" s="5">
        <f t="shared" si="167"/>
        <v>70.61702127659575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5"/>
        <v>42366.25</v>
      </c>
      <c r="U2674" t="str">
        <f>VLOOKUP(D2674,'Bonus Summary'!$A$3:$C$14,3,TRUE)</f>
        <v>10000 to 14999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6"/>
        <v>0.27579999999999999</v>
      </c>
      <c r="P2675" s="5">
        <f t="shared" si="167"/>
        <v>167.15151515151516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5"/>
        <v>41941.947916666664</v>
      </c>
      <c r="U2675" t="str">
        <f>VLOOKUP(D2675,'Bonus Summary'!$A$3:$C$14,3,TRUE)</f>
        <v>40000 to 44999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6"/>
        <v>0.62839999999999996</v>
      </c>
      <c r="P2676" s="5">
        <f t="shared" si="167"/>
        <v>128.61988304093566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5"/>
        <v>42556.207638888889</v>
      </c>
      <c r="U2676" t="str">
        <f>VLOOKUP(D2676,'Bonus Summary'!$A$3:$C$14,3,TRUE)</f>
        <v>35000 to 39999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6"/>
        <v>7.5880000000000003E-2</v>
      </c>
      <c r="P2677" s="5">
        <f t="shared" si="167"/>
        <v>65.41379310344827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5"/>
        <v>41953.899178240739</v>
      </c>
      <c r="U2677" t="str">
        <f>VLOOKUP(D2677,'Bonus Summary'!$A$3:$C$14,3,TRUE)</f>
        <v>25000 to 29999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6"/>
        <v>0.50380952380952382</v>
      </c>
      <c r="P2678" s="5">
        <f t="shared" si="167"/>
        <v>117.55555555555556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5"/>
        <v>42512.624699074076</v>
      </c>
      <c r="U2678" t="str">
        <f>VLOOKUP(D2678,'Bonus Summary'!$A$3:$C$14,3,TRUE)</f>
        <v>1000 to 4999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6"/>
        <v>0.17512820512820512</v>
      </c>
      <c r="P2679" s="5">
        <f t="shared" si="167"/>
        <v>126.48148148148148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5"/>
        <v>41823.029432870368</v>
      </c>
      <c r="U2679" t="str">
        <f>VLOOKUP(D2679,'Bonus Summary'!$A$3:$C$14,3,TRUE)</f>
        <v>15000 to 19999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6"/>
        <v>1.3750000000000001E-4</v>
      </c>
      <c r="P2680" s="5">
        <f t="shared" si="167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5"/>
        <v>42271.798206018517</v>
      </c>
      <c r="U2680" t="str">
        <f>VLOOKUP(D2680,'Bonus Summary'!$A$3:$C$14,3,TRUE)</f>
        <v>Greater than 50000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6"/>
        <v>3.3E-3</v>
      </c>
      <c r="P2681" s="5">
        <f t="shared" si="167"/>
        <v>44</v>
      </c>
      <c r="Q2681" t="s">
        <v>8319</v>
      </c>
      <c r="R2681" t="s">
        <v>8356</v>
      </c>
      <c r="S2681" s="11">
        <f t="shared" si="164"/>
        <v>42033.001087962963</v>
      </c>
      <c r="T2681" s="11">
        <f t="shared" si="165"/>
        <v>42063.001087962963</v>
      </c>
      <c r="U2681" t="str">
        <f>VLOOKUP(D2681,'Bonus Summary'!$A$3:$C$14,3,TRUE)</f>
        <v>40000 to 44999</v>
      </c>
    </row>
    <row r="2682" spans="1:21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6"/>
        <v>8.6250000000000007E-3</v>
      </c>
      <c r="P2682" s="5">
        <f t="shared" si="167"/>
        <v>69</v>
      </c>
      <c r="Q2682" t="s">
        <v>8319</v>
      </c>
      <c r="R2682" t="s">
        <v>8356</v>
      </c>
      <c r="S2682" s="11">
        <f t="shared" si="164"/>
        <v>42436.211701388893</v>
      </c>
      <c r="T2682" s="11">
        <f t="shared" si="165"/>
        <v>42466.170034722221</v>
      </c>
      <c r="U2682" t="str">
        <f>VLOOKUP(D2682,'Bonus Summary'!$A$3:$C$14,3,TRUE)</f>
        <v>30000 to 34999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6"/>
        <v>6.875E-3</v>
      </c>
      <c r="P2683" s="5">
        <f t="shared" si="167"/>
        <v>27.5</v>
      </c>
      <c r="Q2683" t="s">
        <v>8336</v>
      </c>
      <c r="R2683" t="s">
        <v>8337</v>
      </c>
      <c r="S2683" s="11">
        <f t="shared" si="164"/>
        <v>41805.895254629628</v>
      </c>
      <c r="T2683" s="11">
        <f t="shared" si="165"/>
        <v>41830.895254629628</v>
      </c>
      <c r="U2683" t="str">
        <f>VLOOKUP(D2683,'Bonus Summary'!$A$3:$C$14,3,TRUE)</f>
        <v>5000 to 9999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6"/>
        <v>0.28299999999999997</v>
      </c>
      <c r="P2684" s="5">
        <f t="shared" si="167"/>
        <v>84.9</v>
      </c>
      <c r="Q2684" t="s">
        <v>8336</v>
      </c>
      <c r="R2684" t="s">
        <v>8337</v>
      </c>
      <c r="S2684" s="11">
        <f t="shared" si="164"/>
        <v>41932.871990740743</v>
      </c>
      <c r="T2684" s="11">
        <f t="shared" si="165"/>
        <v>41965.249305555553</v>
      </c>
      <c r="U2684" t="str">
        <f>VLOOKUP(D2684,'Bonus Summary'!$A$3:$C$14,3,TRUE)</f>
        <v>5000 to 9999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6"/>
        <v>2.3999999999999998E-3</v>
      </c>
      <c r="P2685" s="5">
        <f t="shared" si="167"/>
        <v>12</v>
      </c>
      <c r="Q2685" t="s">
        <v>8336</v>
      </c>
      <c r="R2685" t="s">
        <v>8337</v>
      </c>
      <c r="S2685" s="11">
        <f t="shared" si="164"/>
        <v>42034.75509259259</v>
      </c>
      <c r="T2685" s="11">
        <f t="shared" si="165"/>
        <v>42064.75509259259</v>
      </c>
      <c r="U2685" t="str">
        <f>VLOOKUP(D2685,'Bonus Summary'!$A$3:$C$14,3,TRUE)</f>
        <v>15000 to 19999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6"/>
        <v>1.1428571428571429E-2</v>
      </c>
      <c r="P2686" s="5">
        <f t="shared" si="167"/>
        <v>200</v>
      </c>
      <c r="Q2686" t="s">
        <v>8336</v>
      </c>
      <c r="R2686" t="s">
        <v>8337</v>
      </c>
      <c r="S2686" s="11">
        <f t="shared" si="164"/>
        <v>41820.914641203701</v>
      </c>
      <c r="T2686" s="11">
        <f t="shared" si="165"/>
        <v>41860.914641203701</v>
      </c>
      <c r="U2686" t="str">
        <f>VLOOKUP(D2686,'Bonus Summary'!$A$3:$C$14,3,TRUE)</f>
        <v>Greater than 50000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6"/>
        <v>2.0000000000000001E-4</v>
      </c>
      <c r="P2687" s="5">
        <f t="shared" si="167"/>
        <v>10</v>
      </c>
      <c r="Q2687" t="s">
        <v>8336</v>
      </c>
      <c r="R2687" t="s">
        <v>8337</v>
      </c>
      <c r="S2687" s="11">
        <f t="shared" si="164"/>
        <v>42061.69594907407</v>
      </c>
      <c r="T2687" s="11">
        <f t="shared" si="165"/>
        <v>42121.654282407413</v>
      </c>
      <c r="U2687" t="str">
        <f>VLOOKUP(D2687,'Bonus Summary'!$A$3:$C$14,3,TRUE)</f>
        <v>Greater than 50000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6"/>
        <v>0</v>
      </c>
      <c r="P2688" s="5" t="e">
        <f t="shared" si="167"/>
        <v>#DIV/0!</v>
      </c>
      <c r="Q2688" t="s">
        <v>8336</v>
      </c>
      <c r="R2688" t="s">
        <v>8337</v>
      </c>
      <c r="S2688" s="11">
        <f t="shared" si="164"/>
        <v>41892.974803240737</v>
      </c>
      <c r="T2688" s="11">
        <f t="shared" si="165"/>
        <v>41912.974803240737</v>
      </c>
      <c r="U2688" t="str">
        <f>VLOOKUP(D2688,'Bonus Summary'!$A$3:$C$14,3,TRUE)</f>
        <v>30000 to 34999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6"/>
        <v>0</v>
      </c>
      <c r="P2689" s="5" t="e">
        <f t="shared" si="167"/>
        <v>#DIV/0!</v>
      </c>
      <c r="Q2689" t="s">
        <v>8336</v>
      </c>
      <c r="R2689" t="s">
        <v>8337</v>
      </c>
      <c r="S2689" s="11">
        <f t="shared" si="164"/>
        <v>42154.64025462963</v>
      </c>
      <c r="T2689" s="11">
        <f t="shared" si="165"/>
        <v>42184.64025462963</v>
      </c>
      <c r="U2689" t="str">
        <f>VLOOKUP(D2689,'Bonus Summary'!$A$3:$C$14,3,TRUE)</f>
        <v>15000 to 19999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6"/>
        <v>1.48E-3</v>
      </c>
      <c r="P2690" s="5">
        <f t="shared" si="167"/>
        <v>5.2857142857142856</v>
      </c>
      <c r="Q2690" t="s">
        <v>8336</v>
      </c>
      <c r="R2690" t="s">
        <v>8337</v>
      </c>
      <c r="S2690" s="11">
        <f t="shared" ref="S2690:S2753" si="168">(((J2690/60)/60)/24)+DATE(1970,1,1)</f>
        <v>42028.118865740747</v>
      </c>
      <c r="T2690" s="11">
        <f t="shared" ref="T2690:T2753" si="169">(((I2690/60)/60)/24)+DATE(1970,1,1)</f>
        <v>42059.125</v>
      </c>
      <c r="U2690" t="str">
        <f>VLOOKUP(D2690,'Bonus Summary'!$A$3:$C$14,3,TRUE)</f>
        <v>Greater than 50000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70">E2691/D2691</f>
        <v>2.8571428571428571E-5</v>
      </c>
      <c r="P2691" s="5">
        <f t="shared" ref="P2691:P2754" si="171">E2691/L2691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si="169"/>
        <v>42581.961689814809</v>
      </c>
      <c r="U2691" t="str">
        <f>VLOOKUP(D2691,'Bonus Summary'!$A$3:$C$14,3,TRUE)</f>
        <v>35000 to 39999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70"/>
        <v>0.107325</v>
      </c>
      <c r="P2692" s="5">
        <f t="shared" si="171"/>
        <v>72.762711864406782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69"/>
        <v>42158.105046296296</v>
      </c>
      <c r="U2692" t="str">
        <f>VLOOKUP(D2692,'Bonus Summary'!$A$3:$C$14,3,TRUE)</f>
        <v>Greater than 50000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70"/>
        <v>5.3846153846153844E-4</v>
      </c>
      <c r="P2693" s="5">
        <f t="shared" si="171"/>
        <v>17.5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69"/>
        <v>42134.724039351851</v>
      </c>
      <c r="U2693" t="str">
        <f>VLOOKUP(D2693,'Bonus Summary'!$A$3:$C$14,3,TRUE)</f>
        <v>Greater than 50000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70"/>
        <v>7.1428571428571426E-3</v>
      </c>
      <c r="P2694" s="5">
        <f t="shared" si="171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69"/>
        <v>42088.292361111111</v>
      </c>
      <c r="U2694" t="str">
        <f>VLOOKUP(D2694,'Bonus Summary'!$A$3:$C$14,3,TRUE)</f>
        <v>1000 to 4999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70"/>
        <v>8.0000000000000002E-3</v>
      </c>
      <c r="P2695" s="5">
        <f t="shared" si="171"/>
        <v>13.333333333333334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69"/>
        <v>41864.138495370367</v>
      </c>
      <c r="U2695" t="str">
        <f>VLOOKUP(D2695,'Bonus Summary'!$A$3:$C$14,3,TRUE)</f>
        <v>5000 to 9999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70"/>
        <v>3.3333333333333335E-5</v>
      </c>
      <c r="P2696" s="5">
        <f t="shared" si="171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69"/>
        <v>41908.140497685185</v>
      </c>
      <c r="U2696" t="str">
        <f>VLOOKUP(D2696,'Bonus Summary'!$A$3:$C$14,3,TRUE)</f>
        <v>30000 to 34999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70"/>
        <v>4.7333333333333333E-3</v>
      </c>
      <c r="P2697" s="5">
        <f t="shared" si="171"/>
        <v>23.666666666666668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69"/>
        <v>42108.14025462963</v>
      </c>
      <c r="U2697" t="str">
        <f>VLOOKUP(D2697,'Bonus Summary'!$A$3:$C$14,3,TRUE)</f>
        <v>15000 to 19999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70"/>
        <v>5.6500000000000002E-2</v>
      </c>
      <c r="P2698" s="5">
        <f t="shared" si="171"/>
        <v>89.21052631578948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69"/>
        <v>41998.844444444447</v>
      </c>
      <c r="U2698" t="str">
        <f>VLOOKUP(D2698,'Bonus Summary'!$A$3:$C$14,3,TRUE)</f>
        <v>Greater than 50000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70"/>
        <v>0.26352173913043481</v>
      </c>
      <c r="P2699" s="5">
        <f t="shared" si="171"/>
        <v>116.55769230769231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69"/>
        <v>42218.916666666672</v>
      </c>
      <c r="U2699" t="str">
        <f>VLOOKUP(D2699,'Bonus Summary'!$A$3:$C$14,3,TRUE)</f>
        <v>20000 to 24999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70"/>
        <v>3.2512500000000002E-3</v>
      </c>
      <c r="P2700" s="5">
        <f t="shared" si="171"/>
        <v>13.005000000000001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69"/>
        <v>41817.898240740738</v>
      </c>
      <c r="U2700" t="str">
        <f>VLOOKUP(D2700,'Bonus Summary'!$A$3:$C$14,3,TRUE)</f>
        <v>5000 to 9999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70"/>
        <v>0</v>
      </c>
      <c r="P2701" s="5" t="e">
        <f t="shared" si="171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69"/>
        <v>41859.896562499998</v>
      </c>
      <c r="U2701" t="str">
        <f>VLOOKUP(D2701,'Bonus Summary'!$A$3:$C$14,3,TRUE)</f>
        <v>Less than 1000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70"/>
        <v>7.0007000700070005E-3</v>
      </c>
      <c r="P2702" s="5">
        <f t="shared" si="171"/>
        <v>17.5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69"/>
        <v>41900.87467592593</v>
      </c>
      <c r="U2702" t="str">
        <f>VLOOKUP(D2702,'Bonus Summary'!$A$3:$C$14,3,TRUE)</f>
        <v>5000 to 9999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70"/>
        <v>0.46176470588235297</v>
      </c>
      <c r="P2703" s="5">
        <f t="shared" si="171"/>
        <v>34.130434782608695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69"/>
        <v>42832.733032407406</v>
      </c>
      <c r="U2703" t="str">
        <f>VLOOKUP(D2703,'Bonus Summary'!$A$3:$C$14,3,TRUE)</f>
        <v>1000 to 4999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70"/>
        <v>0.34410000000000002</v>
      </c>
      <c r="P2704" s="5">
        <f t="shared" si="171"/>
        <v>132.34615384615384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69"/>
        <v>42830.760150462964</v>
      </c>
      <c r="U2704" t="str">
        <f>VLOOKUP(D2704,'Bonus Summary'!$A$3:$C$14,3,TRUE)</f>
        <v>10000 to 14999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70"/>
        <v>1.0375000000000001</v>
      </c>
      <c r="P2705" s="5">
        <f t="shared" si="171"/>
        <v>922.22222222222217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69"/>
        <v>42816.648495370369</v>
      </c>
      <c r="U2705" t="str">
        <f>VLOOKUP(D2705,'Bonus Summary'!$A$3:$C$14,3,TRUE)</f>
        <v>40000 to 44999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70"/>
        <v>6.0263157894736845E-2</v>
      </c>
      <c r="P2706" s="5">
        <f t="shared" si="171"/>
        <v>163.57142857142858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69"/>
        <v>42830.820763888885</v>
      </c>
      <c r="U2706" t="str">
        <f>VLOOKUP(D2706,'Bonus Summary'!$A$3:$C$14,3,TRUE)</f>
        <v>15000 to 19999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70"/>
        <v>0.10539393939393939</v>
      </c>
      <c r="P2707" s="5">
        <f t="shared" si="171"/>
        <v>217.375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69"/>
        <v>42818.874513888892</v>
      </c>
      <c r="U2707" t="str">
        <f>VLOOKUP(D2707,'Bonus Summary'!$A$3:$C$14,3,TRUE)</f>
        <v>15000 to 19999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70"/>
        <v>1.1229714285714285</v>
      </c>
      <c r="P2708" s="5">
        <f t="shared" si="171"/>
        <v>149.44486692015209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69"/>
        <v>41928.290972222225</v>
      </c>
      <c r="U2708" t="str">
        <f>VLOOKUP(D2708,'Bonus Summary'!$A$3:$C$14,3,TRUE)</f>
        <v>35000 to 39999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70"/>
        <v>3.50844625</v>
      </c>
      <c r="P2709" s="5">
        <f t="shared" si="171"/>
        <v>71.237487309644663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69"/>
        <v>41421.290972222225</v>
      </c>
      <c r="U2709" t="str">
        <f>VLOOKUP(D2709,'Bonus Summary'!$A$3:$C$14,3,TRUE)</f>
        <v>5000 to 9999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70"/>
        <v>2.3321535</v>
      </c>
      <c r="P2710" s="5">
        <f t="shared" si="171"/>
        <v>44.464318398474738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69"/>
        <v>42572.698217592595</v>
      </c>
      <c r="U2710" t="str">
        <f>VLOOKUP(D2710,'Bonus Summary'!$A$3:$C$14,3,TRUE)</f>
        <v>20000 to 24999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70"/>
        <v>1.01606</v>
      </c>
      <c r="P2711" s="5">
        <f t="shared" si="171"/>
        <v>164.94480519480518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69"/>
        <v>42647.165972222225</v>
      </c>
      <c r="U2711" t="str">
        <f>VLOOKUP(D2711,'Bonus Summary'!$A$3:$C$14,3,TRUE)</f>
        <v>Greater than 50000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70"/>
        <v>1.5390035000000002</v>
      </c>
      <c r="P2712" s="5">
        <f t="shared" si="171"/>
        <v>84.871516544117654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69"/>
        <v>41860.083333333336</v>
      </c>
      <c r="U2712" t="str">
        <f>VLOOKUP(D2712,'Bonus Summary'!$A$3:$C$14,3,TRUE)</f>
        <v>Greater than 50000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70"/>
        <v>1.007161125319693</v>
      </c>
      <c r="P2713" s="5">
        <f t="shared" si="171"/>
        <v>53.945205479452056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69"/>
        <v>41810.917361111111</v>
      </c>
      <c r="U2713" t="str">
        <f>VLOOKUP(D2713,'Bonus Summary'!$A$3:$C$14,3,TRUE)</f>
        <v>1000 to 4999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70"/>
        <v>1.3138181818181818</v>
      </c>
      <c r="P2714" s="5">
        <f t="shared" si="171"/>
        <v>50.531468531468533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69"/>
        <v>41468.75</v>
      </c>
      <c r="U2714" t="str">
        <f>VLOOKUP(D2714,'Bonus Summary'!$A$3:$C$14,3,TRUE)</f>
        <v>5000 to 9999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70"/>
        <v>1.0224133333333334</v>
      </c>
      <c r="P2715" s="5">
        <f t="shared" si="171"/>
        <v>108.00140845070422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69"/>
        <v>42362.653749999998</v>
      </c>
      <c r="U2715" t="str">
        <f>VLOOKUP(D2715,'Bonus Summary'!$A$3:$C$14,3,TRUE)</f>
        <v>Greater than 50000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70"/>
        <v>1.1635599999999999</v>
      </c>
      <c r="P2716" s="5">
        <f t="shared" si="171"/>
        <v>95.373770491803285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69"/>
        <v>42657.958333333328</v>
      </c>
      <c r="U2716" t="str">
        <f>VLOOKUP(D2716,'Bonus Summary'!$A$3:$C$14,3,TRUE)</f>
        <v>25000 to 29999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70"/>
        <v>2.6462241666666664</v>
      </c>
      <c r="P2717" s="5">
        <f t="shared" si="171"/>
        <v>57.631016333938291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69"/>
        <v>42421.398472222223</v>
      </c>
      <c r="U2717" t="str">
        <f>VLOOKUP(D2717,'Bonus Summary'!$A$3:$C$14,3,TRUE)</f>
        <v>10000 to 14999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70"/>
        <v>1.1998010000000001</v>
      </c>
      <c r="P2718" s="5">
        <f t="shared" si="171"/>
        <v>64.160481283422456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69"/>
        <v>42285.333252314813</v>
      </c>
      <c r="U2718" t="str">
        <f>VLOOKUP(D2718,'Bonus Summary'!$A$3:$C$14,3,TRUE)</f>
        <v>10000 to 14999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70"/>
        <v>1.2010400000000001</v>
      </c>
      <c r="P2719" s="5">
        <f t="shared" si="171"/>
        <v>92.387692307692305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69"/>
        <v>41979.956585648149</v>
      </c>
      <c r="U2719" t="str">
        <f>VLOOKUP(D2719,'Bonus Summary'!$A$3:$C$14,3,TRUE)</f>
        <v>25000 to 29999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70"/>
        <v>1.0358333333333334</v>
      </c>
      <c r="P2720" s="5">
        <f t="shared" si="171"/>
        <v>125.97972972972973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69"/>
        <v>42493.958333333328</v>
      </c>
      <c r="U2720" t="str">
        <f>VLOOKUP(D2720,'Bonus Summary'!$A$3:$C$14,3,TRUE)</f>
        <v>15000 to 19999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70"/>
        <v>1.0883333333333334</v>
      </c>
      <c r="P2721" s="5">
        <f t="shared" si="171"/>
        <v>94.637681159420296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69"/>
        <v>42477.989513888882</v>
      </c>
      <c r="U2721" t="str">
        <f>VLOOKUP(D2721,'Bonus Summary'!$A$3:$C$14,3,TRUE)</f>
        <v>5000 to 9999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70"/>
        <v>1.1812400000000001</v>
      </c>
      <c r="P2722" s="5">
        <f t="shared" si="171"/>
        <v>170.69942196531792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69"/>
        <v>42685.507557870369</v>
      </c>
      <c r="U2722" t="str">
        <f>VLOOKUP(D2722,'Bonus Summary'!$A$3:$C$14,3,TRUE)</f>
        <v>25000 to 29999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70"/>
        <v>14.62</v>
      </c>
      <c r="P2723" s="5">
        <f t="shared" si="171"/>
        <v>40.762081784386616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69"/>
        <v>41523.791666666664</v>
      </c>
      <c r="U2723" t="str">
        <f>VLOOKUP(D2723,'Bonus Summary'!$A$3:$C$14,3,TRUE)</f>
        <v>Less than 1000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70"/>
        <v>2.5253999999999999</v>
      </c>
      <c r="P2724" s="5">
        <f t="shared" si="171"/>
        <v>68.254054054054052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69"/>
        <v>42764.857094907406</v>
      </c>
      <c r="U2724" t="str">
        <f>VLOOKUP(D2724,'Bonus Summary'!$A$3:$C$14,3,TRUE)</f>
        <v>5000 to 9999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70"/>
        <v>1.4005000000000001</v>
      </c>
      <c r="P2725" s="5">
        <f t="shared" si="171"/>
        <v>95.48863636363636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69"/>
        <v>42004.880648148144</v>
      </c>
      <c r="U2725" t="str">
        <f>VLOOKUP(D2725,'Bonus Summary'!$A$3:$C$14,3,TRUE)</f>
        <v>10000 to 14999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70"/>
        <v>2.9687520259319289</v>
      </c>
      <c r="P2726" s="5">
        <f t="shared" si="171"/>
        <v>7.1902649656526005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69"/>
        <v>42231.32707175926</v>
      </c>
      <c r="U2726" t="str">
        <f>VLOOKUP(D2726,'Bonus Summary'!$A$3:$C$14,3,TRUE)</f>
        <v>1000 to 4999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70"/>
        <v>1.445425</v>
      </c>
      <c r="P2727" s="5">
        <f t="shared" si="171"/>
        <v>511.65486725663715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69"/>
        <v>42795.744618055556</v>
      </c>
      <c r="U2727" t="str">
        <f>VLOOKUP(D2727,'Bonus Summary'!$A$3:$C$14,3,TRUE)</f>
        <v>40000 to 44999</v>
      </c>
    </row>
    <row r="2728" spans="1:21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70"/>
        <v>1.05745</v>
      </c>
      <c r="P2728" s="5">
        <f t="shared" si="171"/>
        <v>261.74504950495049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69"/>
        <v>42482.579988425925</v>
      </c>
      <c r="U2728" t="str">
        <f>VLOOKUP(D2728,'Bonus Summary'!$A$3:$C$14,3,TRUE)</f>
        <v>Greater than 50000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70"/>
        <v>4.9321000000000002</v>
      </c>
      <c r="P2729" s="5">
        <f t="shared" si="171"/>
        <v>69.760961810466767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69"/>
        <v>42223.676655092597</v>
      </c>
      <c r="U2729" t="str">
        <f>VLOOKUP(D2729,'Bonus Summary'!$A$3:$C$14,3,TRUE)</f>
        <v>10000 to 14999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70"/>
        <v>2.0182666666666669</v>
      </c>
      <c r="P2730" s="5">
        <f t="shared" si="171"/>
        <v>77.229591836734699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69"/>
        <v>42368.59993055556</v>
      </c>
      <c r="U2730" t="str">
        <f>VLOOKUP(D2730,'Bonus Summary'!$A$3:$C$14,3,TRUE)</f>
        <v>15000 to 19999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70"/>
        <v>1.0444</v>
      </c>
      <c r="P2731" s="5">
        <f t="shared" si="171"/>
        <v>340.56521739130437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69"/>
        <v>42125.240706018521</v>
      </c>
      <c r="U2731" t="str">
        <f>VLOOKUP(D2731,'Bonus Summary'!$A$3:$C$14,3,TRUE)</f>
        <v>5000 to 9999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70"/>
        <v>1.7029262962962963</v>
      </c>
      <c r="P2732" s="5">
        <f t="shared" si="171"/>
        <v>67.417903225806455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69"/>
        <v>41386.541377314818</v>
      </c>
      <c r="U2732" t="str">
        <f>VLOOKUP(D2732,'Bonus Summary'!$A$3:$C$14,3,TRUE)</f>
        <v>25000 to 29999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70"/>
        <v>1.0430333333333333</v>
      </c>
      <c r="P2733" s="5">
        <f t="shared" si="171"/>
        <v>845.70270270270271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69"/>
        <v>41930.166666666664</v>
      </c>
      <c r="U2733" t="str">
        <f>VLOOKUP(D2733,'Bonus Summary'!$A$3:$C$14,3,TRUE)</f>
        <v>30000 to 34999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70"/>
        <v>1.1825000000000001</v>
      </c>
      <c r="P2734" s="5">
        <f t="shared" si="171"/>
        <v>97.191780821917803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69"/>
        <v>41422</v>
      </c>
      <c r="U2734" t="str">
        <f>VLOOKUP(D2734,'Bonus Summary'!$A$3:$C$14,3,TRUE)</f>
        <v>10000 to 14999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70"/>
        <v>1.07538</v>
      </c>
      <c r="P2735" s="5">
        <f t="shared" si="171"/>
        <v>451.84033613445376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69"/>
        <v>42104.231180555551</v>
      </c>
      <c r="U2735" t="str">
        <f>VLOOKUP(D2735,'Bonus Summary'!$A$3:$C$14,3,TRUE)</f>
        <v>Greater than 50000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70"/>
        <v>22603</v>
      </c>
      <c r="P2736" s="5">
        <f t="shared" si="171"/>
        <v>138.66871165644173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69"/>
        <v>42656.915972222225</v>
      </c>
      <c r="U2736" t="str">
        <f>VLOOKUP(D2736,'Bonus Summary'!$A$3:$C$14,3,TRUE)</f>
        <v>Less than 1000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70"/>
        <v>9.7813466666666677</v>
      </c>
      <c r="P2737" s="5">
        <f t="shared" si="171"/>
        <v>21.640147492625371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69"/>
        <v>41346.833333333336</v>
      </c>
      <c r="U2737" t="str">
        <f>VLOOKUP(D2737,'Bonus Summary'!$A$3:$C$14,3,TRUE)</f>
        <v>Less than 1000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70"/>
        <v>1.2290000000000001</v>
      </c>
      <c r="P2738" s="5">
        <f t="shared" si="171"/>
        <v>169.51724137931035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69"/>
        <v>41752.666354166664</v>
      </c>
      <c r="U2738" t="str">
        <f>VLOOKUP(D2738,'Bonus Summary'!$A$3:$C$14,3,TRUE)</f>
        <v>5000 to 9999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70"/>
        <v>2.4606080000000001</v>
      </c>
      <c r="P2739" s="5">
        <f t="shared" si="171"/>
        <v>161.88210526315791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69"/>
        <v>41654.791666666664</v>
      </c>
      <c r="U2739" t="str">
        <f>VLOOKUP(D2739,'Bonus Summary'!$A$3:$C$14,3,TRUE)</f>
        <v>30000 to 34999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70"/>
        <v>1.4794</v>
      </c>
      <c r="P2740" s="5">
        <f t="shared" si="171"/>
        <v>493.13333333333333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69"/>
        <v>42680.143564814818</v>
      </c>
      <c r="U2740" t="str">
        <f>VLOOKUP(D2740,'Bonus Summary'!$A$3:$C$14,3,TRUE)</f>
        <v>5000 to 9999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70"/>
        <v>3.8409090909090908</v>
      </c>
      <c r="P2741" s="5">
        <f t="shared" si="171"/>
        <v>22.120418848167539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69"/>
        <v>41764.887928240743</v>
      </c>
      <c r="U2741" t="str">
        <f>VLOOKUP(D2741,'Bonus Summary'!$A$3:$C$14,3,TRUE)</f>
        <v>1000 to 4999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70"/>
        <v>1.0333333333333334</v>
      </c>
      <c r="P2742" s="5">
        <f t="shared" si="171"/>
        <v>18.235294117647058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69"/>
        <v>42074.99018518519</v>
      </c>
      <c r="U2742" t="str">
        <f>VLOOKUP(D2742,'Bonus Summary'!$A$3:$C$14,3,TRUE)</f>
        <v>Less than 1000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70"/>
        <v>4.3750000000000004E-3</v>
      </c>
      <c r="P2743" s="5">
        <f t="shared" si="171"/>
        <v>8.75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69"/>
        <v>41932.088194444441</v>
      </c>
      <c r="U2743" t="str">
        <f>VLOOKUP(D2743,'Bonus Summary'!$A$3:$C$14,3,TRUE)</f>
        <v>5000 to 9999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70"/>
        <v>0.29239999999999999</v>
      </c>
      <c r="P2744" s="5">
        <f t="shared" si="171"/>
        <v>40.611111111111114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69"/>
        <v>41044.719756944447</v>
      </c>
      <c r="U2744" t="str">
        <f>VLOOKUP(D2744,'Bonus Summary'!$A$3:$C$14,3,TRUE)</f>
        <v>1000 to 4999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70"/>
        <v>0</v>
      </c>
      <c r="P2745" s="5" t="e">
        <f t="shared" si="171"/>
        <v>#DIV/0!</v>
      </c>
      <c r="Q2745" t="s">
        <v>8322</v>
      </c>
      <c r="R2745" t="s">
        <v>8358</v>
      </c>
      <c r="S2745" s="11">
        <f t="shared" si="168"/>
        <v>42632.328784722224</v>
      </c>
      <c r="T2745" s="11">
        <f t="shared" si="169"/>
        <v>42662.328784722224</v>
      </c>
      <c r="U2745" t="str">
        <f>VLOOKUP(D2745,'Bonus Summary'!$A$3:$C$14,3,TRUE)</f>
        <v>5000 to 9999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70"/>
        <v>5.2187499999999998E-2</v>
      </c>
      <c r="P2746" s="5">
        <f t="shared" si="171"/>
        <v>37.954545454545453</v>
      </c>
      <c r="Q2746" t="s">
        <v>8322</v>
      </c>
      <c r="R2746" t="s">
        <v>8358</v>
      </c>
      <c r="S2746" s="11">
        <f t="shared" si="168"/>
        <v>40938.062476851854</v>
      </c>
      <c r="T2746" s="11">
        <f t="shared" si="169"/>
        <v>40968.062476851854</v>
      </c>
      <c r="U2746" t="str">
        <f>VLOOKUP(D2746,'Bonus Summary'!$A$3:$C$14,3,TRUE)</f>
        <v>15000 to 19999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70"/>
        <v>0.21887499999999999</v>
      </c>
      <c r="P2747" s="5">
        <f t="shared" si="171"/>
        <v>35.734693877551024</v>
      </c>
      <c r="Q2747" t="s">
        <v>8322</v>
      </c>
      <c r="R2747" t="s">
        <v>8358</v>
      </c>
      <c r="S2747" s="11">
        <f t="shared" si="168"/>
        <v>41044.988055555557</v>
      </c>
      <c r="T2747" s="11">
        <f t="shared" si="169"/>
        <v>41104.988055555557</v>
      </c>
      <c r="U2747" t="str">
        <f>VLOOKUP(D2747,'Bonus Summary'!$A$3:$C$14,3,TRUE)</f>
        <v>5000 to 9999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70"/>
        <v>0.26700000000000002</v>
      </c>
      <c r="P2748" s="5">
        <f t="shared" si="171"/>
        <v>42.157894736842103</v>
      </c>
      <c r="Q2748" t="s">
        <v>8322</v>
      </c>
      <c r="R2748" t="s">
        <v>8358</v>
      </c>
      <c r="S2748" s="11">
        <f t="shared" si="168"/>
        <v>41850.781377314815</v>
      </c>
      <c r="T2748" s="11">
        <f t="shared" si="169"/>
        <v>41880.781377314815</v>
      </c>
      <c r="U2748" t="str">
        <f>VLOOKUP(D2748,'Bonus Summary'!$A$3:$C$14,3,TRUE)</f>
        <v>1000 to 4999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70"/>
        <v>0.28000000000000003</v>
      </c>
      <c r="P2749" s="5">
        <f t="shared" si="171"/>
        <v>35</v>
      </c>
      <c r="Q2749" t="s">
        <v>8322</v>
      </c>
      <c r="R2749" t="s">
        <v>8358</v>
      </c>
      <c r="S2749" s="11">
        <f t="shared" si="168"/>
        <v>41044.64811342593</v>
      </c>
      <c r="T2749" s="11">
        <f t="shared" si="169"/>
        <v>41076.131944444445</v>
      </c>
      <c r="U2749" t="str">
        <f>VLOOKUP(D2749,'Bonus Summary'!$A$3:$C$14,3,TRUE)</f>
        <v>Less than 1000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70"/>
        <v>1.06E-2</v>
      </c>
      <c r="P2750" s="5">
        <f t="shared" si="171"/>
        <v>13.25</v>
      </c>
      <c r="Q2750" t="s">
        <v>8322</v>
      </c>
      <c r="R2750" t="s">
        <v>8358</v>
      </c>
      <c r="S2750" s="11">
        <f t="shared" si="168"/>
        <v>42585.7106712963</v>
      </c>
      <c r="T2750" s="11">
        <f t="shared" si="169"/>
        <v>42615.7106712963</v>
      </c>
      <c r="U2750" t="str">
        <f>VLOOKUP(D2750,'Bonus Summary'!$A$3:$C$14,3,TRUE)</f>
        <v>5000 to 9999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70"/>
        <v>1.0999999999999999E-2</v>
      </c>
      <c r="P2751" s="5">
        <f t="shared" si="171"/>
        <v>55</v>
      </c>
      <c r="Q2751" t="s">
        <v>8322</v>
      </c>
      <c r="R2751" t="s">
        <v>8358</v>
      </c>
      <c r="S2751" s="11">
        <f t="shared" si="168"/>
        <v>42068.799039351856</v>
      </c>
      <c r="T2751" s="11">
        <f t="shared" si="169"/>
        <v>42098.757372685184</v>
      </c>
      <c r="U2751" t="str">
        <f>VLOOKUP(D2751,'Bonus Summary'!$A$3:$C$14,3,TRUE)</f>
        <v>10000 to 14999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70"/>
        <v>0</v>
      </c>
      <c r="P2752" s="5" t="e">
        <f t="shared" si="171"/>
        <v>#DIV/0!</v>
      </c>
      <c r="Q2752" t="s">
        <v>8322</v>
      </c>
      <c r="R2752" t="s">
        <v>8358</v>
      </c>
      <c r="S2752" s="11">
        <f t="shared" si="168"/>
        <v>41078.899826388886</v>
      </c>
      <c r="T2752" s="11">
        <f t="shared" si="169"/>
        <v>41090.833333333336</v>
      </c>
      <c r="U2752" t="str">
        <f>VLOOKUP(D2752,'Bonus Summary'!$A$3:$C$14,3,TRUE)</f>
        <v>1000 to 4999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70"/>
        <v>0</v>
      </c>
      <c r="P2753" s="5" t="e">
        <f t="shared" si="171"/>
        <v>#DIV/0!</v>
      </c>
      <c r="Q2753" t="s">
        <v>8322</v>
      </c>
      <c r="R2753" t="s">
        <v>8358</v>
      </c>
      <c r="S2753" s="11">
        <f t="shared" si="168"/>
        <v>41747.887060185189</v>
      </c>
      <c r="T2753" s="11">
        <f t="shared" si="169"/>
        <v>41807.887060185189</v>
      </c>
      <c r="U2753" t="str">
        <f>VLOOKUP(D2753,'Bonus Summary'!$A$3:$C$14,3,TRUE)</f>
        <v>1000 to 4999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70"/>
        <v>0.11458333333333333</v>
      </c>
      <c r="P2754" s="5">
        <f t="shared" si="171"/>
        <v>39.285714285714285</v>
      </c>
      <c r="Q2754" t="s">
        <v>8322</v>
      </c>
      <c r="R2754" t="s">
        <v>8358</v>
      </c>
      <c r="S2754" s="11">
        <f t="shared" ref="S2754:S2817" si="172">(((J2754/60)/60)/24)+DATE(1970,1,1)</f>
        <v>40855.765092592592</v>
      </c>
      <c r="T2754" s="11">
        <f t="shared" ref="T2754:T2817" si="173">(((I2754/60)/60)/24)+DATE(1970,1,1)</f>
        <v>40895.765092592592</v>
      </c>
      <c r="U2754" t="str">
        <f>VLOOKUP(D2754,'Bonus Summary'!$A$3:$C$14,3,TRUE)</f>
        <v>1000 to 4999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4">E2755/D2755</f>
        <v>0.19</v>
      </c>
      <c r="P2755" s="5">
        <f t="shared" ref="P2755:P2818" si="175">E2755/L2755</f>
        <v>47.5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si="173"/>
        <v>41147.900729166664</v>
      </c>
      <c r="U2755" t="str">
        <f>VLOOKUP(D2755,'Bonus Summary'!$A$3:$C$14,3,TRUE)</f>
        <v>1000 to 4999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4"/>
        <v>0</v>
      </c>
      <c r="P2756" s="5" t="e">
        <f t="shared" si="175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3"/>
        <v>41893.636006944449</v>
      </c>
      <c r="U2756" t="str">
        <f>VLOOKUP(D2756,'Bonus Summary'!$A$3:$C$14,3,TRUE)</f>
        <v>10000 to 14999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4"/>
        <v>0.52</v>
      </c>
      <c r="P2757" s="5">
        <f t="shared" si="175"/>
        <v>17.333333333333332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3"/>
        <v>42102.790821759263</v>
      </c>
      <c r="U2757" t="str">
        <f>VLOOKUP(D2757,'Bonus Summary'!$A$3:$C$14,3,TRUE)</f>
        <v>Less than 1000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4"/>
        <v>0.1048</v>
      </c>
      <c r="P2758" s="5">
        <f t="shared" si="175"/>
        <v>31.757575757575758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3"/>
        <v>41650.90047453704</v>
      </c>
      <c r="U2758" t="str">
        <f>VLOOKUP(D2758,'Bonus Summary'!$A$3:$C$14,3,TRUE)</f>
        <v>10000 to 14999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4"/>
        <v>6.6666666666666671E-3</v>
      </c>
      <c r="P2759" s="5">
        <f t="shared" si="175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3"/>
        <v>42588.65662037037</v>
      </c>
      <c r="U2759" t="str">
        <f>VLOOKUP(D2759,'Bonus Summary'!$A$3:$C$14,3,TRUE)</f>
        <v>1000 to 4999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4"/>
        <v>0.11700000000000001</v>
      </c>
      <c r="P2760" s="5">
        <f t="shared" si="175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3"/>
        <v>42653.441932870366</v>
      </c>
      <c r="U2760" t="str">
        <f>VLOOKUP(D2760,'Bonus Summary'!$A$3:$C$14,3,TRUE)</f>
        <v>1000 to 4999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4"/>
        <v>0.105</v>
      </c>
      <c r="P2761" s="5">
        <f t="shared" si="175"/>
        <v>52.5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3"/>
        <v>42567.36650462963</v>
      </c>
      <c r="U2761" t="str">
        <f>VLOOKUP(D2761,'Bonus Summary'!$A$3:$C$14,3,TRUE)</f>
        <v>1000 to 4999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4"/>
        <v>0</v>
      </c>
      <c r="P2762" s="5" t="e">
        <f t="shared" si="175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3"/>
        <v>41445.461319444446</v>
      </c>
      <c r="U2762" t="str">
        <f>VLOOKUP(D2762,'Bonus Summary'!$A$3:$C$14,3,TRUE)</f>
        <v>5000 to 9999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4"/>
        <v>7.1999999999999998E-3</v>
      </c>
      <c r="P2763" s="5">
        <f t="shared" si="175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3"/>
        <v>41277.063576388886</v>
      </c>
      <c r="U2763" t="str">
        <f>VLOOKUP(D2763,'Bonus Summary'!$A$3:$C$14,3,TRUE)</f>
        <v>5000 to 9999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4"/>
        <v>7.6923076923076927E-3</v>
      </c>
      <c r="P2764" s="5">
        <f t="shared" si="175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3"/>
        <v>40986.995312500003</v>
      </c>
      <c r="U2764" t="str">
        <f>VLOOKUP(D2764,'Bonus Summary'!$A$3:$C$14,3,TRUE)</f>
        <v>1000 to 4999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4"/>
        <v>2.2842639593908631E-3</v>
      </c>
      <c r="P2765" s="5">
        <f t="shared" si="175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3"/>
        <v>41418.579675925925</v>
      </c>
      <c r="U2765" t="str">
        <f>VLOOKUP(D2765,'Bonus Summary'!$A$3:$C$14,3,TRUE)</f>
        <v>35000 to 39999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4"/>
        <v>1.125E-2</v>
      </c>
      <c r="P2766" s="5">
        <f t="shared" si="175"/>
        <v>11.25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3"/>
        <v>41059.791666666664</v>
      </c>
      <c r="U2766" t="str">
        <f>VLOOKUP(D2766,'Bonus Summary'!$A$3:$C$14,3,TRUE)</f>
        <v>1000 to 4999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4"/>
        <v>0</v>
      </c>
      <c r="P2767" s="5" t="e">
        <f t="shared" si="175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3"/>
        <v>41210.579027777778</v>
      </c>
      <c r="U2767" t="str">
        <f>VLOOKUP(D2767,'Bonus Summary'!$A$3:$C$14,3,TRUE)</f>
        <v>1000 to 4999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4"/>
        <v>0.02</v>
      </c>
      <c r="P2768" s="5">
        <f t="shared" si="175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3"/>
        <v>40766.668032407404</v>
      </c>
      <c r="U2768" t="str">
        <f>VLOOKUP(D2768,'Bonus Summary'!$A$3:$C$14,3,TRUE)</f>
        <v>5000 to 9999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4"/>
        <v>8.5000000000000006E-3</v>
      </c>
      <c r="P2769" s="5">
        <f t="shared" si="175"/>
        <v>11.333333333333334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3"/>
        <v>42232.958912037036</v>
      </c>
      <c r="U2769" t="str">
        <f>VLOOKUP(D2769,'Bonus Summary'!$A$3:$C$14,3,TRUE)</f>
        <v>1000 to 4999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4"/>
        <v>0.14314285714285716</v>
      </c>
      <c r="P2770" s="5">
        <f t="shared" si="175"/>
        <v>29.470588235294116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3"/>
        <v>40997.573182870372</v>
      </c>
      <c r="U2770" t="str">
        <f>VLOOKUP(D2770,'Bonus Summary'!$A$3:$C$14,3,TRUE)</f>
        <v>5000 to 9999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4"/>
        <v>2.5000000000000001E-3</v>
      </c>
      <c r="P2771" s="5">
        <f t="shared" si="175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3"/>
        <v>41795.826273148145</v>
      </c>
      <c r="U2771" t="str">
        <f>VLOOKUP(D2771,'Bonus Summary'!$A$3:$C$14,3,TRUE)</f>
        <v>Less than 1000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4"/>
        <v>0.1041125</v>
      </c>
      <c r="P2772" s="5">
        <f t="shared" si="175"/>
        <v>63.098484848484851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3"/>
        <v>41716.663541666669</v>
      </c>
      <c r="U2772" t="str">
        <f>VLOOKUP(D2772,'Bonus Summary'!$A$3:$C$14,3,TRUE)</f>
        <v>20000 to 24999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4"/>
        <v>0</v>
      </c>
      <c r="P2773" s="5" t="e">
        <f t="shared" si="175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3"/>
        <v>41306.708333333336</v>
      </c>
      <c r="U2773" t="str">
        <f>VLOOKUP(D2773,'Bonus Summary'!$A$3:$C$14,3,TRUE)</f>
        <v>15000 to 19999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4"/>
        <v>0</v>
      </c>
      <c r="P2774" s="5" t="e">
        <f t="shared" si="175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3"/>
        <v>41552.869143518517</v>
      </c>
      <c r="U2774" t="str">
        <f>VLOOKUP(D2774,'Bonus Summary'!$A$3:$C$14,3,TRUE)</f>
        <v>5000 to 9999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4"/>
        <v>1.8867924528301887E-3</v>
      </c>
      <c r="P2775" s="5">
        <f t="shared" si="175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3"/>
        <v>42484.86482638889</v>
      </c>
      <c r="U2775" t="str">
        <f>VLOOKUP(D2775,'Bonus Summary'!$A$3:$C$14,3,TRUE)</f>
        <v>Less than 1000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4"/>
        <v>0.14249999999999999</v>
      </c>
      <c r="P2776" s="5">
        <f t="shared" si="175"/>
        <v>43.846153846153847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3"/>
        <v>41341.126481481479</v>
      </c>
      <c r="U2776" t="str">
        <f>VLOOKUP(D2776,'Bonus Summary'!$A$3:$C$14,3,TRUE)</f>
        <v>1000 to 4999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4"/>
        <v>0.03</v>
      </c>
      <c r="P2777" s="5">
        <f t="shared" si="175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3"/>
        <v>40893.013356481482</v>
      </c>
      <c r="U2777" t="str">
        <f>VLOOKUP(D2777,'Bonus Summary'!$A$3:$C$14,3,TRUE)</f>
        <v>5000 to 9999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4"/>
        <v>7.8809523809523815E-2</v>
      </c>
      <c r="P2778" s="5">
        <f t="shared" si="175"/>
        <v>45.972222222222221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3"/>
        <v>42167.297175925924</v>
      </c>
      <c r="U2778" t="str">
        <f>VLOOKUP(D2778,'Bonus Summary'!$A$3:$C$14,3,TRUE)</f>
        <v>20000 to 24999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4"/>
        <v>3.3333333333333335E-3</v>
      </c>
      <c r="P2779" s="5">
        <f t="shared" si="175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3"/>
        <v>42202.669027777782</v>
      </c>
      <c r="U2779" t="str">
        <f>VLOOKUP(D2779,'Bonus Summary'!$A$3:$C$14,3,TRUE)</f>
        <v>1000 to 4999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4"/>
        <v>0.25545454545454543</v>
      </c>
      <c r="P2780" s="5">
        <f t="shared" si="175"/>
        <v>93.666666666666671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3"/>
        <v>41876.978078703702</v>
      </c>
      <c r="U2780" t="str">
        <f>VLOOKUP(D2780,'Bonus Summary'!$A$3:$C$14,3,TRUE)</f>
        <v>5000 to 9999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4"/>
        <v>2.12E-2</v>
      </c>
      <c r="P2781" s="5">
        <f t="shared" si="175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3"/>
        <v>42330.627557870372</v>
      </c>
      <c r="U2781" t="str">
        <f>VLOOKUP(D2781,'Bonus Summary'!$A$3:$C$14,3,TRUE)</f>
        <v>1000 to 4999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4"/>
        <v>0</v>
      </c>
      <c r="P2782" s="5" t="e">
        <f t="shared" si="175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3"/>
        <v>42804.447777777779</v>
      </c>
      <c r="U2782" t="str">
        <f>VLOOKUP(D2782,'Bonus Summary'!$A$3:$C$14,3,TRUE)</f>
        <v>Greater than 50000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4"/>
        <v>1.0528</v>
      </c>
      <c r="P2783" s="5">
        <f t="shared" si="175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3"/>
        <v>42047.291666666672</v>
      </c>
      <c r="U2783" t="str">
        <f>VLOOKUP(D2783,'Bonus Summary'!$A$3:$C$14,3,TRUE)</f>
        <v>1000 to 4999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4"/>
        <v>1.2</v>
      </c>
      <c r="P2784" s="5">
        <f t="shared" si="175"/>
        <v>66.666666666666671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3"/>
        <v>42052.207638888889</v>
      </c>
      <c r="U2784" t="str">
        <f>VLOOKUP(D2784,'Bonus Summary'!$A$3:$C$14,3,TRUE)</f>
        <v>1000 to 4999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4"/>
        <v>1.145</v>
      </c>
      <c r="P2785" s="5">
        <f t="shared" si="175"/>
        <v>18.770491803278688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3"/>
        <v>42117.535254629634</v>
      </c>
      <c r="U2785" t="str">
        <f>VLOOKUP(D2785,'Bonus Summary'!$A$3:$C$14,3,TRUE)</f>
        <v>1000 to 4999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4"/>
        <v>1.19</v>
      </c>
      <c r="P2786" s="5">
        <f t="shared" si="175"/>
        <v>66.111111111111114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3"/>
        <v>41941.787534722222</v>
      </c>
      <c r="U2786" t="str">
        <f>VLOOKUP(D2786,'Bonus Summary'!$A$3:$C$14,3,TRUE)</f>
        <v>5000 to 9999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4"/>
        <v>1.0468</v>
      </c>
      <c r="P2787" s="5">
        <f t="shared" si="175"/>
        <v>36.859154929577464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3"/>
        <v>42587.875</v>
      </c>
      <c r="U2787" t="str">
        <f>VLOOKUP(D2787,'Bonus Summary'!$A$3:$C$14,3,TRUE)</f>
        <v>5000 to 9999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4"/>
        <v>1.1783999999999999</v>
      </c>
      <c r="P2788" s="5">
        <f t="shared" si="175"/>
        <v>39.810810810810814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3"/>
        <v>41829.569212962961</v>
      </c>
      <c r="U2788" t="str">
        <f>VLOOKUP(D2788,'Bonus Summary'!$A$3:$C$14,3,TRUE)</f>
        <v>1000 to 4999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4"/>
        <v>1.1970000000000001</v>
      </c>
      <c r="P2789" s="5">
        <f t="shared" si="175"/>
        <v>31.5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3"/>
        <v>41838.198518518519</v>
      </c>
      <c r="U2789" t="str">
        <f>VLOOKUP(D2789,'Bonus Summary'!$A$3:$C$14,3,TRUE)</f>
        <v>1000 to 4999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4"/>
        <v>1.0249999999999999</v>
      </c>
      <c r="P2790" s="5">
        <f t="shared" si="175"/>
        <v>102.5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3"/>
        <v>42580.701886574068</v>
      </c>
      <c r="U2790" t="str">
        <f>VLOOKUP(D2790,'Bonus Summary'!$A$3:$C$14,3,TRUE)</f>
        <v>1000 to 4999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4"/>
        <v>1.0116666666666667</v>
      </c>
      <c r="P2791" s="5">
        <f t="shared" si="175"/>
        <v>126.45833333333333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3"/>
        <v>42075.166666666672</v>
      </c>
      <c r="U2791" t="str">
        <f>VLOOKUP(D2791,'Bonus Summary'!$A$3:$C$14,3,TRUE)</f>
        <v>1000 to 4999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4"/>
        <v>1.0533333333333332</v>
      </c>
      <c r="P2792" s="5">
        <f t="shared" si="175"/>
        <v>47.878787878787875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3"/>
        <v>42046.938692129625</v>
      </c>
      <c r="U2792" t="str">
        <f>VLOOKUP(D2792,'Bonus Summary'!$A$3:$C$14,3,TRUE)</f>
        <v>1000 to 4999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4"/>
        <v>1.0249999999999999</v>
      </c>
      <c r="P2793" s="5">
        <f t="shared" si="175"/>
        <v>73.214285714285708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3"/>
        <v>42622.166666666672</v>
      </c>
      <c r="U2793" t="str">
        <f>VLOOKUP(D2793,'Bonus Summary'!$A$3:$C$14,3,TRUE)</f>
        <v>1000 to 4999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4"/>
        <v>1.0760000000000001</v>
      </c>
      <c r="P2794" s="5">
        <f t="shared" si="175"/>
        <v>89.666666666666671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3"/>
        <v>42228.231006944443</v>
      </c>
      <c r="U2794" t="str">
        <f>VLOOKUP(D2794,'Bonus Summary'!$A$3:$C$14,3,TRUE)</f>
        <v>1000 to 4999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4"/>
        <v>1.105675</v>
      </c>
      <c r="P2795" s="5">
        <f t="shared" si="175"/>
        <v>151.4623287671233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3"/>
        <v>42206.419039351851</v>
      </c>
      <c r="U2795" t="str">
        <f>VLOOKUP(D2795,'Bonus Summary'!$A$3:$C$14,3,TRUE)</f>
        <v>10000 to 14999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4"/>
        <v>1.5</v>
      </c>
      <c r="P2796" s="5">
        <f t="shared" si="175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3"/>
        <v>42432.791666666672</v>
      </c>
      <c r="U2796" t="str">
        <f>VLOOKUP(D2796,'Bonus Summary'!$A$3:$C$14,3,TRUE)</f>
        <v>Less than 1000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4"/>
        <v>1.0428571428571429</v>
      </c>
      <c r="P2797" s="5">
        <f t="shared" si="175"/>
        <v>36.5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3"/>
        <v>41796.958333333336</v>
      </c>
      <c r="U2797" t="str">
        <f>VLOOKUP(D2797,'Bonus Summary'!$A$3:$C$14,3,TRUE)</f>
        <v>Less than 1000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4"/>
        <v>1.155</v>
      </c>
      <c r="P2798" s="5">
        <f t="shared" si="175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3"/>
        <v>41825.528101851851</v>
      </c>
      <c r="U2798" t="str">
        <f>VLOOKUP(D2798,'Bonus Summary'!$A$3:$C$14,3,TRUE)</f>
        <v>Less than 1000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4"/>
        <v>1.02645125</v>
      </c>
      <c r="P2799" s="5">
        <f t="shared" si="175"/>
        <v>87.357553191489373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3"/>
        <v>41828.94027777778</v>
      </c>
      <c r="U2799" t="str">
        <f>VLOOKUP(D2799,'Bonus Summary'!$A$3:$C$14,3,TRUE)</f>
        <v>5000 to 9999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4"/>
        <v>1.014</v>
      </c>
      <c r="P2800" s="5">
        <f t="shared" si="175"/>
        <v>36.474820143884891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3"/>
        <v>42216.666666666672</v>
      </c>
      <c r="U2800" t="str">
        <f>VLOOKUP(D2800,'Bonus Summary'!$A$3:$C$14,3,TRUE)</f>
        <v>5000 to 9999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4"/>
        <v>1.1663479999999999</v>
      </c>
      <c r="P2801" s="5">
        <f t="shared" si="175"/>
        <v>44.859538461538463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3"/>
        <v>42538.666666666672</v>
      </c>
      <c r="U2801" t="str">
        <f>VLOOKUP(D2801,'Bonus Summary'!$A$3:$C$14,3,TRUE)</f>
        <v>5000 to 9999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4"/>
        <v>1.33</v>
      </c>
      <c r="P2802" s="5">
        <f t="shared" si="175"/>
        <v>42.903225806451616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3"/>
        <v>42008.552847222221</v>
      </c>
      <c r="U2802" t="str">
        <f>VLOOKUP(D2802,'Bonus Summary'!$A$3:$C$14,3,TRUE)</f>
        <v>1000 to 4999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4"/>
        <v>1.3320000000000001</v>
      </c>
      <c r="P2803" s="5">
        <f t="shared" si="175"/>
        <v>51.230769230769234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3"/>
        <v>41922.458333333336</v>
      </c>
      <c r="U2803" t="str">
        <f>VLOOKUP(D2803,'Bonus Summary'!$A$3:$C$14,3,TRUE)</f>
        <v>Less than 1000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4"/>
        <v>1.0183333333333333</v>
      </c>
      <c r="P2804" s="5">
        <f t="shared" si="175"/>
        <v>33.944444444444443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3"/>
        <v>42222.64707175926</v>
      </c>
      <c r="U2804" t="str">
        <f>VLOOKUP(D2804,'Bonus Summary'!$A$3:$C$14,3,TRUE)</f>
        <v>1000 to 4999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4"/>
        <v>1.2795000000000001</v>
      </c>
      <c r="P2805" s="5">
        <f t="shared" si="175"/>
        <v>90.744680851063833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3"/>
        <v>42201</v>
      </c>
      <c r="U2805" t="str">
        <f>VLOOKUP(D2805,'Bonus Summary'!$A$3:$C$14,3,TRUE)</f>
        <v>10000 to 14999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4"/>
        <v>1.1499999999999999</v>
      </c>
      <c r="P2806" s="5">
        <f t="shared" si="175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3"/>
        <v>41911.453587962962</v>
      </c>
      <c r="U2806" t="str">
        <f>VLOOKUP(D2806,'Bonus Summary'!$A$3:$C$14,3,TRUE)</f>
        <v>1000 to 4999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4"/>
        <v>1.1000000000000001</v>
      </c>
      <c r="P2807" s="5">
        <f t="shared" si="175"/>
        <v>24.444444444444443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3"/>
        <v>42238.505474537036</v>
      </c>
      <c r="U2807" t="str">
        <f>VLOOKUP(D2807,'Bonus Summary'!$A$3:$C$14,3,TRUE)</f>
        <v>Less than 1000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4"/>
        <v>1.121</v>
      </c>
      <c r="P2808" s="5">
        <f t="shared" si="175"/>
        <v>44.25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3"/>
        <v>42221.458333333328</v>
      </c>
      <c r="U2808" t="str">
        <f>VLOOKUP(D2808,'Bonus Summary'!$A$3:$C$14,3,TRUE)</f>
        <v>1000 to 4999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4"/>
        <v>1.26</v>
      </c>
      <c r="P2809" s="5">
        <f t="shared" si="175"/>
        <v>67.741935483870961</v>
      </c>
      <c r="Q2809" t="s">
        <v>8317</v>
      </c>
      <c r="R2809" t="s">
        <v>8318</v>
      </c>
      <c r="S2809" s="11">
        <f t="shared" si="172"/>
        <v>42154.873124999998</v>
      </c>
      <c r="T2809" s="11">
        <f t="shared" si="173"/>
        <v>42184.873124999998</v>
      </c>
      <c r="U2809" t="str">
        <f>VLOOKUP(D2809,'Bonus Summary'!$A$3:$C$14,3,TRUE)</f>
        <v>5000 to 9999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4"/>
        <v>1.0024444444444445</v>
      </c>
      <c r="P2810" s="5">
        <f t="shared" si="175"/>
        <v>65.376811594202906</v>
      </c>
      <c r="Q2810" t="s">
        <v>8317</v>
      </c>
      <c r="R2810" t="s">
        <v>8318</v>
      </c>
      <c r="S2810" s="11">
        <f t="shared" si="172"/>
        <v>42208.84646990741</v>
      </c>
      <c r="T2810" s="11">
        <f t="shared" si="173"/>
        <v>42238.84646990741</v>
      </c>
      <c r="U2810" t="str">
        <f>VLOOKUP(D2810,'Bonus Summary'!$A$3:$C$14,3,TRUE)</f>
        <v>1000 to 4999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4"/>
        <v>1.024</v>
      </c>
      <c r="P2811" s="5">
        <f t="shared" si="175"/>
        <v>121.9047619047619</v>
      </c>
      <c r="Q2811" t="s">
        <v>8317</v>
      </c>
      <c r="R2811" t="s">
        <v>8318</v>
      </c>
      <c r="S2811" s="11">
        <f t="shared" si="172"/>
        <v>42451.496817129635</v>
      </c>
      <c r="T2811" s="11">
        <f t="shared" si="173"/>
        <v>42459.610416666663</v>
      </c>
      <c r="U2811" t="str">
        <f>VLOOKUP(D2811,'Bonus Summary'!$A$3:$C$14,3,TRUE)</f>
        <v>1000 to 4999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4"/>
        <v>1.0820000000000001</v>
      </c>
      <c r="P2812" s="5">
        <f t="shared" si="175"/>
        <v>47.456140350877192</v>
      </c>
      <c r="Q2812" t="s">
        <v>8317</v>
      </c>
      <c r="R2812" t="s">
        <v>8318</v>
      </c>
      <c r="S2812" s="11">
        <f t="shared" si="172"/>
        <v>41759.13962962963</v>
      </c>
      <c r="T2812" s="11">
        <f t="shared" si="173"/>
        <v>41791.165972222225</v>
      </c>
      <c r="U2812" t="str">
        <f>VLOOKUP(D2812,'Bonus Summary'!$A$3:$C$14,3,TRUE)</f>
        <v>1000 to 4999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4"/>
        <v>1.0026999999999999</v>
      </c>
      <c r="P2813" s="5">
        <f t="shared" si="175"/>
        <v>92.842592592592595</v>
      </c>
      <c r="Q2813" t="s">
        <v>8317</v>
      </c>
      <c r="R2813" t="s">
        <v>8318</v>
      </c>
      <c r="S2813" s="11">
        <f t="shared" si="172"/>
        <v>42028.496562500004</v>
      </c>
      <c r="T2813" s="11">
        <f t="shared" si="173"/>
        <v>42058.496562500004</v>
      </c>
      <c r="U2813" t="str">
        <f>VLOOKUP(D2813,'Bonus Summary'!$A$3:$C$14,3,TRUE)</f>
        <v>10000 to 14999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4"/>
        <v>1.133</v>
      </c>
      <c r="P2814" s="5">
        <f t="shared" si="175"/>
        <v>68.253012048192772</v>
      </c>
      <c r="Q2814" t="s">
        <v>8317</v>
      </c>
      <c r="R2814" t="s">
        <v>8318</v>
      </c>
      <c r="S2814" s="11">
        <f t="shared" si="172"/>
        <v>42054.74418981481</v>
      </c>
      <c r="T2814" s="11">
        <f t="shared" si="173"/>
        <v>42100.166666666672</v>
      </c>
      <c r="U2814" t="str">
        <f>VLOOKUP(D2814,'Bonus Summary'!$A$3:$C$14,3,TRUE)</f>
        <v>5000 to 9999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4"/>
        <v>1.2757571428571428</v>
      </c>
      <c r="P2815" s="5">
        <f t="shared" si="175"/>
        <v>37.209583333333335</v>
      </c>
      <c r="Q2815" t="s">
        <v>8317</v>
      </c>
      <c r="R2815" t="s">
        <v>8318</v>
      </c>
      <c r="S2815" s="11">
        <f t="shared" si="172"/>
        <v>42693.742604166662</v>
      </c>
      <c r="T2815" s="11">
        <f t="shared" si="173"/>
        <v>42718.742604166662</v>
      </c>
      <c r="U2815" t="str">
        <f>VLOOKUP(D2815,'Bonus Summary'!$A$3:$C$14,3,TRUE)</f>
        <v>1000 to 4999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4"/>
        <v>1.0773333333333333</v>
      </c>
      <c r="P2816" s="5">
        <f t="shared" si="175"/>
        <v>25.25</v>
      </c>
      <c r="Q2816" t="s">
        <v>8317</v>
      </c>
      <c r="R2816" t="s">
        <v>8318</v>
      </c>
      <c r="S2816" s="11">
        <f t="shared" si="172"/>
        <v>42103.399479166663</v>
      </c>
      <c r="T2816" s="11">
        <f t="shared" si="173"/>
        <v>42133.399479166663</v>
      </c>
      <c r="U2816" t="str">
        <f>VLOOKUP(D2816,'Bonus Summary'!$A$3:$C$14,3,TRUE)</f>
        <v>1000 to 4999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4"/>
        <v>2.42</v>
      </c>
      <c r="P2817" s="5">
        <f t="shared" si="175"/>
        <v>43.214285714285715</v>
      </c>
      <c r="Q2817" t="s">
        <v>8317</v>
      </c>
      <c r="R2817" t="s">
        <v>8318</v>
      </c>
      <c r="S2817" s="11">
        <f t="shared" si="172"/>
        <v>42559.776724537034</v>
      </c>
      <c r="T2817" s="11">
        <f t="shared" si="173"/>
        <v>42589.776724537034</v>
      </c>
      <c r="U2817" t="str">
        <f>VLOOKUP(D2817,'Bonus Summary'!$A$3:$C$14,3,TRUE)</f>
        <v>Less than 1000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4"/>
        <v>1.4156666666666666</v>
      </c>
      <c r="P2818" s="5">
        <f t="shared" si="175"/>
        <v>25.130177514792898</v>
      </c>
      <c r="Q2818" t="s">
        <v>8317</v>
      </c>
      <c r="R2818" t="s">
        <v>8318</v>
      </c>
      <c r="S2818" s="11">
        <f t="shared" ref="S2818:S2881" si="176">(((J2818/60)/60)/24)+DATE(1970,1,1)</f>
        <v>42188.467499999999</v>
      </c>
      <c r="T2818" s="11">
        <f t="shared" ref="T2818:T2881" si="177">(((I2818/60)/60)/24)+DATE(1970,1,1)</f>
        <v>42218.666666666672</v>
      </c>
      <c r="U2818" t="str">
        <f>VLOOKUP(D2818,'Bonus Summary'!$A$3:$C$14,3,TRUE)</f>
        <v>1000 to 4999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8">E2819/D2819</f>
        <v>1.3</v>
      </c>
      <c r="P2819" s="5">
        <f t="shared" ref="P2819:P2882" si="179">E2819/L2819</f>
        <v>23.636363636363637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si="177"/>
        <v>42063.634976851856</v>
      </c>
      <c r="U2819" t="str">
        <f>VLOOKUP(D2819,'Bonus Summary'!$A$3:$C$14,3,TRUE)</f>
        <v>Less than 1000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8"/>
        <v>1.0603</v>
      </c>
      <c r="P2820" s="5">
        <f t="shared" si="179"/>
        <v>103.95098039215686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7"/>
        <v>42270.598217592589</v>
      </c>
      <c r="U2820" t="str">
        <f>VLOOKUP(D2820,'Bonus Summary'!$A$3:$C$14,3,TRUE)</f>
        <v>10000 to 14999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8"/>
        <v>1.048</v>
      </c>
      <c r="P2821" s="5">
        <f t="shared" si="179"/>
        <v>50.384615384615387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7"/>
        <v>42169.525567129633</v>
      </c>
      <c r="U2821" t="str">
        <f>VLOOKUP(D2821,'Bonus Summary'!$A$3:$C$14,3,TRUE)</f>
        <v>5000 to 9999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8"/>
        <v>1.36</v>
      </c>
      <c r="P2822" s="5">
        <f t="shared" si="179"/>
        <v>13.6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7"/>
        <v>42426</v>
      </c>
      <c r="U2822" t="str">
        <f>VLOOKUP(D2822,'Bonus Summary'!$A$3:$C$14,3,TRUE)</f>
        <v>Less than 1000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8"/>
        <v>1</v>
      </c>
      <c r="P2823" s="5">
        <f t="shared" si="179"/>
        <v>28.571428571428573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7"/>
        <v>41905.922858796301</v>
      </c>
      <c r="U2823" t="str">
        <f>VLOOKUP(D2823,'Bonus Summary'!$A$3:$C$14,3,TRUE)</f>
        <v>1000 to 4999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8"/>
        <v>1</v>
      </c>
      <c r="P2824" s="5">
        <f t="shared" si="179"/>
        <v>63.829787234042556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7"/>
        <v>42090.642268518524</v>
      </c>
      <c r="U2824" t="str">
        <f>VLOOKUP(D2824,'Bonus Summary'!$A$3:$C$14,3,TRUE)</f>
        <v>5000 to 9999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8"/>
        <v>1.24</v>
      </c>
      <c r="P2825" s="5">
        <f t="shared" si="179"/>
        <v>8.8571428571428577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7"/>
        <v>42094.957638888889</v>
      </c>
      <c r="U2825" t="str">
        <f>VLOOKUP(D2825,'Bonus Summary'!$A$3:$C$14,3,TRUE)</f>
        <v>Less than 1000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8"/>
        <v>1.1692307692307693</v>
      </c>
      <c r="P2826" s="5">
        <f t="shared" si="179"/>
        <v>50.666666666666664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7"/>
        <v>42168.071527777778</v>
      </c>
      <c r="U2826" t="str">
        <f>VLOOKUP(D2826,'Bonus Summary'!$A$3:$C$14,3,TRUE)</f>
        <v>Less than 1000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8"/>
        <v>1.0333333333333334</v>
      </c>
      <c r="P2827" s="5">
        <f t="shared" si="179"/>
        <v>60.784313725490193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7"/>
        <v>42342.792662037042</v>
      </c>
      <c r="U2827" t="str">
        <f>VLOOKUP(D2827,'Bonus Summary'!$A$3:$C$14,3,TRUE)</f>
        <v>1000 to 4999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8"/>
        <v>1.0774999999999999</v>
      </c>
      <c r="P2828" s="5">
        <f t="shared" si="179"/>
        <v>113.42105263157895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7"/>
        <v>42195.291666666672</v>
      </c>
      <c r="U2828" t="str">
        <f>VLOOKUP(D2828,'Bonus Summary'!$A$3:$C$14,3,TRUE)</f>
        <v>1000 to 4999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8"/>
        <v>1.2024999999999999</v>
      </c>
      <c r="P2829" s="5">
        <f t="shared" si="179"/>
        <v>104.56521739130434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7"/>
        <v>42524.6875</v>
      </c>
      <c r="U2829" t="str">
        <f>VLOOKUP(D2829,'Bonus Summary'!$A$3:$C$14,3,TRUE)</f>
        <v>1000 to 4999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8"/>
        <v>1.0037894736842106</v>
      </c>
      <c r="P2830" s="5">
        <f t="shared" si="179"/>
        <v>98.30927835051547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7"/>
        <v>42279.958333333328</v>
      </c>
      <c r="U2830" t="str">
        <f>VLOOKUP(D2830,'Bonus Summary'!$A$3:$C$14,3,TRUE)</f>
        <v>5000 to 9999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8"/>
        <v>1.0651999999999999</v>
      </c>
      <c r="P2831" s="5">
        <f t="shared" si="179"/>
        <v>35.039473684210527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7"/>
        <v>42523.434236111112</v>
      </c>
      <c r="U2831" t="str">
        <f>VLOOKUP(D2831,'Bonus Summary'!$A$3:$C$14,3,TRUE)</f>
        <v>1000 to 4999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8"/>
        <v>1</v>
      </c>
      <c r="P2832" s="5">
        <f t="shared" si="179"/>
        <v>272.72727272727275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7"/>
        <v>41771.165972222225</v>
      </c>
      <c r="U2832" t="str">
        <f>VLOOKUP(D2832,'Bonus Summary'!$A$3:$C$14,3,TRUE)</f>
        <v>1000 to 4999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8"/>
        <v>1.1066666666666667</v>
      </c>
      <c r="P2833" s="5">
        <f t="shared" si="179"/>
        <v>63.846153846153847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7"/>
        <v>42201.824884259258</v>
      </c>
      <c r="U2833" t="str">
        <f>VLOOKUP(D2833,'Bonus Summary'!$A$3:$C$14,3,TRUE)</f>
        <v>1000 to 4999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8"/>
        <v>1.1471959999999999</v>
      </c>
      <c r="P2834" s="5">
        <f t="shared" si="179"/>
        <v>30.189368421052631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7"/>
        <v>41966.916666666672</v>
      </c>
      <c r="U2834" t="str">
        <f>VLOOKUP(D2834,'Bonus Summary'!$A$3:$C$14,3,TRUE)</f>
        <v>1000 to 4999</v>
      </c>
    </row>
    <row r="2835" spans="1:21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8"/>
        <v>1.0825925925925926</v>
      </c>
      <c r="P2835" s="5">
        <f t="shared" si="179"/>
        <v>83.51428571428572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7"/>
        <v>42288.083333333328</v>
      </c>
      <c r="U2835" t="str">
        <f>VLOOKUP(D2835,'Bonus Summary'!$A$3:$C$14,3,TRUE)</f>
        <v>1000 to 4999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8"/>
        <v>1.7</v>
      </c>
      <c r="P2836" s="5">
        <f t="shared" si="179"/>
        <v>64.761904761904759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7"/>
        <v>42034.959837962961</v>
      </c>
      <c r="U2836" t="str">
        <f>VLOOKUP(D2836,'Bonus Summary'!$A$3:$C$14,3,TRUE)</f>
        <v>Less than 1000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8"/>
        <v>1.8709899999999999</v>
      </c>
      <c r="P2837" s="5">
        <f t="shared" si="179"/>
        <v>20.118172043010752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7"/>
        <v>42343</v>
      </c>
      <c r="U2837" t="str">
        <f>VLOOKUP(D2837,'Bonus Summary'!$A$3:$C$14,3,TRUE)</f>
        <v>1000 to 4999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8"/>
        <v>1.0777777777777777</v>
      </c>
      <c r="P2838" s="5">
        <f t="shared" si="179"/>
        <v>44.090909090909093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7"/>
        <v>42784.207638888889</v>
      </c>
      <c r="U2838" t="str">
        <f>VLOOKUP(D2838,'Bonus Summary'!$A$3:$C$14,3,TRUE)</f>
        <v>Less than 1000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8"/>
        <v>1</v>
      </c>
      <c r="P2839" s="5">
        <f t="shared" si="179"/>
        <v>40.476190476190474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7"/>
        <v>42347.950046296297</v>
      </c>
      <c r="U2839" t="str">
        <f>VLOOKUP(D2839,'Bonus Summary'!$A$3:$C$14,3,TRUE)</f>
        <v>Less than 1000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8"/>
        <v>1.2024999999999999</v>
      </c>
      <c r="P2840" s="5">
        <f t="shared" si="179"/>
        <v>44.537037037037038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7"/>
        <v>41864.916666666664</v>
      </c>
      <c r="U2840" t="str">
        <f>VLOOKUP(D2840,'Bonus Summary'!$A$3:$C$14,3,TRUE)</f>
        <v>1000 to 4999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8"/>
        <v>1.1142857142857143</v>
      </c>
      <c r="P2841" s="5">
        <f t="shared" si="179"/>
        <v>125.80645161290323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7"/>
        <v>41876.207638888889</v>
      </c>
      <c r="U2841" t="str">
        <f>VLOOKUP(D2841,'Bonus Summary'!$A$3:$C$14,3,TRUE)</f>
        <v>1000 to 4999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8"/>
        <v>1.04</v>
      </c>
      <c r="P2842" s="5">
        <f t="shared" si="179"/>
        <v>19.696969696969695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7"/>
        <v>42081.708333333328</v>
      </c>
      <c r="U2842" t="str">
        <f>VLOOKUP(D2842,'Bonus Summary'!$A$3:$C$14,3,TRUE)</f>
        <v>1000 to 4999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8"/>
        <v>0.01</v>
      </c>
      <c r="P2843" s="5">
        <f t="shared" si="179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7"/>
        <v>42351.781215277777</v>
      </c>
      <c r="U2843" t="str">
        <f>VLOOKUP(D2843,'Bonus Summary'!$A$3:$C$14,3,TRUE)</f>
        <v>1000 to 4999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8"/>
        <v>0</v>
      </c>
      <c r="P2844" s="5" t="e">
        <f t="shared" si="179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7"/>
        <v>41811.458333333336</v>
      </c>
      <c r="U2844" t="str">
        <f>VLOOKUP(D2844,'Bonus Summary'!$A$3:$C$14,3,TRUE)</f>
        <v>1000 to 4999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8"/>
        <v>0</v>
      </c>
      <c r="P2845" s="5" t="e">
        <f t="shared" si="179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7"/>
        <v>42534.166666666672</v>
      </c>
      <c r="U2845" t="str">
        <f>VLOOKUP(D2845,'Bonus Summary'!$A$3:$C$14,3,TRUE)</f>
        <v>1000 to 4999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8"/>
        <v>5.4545454545454543E-2</v>
      </c>
      <c r="P2846" s="5">
        <f t="shared" si="179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7"/>
        <v>42739.546064814815</v>
      </c>
      <c r="U2846" t="str">
        <f>VLOOKUP(D2846,'Bonus Summary'!$A$3:$C$14,3,TRUE)</f>
        <v>Less than 1000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8"/>
        <v>0.31546666666666667</v>
      </c>
      <c r="P2847" s="5">
        <f t="shared" si="179"/>
        <v>60.666666666666664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7"/>
        <v>42163.016585648147</v>
      </c>
      <c r="U2847" t="str">
        <f>VLOOKUP(D2847,'Bonus Summary'!$A$3:$C$14,3,TRUE)</f>
        <v>5000 to 9999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8"/>
        <v>0</v>
      </c>
      <c r="P2848" s="5" t="e">
        <f t="shared" si="179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7"/>
        <v>42153.692060185189</v>
      </c>
      <c r="U2848" t="str">
        <f>VLOOKUP(D2848,'Bonus Summary'!$A$3:$C$14,3,TRUE)</f>
        <v>5000 to 9999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8"/>
        <v>0</v>
      </c>
      <c r="P2849" s="5" t="e">
        <f t="shared" si="179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7"/>
        <v>42513.806307870371</v>
      </c>
      <c r="U2849" t="str">
        <f>VLOOKUP(D2849,'Bonus Summary'!$A$3:$C$14,3,TRUE)</f>
        <v>1000 to 4999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8"/>
        <v>2E-3</v>
      </c>
      <c r="P2850" s="5">
        <f t="shared" si="179"/>
        <v>23.333333333333332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7"/>
        <v>42153.648831018523</v>
      </c>
      <c r="U2850" t="str">
        <f>VLOOKUP(D2850,'Bonus Summary'!$A$3:$C$14,3,TRUE)</f>
        <v>35000 to 39999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8"/>
        <v>0.01</v>
      </c>
      <c r="P2851" s="5">
        <f t="shared" si="179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7"/>
        <v>42483.428240740745</v>
      </c>
      <c r="U2851" t="str">
        <f>VLOOKUP(D2851,'Bonus Summary'!$A$3:$C$14,3,TRUE)</f>
        <v>Less than 1000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8"/>
        <v>3.8875E-2</v>
      </c>
      <c r="P2852" s="5">
        <f t="shared" si="179"/>
        <v>23.923076923076923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7"/>
        <v>41888.007071759261</v>
      </c>
      <c r="U2852" t="str">
        <f>VLOOKUP(D2852,'Bonus Summary'!$A$3:$C$14,3,TRUE)</f>
        <v>5000 to 9999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8"/>
        <v>0</v>
      </c>
      <c r="P2853" s="5" t="e">
        <f t="shared" si="179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7"/>
        <v>42398.970138888893</v>
      </c>
      <c r="U2853" t="str">
        <f>VLOOKUP(D2853,'Bonus Summary'!$A$3:$C$14,3,TRUE)</f>
        <v>1000 to 4999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8"/>
        <v>1.9E-2</v>
      </c>
      <c r="P2854" s="5">
        <f t="shared" si="179"/>
        <v>15.833333333333334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7"/>
        <v>41811.045173611114</v>
      </c>
      <c r="U2854" t="str">
        <f>VLOOKUP(D2854,'Bonus Summary'!$A$3:$C$14,3,TRUE)</f>
        <v>5000 to 9999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8"/>
        <v>0</v>
      </c>
      <c r="P2855" s="5" t="e">
        <f t="shared" si="179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7"/>
        <v>41896.190937499996</v>
      </c>
      <c r="U2855" t="str">
        <f>VLOOKUP(D2855,'Bonus Summary'!$A$3:$C$14,3,TRUE)</f>
        <v>5000 to 9999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8"/>
        <v>0.41699999999999998</v>
      </c>
      <c r="P2856" s="5">
        <f t="shared" si="179"/>
        <v>29.785714285714285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7"/>
        <v>42131.71665509259</v>
      </c>
      <c r="U2856" t="str">
        <f>VLOOKUP(D2856,'Bonus Summary'!$A$3:$C$14,3,TRUE)</f>
        <v>1000 to 4999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8"/>
        <v>0.5</v>
      </c>
      <c r="P2857" s="5">
        <f t="shared" si="179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7"/>
        <v>42398.981944444444</v>
      </c>
      <c r="U2857" t="str">
        <f>VLOOKUP(D2857,'Bonus Summary'!$A$3:$C$14,3,TRUE)</f>
        <v>Less than 1000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8"/>
        <v>4.8666666666666664E-2</v>
      </c>
      <c r="P2858" s="5">
        <f t="shared" si="179"/>
        <v>24.333333333333332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7"/>
        <v>42224.898611111115</v>
      </c>
      <c r="U2858" t="str">
        <f>VLOOKUP(D2858,'Bonus Summary'!$A$3:$C$14,3,TRUE)</f>
        <v>1000 to 4999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8"/>
        <v>0.19736842105263158</v>
      </c>
      <c r="P2859" s="5">
        <f t="shared" si="179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7"/>
        <v>42786.75</v>
      </c>
      <c r="U2859" t="str">
        <f>VLOOKUP(D2859,'Bonus Summary'!$A$3:$C$14,3,TRUE)</f>
        <v>35000 to 39999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8"/>
        <v>0</v>
      </c>
      <c r="P2860" s="5" t="e">
        <f t="shared" si="179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7"/>
        <v>41978.477777777778</v>
      </c>
      <c r="U2860" t="str">
        <f>VLOOKUP(D2860,'Bonus Summary'!$A$3:$C$14,3,TRUE)</f>
        <v>1000 to 4999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8"/>
        <v>1.7500000000000002E-2</v>
      </c>
      <c r="P2861" s="5">
        <f t="shared" si="179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7"/>
        <v>42293.362314814818</v>
      </c>
      <c r="U2861" t="str">
        <f>VLOOKUP(D2861,'Bonus Summary'!$A$3:$C$14,3,TRUE)</f>
        <v>1000 to 4999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8"/>
        <v>6.6500000000000004E-2</v>
      </c>
      <c r="P2862" s="5">
        <f t="shared" si="179"/>
        <v>29.555555555555557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7"/>
        <v>42540.800648148142</v>
      </c>
      <c r="U2862" t="str">
        <f>VLOOKUP(D2862,'Bonus Summary'!$A$3:$C$14,3,TRUE)</f>
        <v>1000 to 4999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8"/>
        <v>0.32</v>
      </c>
      <c r="P2863" s="5">
        <f t="shared" si="179"/>
        <v>26.666666666666668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7"/>
        <v>42271.590833333335</v>
      </c>
      <c r="U2863" t="str">
        <f>VLOOKUP(D2863,'Bonus Summary'!$A$3:$C$14,3,TRUE)</f>
        <v>Less than 1000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8"/>
        <v>4.3307086614173228E-3</v>
      </c>
      <c r="P2864" s="5">
        <f t="shared" si="179"/>
        <v>18.333333333333332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7"/>
        <v>41814.789687500001</v>
      </c>
      <c r="U2864" t="str">
        <f>VLOOKUP(D2864,'Bonus Summary'!$A$3:$C$14,3,TRUE)</f>
        <v>10000 to 14999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8"/>
        <v>4.0000000000000002E-4</v>
      </c>
      <c r="P2865" s="5">
        <f t="shared" si="179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7"/>
        <v>41891.675034722226</v>
      </c>
      <c r="U2865" t="str">
        <f>VLOOKUP(D2865,'Bonus Summary'!$A$3:$C$14,3,TRUE)</f>
        <v>Greater than 50000</v>
      </c>
    </row>
    <row r="2866" spans="1:21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8"/>
        <v>1.6E-2</v>
      </c>
      <c r="P2866" s="5">
        <f t="shared" si="179"/>
        <v>13.333333333333334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7"/>
        <v>42202.554166666669</v>
      </c>
      <c r="U2866" t="str">
        <f>VLOOKUP(D2866,'Bonus Summary'!$A$3:$C$14,3,TRUE)</f>
        <v>1000 to 4999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8"/>
        <v>0</v>
      </c>
      <c r="P2867" s="5" t="e">
        <f t="shared" si="179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7"/>
        <v>42010.114108796297</v>
      </c>
      <c r="U2867" t="str">
        <f>VLOOKUP(D2867,'Bonus Summary'!$A$3:$C$14,3,TRUE)</f>
        <v>1000 to 4999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8"/>
        <v>8.9999999999999993E-3</v>
      </c>
      <c r="P2868" s="5">
        <f t="shared" si="179"/>
        <v>22.5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7"/>
        <v>42657.916666666672</v>
      </c>
      <c r="U2868" t="str">
        <f>VLOOKUP(D2868,'Bonus Summary'!$A$3:$C$14,3,TRUE)</f>
        <v>5000 to 9999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8"/>
        <v>0.2016</v>
      </c>
      <c r="P2869" s="5">
        <f t="shared" si="179"/>
        <v>50.4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7"/>
        <v>42555.166666666672</v>
      </c>
      <c r="U2869" t="str">
        <f>VLOOKUP(D2869,'Bonus Summary'!$A$3:$C$14,3,TRUE)</f>
        <v>1000 to 4999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8"/>
        <v>0.42011733333333334</v>
      </c>
      <c r="P2870" s="5">
        <f t="shared" si="179"/>
        <v>105.02933333333334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7"/>
        <v>42648.827013888891</v>
      </c>
      <c r="U2870" t="str">
        <f>VLOOKUP(D2870,'Bonus Summary'!$A$3:$C$14,3,TRUE)</f>
        <v>15000 to 19999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8"/>
        <v>8.8500000000000002E-3</v>
      </c>
      <c r="P2871" s="5">
        <f t="shared" si="179"/>
        <v>35.4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7"/>
        <v>42570.593530092592</v>
      </c>
      <c r="U2871" t="str">
        <f>VLOOKUP(D2871,'Bonus Summary'!$A$3:$C$14,3,TRUE)</f>
        <v>20000 to 24999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8"/>
        <v>0.15</v>
      </c>
      <c r="P2872" s="5">
        <f t="shared" si="179"/>
        <v>83.333333333333329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7"/>
        <v>41776.189409722225</v>
      </c>
      <c r="U2872" t="str">
        <f>VLOOKUP(D2872,'Bonus Summary'!$A$3:$C$14,3,TRUE)</f>
        <v>5000 to 9999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8"/>
        <v>4.6699999999999998E-2</v>
      </c>
      <c r="P2873" s="5">
        <f t="shared" si="179"/>
        <v>35.92307692307692</v>
      </c>
      <c r="Q2873" t="s">
        <v>8317</v>
      </c>
      <c r="R2873" t="s">
        <v>8318</v>
      </c>
      <c r="S2873" s="11">
        <f t="shared" si="176"/>
        <v>41974.738576388889</v>
      </c>
      <c r="T2873" s="11">
        <f t="shared" si="177"/>
        <v>41994.738576388889</v>
      </c>
      <c r="U2873" t="str">
        <f>VLOOKUP(D2873,'Bonus Summary'!$A$3:$C$14,3,TRUE)</f>
        <v>10000 to 14999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8"/>
        <v>0</v>
      </c>
      <c r="P2874" s="5" t="e">
        <f t="shared" si="179"/>
        <v>#DIV/0!</v>
      </c>
      <c r="Q2874" t="s">
        <v>8317</v>
      </c>
      <c r="R2874" t="s">
        <v>8318</v>
      </c>
      <c r="S2874" s="11">
        <f t="shared" si="176"/>
        <v>42115.11618055556</v>
      </c>
      <c r="T2874" s="11">
        <f t="shared" si="177"/>
        <v>42175.11618055556</v>
      </c>
      <c r="U2874" t="str">
        <f>VLOOKUP(D2874,'Bonus Summary'!$A$3:$C$14,3,TRUE)</f>
        <v>1000 to 4999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8"/>
        <v>0.38119999999999998</v>
      </c>
      <c r="P2875" s="5">
        <f t="shared" si="179"/>
        <v>119.125</v>
      </c>
      <c r="Q2875" t="s">
        <v>8317</v>
      </c>
      <c r="R2875" t="s">
        <v>8318</v>
      </c>
      <c r="S2875" s="11">
        <f t="shared" si="176"/>
        <v>42002.817488425921</v>
      </c>
      <c r="T2875" s="11">
        <f t="shared" si="177"/>
        <v>42032.817488425921</v>
      </c>
      <c r="U2875" t="str">
        <f>VLOOKUP(D2875,'Bonus Summary'!$A$3:$C$14,3,TRUE)</f>
        <v>1000 to 4999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8"/>
        <v>5.4199999999999998E-2</v>
      </c>
      <c r="P2876" s="5">
        <f t="shared" si="179"/>
        <v>90.333333333333329</v>
      </c>
      <c r="Q2876" t="s">
        <v>8317</v>
      </c>
      <c r="R2876" t="s">
        <v>8318</v>
      </c>
      <c r="S2876" s="11">
        <f t="shared" si="176"/>
        <v>42722.84474537037</v>
      </c>
      <c r="T2876" s="11">
        <f t="shared" si="177"/>
        <v>42752.84474537037</v>
      </c>
      <c r="U2876" t="str">
        <f>VLOOKUP(D2876,'Bonus Summary'!$A$3:$C$14,3,TRUE)</f>
        <v>5000 to 9999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8"/>
        <v>3.5E-4</v>
      </c>
      <c r="P2877" s="5">
        <f t="shared" si="179"/>
        <v>2.3333333333333335</v>
      </c>
      <c r="Q2877" t="s">
        <v>8317</v>
      </c>
      <c r="R2877" t="s">
        <v>8318</v>
      </c>
      <c r="S2877" s="11">
        <f t="shared" si="176"/>
        <v>42465.128391203703</v>
      </c>
      <c r="T2877" s="11">
        <f t="shared" si="177"/>
        <v>42495.128391203703</v>
      </c>
      <c r="U2877" t="str">
        <f>VLOOKUP(D2877,'Bonus Summary'!$A$3:$C$14,3,TRUE)</f>
        <v>20000 to 24999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8"/>
        <v>0</v>
      </c>
      <c r="P2878" s="5" t="e">
        <f t="shared" si="179"/>
        <v>#DIV/0!</v>
      </c>
      <c r="Q2878" t="s">
        <v>8317</v>
      </c>
      <c r="R2878" t="s">
        <v>8318</v>
      </c>
      <c r="S2878" s="11">
        <f t="shared" si="176"/>
        <v>42171.743969907402</v>
      </c>
      <c r="T2878" s="11">
        <f t="shared" si="177"/>
        <v>42201.743969907402</v>
      </c>
      <c r="U2878" t="str">
        <f>VLOOKUP(D2878,'Bonus Summary'!$A$3:$C$14,3,TRUE)</f>
        <v>Greater than 50000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8"/>
        <v>0.10833333333333334</v>
      </c>
      <c r="P2879" s="5">
        <f t="shared" si="179"/>
        <v>108.33333333333333</v>
      </c>
      <c r="Q2879" t="s">
        <v>8317</v>
      </c>
      <c r="R2879" t="s">
        <v>8318</v>
      </c>
      <c r="S2879" s="11">
        <f t="shared" si="176"/>
        <v>42672.955138888887</v>
      </c>
      <c r="T2879" s="11">
        <f t="shared" si="177"/>
        <v>42704.708333333328</v>
      </c>
      <c r="U2879" t="str">
        <f>VLOOKUP(D2879,'Bonus Summary'!$A$3:$C$14,3,TRUE)</f>
        <v>5000 to 9999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8"/>
        <v>2.1000000000000001E-2</v>
      </c>
      <c r="P2880" s="5">
        <f t="shared" si="179"/>
        <v>15.75</v>
      </c>
      <c r="Q2880" t="s">
        <v>8317</v>
      </c>
      <c r="R2880" t="s">
        <v>8318</v>
      </c>
      <c r="S2880" s="11">
        <f t="shared" si="176"/>
        <v>42128.615682870368</v>
      </c>
      <c r="T2880" s="11">
        <f t="shared" si="177"/>
        <v>42188.615682870368</v>
      </c>
      <c r="U2880" t="str">
        <f>VLOOKUP(D2880,'Bonus Summary'!$A$3:$C$14,3,TRUE)</f>
        <v>1000 to 4999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8"/>
        <v>2.5892857142857141E-3</v>
      </c>
      <c r="P2881" s="5">
        <f t="shared" si="179"/>
        <v>29</v>
      </c>
      <c r="Q2881" t="s">
        <v>8317</v>
      </c>
      <c r="R2881" t="s">
        <v>8318</v>
      </c>
      <c r="S2881" s="11">
        <f t="shared" si="176"/>
        <v>42359.725243055553</v>
      </c>
      <c r="T2881" s="11">
        <f t="shared" si="177"/>
        <v>42389.725243055553</v>
      </c>
      <c r="U2881" t="str">
        <f>VLOOKUP(D2881,'Bonus Summary'!$A$3:$C$14,3,TRUE)</f>
        <v>10000 to 14999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8"/>
        <v>0.23333333333333334</v>
      </c>
      <c r="P2882" s="5">
        <f t="shared" si="179"/>
        <v>96.551724137931032</v>
      </c>
      <c r="Q2882" t="s">
        <v>8317</v>
      </c>
      <c r="R2882" t="s">
        <v>8318</v>
      </c>
      <c r="S2882" s="11">
        <f t="shared" ref="S2882:S2945" si="180">(((J2882/60)/60)/24)+DATE(1970,1,1)</f>
        <v>42192.905694444446</v>
      </c>
      <c r="T2882" s="11">
        <f t="shared" ref="T2882:T2945" si="181">(((I2882/60)/60)/24)+DATE(1970,1,1)</f>
        <v>42236.711805555555</v>
      </c>
      <c r="U2882" t="str">
        <f>VLOOKUP(D2882,'Bonus Summary'!$A$3:$C$14,3,TRUE)</f>
        <v>10000 to 14999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2">E2883/D2883</f>
        <v>0</v>
      </c>
      <c r="P2883" s="5" t="e">
        <f t="shared" ref="P2883:P2946" si="183">E2883/L2883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si="181"/>
        <v>41976.639305555553</v>
      </c>
      <c r="U2883" t="str">
        <f>VLOOKUP(D2883,'Bonus Summary'!$A$3:$C$14,3,TRUE)</f>
        <v>5000 to 9999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2"/>
        <v>0.33600000000000002</v>
      </c>
      <c r="P2884" s="5">
        <f t="shared" si="183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1"/>
        <v>42491.596273148149</v>
      </c>
      <c r="U2884" t="str">
        <f>VLOOKUP(D2884,'Bonus Summary'!$A$3:$C$14,3,TRUE)</f>
        <v>Less than 1000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2"/>
        <v>0.1908</v>
      </c>
      <c r="P2885" s="5">
        <f t="shared" si="183"/>
        <v>381.6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1"/>
        <v>42406.207638888889</v>
      </c>
      <c r="U2885" t="str">
        <f>VLOOKUP(D2885,'Bonus Summary'!$A$3:$C$14,3,TRUE)</f>
        <v>10000 to 14999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2"/>
        <v>4.1111111111111114E-3</v>
      </c>
      <c r="P2886" s="5">
        <f t="shared" si="183"/>
        <v>46.25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1"/>
        <v>41978.727256944447</v>
      </c>
      <c r="U2886" t="str">
        <f>VLOOKUP(D2886,'Bonus Summary'!$A$3:$C$14,3,TRUE)</f>
        <v>45000 to 49999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2"/>
        <v>0.32500000000000001</v>
      </c>
      <c r="P2887" s="5">
        <f t="shared" si="183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1"/>
        <v>42077.034733796296</v>
      </c>
      <c r="U2887" t="str">
        <f>VLOOKUP(D2887,'Bonus Summary'!$A$3:$C$14,3,TRUE)</f>
        <v>Less than 1000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2"/>
        <v>0.05</v>
      </c>
      <c r="P2888" s="5">
        <f t="shared" si="183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1"/>
        <v>42266.165972222225</v>
      </c>
      <c r="U2888" t="str">
        <f>VLOOKUP(D2888,'Bonus Summary'!$A$3:$C$14,3,TRUE)</f>
        <v>Less than 1000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2"/>
        <v>1.6666666666666668E-3</v>
      </c>
      <c r="P2889" s="5">
        <f t="shared" si="183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1"/>
        <v>42015.427361111113</v>
      </c>
      <c r="U2889" t="str">
        <f>VLOOKUP(D2889,'Bonus Summary'!$A$3:$C$14,3,TRUE)</f>
        <v>1000 to 4999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2"/>
        <v>0</v>
      </c>
      <c r="P2890" s="5" t="e">
        <f t="shared" si="183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1"/>
        <v>41930.207638888889</v>
      </c>
      <c r="U2890" t="str">
        <f>VLOOKUP(D2890,'Bonus Summary'!$A$3:$C$14,3,TRUE)</f>
        <v>30000 to 34999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2"/>
        <v>0.38066666666666665</v>
      </c>
      <c r="P2891" s="5">
        <f t="shared" si="183"/>
        <v>81.571428571428569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1"/>
        <v>41880.863252314812</v>
      </c>
      <c r="U2891" t="str">
        <f>VLOOKUP(D2891,'Bonus Summary'!$A$3:$C$14,3,TRUE)</f>
        <v>1000 to 4999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2"/>
        <v>1.0500000000000001E-2</v>
      </c>
      <c r="P2892" s="5">
        <f t="shared" si="183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1"/>
        <v>41860.125</v>
      </c>
      <c r="U2892" t="str">
        <f>VLOOKUP(D2892,'Bonus Summary'!$A$3:$C$14,3,TRUE)</f>
        <v>1000 to 4999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2"/>
        <v>2.7300000000000001E-2</v>
      </c>
      <c r="P2893" s="5">
        <f t="shared" si="183"/>
        <v>27.3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1"/>
        <v>42475.84175925926</v>
      </c>
      <c r="U2893" t="str">
        <f>VLOOKUP(D2893,'Bonus Summary'!$A$3:$C$14,3,TRUE)</f>
        <v>10000 to 14999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2"/>
        <v>9.0909090909090912E-2</v>
      </c>
      <c r="P2894" s="5">
        <f t="shared" si="183"/>
        <v>29.411764705882351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1"/>
        <v>41876.875</v>
      </c>
      <c r="U2894" t="str">
        <f>VLOOKUP(D2894,'Bonus Summary'!$A$3:$C$14,3,TRUE)</f>
        <v>5000 to 9999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2"/>
        <v>5.0000000000000001E-3</v>
      </c>
      <c r="P2895" s="5">
        <f t="shared" si="183"/>
        <v>12.5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1"/>
        <v>42013.083333333328</v>
      </c>
      <c r="U2895" t="str">
        <f>VLOOKUP(D2895,'Bonus Summary'!$A$3:$C$14,3,TRUE)</f>
        <v>5000 to 9999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2"/>
        <v>0</v>
      </c>
      <c r="P2896" s="5" t="e">
        <f t="shared" si="183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1"/>
        <v>42097.944618055553</v>
      </c>
      <c r="U2896" t="str">
        <f>VLOOKUP(D2896,'Bonus Summary'!$A$3:$C$14,3,TRUE)</f>
        <v>Greater than 50000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2"/>
        <v>4.5999999999999999E-2</v>
      </c>
      <c r="P2897" s="5">
        <f t="shared" si="183"/>
        <v>5.75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1"/>
        <v>41812.875</v>
      </c>
      <c r="U2897" t="str">
        <f>VLOOKUP(D2897,'Bonus Summary'!$A$3:$C$14,3,TRUE)</f>
        <v>Less than 1000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2"/>
        <v>0.20833333333333334</v>
      </c>
      <c r="P2898" s="5">
        <f t="shared" si="183"/>
        <v>52.083333333333336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1"/>
        <v>42716.25</v>
      </c>
      <c r="U2898" t="str">
        <f>VLOOKUP(D2898,'Bonus Summary'!$A$3:$C$14,3,TRUE)</f>
        <v>1000 to 4999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2"/>
        <v>4.583333333333333E-2</v>
      </c>
      <c r="P2899" s="5">
        <f t="shared" si="183"/>
        <v>183.33333333333334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1"/>
        <v>42288.645196759258</v>
      </c>
      <c r="U2899" t="str">
        <f>VLOOKUP(D2899,'Bonus Summary'!$A$3:$C$14,3,TRUE)</f>
        <v>10000 to 14999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2"/>
        <v>4.2133333333333335E-2</v>
      </c>
      <c r="P2900" s="5">
        <f t="shared" si="183"/>
        <v>26.333333333333332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1"/>
        <v>42308.664965277778</v>
      </c>
      <c r="U2900" t="str">
        <f>VLOOKUP(D2900,'Bonus Summary'!$A$3:$C$14,3,TRUE)</f>
        <v>5000 to 9999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2"/>
        <v>0</v>
      </c>
      <c r="P2901" s="5" t="e">
        <f t="shared" si="183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1"/>
        <v>42575.078217592592</v>
      </c>
      <c r="U2901" t="str">
        <f>VLOOKUP(D2901,'Bonus Summary'!$A$3:$C$14,3,TRUE)</f>
        <v>10000 to 14999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2"/>
        <v>0.61909090909090914</v>
      </c>
      <c r="P2902" s="5">
        <f t="shared" si="183"/>
        <v>486.42857142857144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1"/>
        <v>41860.234166666669</v>
      </c>
      <c r="U2902" t="str">
        <f>VLOOKUP(D2902,'Bonus Summary'!$A$3:$C$14,3,TRUE)</f>
        <v>5000 to 9999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2"/>
        <v>8.0000000000000002E-3</v>
      </c>
      <c r="P2903" s="5">
        <f t="shared" si="183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1"/>
        <v>42042.904386574075</v>
      </c>
      <c r="U2903" t="str">
        <f>VLOOKUP(D2903,'Bonus Summary'!$A$3:$C$14,3,TRUE)</f>
        <v>Less than 1000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2"/>
        <v>1.6666666666666666E-4</v>
      </c>
      <c r="P2904" s="5">
        <f t="shared" si="183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1"/>
        <v>42240.439768518518</v>
      </c>
      <c r="U2904" t="str">
        <f>VLOOKUP(D2904,'Bonus Summary'!$A$3:$C$14,3,TRUE)</f>
        <v>Greater than 50000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2"/>
        <v>7.7999999999999996E-3</v>
      </c>
      <c r="P2905" s="5">
        <f t="shared" si="183"/>
        <v>9.75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1"/>
        <v>42256.166874999995</v>
      </c>
      <c r="U2905" t="str">
        <f>VLOOKUP(D2905,'Bonus Summary'!$A$3:$C$14,3,TRUE)</f>
        <v>5000 to 9999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2"/>
        <v>0.05</v>
      </c>
      <c r="P2906" s="5">
        <f t="shared" si="183"/>
        <v>18.75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1"/>
        <v>41952.5</v>
      </c>
      <c r="U2906" t="str">
        <f>VLOOKUP(D2906,'Bonus Summary'!$A$3:$C$14,3,TRUE)</f>
        <v>1000 to 4999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2"/>
        <v>0.17771428571428571</v>
      </c>
      <c r="P2907" s="5">
        <f t="shared" si="183"/>
        <v>36.588235294117645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1"/>
        <v>42620.056863425925</v>
      </c>
      <c r="U2907" t="str">
        <f>VLOOKUP(D2907,'Bonus Summary'!$A$3:$C$14,3,TRUE)</f>
        <v>1000 to 4999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2"/>
        <v>9.4166666666666662E-2</v>
      </c>
      <c r="P2908" s="5">
        <f t="shared" si="183"/>
        <v>80.714285714285708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1"/>
        <v>42217.041666666672</v>
      </c>
      <c r="U2908" t="str">
        <f>VLOOKUP(D2908,'Bonus Summary'!$A$3:$C$14,3,TRUE)</f>
        <v>5000 to 9999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2"/>
        <v>8.0000000000000004E-4</v>
      </c>
      <c r="P2909" s="5">
        <f t="shared" si="183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1"/>
        <v>42504.877743055549</v>
      </c>
      <c r="U2909" t="str">
        <f>VLOOKUP(D2909,'Bonus Summary'!$A$3:$C$14,3,TRUE)</f>
        <v>1000 to 4999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2"/>
        <v>2.75E-2</v>
      </c>
      <c r="P2910" s="5">
        <f t="shared" si="183"/>
        <v>52.8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1"/>
        <v>42529.731701388882</v>
      </c>
      <c r="U2910" t="str">
        <f>VLOOKUP(D2910,'Bonus Summary'!$A$3:$C$14,3,TRUE)</f>
        <v>5000 to 9999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2"/>
        <v>1.1111111111111112E-4</v>
      </c>
      <c r="P2911" s="5">
        <f t="shared" si="183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1"/>
        <v>41968.823611111111</v>
      </c>
      <c r="U2911" t="str">
        <f>VLOOKUP(D2911,'Bonus Summary'!$A$3:$C$14,3,TRUE)</f>
        <v>Greater than 50000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2"/>
        <v>3.3333333333333335E-5</v>
      </c>
      <c r="P2912" s="5">
        <f t="shared" si="183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1"/>
        <v>42167.841284722221</v>
      </c>
      <c r="U2912" t="str">
        <f>VLOOKUP(D2912,'Bonus Summary'!$A$3:$C$14,3,TRUE)</f>
        <v>30000 to 34999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2"/>
        <v>0.36499999999999999</v>
      </c>
      <c r="P2913" s="5">
        <f t="shared" si="183"/>
        <v>46.928571428571431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1"/>
        <v>42182.768819444449</v>
      </c>
      <c r="U2913" t="str">
        <f>VLOOKUP(D2913,'Bonus Summary'!$A$3:$C$14,3,TRUE)</f>
        <v>1000 to 4999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2"/>
        <v>0.14058171745152354</v>
      </c>
      <c r="P2914" s="5">
        <f t="shared" si="183"/>
        <v>78.07692307692308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1"/>
        <v>42384.131643518514</v>
      </c>
      <c r="U2914" t="str">
        <f>VLOOKUP(D2914,'Bonus Summary'!$A$3:$C$14,3,TRUE)</f>
        <v>10000 to 14999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2"/>
        <v>2.0000000000000001E-4</v>
      </c>
      <c r="P2915" s="5">
        <f t="shared" si="183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1"/>
        <v>41888.922905092593</v>
      </c>
      <c r="U2915" t="str">
        <f>VLOOKUP(D2915,'Bonus Summary'!$A$3:$C$14,3,TRUE)</f>
        <v>10000 to 14999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2"/>
        <v>4.0000000000000003E-5</v>
      </c>
      <c r="P2916" s="5">
        <f t="shared" si="183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1"/>
        <v>42077.865671296298</v>
      </c>
      <c r="U2916" t="str">
        <f>VLOOKUP(D2916,'Bonus Summary'!$A$3:$C$14,3,TRUE)</f>
        <v>25000 to 29999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2"/>
        <v>0.61099999999999999</v>
      </c>
      <c r="P2917" s="5">
        <f t="shared" si="183"/>
        <v>203.66666666666666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1"/>
        <v>42445.356365740736</v>
      </c>
      <c r="U2917" t="str">
        <f>VLOOKUP(D2917,'Bonus Summary'!$A$3:$C$14,3,TRUE)</f>
        <v>1000 to 4999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2"/>
        <v>7.8378378378378383E-2</v>
      </c>
      <c r="P2918" s="5">
        <f t="shared" si="183"/>
        <v>20.714285714285715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1"/>
        <v>41778.476724537039</v>
      </c>
      <c r="U2918" t="str">
        <f>VLOOKUP(D2918,'Bonus Summary'!$A$3:$C$14,3,TRUE)</f>
        <v>1000 to 4999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2"/>
        <v>0.2185</v>
      </c>
      <c r="P2919" s="5">
        <f t="shared" si="183"/>
        <v>48.555555555555557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1"/>
        <v>42263.234340277777</v>
      </c>
      <c r="U2919" t="str">
        <f>VLOOKUP(D2919,'Bonus Summary'!$A$3:$C$14,3,TRUE)</f>
        <v>1000 to 4999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2"/>
        <v>0.27239999999999998</v>
      </c>
      <c r="P2920" s="5">
        <f t="shared" si="183"/>
        <v>68.099999999999994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1"/>
        <v>42306.629710648151</v>
      </c>
      <c r="U2920" t="str">
        <f>VLOOKUP(D2920,'Bonus Summary'!$A$3:$C$14,3,TRUE)</f>
        <v>5000 to 9999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2"/>
        <v>8.5000000000000006E-2</v>
      </c>
      <c r="P2921" s="5">
        <f t="shared" si="183"/>
        <v>8.5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1"/>
        <v>41856.61954861111</v>
      </c>
      <c r="U2921" t="str">
        <f>VLOOKUP(D2921,'Bonus Summary'!$A$3:$C$14,3,TRUE)</f>
        <v>Less than 1000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2"/>
        <v>0.26840000000000003</v>
      </c>
      <c r="P2922" s="5">
        <f t="shared" si="183"/>
        <v>51.615384615384613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1"/>
        <v>42088.750810185185</v>
      </c>
      <c r="U2922" t="str">
        <f>VLOOKUP(D2922,'Bonus Summary'!$A$3:$C$14,3,TRUE)</f>
        <v>1000 to 4999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2"/>
        <v>1.29</v>
      </c>
      <c r="P2923" s="5">
        <f t="shared" si="183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1"/>
        <v>41907.886620370373</v>
      </c>
      <c r="U2923" t="str">
        <f>VLOOKUP(D2923,'Bonus Summary'!$A$3:$C$14,3,TRUE)</f>
        <v>Less than 1000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2"/>
        <v>1</v>
      </c>
      <c r="P2924" s="5">
        <f t="shared" si="183"/>
        <v>83.333333333333329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1"/>
        <v>42142.874155092592</v>
      </c>
      <c r="U2924" t="str">
        <f>VLOOKUP(D2924,'Bonus Summary'!$A$3:$C$14,3,TRUE)</f>
        <v>Less than 1000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2"/>
        <v>1</v>
      </c>
      <c r="P2925" s="5">
        <f t="shared" si="183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1"/>
        <v>42028.125</v>
      </c>
      <c r="U2925" t="str">
        <f>VLOOKUP(D2925,'Bonus Summary'!$A$3:$C$14,3,TRUE)</f>
        <v>Less than 1000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2"/>
        <v>1.032</v>
      </c>
      <c r="P2926" s="5">
        <f t="shared" si="183"/>
        <v>175.51020408163265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1"/>
        <v>42133.165972222225</v>
      </c>
      <c r="U2926" t="str">
        <f>VLOOKUP(D2926,'Bonus Summary'!$A$3:$C$14,3,TRUE)</f>
        <v>25000 to 29999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2"/>
        <v>1.0244597777777777</v>
      </c>
      <c r="P2927" s="5">
        <f t="shared" si="183"/>
        <v>231.66175879396985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1"/>
        <v>41893.584120370368</v>
      </c>
      <c r="U2927" t="str">
        <f>VLOOKUP(D2927,'Bonus Summary'!$A$3:$C$14,3,TRUE)</f>
        <v>45000 to 49999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2"/>
        <v>1.25</v>
      </c>
      <c r="P2928" s="5">
        <f t="shared" si="183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1"/>
        <v>42058.765960648147</v>
      </c>
      <c r="U2928" t="str">
        <f>VLOOKUP(D2928,'Bonus Summary'!$A$3:$C$14,3,TRUE)</f>
        <v>1000 to 4999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2"/>
        <v>1.3083333333333333</v>
      </c>
      <c r="P2929" s="5">
        <f t="shared" si="183"/>
        <v>112.14285714285714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1"/>
        <v>41835.208333333336</v>
      </c>
      <c r="U2929" t="str">
        <f>VLOOKUP(D2929,'Bonus Summary'!$A$3:$C$14,3,TRUE)</f>
        <v>1000 to 4999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2"/>
        <v>1</v>
      </c>
      <c r="P2930" s="5">
        <f t="shared" si="183"/>
        <v>41.666666666666664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1"/>
        <v>42433.998217592598</v>
      </c>
      <c r="U2930" t="str">
        <f>VLOOKUP(D2930,'Bonus Summary'!$A$3:$C$14,3,TRUE)</f>
        <v>1000 to 4999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2"/>
        <v>1.02069375</v>
      </c>
      <c r="P2931" s="5">
        <f t="shared" si="183"/>
        <v>255.17343750000001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1"/>
        <v>41784.564328703702</v>
      </c>
      <c r="U2931" t="str">
        <f>VLOOKUP(D2931,'Bonus Summary'!$A$3:$C$14,3,TRUE)</f>
        <v>5000 to 9999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2"/>
        <v>1.0092000000000001</v>
      </c>
      <c r="P2932" s="5">
        <f t="shared" si="183"/>
        <v>162.7741935483871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1"/>
        <v>42131.584074074075</v>
      </c>
      <c r="U2932" t="str">
        <f>VLOOKUP(D2932,'Bonus Summary'!$A$3:$C$14,3,TRUE)</f>
        <v>10000 to 14999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2"/>
        <v>1.06</v>
      </c>
      <c r="P2933" s="5">
        <f t="shared" si="183"/>
        <v>88.333333333333329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1"/>
        <v>41897.255555555559</v>
      </c>
      <c r="U2933" t="str">
        <f>VLOOKUP(D2933,'Bonus Summary'!$A$3:$C$14,3,TRUE)</f>
        <v>Less than 1000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2"/>
        <v>1.0509677419354839</v>
      </c>
      <c r="P2934" s="5">
        <f t="shared" si="183"/>
        <v>85.736842105263165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1"/>
        <v>42056.458333333328</v>
      </c>
      <c r="U2934" t="str">
        <f>VLOOKUP(D2934,'Bonus Summary'!$A$3:$C$14,3,TRUE)</f>
        <v>1000 to 4999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2"/>
        <v>1.0276000000000001</v>
      </c>
      <c r="P2935" s="5">
        <f t="shared" si="183"/>
        <v>47.574074074074076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1"/>
        <v>42525.956631944442</v>
      </c>
      <c r="U2935" t="str">
        <f>VLOOKUP(D2935,'Bonus Summary'!$A$3:$C$14,3,TRUE)</f>
        <v>1000 to 4999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2"/>
        <v>1.08</v>
      </c>
      <c r="P2936" s="5">
        <f t="shared" si="183"/>
        <v>72.972972972972968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1"/>
        <v>41805.636157407411</v>
      </c>
      <c r="U2936" t="str">
        <f>VLOOKUP(D2936,'Bonus Summary'!$A$3:$C$14,3,TRUE)</f>
        <v>1000 to 4999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2"/>
        <v>1.0088571428571429</v>
      </c>
      <c r="P2937" s="5">
        <f t="shared" si="183"/>
        <v>90.538461538461533</v>
      </c>
      <c r="Q2937" t="s">
        <v>8317</v>
      </c>
      <c r="R2937" t="s">
        <v>8359</v>
      </c>
      <c r="S2937" s="11">
        <f t="shared" si="180"/>
        <v>42553.583425925928</v>
      </c>
      <c r="T2937" s="11">
        <f t="shared" si="181"/>
        <v>42611.708333333328</v>
      </c>
      <c r="U2937" t="str">
        <f>VLOOKUP(D2937,'Bonus Summary'!$A$3:$C$14,3,TRUE)</f>
        <v>1000 to 4999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2"/>
        <v>1.28</v>
      </c>
      <c r="P2938" s="5">
        <f t="shared" si="183"/>
        <v>37.647058823529413</v>
      </c>
      <c r="Q2938" t="s">
        <v>8317</v>
      </c>
      <c r="R2938" t="s">
        <v>8359</v>
      </c>
      <c r="S2938" s="11">
        <f t="shared" si="180"/>
        <v>41912.650729166664</v>
      </c>
      <c r="T2938" s="11">
        <f t="shared" si="181"/>
        <v>41925.207638888889</v>
      </c>
      <c r="U2938" t="str">
        <f>VLOOKUP(D2938,'Bonus Summary'!$A$3:$C$14,3,TRUE)</f>
        <v>1000 to 4999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2"/>
        <v>1.3333333333333333</v>
      </c>
      <c r="P2939" s="5">
        <f t="shared" si="183"/>
        <v>36.363636363636367</v>
      </c>
      <c r="Q2939" t="s">
        <v>8317</v>
      </c>
      <c r="R2939" t="s">
        <v>8359</v>
      </c>
      <c r="S2939" s="11">
        <f t="shared" si="180"/>
        <v>41803.457326388889</v>
      </c>
      <c r="T2939" s="11">
        <f t="shared" si="181"/>
        <v>41833.457326388889</v>
      </c>
      <c r="U2939" t="str">
        <f>VLOOKUP(D2939,'Bonus Summary'!$A$3:$C$14,3,TRUE)</f>
        <v>1000 to 4999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2"/>
        <v>1.0137499999999999</v>
      </c>
      <c r="P2940" s="5">
        <f t="shared" si="183"/>
        <v>126.71875</v>
      </c>
      <c r="Q2940" t="s">
        <v>8317</v>
      </c>
      <c r="R2940" t="s">
        <v>8359</v>
      </c>
      <c r="S2940" s="11">
        <f t="shared" si="180"/>
        <v>42004.703865740739</v>
      </c>
      <c r="T2940" s="11">
        <f t="shared" si="181"/>
        <v>42034.703865740739</v>
      </c>
      <c r="U2940" t="str">
        <f>VLOOKUP(D2940,'Bonus Summary'!$A$3:$C$14,3,TRUE)</f>
        <v>1000 to 4999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2"/>
        <v>1.0287500000000001</v>
      </c>
      <c r="P2941" s="5">
        <f t="shared" si="183"/>
        <v>329.2</v>
      </c>
      <c r="Q2941" t="s">
        <v>8317</v>
      </c>
      <c r="R2941" t="s">
        <v>8359</v>
      </c>
      <c r="S2941" s="11">
        <f t="shared" si="180"/>
        <v>41845.809166666666</v>
      </c>
      <c r="T2941" s="11">
        <f t="shared" si="181"/>
        <v>41879.041666666664</v>
      </c>
      <c r="U2941" t="str">
        <f>VLOOKUP(D2941,'Bonus Summary'!$A$3:$C$14,3,TRUE)</f>
        <v>5000 to 9999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2"/>
        <v>1.0724</v>
      </c>
      <c r="P2942" s="5">
        <f t="shared" si="183"/>
        <v>81.242424242424249</v>
      </c>
      <c r="Q2942" t="s">
        <v>8317</v>
      </c>
      <c r="R2942" t="s">
        <v>8359</v>
      </c>
      <c r="S2942" s="11">
        <f t="shared" si="180"/>
        <v>41982.773356481484</v>
      </c>
      <c r="T2942" s="11">
        <f t="shared" si="181"/>
        <v>42022.773356481484</v>
      </c>
      <c r="U2942" t="str">
        <f>VLOOKUP(D2942,'Bonus Summary'!$A$3:$C$14,3,TRUE)</f>
        <v>1000 to 4999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2"/>
        <v>4.0000000000000003E-5</v>
      </c>
      <c r="P2943" s="5">
        <f t="shared" si="183"/>
        <v>1</v>
      </c>
      <c r="Q2943" t="s">
        <v>8317</v>
      </c>
      <c r="R2943" t="s">
        <v>8357</v>
      </c>
      <c r="S2943" s="11">
        <f t="shared" si="180"/>
        <v>42034.960127314815</v>
      </c>
      <c r="T2943" s="11">
        <f t="shared" si="181"/>
        <v>42064.960127314815</v>
      </c>
      <c r="U2943" t="str">
        <f>VLOOKUP(D2943,'Bonus Summary'!$A$3:$C$14,3,TRUE)</f>
        <v>25000 to 29999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2"/>
        <v>0.20424999999999999</v>
      </c>
      <c r="P2944" s="5">
        <f t="shared" si="183"/>
        <v>202.22772277227722</v>
      </c>
      <c r="Q2944" t="s">
        <v>8317</v>
      </c>
      <c r="R2944" t="s">
        <v>8357</v>
      </c>
      <c r="S2944" s="11">
        <f t="shared" si="180"/>
        <v>42334.803923611107</v>
      </c>
      <c r="T2944" s="11">
        <f t="shared" si="181"/>
        <v>42354.845833333333</v>
      </c>
      <c r="U2944" t="str">
        <f>VLOOKUP(D2944,'Bonus Summary'!$A$3:$C$14,3,TRUE)</f>
        <v>Greater than 50000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2"/>
        <v>0</v>
      </c>
      <c r="P2945" s="5" t="e">
        <f t="shared" si="183"/>
        <v>#DIV/0!</v>
      </c>
      <c r="Q2945" t="s">
        <v>8317</v>
      </c>
      <c r="R2945" t="s">
        <v>8357</v>
      </c>
      <c r="S2945" s="11">
        <f t="shared" si="180"/>
        <v>42077.129398148143</v>
      </c>
      <c r="T2945" s="11">
        <f t="shared" si="181"/>
        <v>42107.129398148143</v>
      </c>
      <c r="U2945" t="str">
        <f>VLOOKUP(D2945,'Bonus Summary'!$A$3:$C$14,3,TRUE)</f>
        <v>1000 to 4999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2"/>
        <v>0.01</v>
      </c>
      <c r="P2946" s="5">
        <f t="shared" si="183"/>
        <v>100</v>
      </c>
      <c r="Q2946" t="s">
        <v>8317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ref="T2946:T3009" si="185">(((I2946/60)/60)/24)+DATE(1970,1,1)</f>
        <v>42162.9143287037</v>
      </c>
      <c r="U2946" t="str">
        <f>VLOOKUP(D2946,'Bonus Summary'!$A$3:$C$14,3,TRUE)</f>
        <v>10000 to 14999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6">E2947/D2947</f>
        <v>0</v>
      </c>
      <c r="P2947" s="5" t="e">
        <f t="shared" ref="P2947:P3010" si="187">E2947/L2947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si="185"/>
        <v>42148.139583333337</v>
      </c>
      <c r="U2947" t="str">
        <f>VLOOKUP(D2947,'Bonus Summary'!$A$3:$C$14,3,TRUE)</f>
        <v>Greater than 50000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6"/>
        <v>1E-3</v>
      </c>
      <c r="P2948" s="5">
        <f t="shared" si="187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5"/>
        <v>42597.531157407408</v>
      </c>
      <c r="U2948" t="str">
        <f>VLOOKUP(D2948,'Bonus Summary'!$A$3:$C$14,3,TRUE)</f>
        <v>1000 to 4999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6"/>
        <v>4.2880000000000001E-2</v>
      </c>
      <c r="P2949" s="5">
        <f t="shared" si="187"/>
        <v>82.461538461538467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5"/>
        <v>42698.715972222228</v>
      </c>
      <c r="U2949" t="str">
        <f>VLOOKUP(D2949,'Bonus Summary'!$A$3:$C$14,3,TRUE)</f>
        <v>25000 to 29999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6"/>
        <v>4.8000000000000001E-5</v>
      </c>
      <c r="P2950" s="5">
        <f t="shared" si="187"/>
        <v>2.6666666666666665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5"/>
        <v>42157.649224537032</v>
      </c>
      <c r="U2950" t="str">
        <f>VLOOKUP(D2950,'Bonus Summary'!$A$3:$C$14,3,TRUE)</f>
        <v>Greater than 50000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6"/>
        <v>2.5000000000000001E-2</v>
      </c>
      <c r="P2951" s="5">
        <f t="shared" si="187"/>
        <v>12.5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5"/>
        <v>42327.864780092597</v>
      </c>
      <c r="U2951" t="str">
        <f>VLOOKUP(D2951,'Bonus Summary'!$A$3:$C$14,3,TRUE)</f>
        <v>1000 to 4999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6"/>
        <v>0</v>
      </c>
      <c r="P2952" s="5" t="e">
        <f t="shared" si="187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5"/>
        <v>42392.36518518519</v>
      </c>
      <c r="U2952" t="str">
        <f>VLOOKUP(D2952,'Bonus Summary'!$A$3:$C$14,3,TRUE)</f>
        <v>Greater than 50000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6"/>
        <v>2.1919999999999999E-2</v>
      </c>
      <c r="P2953" s="5">
        <f t="shared" si="187"/>
        <v>18.896551724137932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5"/>
        <v>41917.802928240737</v>
      </c>
      <c r="U2953" t="str">
        <f>VLOOKUP(D2953,'Bonus Summary'!$A$3:$C$14,3,TRUE)</f>
        <v>Greater than 50000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6"/>
        <v>8.0250000000000002E-2</v>
      </c>
      <c r="P2954" s="5">
        <f t="shared" si="187"/>
        <v>200.625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5"/>
        <v>42660.166666666672</v>
      </c>
      <c r="U2954" t="str">
        <f>VLOOKUP(D2954,'Bonus Summary'!$A$3:$C$14,3,TRUE)</f>
        <v>20000 to 24999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6"/>
        <v>1.5125E-3</v>
      </c>
      <c r="P2955" s="5">
        <f t="shared" si="187"/>
        <v>201.66666666666666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5"/>
        <v>42285.791909722218</v>
      </c>
      <c r="U2955" t="str">
        <f>VLOOKUP(D2955,'Bonus Summary'!$A$3:$C$14,3,TRUE)</f>
        <v>Greater than 50000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6"/>
        <v>0</v>
      </c>
      <c r="P2956" s="5" t="e">
        <f t="shared" si="187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5"/>
        <v>42810.541701388895</v>
      </c>
      <c r="U2956" t="str">
        <f>VLOOKUP(D2956,'Bonus Summary'!$A$3:$C$14,3,TRUE)</f>
        <v>15000 to 19999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6"/>
        <v>0.59583333333333333</v>
      </c>
      <c r="P2957" s="5">
        <f t="shared" si="187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5"/>
        <v>42171.741307870368</v>
      </c>
      <c r="U2957" t="str">
        <f>VLOOKUP(D2957,'Bonus Summary'!$A$3:$C$14,3,TRUE)</f>
        <v>1000 to 4999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6"/>
        <v>0.16734177215189874</v>
      </c>
      <c r="P2958" s="5">
        <f t="shared" si="187"/>
        <v>66.099999999999994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5"/>
        <v>42494.958912037036</v>
      </c>
      <c r="U2958" t="str">
        <f>VLOOKUP(D2958,'Bonus Summary'!$A$3:$C$14,3,TRUE)</f>
        <v>5000 to 9999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6"/>
        <v>1.8666666666666668E-2</v>
      </c>
      <c r="P2959" s="5">
        <f t="shared" si="187"/>
        <v>93.333333333333329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5"/>
        <v>42090.969583333332</v>
      </c>
      <c r="U2959" t="str">
        <f>VLOOKUP(D2959,'Bonus Summary'!$A$3:$C$14,3,TRUE)</f>
        <v>15000 to 19999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6"/>
        <v>0</v>
      </c>
      <c r="P2960" s="5" t="e">
        <f t="shared" si="187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5"/>
        <v>42498.73746527778</v>
      </c>
      <c r="U2960" t="str">
        <f>VLOOKUP(D2960,'Bonus Summary'!$A$3:$C$14,3,TRUE)</f>
        <v>Greater than 50000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6"/>
        <v>0</v>
      </c>
      <c r="P2961" s="5" t="e">
        <f t="shared" si="187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5"/>
        <v>42528.008391203708</v>
      </c>
      <c r="U2961" t="str">
        <f>VLOOKUP(D2961,'Bonus Summary'!$A$3:$C$14,3,TRUE)</f>
        <v>10000 to 14999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6"/>
        <v>0</v>
      </c>
      <c r="P2962" s="5" t="e">
        <f t="shared" si="187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5"/>
        <v>41893.757210648146</v>
      </c>
      <c r="U2962" t="str">
        <f>VLOOKUP(D2962,'Bonus Summary'!$A$3:$C$14,3,TRUE)</f>
        <v>Greater than 50000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6"/>
        <v>1.0962000000000001</v>
      </c>
      <c r="P2963" s="5">
        <f t="shared" si="187"/>
        <v>50.75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5"/>
        <v>42089.166666666672</v>
      </c>
      <c r="U2963" t="str">
        <f>VLOOKUP(D2963,'Bonus Summary'!$A$3:$C$14,3,TRUE)</f>
        <v>5000 to 9999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6"/>
        <v>1.218</v>
      </c>
      <c r="P2964" s="5">
        <f t="shared" si="187"/>
        <v>60.9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5"/>
        <v>42064.290972222225</v>
      </c>
      <c r="U2964" t="str">
        <f>VLOOKUP(D2964,'Bonus Summary'!$A$3:$C$14,3,TRUE)</f>
        <v>1000 to 4999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6"/>
        <v>1.0685</v>
      </c>
      <c r="P2965" s="5">
        <f t="shared" si="187"/>
        <v>109.03061224489795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5"/>
        <v>42187.470185185186</v>
      </c>
      <c r="U2965" t="str">
        <f>VLOOKUP(D2965,'Bonus Summary'!$A$3:$C$14,3,TRUE)</f>
        <v>10000 to 14999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6"/>
        <v>1.0071379999999999</v>
      </c>
      <c r="P2966" s="5">
        <f t="shared" si="187"/>
        <v>25.692295918367346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5"/>
        <v>41857.897222222222</v>
      </c>
      <c r="U2966" t="str">
        <f>VLOOKUP(D2966,'Bonus Summary'!$A$3:$C$14,3,TRUE)</f>
        <v>5000 to 9999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6"/>
        <v>1.0900000000000001</v>
      </c>
      <c r="P2967" s="5">
        <f t="shared" si="187"/>
        <v>41.92307692307692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5"/>
        <v>42192.729548611111</v>
      </c>
      <c r="U2967" t="str">
        <f>VLOOKUP(D2967,'Bonus Summary'!$A$3:$C$14,3,TRUE)</f>
        <v>1000 to 4999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6"/>
        <v>1.1363000000000001</v>
      </c>
      <c r="P2968" s="5">
        <f t="shared" si="187"/>
        <v>88.7734375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5"/>
        <v>42263.738564814819</v>
      </c>
      <c r="U2968" t="str">
        <f>VLOOKUP(D2968,'Bonus Summary'!$A$3:$C$14,3,TRUE)</f>
        <v>10000 to 14999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6"/>
        <v>1.1392</v>
      </c>
      <c r="P2969" s="5">
        <f t="shared" si="187"/>
        <v>80.225352112676063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5"/>
        <v>42072.156157407408</v>
      </c>
      <c r="U2969" t="str">
        <f>VLOOKUP(D2969,'Bonus Summary'!$A$3:$C$14,3,TRUE)</f>
        <v>5000 to 9999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6"/>
        <v>1.06</v>
      </c>
      <c r="P2970" s="5">
        <f t="shared" si="187"/>
        <v>78.936170212765958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5"/>
        <v>42599.165972222225</v>
      </c>
      <c r="U2970" t="str">
        <f>VLOOKUP(D2970,'Bonus Summary'!$A$3:$C$14,3,TRUE)</f>
        <v>1000 to 4999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6"/>
        <v>1.625</v>
      </c>
      <c r="P2971" s="5">
        <f t="shared" si="187"/>
        <v>95.588235294117652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5"/>
        <v>42127.952083333337</v>
      </c>
      <c r="U2971" t="str">
        <f>VLOOKUP(D2971,'Bonus Summary'!$A$3:$C$14,3,TRUE)</f>
        <v>1000 to 4999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6"/>
        <v>1.06</v>
      </c>
      <c r="P2972" s="5">
        <f t="shared" si="187"/>
        <v>69.890109890109883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5"/>
        <v>41838.669571759259</v>
      </c>
      <c r="U2972" t="str">
        <f>VLOOKUP(D2972,'Bonus Summary'!$A$3:$C$14,3,TRUE)</f>
        <v>5000 to 9999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6"/>
        <v>1.0015624999999999</v>
      </c>
      <c r="P2973" s="5">
        <f t="shared" si="187"/>
        <v>74.534883720930239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5"/>
        <v>41882.658310185187</v>
      </c>
      <c r="U2973" t="str">
        <f>VLOOKUP(D2973,'Bonus Summary'!$A$3:$C$14,3,TRUE)</f>
        <v>1000 to 4999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6"/>
        <v>1.0535000000000001</v>
      </c>
      <c r="P2974" s="5">
        <f t="shared" si="187"/>
        <v>123.94117647058823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5"/>
        <v>42709.041666666672</v>
      </c>
      <c r="U2974" t="str">
        <f>VLOOKUP(D2974,'Bonus Summary'!$A$3:$C$14,3,TRUE)</f>
        <v>1000 to 4999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6"/>
        <v>1.748</v>
      </c>
      <c r="P2975" s="5">
        <f t="shared" si="187"/>
        <v>264.84848484848487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5"/>
        <v>42370.166666666672</v>
      </c>
      <c r="U2975" t="str">
        <f>VLOOKUP(D2975,'Bonus Summary'!$A$3:$C$14,3,TRUE)</f>
        <v>5000 to 9999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6"/>
        <v>1.02</v>
      </c>
      <c r="P2976" s="5">
        <f t="shared" si="187"/>
        <v>58.620689655172413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5"/>
        <v>41908.065972222219</v>
      </c>
      <c r="U2976" t="str">
        <f>VLOOKUP(D2976,'Bonus Summary'!$A$3:$C$14,3,TRUE)</f>
        <v>5000 to 9999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6"/>
        <v>1.00125</v>
      </c>
      <c r="P2977" s="5">
        <f t="shared" si="187"/>
        <v>70.884955752212392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5"/>
        <v>41970.125</v>
      </c>
      <c r="U2977" t="str">
        <f>VLOOKUP(D2977,'Bonus Summary'!$A$3:$C$14,3,TRUE)</f>
        <v>5000 to 9999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6"/>
        <v>1.7142857142857142</v>
      </c>
      <c r="P2978" s="5">
        <f t="shared" si="187"/>
        <v>8.5714285714285712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5"/>
        <v>42442.5</v>
      </c>
      <c r="U2978" t="str">
        <f>VLOOKUP(D2978,'Bonus Summary'!$A$3:$C$14,3,TRUE)</f>
        <v>Less than 1000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6"/>
        <v>1.1356666666666666</v>
      </c>
      <c r="P2979" s="5">
        <f t="shared" si="187"/>
        <v>113.56666666666666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5"/>
        <v>42086.093055555553</v>
      </c>
      <c r="U2979" t="str">
        <f>VLOOKUP(D2979,'Bonus Summary'!$A$3:$C$14,3,TRUE)</f>
        <v>1000 to 4999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6"/>
        <v>1.2946666666666666</v>
      </c>
      <c r="P2980" s="5">
        <f t="shared" si="187"/>
        <v>60.6875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5"/>
        <v>41932.249305555553</v>
      </c>
      <c r="U2980" t="str">
        <f>VLOOKUP(D2980,'Bonus Summary'!$A$3:$C$14,3,TRUE)</f>
        <v>Less than 1000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6"/>
        <v>1.014</v>
      </c>
      <c r="P2981" s="5">
        <f t="shared" si="187"/>
        <v>110.21739130434783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5"/>
        <v>42010.25</v>
      </c>
      <c r="U2981" t="str">
        <f>VLOOKUP(D2981,'Bonus Summary'!$A$3:$C$14,3,TRUE)</f>
        <v>5000 to 9999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6"/>
        <v>1.0916666666666666</v>
      </c>
      <c r="P2982" s="5">
        <f t="shared" si="187"/>
        <v>136.45833333333334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5"/>
        <v>42240.083333333328</v>
      </c>
      <c r="U2982" t="str">
        <f>VLOOKUP(D2982,'Bonus Summary'!$A$3:$C$14,3,TRUE)</f>
        <v>1000 to 4999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6"/>
        <v>1.28925</v>
      </c>
      <c r="P2983" s="5">
        <f t="shared" si="187"/>
        <v>53.164948453608247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5"/>
        <v>42270.559675925921</v>
      </c>
      <c r="U2983" t="str">
        <f>VLOOKUP(D2983,'Bonus Summary'!$A$3:$C$14,3,TRUE)</f>
        <v>1000 to 4999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6"/>
        <v>1.0206</v>
      </c>
      <c r="P2984" s="5">
        <f t="shared" si="187"/>
        <v>86.491525423728817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5"/>
        <v>42411.686840277776</v>
      </c>
      <c r="U2984" t="str">
        <f>VLOOKUP(D2984,'Bonus Summary'!$A$3:$C$14,3,TRUE)</f>
        <v>5000 to 9999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6"/>
        <v>1.465395775862069</v>
      </c>
      <c r="P2985" s="5">
        <f t="shared" si="187"/>
        <v>155.23827397260274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5"/>
        <v>41954.674027777779</v>
      </c>
      <c r="U2985" t="str">
        <f>VLOOKUP(D2985,'Bonus Summary'!$A$3:$C$14,3,TRUE)</f>
        <v>Greater than 50000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6"/>
        <v>1.00352</v>
      </c>
      <c r="P2986" s="5">
        <f t="shared" si="187"/>
        <v>115.08256880733946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5"/>
        <v>42606.278715277775</v>
      </c>
      <c r="U2986" t="str">
        <f>VLOOKUP(D2986,'Bonus Summary'!$A$3:$C$14,3,TRUE)</f>
        <v>25000 to 29999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6"/>
        <v>1.2164999999999999</v>
      </c>
      <c r="P2987" s="5">
        <f t="shared" si="187"/>
        <v>109.5945945945946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5"/>
        <v>42674.166666666672</v>
      </c>
      <c r="U2987" t="str">
        <f>VLOOKUP(D2987,'Bonus Summary'!$A$3:$C$14,3,TRUE)</f>
        <v>10000 to 14999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6"/>
        <v>1.0549999999999999</v>
      </c>
      <c r="P2988" s="5">
        <f t="shared" si="187"/>
        <v>45.214285714285715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5"/>
        <v>42491.458402777775</v>
      </c>
      <c r="U2988" t="str">
        <f>VLOOKUP(D2988,'Bonus Summary'!$A$3:$C$14,3,TRUE)</f>
        <v>1000 to 4999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6"/>
        <v>1.1040080000000001</v>
      </c>
      <c r="P2989" s="5">
        <f t="shared" si="187"/>
        <v>104.15169811320754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5"/>
        <v>42656</v>
      </c>
      <c r="U2989" t="str">
        <f>VLOOKUP(D2989,'Bonus Summary'!$A$3:$C$14,3,TRUE)</f>
        <v>25000 to 29999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6"/>
        <v>1</v>
      </c>
      <c r="P2990" s="5">
        <f t="shared" si="187"/>
        <v>35.714285714285715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5"/>
        <v>42541.362048611118</v>
      </c>
      <c r="U2990" t="str">
        <f>VLOOKUP(D2990,'Bonus Summary'!$A$3:$C$14,3,TRUE)</f>
        <v>1000 to 4999</v>
      </c>
    </row>
    <row r="2991" spans="1:21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6"/>
        <v>1.76535</v>
      </c>
      <c r="P2991" s="5">
        <f t="shared" si="187"/>
        <v>96.997252747252745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5"/>
        <v>42359.207638888889</v>
      </c>
      <c r="U2991" t="str">
        <f>VLOOKUP(D2991,'Bonus Summary'!$A$3:$C$14,3,TRUE)</f>
        <v>20000 to 24999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6"/>
        <v>1</v>
      </c>
      <c r="P2992" s="5">
        <f t="shared" si="187"/>
        <v>370.37037037037038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5"/>
        <v>42376.57430555555</v>
      </c>
      <c r="U2992" t="str">
        <f>VLOOKUP(D2992,'Bonus Summary'!$A$3:$C$14,3,TRUE)</f>
        <v>10000 to 14999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6"/>
        <v>1.0329411764705883</v>
      </c>
      <c r="P2993" s="5">
        <f t="shared" si="187"/>
        <v>94.408602150537632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5"/>
        <v>42762.837152777778</v>
      </c>
      <c r="U2993" t="str">
        <f>VLOOKUP(D2993,'Bonus Summary'!$A$3:$C$14,3,TRUE)</f>
        <v>5000 to 9999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6"/>
        <v>1.0449999999999999</v>
      </c>
      <c r="P2994" s="5">
        <f t="shared" si="187"/>
        <v>48.984375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5"/>
        <v>42652.767476851848</v>
      </c>
      <c r="U2994" t="str">
        <f>VLOOKUP(D2994,'Bonus Summary'!$A$3:$C$14,3,TRUE)</f>
        <v>1000 to 4999</v>
      </c>
    </row>
    <row r="2995" spans="1:21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6"/>
        <v>1.0029999999999999</v>
      </c>
      <c r="P2995" s="5">
        <f t="shared" si="187"/>
        <v>45.590909090909093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5"/>
        <v>42420.838738425926</v>
      </c>
      <c r="U2995" t="str">
        <f>VLOOKUP(D2995,'Bonus Summary'!$A$3:$C$14,3,TRUE)</f>
        <v>1000 to 4999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6"/>
        <v>4.577466666666667</v>
      </c>
      <c r="P2996" s="5">
        <f t="shared" si="187"/>
        <v>23.275254237288134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5"/>
        <v>41915.478842592594</v>
      </c>
      <c r="U2996" t="str">
        <f>VLOOKUP(D2996,'Bonus Summary'!$A$3:$C$14,3,TRUE)</f>
        <v>Less than 1000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6"/>
        <v>1.0496000000000001</v>
      </c>
      <c r="P2997" s="5">
        <f t="shared" si="187"/>
        <v>63.2289156626506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5"/>
        <v>42754.665173611109</v>
      </c>
      <c r="U2997" t="str">
        <f>VLOOKUP(D2997,'Bonus Summary'!$A$3:$C$14,3,TRUE)</f>
        <v>15000 to 19999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6"/>
        <v>1.7194285714285715</v>
      </c>
      <c r="P2998" s="5">
        <f t="shared" si="187"/>
        <v>153.5204081632653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5"/>
        <v>42150.912500000006</v>
      </c>
      <c r="U2998" t="str">
        <f>VLOOKUP(D2998,'Bonus Summary'!$A$3:$C$14,3,TRUE)</f>
        <v>35000 to 39999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6"/>
        <v>1.0373000000000001</v>
      </c>
      <c r="P2999" s="5">
        <f t="shared" si="187"/>
        <v>90.2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5"/>
        <v>42793.207638888889</v>
      </c>
      <c r="U2999" t="str">
        <f>VLOOKUP(D2999,'Bonus Summary'!$A$3:$C$14,3,TRUE)</f>
        <v>10000 to 14999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6"/>
        <v>1.0302899999999999</v>
      </c>
      <c r="P3000" s="5">
        <f t="shared" si="187"/>
        <v>118.97113163972287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5"/>
        <v>41806.184027777781</v>
      </c>
      <c r="U3000" t="str">
        <f>VLOOKUP(D3000,'Bonus Summary'!$A$3:$C$14,3,TRUE)</f>
        <v>Greater than 50000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6"/>
        <v>1.1888888888888889</v>
      </c>
      <c r="P3001" s="5">
        <f t="shared" si="187"/>
        <v>80.25</v>
      </c>
      <c r="Q3001" t="s">
        <v>8317</v>
      </c>
      <c r="R3001" t="s">
        <v>8357</v>
      </c>
      <c r="S3001" s="11">
        <f t="shared" si="184"/>
        <v>42780.740277777775</v>
      </c>
      <c r="T3001" s="11">
        <f t="shared" si="185"/>
        <v>42795.083333333328</v>
      </c>
      <c r="U3001" t="str">
        <f>VLOOKUP(D3001,'Bonus Summary'!$A$3:$C$14,3,TRUE)</f>
        <v>1000 to 4999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6"/>
        <v>1</v>
      </c>
      <c r="P3002" s="5">
        <f t="shared" si="187"/>
        <v>62.5</v>
      </c>
      <c r="Q3002" t="s">
        <v>8317</v>
      </c>
      <c r="R3002" t="s">
        <v>8357</v>
      </c>
      <c r="S3002" s="11">
        <f t="shared" si="184"/>
        <v>42752.827199074076</v>
      </c>
      <c r="T3002" s="11">
        <f t="shared" si="185"/>
        <v>42766.75</v>
      </c>
      <c r="U3002" t="str">
        <f>VLOOKUP(D3002,'Bonus Summary'!$A$3:$C$14,3,TRUE)</f>
        <v>Less than 1000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6"/>
        <v>3.1869988910451896</v>
      </c>
      <c r="P3003" s="5">
        <f t="shared" si="187"/>
        <v>131.37719999999999</v>
      </c>
      <c r="Q3003" t="s">
        <v>8317</v>
      </c>
      <c r="R3003" t="s">
        <v>8357</v>
      </c>
      <c r="S3003" s="11">
        <f t="shared" si="184"/>
        <v>42534.895625000005</v>
      </c>
      <c r="T3003" s="11">
        <f t="shared" si="185"/>
        <v>42564.895625000005</v>
      </c>
      <c r="U3003" t="str">
        <f>VLOOKUP(D3003,'Bonus Summary'!$A$3:$C$14,3,TRUE)</f>
        <v>5000 to 9999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6"/>
        <v>1.0850614285714286</v>
      </c>
      <c r="P3004" s="5">
        <f t="shared" si="187"/>
        <v>73.032980769230775</v>
      </c>
      <c r="Q3004" t="s">
        <v>8317</v>
      </c>
      <c r="R3004" t="s">
        <v>8357</v>
      </c>
      <c r="S3004" s="11">
        <f t="shared" si="184"/>
        <v>41239.83625</v>
      </c>
      <c r="T3004" s="11">
        <f t="shared" si="185"/>
        <v>41269.83625</v>
      </c>
      <c r="U3004" t="str">
        <f>VLOOKUP(D3004,'Bonus Summary'!$A$3:$C$14,3,TRUE)</f>
        <v>5000 to 9999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6"/>
        <v>1.0116666666666667</v>
      </c>
      <c r="P3005" s="5">
        <f t="shared" si="187"/>
        <v>178.52941176470588</v>
      </c>
      <c r="Q3005" t="s">
        <v>8317</v>
      </c>
      <c r="R3005" t="s">
        <v>8357</v>
      </c>
      <c r="S3005" s="11">
        <f t="shared" si="184"/>
        <v>42398.849259259259</v>
      </c>
      <c r="T3005" s="11">
        <f t="shared" si="185"/>
        <v>42430.249305555553</v>
      </c>
      <c r="U3005" t="str">
        <f>VLOOKUP(D3005,'Bonus Summary'!$A$3:$C$14,3,TRUE)</f>
        <v>1000 to 4999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6"/>
        <v>1.12815</v>
      </c>
      <c r="P3006" s="5">
        <f t="shared" si="187"/>
        <v>162.90974729241879</v>
      </c>
      <c r="Q3006" t="s">
        <v>8317</v>
      </c>
      <c r="R3006" t="s">
        <v>8357</v>
      </c>
      <c r="S3006" s="11">
        <f t="shared" si="184"/>
        <v>41928.881064814814</v>
      </c>
      <c r="T3006" s="11">
        <f t="shared" si="185"/>
        <v>41958.922731481478</v>
      </c>
      <c r="U3006" t="str">
        <f>VLOOKUP(D3006,'Bonus Summary'!$A$3:$C$14,3,TRUE)</f>
        <v>40000 to 44999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6"/>
        <v>1.2049622641509434</v>
      </c>
      <c r="P3007" s="5">
        <f t="shared" si="187"/>
        <v>108.24237288135593</v>
      </c>
      <c r="Q3007" t="s">
        <v>8317</v>
      </c>
      <c r="R3007" t="s">
        <v>8357</v>
      </c>
      <c r="S3007" s="11">
        <f t="shared" si="184"/>
        <v>41888.674826388888</v>
      </c>
      <c r="T3007" s="11">
        <f t="shared" si="185"/>
        <v>41918.674826388888</v>
      </c>
      <c r="U3007" t="str">
        <f>VLOOKUP(D3007,'Bonus Summary'!$A$3:$C$14,3,TRUE)</f>
        <v>10000 to 14999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6"/>
        <v>1.0774999999999999</v>
      </c>
      <c r="P3008" s="5">
        <f t="shared" si="187"/>
        <v>88.865979381443296</v>
      </c>
      <c r="Q3008" t="s">
        <v>8317</v>
      </c>
      <c r="R3008" t="s">
        <v>8357</v>
      </c>
      <c r="S3008" s="11">
        <f t="shared" si="184"/>
        <v>41957.756840277783</v>
      </c>
      <c r="T3008" s="11">
        <f t="shared" si="185"/>
        <v>41987.756840277783</v>
      </c>
      <c r="U3008" t="str">
        <f>VLOOKUP(D3008,'Bonus Summary'!$A$3:$C$14,3,TRUE)</f>
        <v>5000 to 9999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6"/>
        <v>1.8</v>
      </c>
      <c r="P3009" s="5">
        <f t="shared" si="187"/>
        <v>54</v>
      </c>
      <c r="Q3009" t="s">
        <v>8317</v>
      </c>
      <c r="R3009" t="s">
        <v>8357</v>
      </c>
      <c r="S3009" s="11">
        <f t="shared" si="184"/>
        <v>42098.216238425928</v>
      </c>
      <c r="T3009" s="11">
        <f t="shared" si="185"/>
        <v>42119.216238425928</v>
      </c>
      <c r="U3009" t="str">
        <f>VLOOKUP(D3009,'Bonus Summary'!$A$3:$C$14,3,TRUE)</f>
        <v>Less than 1000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6"/>
        <v>1.0116666666666667</v>
      </c>
      <c r="P3010" s="5">
        <f t="shared" si="187"/>
        <v>116.73076923076923</v>
      </c>
      <c r="Q3010" t="s">
        <v>8317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ref="T3010:T3073" si="189">(((I3010/60)/60)/24)+DATE(1970,1,1)</f>
        <v>42390.212025462963</v>
      </c>
      <c r="U3010" t="str">
        <f>VLOOKUP(D3010,'Bonus Summary'!$A$3:$C$14,3,TRUE)</f>
        <v>1000 to 4999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90">E3011/D3011</f>
        <v>1.19756</v>
      </c>
      <c r="P3011" s="5">
        <f t="shared" ref="P3011:P3074" si="191">E3011/L3011</f>
        <v>233.8984375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si="189"/>
        <v>41969.611574074079</v>
      </c>
      <c r="U3011" t="str">
        <f>VLOOKUP(D3011,'Bonus Summary'!$A$3:$C$14,3,TRUE)</f>
        <v>25000 to 29999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90"/>
        <v>1.58</v>
      </c>
      <c r="P3012" s="5">
        <f t="shared" si="191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89"/>
        <v>42056.832395833335</v>
      </c>
      <c r="U3012" t="str">
        <f>VLOOKUP(D3012,'Bonus Summary'!$A$3:$C$14,3,TRUE)</f>
        <v>1000 to 4999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90"/>
        <v>1.2366666666666666</v>
      </c>
      <c r="P3013" s="5">
        <f t="shared" si="191"/>
        <v>14.84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89"/>
        <v>42361.957638888889</v>
      </c>
      <c r="U3013" t="str">
        <f>VLOOKUP(D3013,'Bonus Summary'!$A$3:$C$14,3,TRUE)</f>
        <v>Less than 1000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90"/>
        <v>1.1712499999999999</v>
      </c>
      <c r="P3014" s="5">
        <f t="shared" si="191"/>
        <v>85.181818181818187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89"/>
        <v>42045.702893518523</v>
      </c>
      <c r="U3014" t="str">
        <f>VLOOKUP(D3014,'Bonus Summary'!$A$3:$C$14,3,TRUE)</f>
        <v>1000 to 4999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90"/>
        <v>1.5696000000000001</v>
      </c>
      <c r="P3015" s="5">
        <f t="shared" si="191"/>
        <v>146.69158878504672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89"/>
        <v>42176.836215277777</v>
      </c>
      <c r="U3015" t="str">
        <f>VLOOKUP(D3015,'Bonus Summary'!$A$3:$C$14,3,TRUE)</f>
        <v>10000 to 14999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90"/>
        <v>1.13104</v>
      </c>
      <c r="P3016" s="5">
        <f t="shared" si="191"/>
        <v>50.764811490125673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89"/>
        <v>41948.208333333336</v>
      </c>
      <c r="U3016" t="str">
        <f>VLOOKUP(D3016,'Bonus Summary'!$A$3:$C$14,3,TRUE)</f>
        <v>25000 to 29999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90"/>
        <v>1.0317647058823529</v>
      </c>
      <c r="P3017" s="5">
        <f t="shared" si="191"/>
        <v>87.7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89"/>
        <v>41801.166666666664</v>
      </c>
      <c r="U3017" t="str">
        <f>VLOOKUP(D3017,'Bonus Summary'!$A$3:$C$14,3,TRUE)</f>
        <v>1000 to 4999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90"/>
        <v>1.0261176470588236</v>
      </c>
      <c r="P3018" s="5">
        <f t="shared" si="191"/>
        <v>242.27777777777777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89"/>
        <v>41838.548055555555</v>
      </c>
      <c r="U3018" t="str">
        <f>VLOOKUP(D3018,'Bonus Summary'!$A$3:$C$14,3,TRUE)</f>
        <v>5000 to 9999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90"/>
        <v>1.0584090909090909</v>
      </c>
      <c r="P3019" s="5">
        <f t="shared" si="191"/>
        <v>146.44654088050314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89"/>
        <v>41871.850034722222</v>
      </c>
      <c r="U3019" t="str">
        <f>VLOOKUP(D3019,'Bonus Summary'!$A$3:$C$14,3,TRUE)</f>
        <v>20000 to 24999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90"/>
        <v>1.0071428571428571</v>
      </c>
      <c r="P3020" s="5">
        <f t="shared" si="191"/>
        <v>103.17073170731707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89"/>
        <v>42205.916666666672</v>
      </c>
      <c r="U3020" t="str">
        <f>VLOOKUP(D3020,'Bonus Summary'!$A$3:$C$14,3,TRUE)</f>
        <v>1000 to 4999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90"/>
        <v>1.2123333333333333</v>
      </c>
      <c r="P3021" s="5">
        <f t="shared" si="191"/>
        <v>80.464601769911511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89"/>
        <v>41786.125</v>
      </c>
      <c r="U3021" t="str">
        <f>VLOOKUP(D3021,'Bonus Summary'!$A$3:$C$14,3,TRUE)</f>
        <v>15000 to 19999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90"/>
        <v>1.0057142857142858</v>
      </c>
      <c r="P3022" s="5">
        <f t="shared" si="191"/>
        <v>234.66666666666666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89"/>
        <v>42230.846446759257</v>
      </c>
      <c r="U3022" t="str">
        <f>VLOOKUP(D3022,'Bonus Summary'!$A$3:$C$14,3,TRUE)</f>
        <v>5000 to 9999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90"/>
        <v>1.1602222222222223</v>
      </c>
      <c r="P3023" s="5">
        <f t="shared" si="191"/>
        <v>50.689320388349515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89"/>
        <v>42696.249305555553</v>
      </c>
      <c r="U3023" t="str">
        <f>VLOOKUP(D3023,'Bonus Summary'!$A$3:$C$14,3,TRUE)</f>
        <v>1000 to 4999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90"/>
        <v>1.0087999999999999</v>
      </c>
      <c r="P3024" s="5">
        <f t="shared" si="191"/>
        <v>162.70967741935485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89"/>
        <v>42609.95380787037</v>
      </c>
      <c r="U3024" t="str">
        <f>VLOOKUP(D3024,'Bonus Summary'!$A$3:$C$14,3,TRUE)</f>
        <v>10000 to 14999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90"/>
        <v>1.03</v>
      </c>
      <c r="P3025" s="5">
        <f t="shared" si="191"/>
        <v>120.16666666666667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89"/>
        <v>42166.675763888896</v>
      </c>
      <c r="U3025" t="str">
        <f>VLOOKUP(D3025,'Bonus Summary'!$A$3:$C$14,3,TRUE)</f>
        <v>Less than 1000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90"/>
        <v>2.4641999999999999</v>
      </c>
      <c r="P3026" s="5">
        <f t="shared" si="191"/>
        <v>67.697802197802204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89"/>
        <v>41188.993923611109</v>
      </c>
      <c r="U3026" t="str">
        <f>VLOOKUP(D3026,'Bonus Summary'!$A$3:$C$14,3,TRUE)</f>
        <v>5000 to 9999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90"/>
        <v>3.0219999999999998</v>
      </c>
      <c r="P3027" s="5">
        <f t="shared" si="191"/>
        <v>52.103448275862071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89"/>
        <v>41789.666666666664</v>
      </c>
      <c r="U3027" t="str">
        <f>VLOOKUP(D3027,'Bonus Summary'!$A$3:$C$14,3,TRUE)</f>
        <v>1000 to 4999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90"/>
        <v>1.4333333333333333</v>
      </c>
      <c r="P3028" s="5">
        <f t="shared" si="191"/>
        <v>51.6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89"/>
        <v>42797.459398148145</v>
      </c>
      <c r="U3028" t="str">
        <f>VLOOKUP(D3028,'Bonus Summary'!$A$3:$C$14,3,TRUE)</f>
        <v>Less than 1000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90"/>
        <v>1.3144</v>
      </c>
      <c r="P3029" s="5">
        <f t="shared" si="191"/>
        <v>164.3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89"/>
        <v>42083.662627314814</v>
      </c>
      <c r="U3029" t="str">
        <f>VLOOKUP(D3029,'Bonus Summary'!$A$3:$C$14,3,TRUE)</f>
        <v>40000 to 44999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90"/>
        <v>1.6801999999999999</v>
      </c>
      <c r="P3030" s="5">
        <f t="shared" si="191"/>
        <v>84.858585858585855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89"/>
        <v>42597.264178240745</v>
      </c>
      <c r="U3030" t="str">
        <f>VLOOKUP(D3030,'Bonus Summary'!$A$3:$C$14,3,TRUE)</f>
        <v>5000 to 9999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90"/>
        <v>1.0967666666666667</v>
      </c>
      <c r="P3031" s="5">
        <f t="shared" si="191"/>
        <v>94.548850574712645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89"/>
        <v>41961.190972222219</v>
      </c>
      <c r="U3031" t="str">
        <f>VLOOKUP(D3031,'Bonus Summary'!$A$3:$C$14,3,TRUE)</f>
        <v>30000 to 34999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90"/>
        <v>1.0668571428571429</v>
      </c>
      <c r="P3032" s="5">
        <f t="shared" si="191"/>
        <v>45.536585365853661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89"/>
        <v>42263.747349537036</v>
      </c>
      <c r="U3032" t="str">
        <f>VLOOKUP(D3032,'Bonus Summary'!$A$3:$C$14,3,TRUE)</f>
        <v>1000 to 4999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90"/>
        <v>1</v>
      </c>
      <c r="P3033" s="5">
        <f t="shared" si="191"/>
        <v>51.724137931034484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89"/>
        <v>42657.882488425923</v>
      </c>
      <c r="U3033" t="str">
        <f>VLOOKUP(D3033,'Bonus Summary'!$A$3:$C$14,3,TRUE)</f>
        <v>1000 to 4999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90"/>
        <v>1.272</v>
      </c>
      <c r="P3034" s="5">
        <f t="shared" si="191"/>
        <v>50.88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89"/>
        <v>42258.044664351852</v>
      </c>
      <c r="U3034" t="str">
        <f>VLOOKUP(D3034,'Bonus Summary'!$A$3:$C$14,3,TRUE)</f>
        <v>1000 to 4999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90"/>
        <v>1.4653333333333334</v>
      </c>
      <c r="P3035" s="5">
        <f t="shared" si="191"/>
        <v>191.13043478260869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89"/>
        <v>42600.110243055555</v>
      </c>
      <c r="U3035" t="str">
        <f>VLOOKUP(D3035,'Bonus Summary'!$A$3:$C$14,3,TRUE)</f>
        <v>1000 to 4999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90"/>
        <v>1.1253599999999999</v>
      </c>
      <c r="P3036" s="5">
        <f t="shared" si="191"/>
        <v>89.314285714285717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89"/>
        <v>42675.165972222225</v>
      </c>
      <c r="U3036" t="str">
        <f>VLOOKUP(D3036,'Bonus Summary'!$A$3:$C$14,3,TRUE)</f>
        <v>Greater than 50000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90"/>
        <v>1.0878684000000001</v>
      </c>
      <c r="P3037" s="5">
        <f t="shared" si="191"/>
        <v>88.588631921824103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89"/>
        <v>41398.560289351852</v>
      </c>
      <c r="U3037" t="str">
        <f>VLOOKUP(D3037,'Bonus Summary'!$A$3:$C$14,3,TRUE)</f>
        <v>25000 to 29999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90"/>
        <v>1.26732</v>
      </c>
      <c r="P3038" s="5">
        <f t="shared" si="191"/>
        <v>96.300911854103347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89"/>
        <v>41502.499305555553</v>
      </c>
      <c r="U3038" t="str">
        <f>VLOOKUP(D3038,'Bonus Summary'!$A$3:$C$14,3,TRUE)</f>
        <v>25000 to 29999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90"/>
        <v>2.1320000000000001</v>
      </c>
      <c r="P3039" s="5">
        <f t="shared" si="191"/>
        <v>33.3125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89"/>
        <v>40453.207638888889</v>
      </c>
      <c r="U3039" t="str">
        <f>VLOOKUP(D3039,'Bonus Summary'!$A$3:$C$14,3,TRUE)</f>
        <v>Less than 1000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90"/>
        <v>1.0049999999999999</v>
      </c>
      <c r="P3040" s="5">
        <f t="shared" si="191"/>
        <v>37.222222222222221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89"/>
        <v>42433.252280092594</v>
      </c>
      <c r="U3040" t="str">
        <f>VLOOKUP(D3040,'Bonus Summary'!$A$3:$C$14,3,TRUE)</f>
        <v>1000 to 4999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90"/>
        <v>1.0871389999999999</v>
      </c>
      <c r="P3041" s="5">
        <f t="shared" si="191"/>
        <v>92.130423728813554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89"/>
        <v>41637.332638888889</v>
      </c>
      <c r="U3041" t="str">
        <f>VLOOKUP(D3041,'Bonus Summary'!$A$3:$C$14,3,TRUE)</f>
        <v>20000 to 24999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90"/>
        <v>1.075</v>
      </c>
      <c r="P3042" s="5">
        <f t="shared" si="191"/>
        <v>76.785714285714292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89"/>
        <v>42181.958333333328</v>
      </c>
      <c r="U3042" t="str">
        <f>VLOOKUP(D3042,'Bonus Summary'!$A$3:$C$14,3,TRUE)</f>
        <v>1000 to 4999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90"/>
        <v>1.1048192771084338</v>
      </c>
      <c r="P3043" s="5">
        <f t="shared" si="191"/>
        <v>96.526315789473685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89"/>
        <v>42389.868611111116</v>
      </c>
      <c r="U3043" t="str">
        <f>VLOOKUP(D3043,'Bonus Summary'!$A$3:$C$14,3,TRUE)</f>
        <v>5000 to 9999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90"/>
        <v>1.28</v>
      </c>
      <c r="P3044" s="5">
        <f t="shared" si="191"/>
        <v>51.891891891891895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89"/>
        <v>42283.688043981485</v>
      </c>
      <c r="U3044" t="str">
        <f>VLOOKUP(D3044,'Bonus Summary'!$A$3:$C$14,3,TRUE)</f>
        <v>1000 to 4999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90"/>
        <v>1.1000666666666667</v>
      </c>
      <c r="P3045" s="5">
        <f t="shared" si="191"/>
        <v>128.9140625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89"/>
        <v>42110.118055555555</v>
      </c>
      <c r="U3045" t="str">
        <f>VLOOKUP(D3045,'Bonus Summary'!$A$3:$C$14,3,TRUE)</f>
        <v>15000 to 19999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90"/>
        <v>1.0934166666666667</v>
      </c>
      <c r="P3046" s="5">
        <f t="shared" si="191"/>
        <v>84.108974358974365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89"/>
        <v>42402.7268287037</v>
      </c>
      <c r="U3046" t="str">
        <f>VLOOKUP(D3046,'Bonus Summary'!$A$3:$C$14,3,TRUE)</f>
        <v>10000 to 14999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90"/>
        <v>1.3270650000000002</v>
      </c>
      <c r="P3047" s="5">
        <f t="shared" si="191"/>
        <v>82.941562500000003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89"/>
        <v>41873.155729166669</v>
      </c>
      <c r="U3047" t="str">
        <f>VLOOKUP(D3047,'Bonus Summary'!$A$3:$C$14,3,TRUE)</f>
        <v>1000 to 4999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90"/>
        <v>1.9084810126582279</v>
      </c>
      <c r="P3048" s="5">
        <f t="shared" si="191"/>
        <v>259.94827586206895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89"/>
        <v>41892.202777777777</v>
      </c>
      <c r="U3048" t="str">
        <f>VLOOKUP(D3048,'Bonus Summary'!$A$3:$C$14,3,TRUE)</f>
        <v>5000 to 9999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90"/>
        <v>1.49</v>
      </c>
      <c r="P3049" s="5">
        <f t="shared" si="191"/>
        <v>37.25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89"/>
        <v>42487.552777777775</v>
      </c>
      <c r="U3049" t="str">
        <f>VLOOKUP(D3049,'Bonus Summary'!$A$3:$C$14,3,TRUE)</f>
        <v>Less than 1000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90"/>
        <v>1.6639999999999999</v>
      </c>
      <c r="P3050" s="5">
        <f t="shared" si="191"/>
        <v>177.02127659574469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89"/>
        <v>42004.890277777777</v>
      </c>
      <c r="U3050" t="str">
        <f>VLOOKUP(D3050,'Bonus Summary'!$A$3:$C$14,3,TRUE)</f>
        <v>5000 to 9999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90"/>
        <v>1.0666666666666667</v>
      </c>
      <c r="P3051" s="5">
        <f t="shared" si="191"/>
        <v>74.074074074074076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89"/>
        <v>42169.014525462961</v>
      </c>
      <c r="U3051" t="str">
        <f>VLOOKUP(D3051,'Bonus Summary'!$A$3:$C$14,3,TRUE)</f>
        <v>1000 to 4999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90"/>
        <v>1.06</v>
      </c>
      <c r="P3052" s="5">
        <f t="shared" si="191"/>
        <v>70.666666666666671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89"/>
        <v>42495.16851851852</v>
      </c>
      <c r="U3052" t="str">
        <f>VLOOKUP(D3052,'Bonus Summary'!$A$3:$C$14,3,TRUE)</f>
        <v>Less than 1000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90"/>
        <v>0.23628571428571429</v>
      </c>
      <c r="P3053" s="5">
        <f t="shared" si="191"/>
        <v>23.62857142857143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89"/>
        <v>42774.416030092587</v>
      </c>
      <c r="U3053" t="str">
        <f>VLOOKUP(D3053,'Bonus Summary'!$A$3:$C$14,3,TRUE)</f>
        <v>1000 to 4999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90"/>
        <v>1.5E-3</v>
      </c>
      <c r="P3054" s="5">
        <f t="shared" si="191"/>
        <v>37.5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89"/>
        <v>42152.665972222225</v>
      </c>
      <c r="U3054" t="str">
        <f>VLOOKUP(D3054,'Bonus Summary'!$A$3:$C$14,3,TRUE)</f>
        <v>Greater than 50000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90"/>
        <v>4.0000000000000001E-3</v>
      </c>
      <c r="P3055" s="5">
        <f t="shared" si="191"/>
        <v>13.333333333333334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89"/>
        <v>41914.165972222225</v>
      </c>
      <c r="U3055" t="str">
        <f>VLOOKUP(D3055,'Bonus Summary'!$A$3:$C$14,3,TRUE)</f>
        <v>10000 to 14999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90"/>
        <v>0</v>
      </c>
      <c r="P3056" s="5" t="e">
        <f t="shared" si="191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89"/>
        <v>42065.044444444444</v>
      </c>
      <c r="U3056" t="str">
        <f>VLOOKUP(D3056,'Bonus Summary'!$A$3:$C$14,3,TRUE)</f>
        <v>Less than 1000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90"/>
        <v>5.0000000000000002E-5</v>
      </c>
      <c r="P3057" s="5">
        <f t="shared" si="191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89"/>
        <v>42013.95821759259</v>
      </c>
      <c r="U3057" t="str">
        <f>VLOOKUP(D3057,'Bonus Summary'!$A$3:$C$14,3,TRUE)</f>
        <v>20000 to 24999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90"/>
        <v>0</v>
      </c>
      <c r="P3058" s="5" t="e">
        <f t="shared" si="191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89"/>
        <v>41911.636388888888</v>
      </c>
      <c r="U3058" t="str">
        <f>VLOOKUP(D3058,'Bonus Summary'!$A$3:$C$14,3,TRUE)</f>
        <v>25000 to 29999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90"/>
        <v>0</v>
      </c>
      <c r="P3059" s="5" t="e">
        <f t="shared" si="191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89"/>
        <v>42463.608923611115</v>
      </c>
      <c r="U3059" t="str">
        <f>VLOOKUP(D3059,'Bonus Summary'!$A$3:$C$14,3,TRUE)</f>
        <v>Greater than 50000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90"/>
        <v>1.6666666666666666E-4</v>
      </c>
      <c r="P3060" s="5">
        <f t="shared" si="191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89"/>
        <v>42510.374305555553</v>
      </c>
      <c r="U3060" t="str">
        <f>VLOOKUP(D3060,'Bonus Summary'!$A$3:$C$14,3,TRUE)</f>
        <v>15000 to 19999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90"/>
        <v>3.0066666666666665E-2</v>
      </c>
      <c r="P3061" s="5">
        <f t="shared" si="191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89"/>
        <v>41859.935717592591</v>
      </c>
      <c r="U3061" t="str">
        <f>VLOOKUP(D3061,'Bonus Summary'!$A$3:$C$14,3,TRUE)</f>
        <v>15000 to 19999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90"/>
        <v>1.5227272727272728E-3</v>
      </c>
      <c r="P3062" s="5">
        <f t="shared" si="191"/>
        <v>55.833333333333336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89"/>
        <v>42275.274699074071</v>
      </c>
      <c r="U3062" t="str">
        <f>VLOOKUP(D3062,'Bonus Summary'!$A$3:$C$14,3,TRUE)</f>
        <v>Greater than 50000</v>
      </c>
    </row>
    <row r="3063" spans="1:21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90"/>
        <v>0</v>
      </c>
      <c r="P3063" s="5" t="e">
        <f t="shared" si="191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89"/>
        <v>41864.784120370372</v>
      </c>
      <c r="U3063" t="str">
        <f>VLOOKUP(D3063,'Bonus Summary'!$A$3:$C$14,3,TRUE)</f>
        <v>Greater than 50000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90"/>
        <v>0.66839999999999999</v>
      </c>
      <c r="P3064" s="5">
        <f t="shared" si="191"/>
        <v>99.761194029850742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89"/>
        <v>42277.75</v>
      </c>
      <c r="U3064" t="str">
        <f>VLOOKUP(D3064,'Bonus Summary'!$A$3:$C$14,3,TRUE)</f>
        <v>10000 to 14999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90"/>
        <v>0.19566666666666666</v>
      </c>
      <c r="P3065" s="5">
        <f t="shared" si="191"/>
        <v>25.521739130434781</v>
      </c>
      <c r="Q3065" t="s">
        <v>8317</v>
      </c>
      <c r="R3065" t="s">
        <v>8357</v>
      </c>
      <c r="S3065" s="11">
        <f t="shared" si="188"/>
        <v>42630.922893518517</v>
      </c>
      <c r="T3065" s="11">
        <f t="shared" si="189"/>
        <v>42665.922893518517</v>
      </c>
      <c r="U3065" t="str">
        <f>VLOOKUP(D3065,'Bonus Summary'!$A$3:$C$14,3,TRUE)</f>
        <v>1000 to 4999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90"/>
        <v>0.11294666666666667</v>
      </c>
      <c r="P3066" s="5">
        <f t="shared" si="191"/>
        <v>117.65277777777777</v>
      </c>
      <c r="Q3066" t="s">
        <v>8317</v>
      </c>
      <c r="R3066" t="s">
        <v>8357</v>
      </c>
      <c r="S3066" s="11">
        <f t="shared" si="188"/>
        <v>42299.130162037036</v>
      </c>
      <c r="T3066" s="11">
        <f t="shared" si="189"/>
        <v>42330.290972222225</v>
      </c>
      <c r="U3066" t="str">
        <f>VLOOKUP(D3066,'Bonus Summary'!$A$3:$C$14,3,TRUE)</f>
        <v>Greater than 50000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90"/>
        <v>4.0000000000000002E-4</v>
      </c>
      <c r="P3067" s="5">
        <f t="shared" si="191"/>
        <v>5</v>
      </c>
      <c r="Q3067" t="s">
        <v>8317</v>
      </c>
      <c r="R3067" t="s">
        <v>8357</v>
      </c>
      <c r="S3067" s="11">
        <f t="shared" si="188"/>
        <v>41825.055231481485</v>
      </c>
      <c r="T3067" s="11">
        <f t="shared" si="189"/>
        <v>41850.055231481485</v>
      </c>
      <c r="U3067" t="str">
        <f>VLOOKUP(D3067,'Bonus Summary'!$A$3:$C$14,3,TRUE)</f>
        <v>25000 to 29999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90"/>
        <v>0.11985714285714286</v>
      </c>
      <c r="P3068" s="5">
        <f t="shared" si="191"/>
        <v>2796.6666666666665</v>
      </c>
      <c r="Q3068" t="s">
        <v>8317</v>
      </c>
      <c r="R3068" t="s">
        <v>8357</v>
      </c>
      <c r="S3068" s="11">
        <f t="shared" si="188"/>
        <v>42531.228437500002</v>
      </c>
      <c r="T3068" s="11">
        <f t="shared" si="189"/>
        <v>42561.228437500002</v>
      </c>
      <c r="U3068" t="str">
        <f>VLOOKUP(D3068,'Bonus Summary'!$A$3:$C$14,3,TRUE)</f>
        <v>Greater than 50000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90"/>
        <v>2.5000000000000001E-2</v>
      </c>
      <c r="P3069" s="5">
        <f t="shared" si="191"/>
        <v>200</v>
      </c>
      <c r="Q3069" t="s">
        <v>8317</v>
      </c>
      <c r="R3069" t="s">
        <v>8357</v>
      </c>
      <c r="S3069" s="11">
        <f t="shared" si="188"/>
        <v>42226.938414351855</v>
      </c>
      <c r="T3069" s="11">
        <f t="shared" si="189"/>
        <v>42256.938414351855</v>
      </c>
      <c r="U3069" t="str">
        <f>VLOOKUP(D3069,'Bonus Summary'!$A$3:$C$14,3,TRUE)</f>
        <v>5000 to 9999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90"/>
        <v>6.9999999999999999E-4</v>
      </c>
      <c r="P3070" s="5">
        <f t="shared" si="191"/>
        <v>87.5</v>
      </c>
      <c r="Q3070" t="s">
        <v>8317</v>
      </c>
      <c r="R3070" t="s">
        <v>8357</v>
      </c>
      <c r="S3070" s="11">
        <f t="shared" si="188"/>
        <v>42263.691574074073</v>
      </c>
      <c r="T3070" s="11">
        <f t="shared" si="189"/>
        <v>42293.691574074073</v>
      </c>
      <c r="U3070" t="str">
        <f>VLOOKUP(D3070,'Bonus Summary'!$A$3:$C$14,3,TRUE)</f>
        <v>Greater than 50000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90"/>
        <v>0.14099999999999999</v>
      </c>
      <c r="P3071" s="5">
        <f t="shared" si="191"/>
        <v>20.142857142857142</v>
      </c>
      <c r="Q3071" t="s">
        <v>8317</v>
      </c>
      <c r="R3071" t="s">
        <v>8357</v>
      </c>
      <c r="S3071" s="11">
        <f t="shared" si="188"/>
        <v>41957.833726851852</v>
      </c>
      <c r="T3071" s="11">
        <f t="shared" si="189"/>
        <v>41987.833726851852</v>
      </c>
      <c r="U3071" t="str">
        <f>VLOOKUP(D3071,'Bonus Summary'!$A$3:$C$14,3,TRUE)</f>
        <v>1000 to 4999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90"/>
        <v>3.3399999999999999E-2</v>
      </c>
      <c r="P3072" s="5">
        <f t="shared" si="191"/>
        <v>20.875</v>
      </c>
      <c r="Q3072" t="s">
        <v>8317</v>
      </c>
      <c r="R3072" t="s">
        <v>8357</v>
      </c>
      <c r="S3072" s="11">
        <f t="shared" si="188"/>
        <v>42690.733437499999</v>
      </c>
      <c r="T3072" s="11">
        <f t="shared" si="189"/>
        <v>42711.733437499999</v>
      </c>
      <c r="U3072" t="str">
        <f>VLOOKUP(D3072,'Bonus Summary'!$A$3:$C$14,3,TRUE)</f>
        <v>10000 to 14999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90"/>
        <v>0.59775</v>
      </c>
      <c r="P3073" s="5">
        <f t="shared" si="191"/>
        <v>61.307692307692307</v>
      </c>
      <c r="Q3073" t="s">
        <v>8317</v>
      </c>
      <c r="R3073" t="s">
        <v>8357</v>
      </c>
      <c r="S3073" s="11">
        <f t="shared" si="188"/>
        <v>42097.732418981483</v>
      </c>
      <c r="T3073" s="11">
        <f t="shared" si="189"/>
        <v>42115.249305555553</v>
      </c>
      <c r="U3073" t="str">
        <f>VLOOKUP(D3073,'Bonus Summary'!$A$3:$C$14,3,TRUE)</f>
        <v>10000 to 14999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90"/>
        <v>1.6666666666666666E-4</v>
      </c>
      <c r="P3074" s="5">
        <f t="shared" si="191"/>
        <v>1</v>
      </c>
      <c r="Q3074" t="s">
        <v>8317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ref="T3074:T3137" si="193">(((I3074/60)/60)/24)+DATE(1970,1,1)</f>
        <v>42673.073611111111</v>
      </c>
      <c r="U3074" t="str">
        <f>VLOOKUP(D3074,'Bonus Summary'!$A$3:$C$14,3,TRUE)</f>
        <v>10000 to 14999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4">E3075/D3075</f>
        <v>2.3035714285714285E-4</v>
      </c>
      <c r="P3075" s="5">
        <f t="shared" ref="P3075:P3138" si="195">E3075/L3075</f>
        <v>92.142857142857139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si="193"/>
        <v>42169.804861111115</v>
      </c>
      <c r="U3075" t="str">
        <f>VLOOKUP(D3075,'Bonus Summary'!$A$3:$C$14,3,TRUE)</f>
        <v>Greater than 50000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4"/>
        <v>8.8000000000000003E-4</v>
      </c>
      <c r="P3076" s="5">
        <f t="shared" si="195"/>
        <v>7.333333333333333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3"/>
        <v>42439.571284722217</v>
      </c>
      <c r="U3076" t="str">
        <f>VLOOKUP(D3076,'Bonus Summary'!$A$3:$C$14,3,TRUE)</f>
        <v>25000 to 29999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4"/>
        <v>8.6400000000000005E-2</v>
      </c>
      <c r="P3077" s="5">
        <f t="shared" si="195"/>
        <v>64.8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3"/>
        <v>42601.102314814809</v>
      </c>
      <c r="U3077" t="str">
        <f>VLOOKUP(D3077,'Bonus Summary'!$A$3:$C$14,3,TRUE)</f>
        <v>15000 to 19999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4"/>
        <v>0.15060000000000001</v>
      </c>
      <c r="P3078" s="5">
        <f t="shared" si="195"/>
        <v>30.12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3"/>
        <v>42286.651886574073</v>
      </c>
      <c r="U3078" t="str">
        <f>VLOOKUP(D3078,'Bonus Summary'!$A$3:$C$14,3,TRUE)</f>
        <v>10000 to 14999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4"/>
        <v>4.7727272727272731E-3</v>
      </c>
      <c r="P3079" s="5">
        <f t="shared" si="195"/>
        <v>52.5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3"/>
        <v>42796.956921296296</v>
      </c>
      <c r="U3079" t="str">
        <f>VLOOKUP(D3079,'Bonus Summary'!$A$3:$C$14,3,TRUE)</f>
        <v>20000 to 24999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4"/>
        <v>1.1833333333333333E-3</v>
      </c>
      <c r="P3080" s="5">
        <f t="shared" si="195"/>
        <v>23.666666666666668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3"/>
        <v>42061.138831018514</v>
      </c>
      <c r="U3080" t="str">
        <f>VLOOKUP(D3080,'Bonus Summary'!$A$3:$C$14,3,TRUE)</f>
        <v>Greater than 50000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4"/>
        <v>8.4173998587352451E-3</v>
      </c>
      <c r="P3081" s="5">
        <f t="shared" si="195"/>
        <v>415.77777777777777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3"/>
        <v>42085.671701388885</v>
      </c>
      <c r="U3081" t="str">
        <f>VLOOKUP(D3081,'Bonus Summary'!$A$3:$C$14,3,TRUE)</f>
        <v>Greater than 50000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4"/>
        <v>1.8799999999999999E-4</v>
      </c>
      <c r="P3082" s="5">
        <f t="shared" si="195"/>
        <v>53.714285714285715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3"/>
        <v>42000.0699537037</v>
      </c>
      <c r="U3082" t="str">
        <f>VLOOKUP(D3082,'Bonus Summary'!$A$3:$C$14,3,TRUE)</f>
        <v>Greater than 50000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4"/>
        <v>2.1029999999999998E-3</v>
      </c>
      <c r="P3083" s="5">
        <f t="shared" si="195"/>
        <v>420.6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3"/>
        <v>42267.181608796294</v>
      </c>
      <c r="U3083" t="str">
        <f>VLOOKUP(D3083,'Bonus Summary'!$A$3:$C$14,3,TRUE)</f>
        <v>Greater than 50000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4"/>
        <v>0</v>
      </c>
      <c r="P3084" s="5" t="e">
        <f t="shared" si="195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3"/>
        <v>42323.96465277778</v>
      </c>
      <c r="U3084" t="str">
        <f>VLOOKUP(D3084,'Bonus Summary'!$A$3:$C$14,3,TRUE)</f>
        <v>5000 to 9999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4"/>
        <v>2.8E-3</v>
      </c>
      <c r="P3085" s="5">
        <f t="shared" si="195"/>
        <v>18.666666666666668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3"/>
        <v>41883.208333333336</v>
      </c>
      <c r="U3085" t="str">
        <f>VLOOKUP(D3085,'Bonus Summary'!$A$3:$C$14,3,TRUE)</f>
        <v>20000 to 24999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4"/>
        <v>0.11579206701157921</v>
      </c>
      <c r="P3086" s="5">
        <f t="shared" si="195"/>
        <v>78.333333333333329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3"/>
        <v>42129.783333333333</v>
      </c>
      <c r="U3086" t="str">
        <f>VLOOKUP(D3086,'Bonus Summary'!$A$3:$C$14,3,TRUE)</f>
        <v>1000 to 4999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4"/>
        <v>2.4400000000000002E-2</v>
      </c>
      <c r="P3087" s="5">
        <f t="shared" si="195"/>
        <v>67.777777777777771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3"/>
        <v>42276.883784722217</v>
      </c>
      <c r="U3087" t="str">
        <f>VLOOKUP(D3087,'Bonus Summary'!$A$3:$C$14,3,TRUE)</f>
        <v>25000 to 29999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4"/>
        <v>2.5000000000000001E-3</v>
      </c>
      <c r="P3088" s="5">
        <f t="shared" si="195"/>
        <v>16.666666666666668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3"/>
        <v>42233.67082175926</v>
      </c>
      <c r="U3088" t="str">
        <f>VLOOKUP(D3088,'Bonus Summary'!$A$3:$C$14,3,TRUE)</f>
        <v>20000 to 24999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4"/>
        <v>6.2500000000000003E-3</v>
      </c>
      <c r="P3089" s="5">
        <f t="shared" si="195"/>
        <v>62.5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3"/>
        <v>42725.192013888889</v>
      </c>
      <c r="U3089" t="str">
        <f>VLOOKUP(D3089,'Bonus Summary'!$A$3:$C$14,3,TRUE)</f>
        <v>20000 to 24999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4"/>
        <v>1.9384615384615384E-3</v>
      </c>
      <c r="P3090" s="5">
        <f t="shared" si="195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3"/>
        <v>42012.570138888885</v>
      </c>
      <c r="U3090" t="str">
        <f>VLOOKUP(D3090,'Bonus Summary'!$A$3:$C$14,3,TRUE)</f>
        <v>Greater than 50000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4"/>
        <v>0.23416000000000001</v>
      </c>
      <c r="P3091" s="5">
        <f t="shared" si="195"/>
        <v>130.0888888888889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3"/>
        <v>42560.082638888889</v>
      </c>
      <c r="U3091" t="str">
        <f>VLOOKUP(D3091,'Bonus Summary'!$A$3:$C$14,3,TRUE)</f>
        <v>25000 to 29999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4"/>
        <v>5.080888888888889E-2</v>
      </c>
      <c r="P3092" s="5">
        <f t="shared" si="195"/>
        <v>1270.2222222222222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3"/>
        <v>42125.777141203704</v>
      </c>
      <c r="U3092" t="str">
        <f>VLOOKUP(D3092,'Bonus Summary'!$A$3:$C$14,3,TRUE)</f>
        <v>Greater than 50000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4"/>
        <v>0.15920000000000001</v>
      </c>
      <c r="P3093" s="5">
        <f t="shared" si="195"/>
        <v>88.444444444444443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3"/>
        <v>42596.948414351849</v>
      </c>
      <c r="U3093" t="str">
        <f>VLOOKUP(D3093,'Bonus Summary'!$A$3:$C$14,3,TRUE)</f>
        <v>5000 to 9999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4"/>
        <v>1.1831900000000001E-2</v>
      </c>
      <c r="P3094" s="5">
        <f t="shared" si="195"/>
        <v>56.342380952380957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3"/>
        <v>42292.916666666672</v>
      </c>
      <c r="U3094" t="str">
        <f>VLOOKUP(D3094,'Bonus Summary'!$A$3:$C$14,3,TRUE)</f>
        <v>Greater than 50000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4"/>
        <v>0.22750000000000001</v>
      </c>
      <c r="P3095" s="5">
        <f t="shared" si="195"/>
        <v>53.529411764705884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3"/>
        <v>41791.165972222225</v>
      </c>
      <c r="U3095" t="str">
        <f>VLOOKUP(D3095,'Bonus Summary'!$A$3:$C$14,3,TRUE)</f>
        <v>1000 to 4999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4"/>
        <v>2.5000000000000001E-4</v>
      </c>
      <c r="P3096" s="5">
        <f t="shared" si="195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3"/>
        <v>42267.795787037037</v>
      </c>
      <c r="U3096" t="str">
        <f>VLOOKUP(D3096,'Bonus Summary'!$A$3:$C$14,3,TRUE)</f>
        <v>Greater than 50000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4"/>
        <v>3.351206434316354E-3</v>
      </c>
      <c r="P3097" s="5">
        <f t="shared" si="195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3"/>
        <v>42583.025231481486</v>
      </c>
      <c r="U3097" t="str">
        <f>VLOOKUP(D3097,'Bonus Summary'!$A$3:$C$14,3,TRUE)</f>
        <v>10000 to 14999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4"/>
        <v>3.9750000000000001E-2</v>
      </c>
      <c r="P3098" s="5">
        <f t="shared" si="195"/>
        <v>56.785714285714285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3"/>
        <v>42144.825532407413</v>
      </c>
      <c r="U3098" t="str">
        <f>VLOOKUP(D3098,'Bonus Summary'!$A$3:$C$14,3,TRUE)</f>
        <v>20000 to 24999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4"/>
        <v>0.17150000000000001</v>
      </c>
      <c r="P3099" s="5">
        <f t="shared" si="195"/>
        <v>40.833333333333336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3"/>
        <v>42650.583333333328</v>
      </c>
      <c r="U3099" t="str">
        <f>VLOOKUP(D3099,'Bonus Summary'!$A$3:$C$14,3,TRUE)</f>
        <v>10000 to 14999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4"/>
        <v>3.608004104669061E-2</v>
      </c>
      <c r="P3100" s="5">
        <f t="shared" si="195"/>
        <v>65.111111111111114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3"/>
        <v>42408.01180555555</v>
      </c>
      <c r="U3100" t="str">
        <f>VLOOKUP(D3100,'Bonus Summary'!$A$3:$C$14,3,TRUE)</f>
        <v>45000 to 49999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4"/>
        <v>0.13900000000000001</v>
      </c>
      <c r="P3101" s="5">
        <f t="shared" si="195"/>
        <v>55.6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3"/>
        <v>42412.189710648148</v>
      </c>
      <c r="U3101" t="str">
        <f>VLOOKUP(D3101,'Bonus Summary'!$A$3:$C$14,3,TRUE)</f>
        <v>1000 to 4999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4"/>
        <v>0.15225</v>
      </c>
      <c r="P3102" s="5">
        <f t="shared" si="195"/>
        <v>140.53846153846155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3"/>
        <v>41932.622395833336</v>
      </c>
      <c r="U3102" t="str">
        <f>VLOOKUP(D3102,'Bonus Summary'!$A$3:$C$14,3,TRUE)</f>
        <v>10000 to 14999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4"/>
        <v>0.12</v>
      </c>
      <c r="P3103" s="5">
        <f t="shared" si="195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3"/>
        <v>42201.330555555556</v>
      </c>
      <c r="U3103" t="str">
        <f>VLOOKUP(D3103,'Bonus Summary'!$A$3:$C$14,3,TRUE)</f>
        <v>1000 to 4999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4"/>
        <v>0.391125</v>
      </c>
      <c r="P3104" s="5">
        <f t="shared" si="195"/>
        <v>69.533333333333331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3"/>
        <v>42605.340486111112</v>
      </c>
      <c r="U3104" t="str">
        <f>VLOOKUP(D3104,'Bonus Summary'!$A$3:$C$14,3,TRUE)</f>
        <v>15000 to 19999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4"/>
        <v>2.6829268292682929E-3</v>
      </c>
      <c r="P3105" s="5">
        <f t="shared" si="195"/>
        <v>5.5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3"/>
        <v>42167.156319444446</v>
      </c>
      <c r="U3105" t="str">
        <f>VLOOKUP(D3105,'Bonus Summary'!$A$3:$C$14,3,TRUE)</f>
        <v>1000 to 4999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4"/>
        <v>0.29625000000000001</v>
      </c>
      <c r="P3106" s="5">
        <f t="shared" si="195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3"/>
        <v>42038.083333333328</v>
      </c>
      <c r="U3106" t="str">
        <f>VLOOKUP(D3106,'Bonus Summary'!$A$3:$C$14,3,TRUE)</f>
        <v>1000 to 4999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4"/>
        <v>0.4236099230111206</v>
      </c>
      <c r="P3107" s="5">
        <f t="shared" si="195"/>
        <v>79.870967741935488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3"/>
        <v>41931.208333333336</v>
      </c>
      <c r="U3107" t="str">
        <f>VLOOKUP(D3107,'Bonus Summary'!$A$3:$C$14,3,TRUE)</f>
        <v>5000 to 9999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4"/>
        <v>4.1000000000000002E-2</v>
      </c>
      <c r="P3108" s="5">
        <f t="shared" si="195"/>
        <v>10.25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3"/>
        <v>42263.916666666672</v>
      </c>
      <c r="U3108" t="str">
        <f>VLOOKUP(D3108,'Bonus Summary'!$A$3:$C$14,3,TRUE)</f>
        <v>1000 to 4999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4"/>
        <v>0.197625</v>
      </c>
      <c r="P3109" s="5">
        <f t="shared" si="195"/>
        <v>272.58620689655174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3"/>
        <v>42135.814247685179</v>
      </c>
      <c r="U3109" t="str">
        <f>VLOOKUP(D3109,'Bonus Summary'!$A$3:$C$14,3,TRUE)</f>
        <v>40000 to 44999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4"/>
        <v>5.1999999999999995E-4</v>
      </c>
      <c r="P3110" s="5">
        <f t="shared" si="195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3"/>
        <v>42122.638819444444</v>
      </c>
      <c r="U3110" t="str">
        <f>VLOOKUP(D3110,'Bonus Summary'!$A$3:$C$14,3,TRUE)</f>
        <v>Greater than 50000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4"/>
        <v>0.25030188679245285</v>
      </c>
      <c r="P3111" s="5">
        <f t="shared" si="195"/>
        <v>58.184210526315788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3"/>
        <v>41879.125115740739</v>
      </c>
      <c r="U3111" t="str">
        <f>VLOOKUP(D3111,'Bonus Summary'!$A$3:$C$14,3,TRUE)</f>
        <v>25000 to 29999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4"/>
        <v>4.0000000000000002E-4</v>
      </c>
      <c r="P3112" s="5">
        <f t="shared" si="195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3"/>
        <v>42785.031469907408</v>
      </c>
      <c r="U3112" t="str">
        <f>VLOOKUP(D3112,'Bonus Summary'!$A$3:$C$14,3,TRUE)</f>
        <v>25000 to 29999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4"/>
        <v>0.26640000000000003</v>
      </c>
      <c r="P3113" s="5">
        <f t="shared" si="195"/>
        <v>70.10526315789474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3"/>
        <v>41916.595138888886</v>
      </c>
      <c r="U3113" t="str">
        <f>VLOOKUP(D3113,'Bonus Summary'!$A$3:$C$14,3,TRUE)</f>
        <v>20000 to 24999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4"/>
        <v>4.7363636363636365E-2</v>
      </c>
      <c r="P3114" s="5">
        <f t="shared" si="195"/>
        <v>57.888888888888886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3"/>
        <v>42675.121921296297</v>
      </c>
      <c r="U3114" t="str">
        <f>VLOOKUP(D3114,'Bonus Summary'!$A$3:$C$14,3,TRUE)</f>
        <v>10000 to 14999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4"/>
        <v>4.2435339894712751E-2</v>
      </c>
      <c r="P3115" s="5">
        <f t="shared" si="195"/>
        <v>125.27027027027027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3"/>
        <v>42111.731273148151</v>
      </c>
      <c r="U3115" t="str">
        <f>VLOOKUP(D3115,'Bonus Summary'!$A$3:$C$14,3,TRUE)</f>
        <v>Greater than 50000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4"/>
        <v>0</v>
      </c>
      <c r="P3116" s="5" t="e">
        <f t="shared" si="195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3"/>
        <v>41903.632523148146</v>
      </c>
      <c r="U3116" t="str">
        <f>VLOOKUP(D3116,'Bonus Summary'!$A$3:$C$14,3,TRUE)</f>
        <v>Greater than 50000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4"/>
        <v>0.03</v>
      </c>
      <c r="P3117" s="5">
        <f t="shared" si="195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3"/>
        <v>42526.447071759263</v>
      </c>
      <c r="U3117" t="str">
        <f>VLOOKUP(D3117,'Bonus Summary'!$A$3:$C$14,3,TRUE)</f>
        <v>10000 to 14999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4"/>
        <v>0.57333333333333336</v>
      </c>
      <c r="P3118" s="5">
        <f t="shared" si="195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3"/>
        <v>42095.515335648146</v>
      </c>
      <c r="U3118" t="str">
        <f>VLOOKUP(D3118,'Bonus Summary'!$A$3:$C$14,3,TRUE)</f>
        <v>Less than 1000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4"/>
        <v>1E-3</v>
      </c>
      <c r="P3119" s="5">
        <f t="shared" si="195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3"/>
        <v>42517.55</v>
      </c>
      <c r="U3119" t="str">
        <f>VLOOKUP(D3119,'Bonus Summary'!$A$3:$C$14,3,TRUE)</f>
        <v>1000 to 4999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4"/>
        <v>3.0999999999999999E-3</v>
      </c>
      <c r="P3120" s="5">
        <f t="shared" si="195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3"/>
        <v>42553.649571759262</v>
      </c>
      <c r="U3120" t="str">
        <f>VLOOKUP(D3120,'Bonus Summary'!$A$3:$C$14,3,TRUE)</f>
        <v>Greater than 50000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4"/>
        <v>5.0000000000000001E-4</v>
      </c>
      <c r="P3121" s="5">
        <f t="shared" si="195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3"/>
        <v>42090.003842592589</v>
      </c>
      <c r="U3121" t="str">
        <f>VLOOKUP(D3121,'Bonus Summary'!$A$3:$C$14,3,TRUE)</f>
        <v>10000 to 14999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4"/>
        <v>9.8461538461538464E-5</v>
      </c>
      <c r="P3122" s="5">
        <f t="shared" si="195"/>
        <v>12.8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3"/>
        <v>42495.900416666671</v>
      </c>
      <c r="U3122" t="str">
        <f>VLOOKUP(D3122,'Bonus Summary'!$A$3:$C$14,3,TRUE)</f>
        <v>Greater than 50000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4"/>
        <v>6.6666666666666671E-3</v>
      </c>
      <c r="P3123" s="5">
        <f t="shared" si="195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3"/>
        <v>41908.679803240739</v>
      </c>
      <c r="U3123" t="str">
        <f>VLOOKUP(D3123,'Bonus Summary'!$A$3:$C$14,3,TRUE)</f>
        <v>1000 to 4999</v>
      </c>
    </row>
    <row r="3124" spans="1:21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4"/>
        <v>0.58291457286432158</v>
      </c>
      <c r="P3124" s="5">
        <f t="shared" si="195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3"/>
        <v>42683.973750000005</v>
      </c>
      <c r="U3124" t="str">
        <f>VLOOKUP(D3124,'Bonus Summary'!$A$3:$C$14,3,TRUE)</f>
        <v>Less than 1000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4"/>
        <v>0.68153600000000003</v>
      </c>
      <c r="P3125" s="5">
        <f t="shared" si="195"/>
        <v>244.80459770114942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3"/>
        <v>42560.993032407408</v>
      </c>
      <c r="U3125" t="str">
        <f>VLOOKUP(D3125,'Bonus Summary'!$A$3:$C$14,3,TRUE)</f>
        <v>Greater than 50000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4"/>
        <v>3.2499999999999997E-5</v>
      </c>
      <c r="P3126" s="5">
        <f t="shared" si="195"/>
        <v>6.5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3"/>
        <v>42037.780104166668</v>
      </c>
      <c r="U3126" t="str">
        <f>VLOOKUP(D3126,'Bonus Summary'!$A$3:$C$14,3,TRUE)</f>
        <v>Greater than 50000</v>
      </c>
    </row>
    <row r="3127" spans="1:21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4"/>
        <v>0</v>
      </c>
      <c r="P3127" s="5" t="e">
        <f t="shared" si="195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3"/>
        <v>42376.20685185185</v>
      </c>
      <c r="U3127" t="str">
        <f>VLOOKUP(D3127,'Bonus Summary'!$A$3:$C$14,3,TRUE)</f>
        <v>Greater than 50000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4"/>
        <v>4.1599999999999998E-2</v>
      </c>
      <c r="P3128" s="5">
        <f t="shared" si="195"/>
        <v>61.176470588235297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3"/>
        <v>42456.976412037038</v>
      </c>
      <c r="U3128" t="str">
        <f>VLOOKUP(D3128,'Bonus Summary'!$A$3:$C$14,3,TRUE)</f>
        <v>25000 to 29999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4"/>
        <v>0</v>
      </c>
      <c r="P3129" s="5" t="e">
        <f t="shared" si="195"/>
        <v>#DIV/0!</v>
      </c>
      <c r="Q3129" t="s">
        <v>8317</v>
      </c>
      <c r="R3129" t="s">
        <v>8357</v>
      </c>
      <c r="S3129" s="11">
        <f t="shared" si="192"/>
        <v>42034.856817129628</v>
      </c>
      <c r="T3129" s="11">
        <f t="shared" si="193"/>
        <v>42064.856817129628</v>
      </c>
      <c r="U3129" t="str">
        <f>VLOOKUP(D3129,'Bonus Summary'!$A$3:$C$14,3,TRUE)</f>
        <v>Greater than 50000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4"/>
        <v>1.0860666666666667</v>
      </c>
      <c r="P3130" s="5">
        <f t="shared" si="195"/>
        <v>139.23931623931625</v>
      </c>
      <c r="Q3130" t="s">
        <v>8317</v>
      </c>
      <c r="R3130" t="s">
        <v>8318</v>
      </c>
      <c r="S3130" s="11">
        <f t="shared" si="192"/>
        <v>42780.825706018513</v>
      </c>
      <c r="T3130" s="11">
        <f t="shared" si="193"/>
        <v>42810.784039351856</v>
      </c>
      <c r="U3130" t="str">
        <f>VLOOKUP(D3130,'Bonus Summary'!$A$3:$C$14,3,TRUE)</f>
        <v>15000 to 19999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4"/>
        <v>8.0000000000000002E-3</v>
      </c>
      <c r="P3131" s="5">
        <f t="shared" si="195"/>
        <v>10</v>
      </c>
      <c r="Q3131" t="s">
        <v>8317</v>
      </c>
      <c r="R3131" t="s">
        <v>8318</v>
      </c>
      <c r="S3131" s="11">
        <f t="shared" si="192"/>
        <v>42803.842812499999</v>
      </c>
      <c r="T3131" s="11">
        <f t="shared" si="193"/>
        <v>42843.801145833335</v>
      </c>
      <c r="U3131" t="str">
        <f>VLOOKUP(D3131,'Bonus Summary'!$A$3:$C$14,3,TRUE)</f>
        <v>1000 to 4999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4"/>
        <v>3.7499999999999999E-2</v>
      </c>
      <c r="P3132" s="5">
        <f t="shared" si="195"/>
        <v>93.75</v>
      </c>
      <c r="Q3132" t="s">
        <v>8317</v>
      </c>
      <c r="R3132" t="s">
        <v>8318</v>
      </c>
      <c r="S3132" s="11">
        <f t="shared" si="192"/>
        <v>42808.640231481477</v>
      </c>
      <c r="T3132" s="11">
        <f t="shared" si="193"/>
        <v>42839.207638888889</v>
      </c>
      <c r="U3132" t="str">
        <f>VLOOKUP(D3132,'Bonus Summary'!$A$3:$C$14,3,TRUE)</f>
        <v>10000 to 14999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4"/>
        <v>0.15731707317073171</v>
      </c>
      <c r="P3133" s="5">
        <f t="shared" si="195"/>
        <v>53.75</v>
      </c>
      <c r="Q3133" t="s">
        <v>8317</v>
      </c>
      <c r="R3133" t="s">
        <v>8318</v>
      </c>
      <c r="S3133" s="11">
        <f t="shared" si="192"/>
        <v>42803.579224537039</v>
      </c>
      <c r="T3133" s="11">
        <f t="shared" si="193"/>
        <v>42833.537557870368</v>
      </c>
      <c r="U3133" t="str">
        <f>VLOOKUP(D3133,'Bonus Summary'!$A$3:$C$14,3,TRUE)</f>
        <v>1000 to 4999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4"/>
        <v>3.3333333333333332E-4</v>
      </c>
      <c r="P3134" s="5">
        <f t="shared" si="195"/>
        <v>10</v>
      </c>
      <c r="Q3134" t="s">
        <v>8317</v>
      </c>
      <c r="R3134" t="s">
        <v>8318</v>
      </c>
      <c r="S3134" s="11">
        <f t="shared" si="192"/>
        <v>42786.350231481483</v>
      </c>
      <c r="T3134" s="11">
        <f t="shared" si="193"/>
        <v>42846.308564814812</v>
      </c>
      <c r="U3134" t="str">
        <f>VLOOKUP(D3134,'Bonus Summary'!$A$3:$C$14,3,TRUE)</f>
        <v>30000 to 34999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4"/>
        <v>1.08</v>
      </c>
      <c r="P3135" s="5">
        <f t="shared" si="195"/>
        <v>33.75</v>
      </c>
      <c r="Q3135" t="s">
        <v>8317</v>
      </c>
      <c r="R3135" t="s">
        <v>8318</v>
      </c>
      <c r="S3135" s="11">
        <f t="shared" si="192"/>
        <v>42788.565208333333</v>
      </c>
      <c r="T3135" s="11">
        <f t="shared" si="193"/>
        <v>42818.523541666669</v>
      </c>
      <c r="U3135" t="str">
        <f>VLOOKUP(D3135,'Bonus Summary'!$A$3:$C$14,3,TRUE)</f>
        <v>Less than 1000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4"/>
        <v>0.22500000000000001</v>
      </c>
      <c r="P3136" s="5">
        <f t="shared" si="195"/>
        <v>18.75</v>
      </c>
      <c r="Q3136" t="s">
        <v>8317</v>
      </c>
      <c r="R3136" t="s">
        <v>8318</v>
      </c>
      <c r="S3136" s="11">
        <f t="shared" si="192"/>
        <v>42800.720127314817</v>
      </c>
      <c r="T3136" s="11">
        <f t="shared" si="193"/>
        <v>42821.678460648152</v>
      </c>
      <c r="U3136" t="str">
        <f>VLOOKUP(D3136,'Bonus Summary'!$A$3:$C$14,3,TRUE)</f>
        <v>1000 to 4999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4"/>
        <v>0.20849420849420849</v>
      </c>
      <c r="P3137" s="5">
        <f t="shared" si="195"/>
        <v>23.142857142857142</v>
      </c>
      <c r="Q3137" t="s">
        <v>8317</v>
      </c>
      <c r="R3137" t="s">
        <v>8318</v>
      </c>
      <c r="S3137" s="11">
        <f t="shared" si="192"/>
        <v>42807.151863425926</v>
      </c>
      <c r="T3137" s="11">
        <f t="shared" si="193"/>
        <v>42829.151863425926</v>
      </c>
      <c r="U3137" t="str">
        <f>VLOOKUP(D3137,'Bonus Summary'!$A$3:$C$14,3,TRUE)</f>
        <v>Less than 1000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4"/>
        <v>1.278</v>
      </c>
      <c r="P3138" s="5">
        <f t="shared" si="195"/>
        <v>29.045454545454547</v>
      </c>
      <c r="Q3138" t="s">
        <v>8317</v>
      </c>
      <c r="R3138" t="s">
        <v>8318</v>
      </c>
      <c r="S3138" s="11">
        <f t="shared" ref="S3138:S3201" si="196">(((J3138/60)/60)/24)+DATE(1970,1,1)</f>
        <v>42789.462430555555</v>
      </c>
      <c r="T3138" s="11">
        <f t="shared" ref="T3138:T3201" si="197">(((I3138/60)/60)/24)+DATE(1970,1,1)</f>
        <v>42825.957638888889</v>
      </c>
      <c r="U3138" t="str">
        <f>VLOOKUP(D3138,'Bonus Summary'!$A$3:$C$14,3,TRUE)</f>
        <v>Less than 1000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8">E3139/D3139</f>
        <v>3.3333333333333333E-2</v>
      </c>
      <c r="P3139" s="5">
        <f t="shared" ref="P3139:P3202" si="199">E3139/L3139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si="197"/>
        <v>42858.8</v>
      </c>
      <c r="U3139" t="str">
        <f>VLOOKUP(D3139,'Bonus Summary'!$A$3:$C$14,3,TRUE)</f>
        <v>1000 to 4999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8"/>
        <v>0</v>
      </c>
      <c r="P3140" s="5" t="e">
        <f t="shared" si="199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7"/>
        <v>42828.645914351851</v>
      </c>
      <c r="U3140" t="str">
        <f>VLOOKUP(D3140,'Bonus Summary'!$A$3:$C$14,3,TRUE)</f>
        <v>Less than 1000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8"/>
        <v>5.3999999999999999E-2</v>
      </c>
      <c r="P3141" s="5">
        <f t="shared" si="199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7"/>
        <v>42819.189583333333</v>
      </c>
      <c r="U3141" t="str">
        <f>VLOOKUP(D3141,'Bonus Summary'!$A$3:$C$14,3,TRUE)</f>
        <v>Greater than 50000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8"/>
        <v>9.5999999999999992E-3</v>
      </c>
      <c r="P3142" s="5">
        <f t="shared" si="199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7"/>
        <v>42832.677118055552</v>
      </c>
      <c r="U3142" t="str">
        <f>VLOOKUP(D3142,'Bonus Summary'!$A$3:$C$14,3,TRUE)</f>
        <v>10000 to 14999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8"/>
        <v>0.51600000000000001</v>
      </c>
      <c r="P3143" s="5">
        <f t="shared" si="199"/>
        <v>32.25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7"/>
        <v>42841.833333333328</v>
      </c>
      <c r="U3143" t="str">
        <f>VLOOKUP(D3143,'Bonus Summary'!$A$3:$C$14,3,TRUE)</f>
        <v>Less than 1000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8"/>
        <v>1.6363636363636365E-2</v>
      </c>
      <c r="P3144" s="5">
        <f t="shared" si="199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7"/>
        <v>42813.471516203703</v>
      </c>
      <c r="U3144" t="str">
        <f>VLOOKUP(D3144,'Bonus Summary'!$A$3:$C$14,3,TRUE)</f>
        <v>1000 to 4999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8"/>
        <v>0</v>
      </c>
      <c r="P3145" s="5" t="e">
        <f t="shared" si="199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7"/>
        <v>42834.358287037037</v>
      </c>
      <c r="U3145" t="str">
        <f>VLOOKUP(D3145,'Bonus Summary'!$A$3:$C$14,3,TRUE)</f>
        <v>Less than 1000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8"/>
        <v>0.754</v>
      </c>
      <c r="P3146" s="5">
        <f t="shared" si="199"/>
        <v>251.33333333333334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7"/>
        <v>42813.25</v>
      </c>
      <c r="U3146" t="str">
        <f>VLOOKUP(D3146,'Bonus Summary'!$A$3:$C$14,3,TRUE)</f>
        <v>10000 to 14999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8"/>
        <v>0</v>
      </c>
      <c r="P3147" s="5" t="e">
        <f t="shared" si="199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7"/>
        <v>42821.999236111107</v>
      </c>
      <c r="U3147" t="str">
        <f>VLOOKUP(D3147,'Bonus Summary'!$A$3:$C$14,3,TRUE)</f>
        <v>25000 to 29999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8"/>
        <v>0.105</v>
      </c>
      <c r="P3148" s="5">
        <f t="shared" si="199"/>
        <v>437.5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7"/>
        <v>42841.640810185185</v>
      </c>
      <c r="U3148" t="str">
        <f>VLOOKUP(D3148,'Bonus Summary'!$A$3:$C$14,3,TRUE)</f>
        <v>Greater than 50000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8"/>
        <v>1.1752499999999999</v>
      </c>
      <c r="P3149" s="5">
        <f t="shared" si="199"/>
        <v>110.35211267605634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7"/>
        <v>41950.011053240742</v>
      </c>
      <c r="U3149" t="str">
        <f>VLOOKUP(D3149,'Bonus Summary'!$A$3:$C$14,3,TRUE)</f>
        <v>20000 to 24999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8"/>
        <v>1.3116666666666668</v>
      </c>
      <c r="P3150" s="5">
        <f t="shared" si="199"/>
        <v>41.421052631578945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7"/>
        <v>41913.166666666664</v>
      </c>
      <c r="U3150" t="str">
        <f>VLOOKUP(D3150,'Bonus Summary'!$A$3:$C$14,3,TRUE)</f>
        <v>1000 to 4999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8"/>
        <v>1.04</v>
      </c>
      <c r="P3151" s="5">
        <f t="shared" si="199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7"/>
        <v>41250.083333333336</v>
      </c>
      <c r="U3151" t="str">
        <f>VLOOKUP(D3151,'Bonus Summary'!$A$3:$C$14,3,TRUE)</f>
        <v>1000 to 4999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8"/>
        <v>1.01</v>
      </c>
      <c r="P3152" s="5">
        <f t="shared" si="199"/>
        <v>33.990384615384613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7"/>
        <v>40568.166666666664</v>
      </c>
      <c r="U3152" t="str">
        <f>VLOOKUP(D3152,'Bonus Summary'!$A$3:$C$14,3,TRUE)</f>
        <v>1000 to 4999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8"/>
        <v>1.004</v>
      </c>
      <c r="P3153" s="5">
        <f t="shared" si="199"/>
        <v>103.35294117647059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7"/>
        <v>41892.83997685185</v>
      </c>
      <c r="U3153" t="str">
        <f>VLOOKUP(D3153,'Bonus Summary'!$A$3:$C$14,3,TRUE)</f>
        <v>1000 to 4999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8"/>
        <v>1.0595454545454546</v>
      </c>
      <c r="P3154" s="5">
        <f t="shared" si="199"/>
        <v>34.791044776119406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7"/>
        <v>41580.867673611108</v>
      </c>
      <c r="U3154" t="str">
        <f>VLOOKUP(D3154,'Bonus Summary'!$A$3:$C$14,3,TRUE)</f>
        <v>1000 to 4999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8"/>
        <v>3.3558333333333334</v>
      </c>
      <c r="P3155" s="5">
        <f t="shared" si="199"/>
        <v>41.773858921161825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7"/>
        <v>40664.207638888889</v>
      </c>
      <c r="U3155" t="str">
        <f>VLOOKUP(D3155,'Bonus Summary'!$A$3:$C$14,3,TRUE)</f>
        <v>1000 to 4999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8"/>
        <v>1.1292857142857142</v>
      </c>
      <c r="P3156" s="5">
        <f t="shared" si="199"/>
        <v>64.268292682926827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7"/>
        <v>41000.834004629629</v>
      </c>
      <c r="U3156" t="str">
        <f>VLOOKUP(D3156,'Bonus Summary'!$A$3:$C$14,3,TRUE)</f>
        <v>5000 to 9999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8"/>
        <v>1.885046</v>
      </c>
      <c r="P3157" s="5">
        <f t="shared" si="199"/>
        <v>31.209370860927152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7"/>
        <v>41263.499131944445</v>
      </c>
      <c r="U3157" t="str">
        <f>VLOOKUP(D3157,'Bonus Summary'!$A$3:$C$14,3,TRUE)</f>
        <v>5000 to 9999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8"/>
        <v>1.0181818181818181</v>
      </c>
      <c r="P3158" s="5">
        <f t="shared" si="199"/>
        <v>62.921348314606739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7"/>
        <v>41061.953055555554</v>
      </c>
      <c r="U3158" t="str">
        <f>VLOOKUP(D3158,'Bonus Summary'!$A$3:$C$14,3,TRUE)</f>
        <v>5000 to 9999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8"/>
        <v>1.01</v>
      </c>
      <c r="P3159" s="5">
        <f t="shared" si="199"/>
        <v>98.536585365853654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7"/>
        <v>41839.208333333336</v>
      </c>
      <c r="U3159" t="str">
        <f>VLOOKUP(D3159,'Bonus Summary'!$A$3:$C$14,3,TRUE)</f>
        <v>1000 to 4999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8"/>
        <v>1.1399999999999999</v>
      </c>
      <c r="P3160" s="5">
        <f t="shared" si="199"/>
        <v>82.608695652173907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7"/>
        <v>41477.839722222219</v>
      </c>
      <c r="U3160" t="str">
        <f>VLOOKUP(D3160,'Bonus Summary'!$A$3:$C$14,3,TRUE)</f>
        <v>5000 to 9999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8"/>
        <v>1.3348133333333334</v>
      </c>
      <c r="P3161" s="5">
        <f t="shared" si="199"/>
        <v>38.504230769230773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7"/>
        <v>40926.958333333336</v>
      </c>
      <c r="U3161" t="str">
        <f>VLOOKUP(D3161,'Bonus Summary'!$A$3:$C$14,3,TRUE)</f>
        <v>1000 to 4999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8"/>
        <v>1.0153333333333334</v>
      </c>
      <c r="P3162" s="5">
        <f t="shared" si="199"/>
        <v>80.15789473684211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7"/>
        <v>41864.207638888889</v>
      </c>
      <c r="U3162" t="str">
        <f>VLOOKUP(D3162,'Bonus Summary'!$A$3:$C$14,3,TRUE)</f>
        <v>1000 to 4999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8"/>
        <v>1.0509999999999999</v>
      </c>
      <c r="P3163" s="5">
        <f t="shared" si="199"/>
        <v>28.405405405405407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7"/>
        <v>41927.536134259259</v>
      </c>
      <c r="U3163" t="str">
        <f>VLOOKUP(D3163,'Bonus Summary'!$A$3:$C$14,3,TRUE)</f>
        <v>1000 to 4999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8"/>
        <v>1.2715000000000001</v>
      </c>
      <c r="P3164" s="5">
        <f t="shared" si="199"/>
        <v>80.730158730158735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7"/>
        <v>41827.083333333336</v>
      </c>
      <c r="U3164" t="str">
        <f>VLOOKUP(D3164,'Bonus Summary'!$A$3:$C$14,3,TRUE)</f>
        <v>1000 to 4999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8"/>
        <v>1.1115384615384616</v>
      </c>
      <c r="P3165" s="5">
        <f t="shared" si="199"/>
        <v>200.69444444444446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7"/>
        <v>41805.753761574073</v>
      </c>
      <c r="U3165" t="str">
        <f>VLOOKUP(D3165,'Bonus Summary'!$A$3:$C$14,3,TRUE)</f>
        <v>10000 to 14999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8"/>
        <v>1.0676000000000001</v>
      </c>
      <c r="P3166" s="5">
        <f t="shared" si="199"/>
        <v>37.591549295774648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7"/>
        <v>41799.80572916667</v>
      </c>
      <c r="U3166" t="str">
        <f>VLOOKUP(D3166,'Bonus Summary'!$A$3:$C$14,3,TRUE)</f>
        <v>1000 to 4999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8"/>
        <v>1.6266666666666667</v>
      </c>
      <c r="P3167" s="5">
        <f t="shared" si="199"/>
        <v>58.095238095238095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7"/>
        <v>40666.165972222225</v>
      </c>
      <c r="U3167" t="str">
        <f>VLOOKUP(D3167,'Bonus Summary'!$A$3:$C$14,3,TRUE)</f>
        <v>Less than 1000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8"/>
        <v>1.6022808571428573</v>
      </c>
      <c r="P3168" s="5">
        <f t="shared" si="199"/>
        <v>60.300892473118282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7"/>
        <v>41969.332638888889</v>
      </c>
      <c r="U3168" t="str">
        <f>VLOOKUP(D3168,'Bonus Summary'!$A$3:$C$14,3,TRUE)</f>
        <v>35000 to 39999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8"/>
        <v>1.1616666666666666</v>
      </c>
      <c r="P3169" s="5">
        <f t="shared" si="199"/>
        <v>63.363636363636367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7"/>
        <v>41853.175706018519</v>
      </c>
      <c r="U3169" t="str">
        <f>VLOOKUP(D3169,'Bonus Summary'!$A$3:$C$14,3,TRUE)</f>
        <v>1000 to 4999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8"/>
        <v>1.242</v>
      </c>
      <c r="P3170" s="5">
        <f t="shared" si="199"/>
        <v>50.901639344262293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7"/>
        <v>41803.916666666664</v>
      </c>
      <c r="U3170" t="str">
        <f>VLOOKUP(D3170,'Bonus Summary'!$A$3:$C$14,3,TRUE)</f>
        <v>1000 to 4999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8"/>
        <v>1.030125</v>
      </c>
      <c r="P3171" s="5">
        <f t="shared" si="199"/>
        <v>100.5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7"/>
        <v>41621.207638888889</v>
      </c>
      <c r="U3171" t="str">
        <f>VLOOKUP(D3171,'Bonus Summary'!$A$3:$C$14,3,TRUE)</f>
        <v>5000 to 9999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8"/>
        <v>1.1225000000000001</v>
      </c>
      <c r="P3172" s="5">
        <f t="shared" si="199"/>
        <v>31.619718309859156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7"/>
        <v>41822.166666666664</v>
      </c>
      <c r="U3172" t="str">
        <f>VLOOKUP(D3172,'Bonus Summary'!$A$3:$C$14,3,TRUE)</f>
        <v>1000 to 4999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8"/>
        <v>1.0881428571428571</v>
      </c>
      <c r="P3173" s="5">
        <f t="shared" si="199"/>
        <v>65.102564102564102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7"/>
        <v>42496.608310185184</v>
      </c>
      <c r="U3173" t="str">
        <f>VLOOKUP(D3173,'Bonus Summary'!$A$3:$C$14,3,TRUE)</f>
        <v>5000 to 9999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8"/>
        <v>1.1499999999999999</v>
      </c>
      <c r="P3174" s="5">
        <f t="shared" si="199"/>
        <v>79.310344827586206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7"/>
        <v>40953.729953703703</v>
      </c>
      <c r="U3174" t="str">
        <f>VLOOKUP(D3174,'Bonus Summary'!$A$3:$C$14,3,TRUE)</f>
        <v>1000 to 4999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8"/>
        <v>1.03</v>
      </c>
      <c r="P3175" s="5">
        <f t="shared" si="199"/>
        <v>139.18918918918919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7"/>
        <v>41908.878379629627</v>
      </c>
      <c r="U3175" t="str">
        <f>VLOOKUP(D3175,'Bonus Summary'!$A$3:$C$14,3,TRUE)</f>
        <v>10000 to 14999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8"/>
        <v>1.0113333333333334</v>
      </c>
      <c r="P3176" s="5">
        <f t="shared" si="199"/>
        <v>131.91304347826087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7"/>
        <v>41876.864675925928</v>
      </c>
      <c r="U3176" t="str">
        <f>VLOOKUP(D3176,'Bonus Summary'!$A$3:$C$14,3,TRUE)</f>
        <v>1000 to 4999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8"/>
        <v>1.0955999999999999</v>
      </c>
      <c r="P3177" s="5">
        <f t="shared" si="199"/>
        <v>91.3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7"/>
        <v>40591.886886574073</v>
      </c>
      <c r="U3177" t="str">
        <f>VLOOKUP(D3177,'Bonus Summary'!$A$3:$C$14,3,TRUE)</f>
        <v>5000 to 9999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8"/>
        <v>1.148421052631579</v>
      </c>
      <c r="P3178" s="5">
        <f t="shared" si="199"/>
        <v>39.672727272727272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7"/>
        <v>41504.625</v>
      </c>
      <c r="U3178" t="str">
        <f>VLOOKUP(D3178,'Bonus Summary'!$A$3:$C$14,3,TRUE)</f>
        <v>1000 to 4999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8"/>
        <v>1.1739999999999999</v>
      </c>
      <c r="P3179" s="5">
        <f t="shared" si="199"/>
        <v>57.549019607843135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7"/>
        <v>41811.666770833333</v>
      </c>
      <c r="U3179" t="str">
        <f>VLOOKUP(D3179,'Bonus Summary'!$A$3:$C$14,3,TRUE)</f>
        <v>1000 to 4999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8"/>
        <v>1.7173333333333334</v>
      </c>
      <c r="P3180" s="5">
        <f t="shared" si="199"/>
        <v>33.025641025641029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7"/>
        <v>41836.605034722219</v>
      </c>
      <c r="U3180" t="str">
        <f>VLOOKUP(D3180,'Bonus Summary'!$A$3:$C$14,3,TRUE)</f>
        <v>1000 to 4999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8"/>
        <v>1.1416238095238094</v>
      </c>
      <c r="P3181" s="5">
        <f t="shared" si="199"/>
        <v>77.335806451612896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7"/>
        <v>41400.702210648145</v>
      </c>
      <c r="U3181" t="str">
        <f>VLOOKUP(D3181,'Bonus Summary'!$A$3:$C$14,3,TRUE)</f>
        <v>1000 to 4999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8"/>
        <v>1.1975</v>
      </c>
      <c r="P3182" s="5">
        <f t="shared" si="199"/>
        <v>31.933333333333334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7"/>
        <v>41810.412604166668</v>
      </c>
      <c r="U3182" t="str">
        <f>VLOOKUP(D3182,'Bonus Summary'!$A$3:$C$14,3,TRUE)</f>
        <v>1000 to 4999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8"/>
        <v>1.0900000000000001</v>
      </c>
      <c r="P3183" s="5">
        <f t="shared" si="199"/>
        <v>36.333333333333336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7"/>
        <v>41805.666666666664</v>
      </c>
      <c r="U3183" t="str">
        <f>VLOOKUP(D3183,'Bonus Summary'!$A$3:$C$14,3,TRUE)</f>
        <v>Less than 1000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8"/>
        <v>1.0088571428571429</v>
      </c>
      <c r="P3184" s="5">
        <f t="shared" si="199"/>
        <v>46.768211920529801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7"/>
        <v>40939.708333333336</v>
      </c>
      <c r="U3184" t="str">
        <f>VLOOKUP(D3184,'Bonus Summary'!$A$3:$C$14,3,TRUE)</f>
        <v>5000 to 9999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8"/>
        <v>1.0900000000000001</v>
      </c>
      <c r="P3185" s="5">
        <f t="shared" si="199"/>
        <v>40.073529411764703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7"/>
        <v>41509.79478009259</v>
      </c>
      <c r="U3185" t="str">
        <f>VLOOKUP(D3185,'Bonus Summary'!$A$3:$C$14,3,TRUE)</f>
        <v>1000 to 4999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8"/>
        <v>1.0720930232558139</v>
      </c>
      <c r="P3186" s="5">
        <f t="shared" si="199"/>
        <v>100.21739130434783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7"/>
        <v>41821.993414351848</v>
      </c>
      <c r="U3186" t="str">
        <f>VLOOKUP(D3186,'Bonus Summary'!$A$3:$C$14,3,TRUE)</f>
        <v>1000 to 4999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8"/>
        <v>1</v>
      </c>
      <c r="P3187" s="5">
        <f t="shared" si="199"/>
        <v>41.666666666666664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7"/>
        <v>41836.977326388893</v>
      </c>
      <c r="U3187" t="str">
        <f>VLOOKUP(D3187,'Bonus Summary'!$A$3:$C$14,3,TRUE)</f>
        <v>1000 to 4999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8"/>
        <v>1.0218750000000001</v>
      </c>
      <c r="P3188" s="5">
        <f t="shared" si="199"/>
        <v>46.714285714285715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7"/>
        <v>41898.875</v>
      </c>
      <c r="U3188" t="str">
        <f>VLOOKUP(D3188,'Bonus Summary'!$A$3:$C$14,3,TRUE)</f>
        <v>1000 to 4999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8"/>
        <v>1.1629333333333334</v>
      </c>
      <c r="P3189" s="5">
        <f t="shared" si="199"/>
        <v>71.491803278688522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7"/>
        <v>41855.666354166664</v>
      </c>
      <c r="U3189" t="str">
        <f>VLOOKUP(D3189,'Bonus Summary'!$A$3:$C$14,3,TRUE)</f>
        <v>15000 to 19999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8"/>
        <v>0.65</v>
      </c>
      <c r="P3190" s="5">
        <f t="shared" si="199"/>
        <v>14.444444444444445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7"/>
        <v>42165.415532407409</v>
      </c>
      <c r="U3190" t="str">
        <f>VLOOKUP(D3190,'Bonus Summary'!$A$3:$C$14,3,TRUE)</f>
        <v>Less than 1000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8"/>
        <v>0.12327272727272727</v>
      </c>
      <c r="P3191" s="5">
        <f t="shared" si="199"/>
        <v>356.84210526315792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7"/>
        <v>42148.346435185187</v>
      </c>
      <c r="U3191" t="str">
        <f>VLOOKUP(D3191,'Bonus Summary'!$A$3:$C$14,3,TRUE)</f>
        <v>Greater than 50000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8"/>
        <v>0</v>
      </c>
      <c r="P3192" s="5" t="e">
        <f t="shared" si="199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7"/>
        <v>42713.192997685182</v>
      </c>
      <c r="U3192" t="str">
        <f>VLOOKUP(D3192,'Bonus Summary'!$A$3:$C$14,3,TRUE)</f>
        <v>1000 to 4999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8"/>
        <v>4.0266666666666666E-2</v>
      </c>
      <c r="P3193" s="5">
        <f t="shared" si="199"/>
        <v>37.75</v>
      </c>
      <c r="Q3193" t="s">
        <v>8317</v>
      </c>
      <c r="R3193" t="s">
        <v>8359</v>
      </c>
      <c r="S3193" s="11">
        <f t="shared" si="196"/>
        <v>42538.755428240736</v>
      </c>
      <c r="T3193" s="11">
        <f t="shared" si="197"/>
        <v>42598.755428240736</v>
      </c>
      <c r="U3193" t="str">
        <f>VLOOKUP(D3193,'Bonus Summary'!$A$3:$C$14,3,TRUE)</f>
        <v>1000 to 4999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8"/>
        <v>1.0200000000000001E-2</v>
      </c>
      <c r="P3194" s="5">
        <f t="shared" si="199"/>
        <v>12.75</v>
      </c>
      <c r="Q3194" t="s">
        <v>8317</v>
      </c>
      <c r="R3194" t="s">
        <v>8359</v>
      </c>
      <c r="S3194" s="11">
        <f t="shared" si="196"/>
        <v>42018.94049768518</v>
      </c>
      <c r="T3194" s="11">
        <f t="shared" si="197"/>
        <v>42063.916666666672</v>
      </c>
      <c r="U3194" t="str">
        <f>VLOOKUP(D3194,'Bonus Summary'!$A$3:$C$14,3,TRUE)</f>
        <v>10000 to 14999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8"/>
        <v>0.1174</v>
      </c>
      <c r="P3195" s="5">
        <f t="shared" si="199"/>
        <v>24.458333333333332</v>
      </c>
      <c r="Q3195" t="s">
        <v>8317</v>
      </c>
      <c r="R3195" t="s">
        <v>8359</v>
      </c>
      <c r="S3195" s="11">
        <f t="shared" si="196"/>
        <v>42010.968240740738</v>
      </c>
      <c r="T3195" s="11">
        <f t="shared" si="197"/>
        <v>42055.968240740738</v>
      </c>
      <c r="U3195" t="str">
        <f>VLOOKUP(D3195,'Bonus Summary'!$A$3:$C$14,3,TRUE)</f>
        <v>5000 to 9999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8"/>
        <v>0</v>
      </c>
      <c r="P3196" s="5" t="e">
        <f t="shared" si="199"/>
        <v>#DIV/0!</v>
      </c>
      <c r="Q3196" t="s">
        <v>8317</v>
      </c>
      <c r="R3196" t="s">
        <v>8359</v>
      </c>
      <c r="S3196" s="11">
        <f t="shared" si="196"/>
        <v>42182.062476851846</v>
      </c>
      <c r="T3196" s="11">
        <f t="shared" si="197"/>
        <v>42212.062476851846</v>
      </c>
      <c r="U3196" t="str">
        <f>VLOOKUP(D3196,'Bonus Summary'!$A$3:$C$14,3,TRUE)</f>
        <v>10000 to 14999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8"/>
        <v>0.59142857142857141</v>
      </c>
      <c r="P3197" s="5">
        <f t="shared" si="199"/>
        <v>53.07692307692308</v>
      </c>
      <c r="Q3197" t="s">
        <v>8317</v>
      </c>
      <c r="R3197" t="s">
        <v>8359</v>
      </c>
      <c r="S3197" s="11">
        <f t="shared" si="196"/>
        <v>42017.594236111108</v>
      </c>
      <c r="T3197" s="11">
        <f t="shared" si="197"/>
        <v>42047.594236111108</v>
      </c>
      <c r="U3197" t="str">
        <f>VLOOKUP(D3197,'Bonus Summary'!$A$3:$C$14,3,TRUE)</f>
        <v>1000 to 4999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8"/>
        <v>5.9999999999999995E-4</v>
      </c>
      <c r="P3198" s="5">
        <f t="shared" si="199"/>
        <v>300</v>
      </c>
      <c r="Q3198" t="s">
        <v>8317</v>
      </c>
      <c r="R3198" t="s">
        <v>8359</v>
      </c>
      <c r="S3198" s="11">
        <f t="shared" si="196"/>
        <v>42157.598090277781</v>
      </c>
      <c r="T3198" s="11">
        <f t="shared" si="197"/>
        <v>42217.583333333328</v>
      </c>
      <c r="U3198" t="str">
        <f>VLOOKUP(D3198,'Bonus Summary'!$A$3:$C$14,3,TRUE)</f>
        <v>Greater than 50000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8"/>
        <v>0.1145</v>
      </c>
      <c r="P3199" s="5">
        <f t="shared" si="199"/>
        <v>286.25</v>
      </c>
      <c r="Q3199" t="s">
        <v>8317</v>
      </c>
      <c r="R3199" t="s">
        <v>8359</v>
      </c>
      <c r="S3199" s="11">
        <f t="shared" si="196"/>
        <v>42009.493263888886</v>
      </c>
      <c r="T3199" s="11">
        <f t="shared" si="197"/>
        <v>42039.493263888886</v>
      </c>
      <c r="U3199" t="str">
        <f>VLOOKUP(D3199,'Bonus Summary'!$A$3:$C$14,3,TRUE)</f>
        <v>10000 to 14999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8"/>
        <v>3.6666666666666666E-3</v>
      </c>
      <c r="P3200" s="5">
        <f t="shared" si="199"/>
        <v>36.666666666666664</v>
      </c>
      <c r="Q3200" t="s">
        <v>8317</v>
      </c>
      <c r="R3200" t="s">
        <v>8359</v>
      </c>
      <c r="S3200" s="11">
        <f t="shared" si="196"/>
        <v>42013.424502314811</v>
      </c>
      <c r="T3200" s="11">
        <f t="shared" si="197"/>
        <v>42051.424502314811</v>
      </c>
      <c r="U3200" t="str">
        <f>VLOOKUP(D3200,'Bonus Summary'!$A$3:$C$14,3,TRUE)</f>
        <v>30000 to 34999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8"/>
        <v>0.52159999999999995</v>
      </c>
      <c r="P3201" s="5">
        <f t="shared" si="199"/>
        <v>49.20754716981132</v>
      </c>
      <c r="Q3201" t="s">
        <v>8317</v>
      </c>
      <c r="R3201" t="s">
        <v>8359</v>
      </c>
      <c r="S3201" s="11">
        <f t="shared" si="196"/>
        <v>41858.761782407404</v>
      </c>
      <c r="T3201" s="11">
        <f t="shared" si="197"/>
        <v>41888.875</v>
      </c>
      <c r="U3201" t="str">
        <f>VLOOKUP(D3201,'Bonus Summary'!$A$3:$C$14,3,TRUE)</f>
        <v>5000 to 9999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8"/>
        <v>2.0000000000000002E-5</v>
      </c>
      <c r="P3202" s="5">
        <f t="shared" si="199"/>
        <v>1</v>
      </c>
      <c r="Q3202" t="s">
        <v>8317</v>
      </c>
      <c r="R3202" t="s">
        <v>8359</v>
      </c>
      <c r="S3202" s="11">
        <f t="shared" ref="S3202:S3265" si="200">(((J3202/60)/60)/24)+DATE(1970,1,1)</f>
        <v>42460.320613425924</v>
      </c>
      <c r="T3202" s="11">
        <f t="shared" ref="T3202:T3265" si="201">(((I3202/60)/60)/24)+DATE(1970,1,1)</f>
        <v>42490.231944444444</v>
      </c>
      <c r="U3202" t="str">
        <f>VLOOKUP(D3202,'Bonus Summary'!$A$3:$C$14,3,TRUE)</f>
        <v>Greater than 50000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2">E3203/D3203</f>
        <v>1.2500000000000001E-2</v>
      </c>
      <c r="P3203" s="5">
        <f t="shared" ref="P3203:P3266" si="203">E3203/L3203</f>
        <v>12.5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si="201"/>
        <v>41882.767094907409</v>
      </c>
      <c r="U3203" t="str">
        <f>VLOOKUP(D3203,'Bonus Summary'!$A$3:$C$14,3,TRUE)</f>
        <v>1000 to 4999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2"/>
        <v>0.54520000000000002</v>
      </c>
      <c r="P3204" s="5">
        <f t="shared" si="203"/>
        <v>109.04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1"/>
        <v>42352.249305555553</v>
      </c>
      <c r="U3204" t="str">
        <f>VLOOKUP(D3204,'Bonus Summary'!$A$3:$C$14,3,TRUE)</f>
        <v>5000 to 9999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2"/>
        <v>0.25</v>
      </c>
      <c r="P3205" s="5">
        <f t="shared" si="203"/>
        <v>41.666666666666664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1"/>
        <v>42272.988680555558</v>
      </c>
      <c r="U3205" t="str">
        <f>VLOOKUP(D3205,'Bonus Summary'!$A$3:$C$14,3,TRUE)</f>
        <v>1000 to 4999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2"/>
        <v>0</v>
      </c>
      <c r="P3206" s="5" t="e">
        <f t="shared" si="203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1"/>
        <v>42202.676388888889</v>
      </c>
      <c r="U3206" t="str">
        <f>VLOOKUP(D3206,'Bonus Summary'!$A$3:$C$14,3,TRUE)</f>
        <v>Less than 1000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2"/>
        <v>3.4125000000000003E-2</v>
      </c>
      <c r="P3207" s="5">
        <f t="shared" si="203"/>
        <v>22.75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1"/>
        <v>42125.374675925923</v>
      </c>
      <c r="U3207" t="str">
        <f>VLOOKUP(D3207,'Bonus Summary'!$A$3:$C$14,3,TRUE)</f>
        <v>5000 to 9999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2"/>
        <v>0</v>
      </c>
      <c r="P3208" s="5" t="e">
        <f t="shared" si="203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1"/>
        <v>42266.276053240741</v>
      </c>
      <c r="U3208" t="str">
        <f>VLOOKUP(D3208,'Bonus Summary'!$A$3:$C$14,3,TRUE)</f>
        <v>5000 to 9999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2"/>
        <v>0.46363636363636362</v>
      </c>
      <c r="P3209" s="5">
        <f t="shared" si="203"/>
        <v>70.833333333333329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1"/>
        <v>42117.236192129625</v>
      </c>
      <c r="U3209" t="str">
        <f>VLOOKUP(D3209,'Bonus Summary'!$A$3:$C$14,3,TRUE)</f>
        <v>5000 to 9999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2"/>
        <v>1.0349999999999999</v>
      </c>
      <c r="P3210" s="5">
        <f t="shared" si="203"/>
        <v>63.109756097560975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1"/>
        <v>41848.605057870373</v>
      </c>
      <c r="U3210" t="str">
        <f>VLOOKUP(D3210,'Bonus Summary'!$A$3:$C$14,3,TRUE)</f>
        <v>5000 to 9999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2"/>
        <v>1.1932315789473684</v>
      </c>
      <c r="P3211" s="5">
        <f t="shared" si="203"/>
        <v>50.157964601769912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1"/>
        <v>41810.958333333336</v>
      </c>
      <c r="U3211" t="str">
        <f>VLOOKUP(D3211,'Bonus Summary'!$A$3:$C$14,3,TRUE)</f>
        <v>5000 to 9999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2"/>
        <v>1.2576666666666667</v>
      </c>
      <c r="P3212" s="5">
        <f t="shared" si="203"/>
        <v>62.883333333333333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1"/>
        <v>41061.165972222225</v>
      </c>
      <c r="U3212" t="str">
        <f>VLOOKUP(D3212,'Bonus Summary'!$A$3:$C$14,3,TRUE)</f>
        <v>1000 to 4999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2"/>
        <v>1.1974347826086957</v>
      </c>
      <c r="P3213" s="5">
        <f t="shared" si="203"/>
        <v>85.531055900621112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1"/>
        <v>41866.083333333336</v>
      </c>
      <c r="U3213" t="str">
        <f>VLOOKUP(D3213,'Bonus Summary'!$A$3:$C$14,3,TRUE)</f>
        <v>20000 to 24999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2"/>
        <v>1.2625</v>
      </c>
      <c r="P3214" s="5">
        <f t="shared" si="203"/>
        <v>53.723404255319146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1"/>
        <v>41859.795729166668</v>
      </c>
      <c r="U3214" t="str">
        <f>VLOOKUP(D3214,'Bonus Summary'!$A$3:$C$14,3,TRUE)</f>
        <v>1000 to 4999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2"/>
        <v>1.0011666666666668</v>
      </c>
      <c r="P3215" s="5">
        <f t="shared" si="203"/>
        <v>127.80851063829788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1"/>
        <v>42211.763414351852</v>
      </c>
      <c r="U3215" t="str">
        <f>VLOOKUP(D3215,'Bonus Summary'!$A$3:$C$14,3,TRUE)</f>
        <v>5000 to 9999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2"/>
        <v>1.0213333333333334</v>
      </c>
      <c r="P3216" s="5">
        <f t="shared" si="203"/>
        <v>106.57391304347826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1"/>
        <v>42374.996527777781</v>
      </c>
      <c r="U3216" t="str">
        <f>VLOOKUP(D3216,'Bonus Summary'!$A$3:$C$14,3,TRUE)</f>
        <v>10000 to 14999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2"/>
        <v>1.0035142857142858</v>
      </c>
      <c r="P3217" s="5">
        <f t="shared" si="203"/>
        <v>262.11194029850748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1"/>
        <v>42257.165972222225</v>
      </c>
      <c r="U3217" t="str">
        <f>VLOOKUP(D3217,'Bonus Summary'!$A$3:$C$14,3,TRUE)</f>
        <v>35000 to 39999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2"/>
        <v>1.0004999999999999</v>
      </c>
      <c r="P3218" s="5">
        <f t="shared" si="203"/>
        <v>57.171428571428571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1"/>
        <v>42196.604166666672</v>
      </c>
      <c r="U3218" t="str">
        <f>VLOOKUP(D3218,'Bonus Summary'!$A$3:$C$14,3,TRUE)</f>
        <v>1000 to 4999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2"/>
        <v>1.1602222222222223</v>
      </c>
      <c r="P3219" s="5">
        <f t="shared" si="203"/>
        <v>50.20192307692308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1"/>
        <v>42678.546111111107</v>
      </c>
      <c r="U3219" t="str">
        <f>VLOOKUP(D3219,'Bonus Summary'!$A$3:$C$14,3,TRUE)</f>
        <v>1000 to 4999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2"/>
        <v>1.0209999999999999</v>
      </c>
      <c r="P3220" s="5">
        <f t="shared" si="203"/>
        <v>66.586956521739125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1"/>
        <v>42004</v>
      </c>
      <c r="U3220" t="str">
        <f>VLOOKUP(D3220,'Bonus Summary'!$A$3:$C$14,3,TRUE)</f>
        <v>10000 to 14999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2"/>
        <v>1.0011000000000001</v>
      </c>
      <c r="P3221" s="5">
        <f t="shared" si="203"/>
        <v>168.25210084033614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1"/>
        <v>42085.941516203704</v>
      </c>
      <c r="U3221" t="str">
        <f>VLOOKUP(D3221,'Bonus Summary'!$A$3:$C$14,3,TRUE)</f>
        <v>20000 to 24999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2"/>
        <v>1.0084</v>
      </c>
      <c r="P3222" s="5">
        <f t="shared" si="203"/>
        <v>256.37288135593218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1"/>
        <v>42806.875</v>
      </c>
      <c r="U3222" t="str">
        <f>VLOOKUP(D3222,'Bonus Summary'!$A$3:$C$14,3,TRUE)</f>
        <v>15000 to 19999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2"/>
        <v>1.0342499999999999</v>
      </c>
      <c r="P3223" s="5">
        <f t="shared" si="203"/>
        <v>36.610619469026545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1"/>
        <v>42190.696793981479</v>
      </c>
      <c r="U3223" t="str">
        <f>VLOOKUP(D3223,'Bonus Summary'!$A$3:$C$14,3,TRUE)</f>
        <v>1000 to 4999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2"/>
        <v>1.248</v>
      </c>
      <c r="P3224" s="5">
        <f t="shared" si="203"/>
        <v>37.142857142857146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1"/>
        <v>42301.895138888889</v>
      </c>
      <c r="U3224" t="str">
        <f>VLOOKUP(D3224,'Bonus Summary'!$A$3:$C$14,3,TRUE)</f>
        <v>1000 to 4999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2"/>
        <v>1.0951612903225807</v>
      </c>
      <c r="P3225" s="5">
        <f t="shared" si="203"/>
        <v>45.878378378378379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1"/>
        <v>42236.835370370376</v>
      </c>
      <c r="U3225" t="str">
        <f>VLOOKUP(D3225,'Bonus Summary'!$A$3:$C$14,3,TRUE)</f>
        <v>1000 to 4999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2"/>
        <v>1.0203333333333333</v>
      </c>
      <c r="P3226" s="5">
        <f t="shared" si="203"/>
        <v>141.71296296296296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1"/>
        <v>42745.208333333328</v>
      </c>
      <c r="U3226" t="str">
        <f>VLOOKUP(D3226,'Bonus Summary'!$A$3:$C$14,3,TRUE)</f>
        <v>30000 to 34999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2"/>
        <v>1.0235000000000001</v>
      </c>
      <c r="P3227" s="5">
        <f t="shared" si="203"/>
        <v>52.487179487179489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1"/>
        <v>42524.875</v>
      </c>
      <c r="U3227" t="str">
        <f>VLOOKUP(D3227,'Bonus Summary'!$A$3:$C$14,3,TRUE)</f>
        <v>1000 to 4999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2"/>
        <v>1.0416666666666667</v>
      </c>
      <c r="P3228" s="5">
        <f t="shared" si="203"/>
        <v>59.523809523809526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1"/>
        <v>42307.583472222221</v>
      </c>
      <c r="U3228" t="str">
        <f>VLOOKUP(D3228,'Bonus Summary'!$A$3:$C$14,3,TRUE)</f>
        <v>1000 to 4999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2"/>
        <v>1.25</v>
      </c>
      <c r="P3229" s="5">
        <f t="shared" si="203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1"/>
        <v>42752.882361111115</v>
      </c>
      <c r="U3229" t="str">
        <f>VLOOKUP(D3229,'Bonus Summary'!$A$3:$C$14,3,TRUE)</f>
        <v>1000 to 4999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2"/>
        <v>1.0234285714285714</v>
      </c>
      <c r="P3230" s="5">
        <f t="shared" si="203"/>
        <v>193.62162162162161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1"/>
        <v>42355.207638888889</v>
      </c>
      <c r="U3230" t="str">
        <f>VLOOKUP(D3230,'Bonus Summary'!$A$3:$C$14,3,TRUE)</f>
        <v>5000 to 9999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2"/>
        <v>1.0786500000000001</v>
      </c>
      <c r="P3231" s="5">
        <f t="shared" si="203"/>
        <v>106.79702970297029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1"/>
        <v>41963.333310185189</v>
      </c>
      <c r="U3231" t="str">
        <f>VLOOKUP(D3231,'Bonus Summary'!$A$3:$C$14,3,TRUE)</f>
        <v>20000 to 24999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2"/>
        <v>1.0988461538461538</v>
      </c>
      <c r="P3232" s="5">
        <f t="shared" si="203"/>
        <v>77.21621621621621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1"/>
        <v>41913.165972222225</v>
      </c>
      <c r="U3232" t="str">
        <f>VLOOKUP(D3232,'Bonus Summary'!$A$3:$C$14,3,TRUE)</f>
        <v>1000 to 4999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2"/>
        <v>1.61</v>
      </c>
      <c r="P3233" s="5">
        <f t="shared" si="203"/>
        <v>57.5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1"/>
        <v>42476.943831018521</v>
      </c>
      <c r="U3233" t="str">
        <f>VLOOKUP(D3233,'Bonus Summary'!$A$3:$C$14,3,TRUE)</f>
        <v>1000 to 4999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2"/>
        <v>1.3120000000000001</v>
      </c>
      <c r="P3234" s="5">
        <f t="shared" si="203"/>
        <v>50.46153846153846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1"/>
        <v>42494.165972222225</v>
      </c>
      <c r="U3234" t="str">
        <f>VLOOKUP(D3234,'Bonus Summary'!$A$3:$C$14,3,TRUE)</f>
        <v>1000 to 4999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2"/>
        <v>1.1879999999999999</v>
      </c>
      <c r="P3235" s="5">
        <f t="shared" si="203"/>
        <v>97.377049180327873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1"/>
        <v>42796.805034722223</v>
      </c>
      <c r="U3235" t="str">
        <f>VLOOKUP(D3235,'Bonus Summary'!$A$3:$C$14,3,TRUE)</f>
        <v>5000 to 9999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2"/>
        <v>1.0039275000000001</v>
      </c>
      <c r="P3236" s="5">
        <f t="shared" si="203"/>
        <v>34.91921739130435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1"/>
        <v>42767.979861111111</v>
      </c>
      <c r="U3236" t="str">
        <f>VLOOKUP(D3236,'Bonus Summary'!$A$3:$C$14,3,TRUE)</f>
        <v>1000 to 4999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2"/>
        <v>1.0320666666666667</v>
      </c>
      <c r="P3237" s="5">
        <f t="shared" si="203"/>
        <v>85.530386740331494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1"/>
        <v>42552.347812499997</v>
      </c>
      <c r="U3237" t="str">
        <f>VLOOKUP(D3237,'Bonus Summary'!$A$3:$C$14,3,TRUE)</f>
        <v>15000 to 19999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2"/>
        <v>1.006</v>
      </c>
      <c r="P3238" s="5">
        <f t="shared" si="203"/>
        <v>182.90909090909091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1"/>
        <v>42732.917048611111</v>
      </c>
      <c r="U3238" t="str">
        <f>VLOOKUP(D3238,'Bonus Summary'!$A$3:$C$14,3,TRUE)</f>
        <v>20000 to 24999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2"/>
        <v>1.0078754285714286</v>
      </c>
      <c r="P3239" s="5">
        <f t="shared" si="203"/>
        <v>131.13620817843866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1"/>
        <v>42276.165972222225</v>
      </c>
      <c r="U3239" t="str">
        <f>VLOOKUP(D3239,'Bonus Summary'!$A$3:$C$14,3,TRUE)</f>
        <v>35000 to 39999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2"/>
        <v>1.1232142857142857</v>
      </c>
      <c r="P3240" s="5">
        <f t="shared" si="203"/>
        <v>39.810126582278478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1"/>
        <v>42186.510393518518</v>
      </c>
      <c r="U3240" t="str">
        <f>VLOOKUP(D3240,'Bonus Summary'!$A$3:$C$14,3,TRUE)</f>
        <v>1000 to 4999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2"/>
        <v>1.0591914022517912</v>
      </c>
      <c r="P3241" s="5">
        <f t="shared" si="203"/>
        <v>59.701730769230764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1"/>
        <v>42302.999305555553</v>
      </c>
      <c r="U3241" t="str">
        <f>VLOOKUP(D3241,'Bonus Summary'!$A$3:$C$14,3,TRUE)</f>
        <v>5000 to 9999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2"/>
        <v>1.0056666666666667</v>
      </c>
      <c r="P3242" s="5">
        <f t="shared" si="203"/>
        <v>88.735294117647058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1"/>
        <v>42782.958333333328</v>
      </c>
      <c r="U3242" t="str">
        <f>VLOOKUP(D3242,'Bonus Summary'!$A$3:$C$14,3,TRUE)</f>
        <v>1000 to 4999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2"/>
        <v>1.1530588235294117</v>
      </c>
      <c r="P3243" s="5">
        <f t="shared" si="203"/>
        <v>58.688622754491021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1"/>
        <v>41926.290972222225</v>
      </c>
      <c r="U3243" t="str">
        <f>VLOOKUP(D3243,'Bonus Summary'!$A$3:$C$14,3,TRUE)</f>
        <v>5000 to 9999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2"/>
        <v>1.273042</v>
      </c>
      <c r="P3244" s="5">
        <f t="shared" si="203"/>
        <v>69.56513661202186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1"/>
        <v>41901.755694444444</v>
      </c>
      <c r="U3244" t="str">
        <f>VLOOKUP(D3244,'Bonus Summary'!$A$3:$C$14,3,TRUE)</f>
        <v>10000 to 14999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2"/>
        <v>1.028375</v>
      </c>
      <c r="P3245" s="5">
        <f t="shared" si="203"/>
        <v>115.87323943661971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1"/>
        <v>42286</v>
      </c>
      <c r="U3245" t="str">
        <f>VLOOKUP(D3245,'Bonus Summary'!$A$3:$C$14,3,TRUE)</f>
        <v>5000 to 9999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2"/>
        <v>1.0293749999999999</v>
      </c>
      <c r="P3246" s="5">
        <f t="shared" si="203"/>
        <v>23.869565217391305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1"/>
        <v>42705.735902777778</v>
      </c>
      <c r="U3246" t="str">
        <f>VLOOKUP(D3246,'Bonus Summary'!$A$3:$C$14,3,TRUE)</f>
        <v>1000 to 4999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2"/>
        <v>1.043047619047619</v>
      </c>
      <c r="P3247" s="5">
        <f t="shared" si="203"/>
        <v>81.125925925925927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1"/>
        <v>42167.083333333328</v>
      </c>
      <c r="U3247" t="str">
        <f>VLOOKUP(D3247,'Bonus Summary'!$A$3:$C$14,3,TRUE)</f>
        <v>20000 to 24999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2"/>
        <v>1.1122000000000001</v>
      </c>
      <c r="P3248" s="5">
        <f t="shared" si="203"/>
        <v>57.626943005181346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1"/>
        <v>42259.165972222225</v>
      </c>
      <c r="U3248" t="str">
        <f>VLOOKUP(D3248,'Bonus Summary'!$A$3:$C$14,3,TRUE)</f>
        <v>10000 to 14999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2"/>
        <v>1.0586</v>
      </c>
      <c r="P3249" s="5">
        <f t="shared" si="203"/>
        <v>46.429824561403507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1"/>
        <v>42197.434166666666</v>
      </c>
      <c r="U3249" t="str">
        <f>VLOOKUP(D3249,'Bonus Summary'!$A$3:$C$14,3,TRUE)</f>
        <v>1000 to 4999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2"/>
        <v>1.0079166666666666</v>
      </c>
      <c r="P3250" s="5">
        <f t="shared" si="203"/>
        <v>60.475000000000001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1"/>
        <v>42098.846724537041</v>
      </c>
      <c r="U3250" t="str">
        <f>VLOOKUP(D3250,'Bonus Summary'!$A$3:$C$14,3,TRUE)</f>
        <v>10000 to 14999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2"/>
        <v>1.0492727272727274</v>
      </c>
      <c r="P3251" s="5">
        <f t="shared" si="203"/>
        <v>65.579545454545453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1"/>
        <v>42175.746689814812</v>
      </c>
      <c r="U3251" t="str">
        <f>VLOOKUP(D3251,'Bonus Summary'!$A$3:$C$14,3,TRUE)</f>
        <v>5000 to 9999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2"/>
        <v>1.01552</v>
      </c>
      <c r="P3252" s="5">
        <f t="shared" si="203"/>
        <v>119.1924882629108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1"/>
        <v>41948.783842592595</v>
      </c>
      <c r="U3252" t="str">
        <f>VLOOKUP(D3252,'Bonus Summary'!$A$3:$C$14,3,TRUE)</f>
        <v>25000 to 29999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2"/>
        <v>1.1073333333333333</v>
      </c>
      <c r="P3253" s="5">
        <f t="shared" si="203"/>
        <v>83.05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1"/>
        <v>42176.731087962966</v>
      </c>
      <c r="U3253" t="str">
        <f>VLOOKUP(D3253,'Bonus Summary'!$A$3:$C$14,3,TRUE)</f>
        <v>1000 to 4999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2"/>
        <v>1.2782222222222221</v>
      </c>
      <c r="P3254" s="5">
        <f t="shared" si="203"/>
        <v>57.52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1"/>
        <v>42620.472685185188</v>
      </c>
      <c r="U3254" t="str">
        <f>VLOOKUP(D3254,'Bonus Summary'!$A$3:$C$14,3,TRUE)</f>
        <v>1000 to 4999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2"/>
        <v>1.0182500000000001</v>
      </c>
      <c r="P3255" s="5">
        <f t="shared" si="203"/>
        <v>177.08695652173913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1"/>
        <v>42621.15625</v>
      </c>
      <c r="U3255" t="str">
        <f>VLOOKUP(D3255,'Bonus Summary'!$A$3:$C$14,3,TRUE)</f>
        <v>20000 to 24999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2"/>
        <v>1.012576923076923</v>
      </c>
      <c r="P3256" s="5">
        <f t="shared" si="203"/>
        <v>70.771505376344081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1"/>
        <v>42089.044085648144</v>
      </c>
      <c r="U3256" t="str">
        <f>VLOOKUP(D3256,'Bonus Summary'!$A$3:$C$14,3,TRUE)</f>
        <v>10000 to 14999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2"/>
        <v>1.75</v>
      </c>
      <c r="P3257" s="5">
        <f t="shared" si="203"/>
        <v>29.166666666666668</v>
      </c>
      <c r="Q3257" t="s">
        <v>8317</v>
      </c>
      <c r="R3257" t="s">
        <v>8318</v>
      </c>
      <c r="S3257" s="11">
        <f t="shared" si="200"/>
        <v>41889.768229166664</v>
      </c>
      <c r="T3257" s="11">
        <f t="shared" si="201"/>
        <v>41919.768229166664</v>
      </c>
      <c r="U3257" t="str">
        <f>VLOOKUP(D3257,'Bonus Summary'!$A$3:$C$14,3,TRUE)</f>
        <v>Less than 1000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2"/>
        <v>1.2806</v>
      </c>
      <c r="P3258" s="5">
        <f t="shared" si="203"/>
        <v>72.76136363636364</v>
      </c>
      <c r="Q3258" t="s">
        <v>8317</v>
      </c>
      <c r="R3258" t="s">
        <v>8318</v>
      </c>
      <c r="S3258" s="11">
        <f t="shared" si="200"/>
        <v>42144.573807870373</v>
      </c>
      <c r="T3258" s="11">
        <f t="shared" si="201"/>
        <v>42166.165972222225</v>
      </c>
      <c r="U3258" t="str">
        <f>VLOOKUP(D3258,'Bonus Summary'!$A$3:$C$14,3,TRUE)</f>
        <v>10000 to 14999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2"/>
        <v>1.0629949999999999</v>
      </c>
      <c r="P3259" s="5">
        <f t="shared" si="203"/>
        <v>51.853414634146333</v>
      </c>
      <c r="Q3259" t="s">
        <v>8317</v>
      </c>
      <c r="R3259" t="s">
        <v>8318</v>
      </c>
      <c r="S3259" s="11">
        <f t="shared" si="200"/>
        <v>42758.559629629628</v>
      </c>
      <c r="T3259" s="11">
        <f t="shared" si="201"/>
        <v>42788.559629629628</v>
      </c>
      <c r="U3259" t="str">
        <f>VLOOKUP(D3259,'Bonus Summary'!$A$3:$C$14,3,TRUE)</f>
        <v>1000 to 4999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2"/>
        <v>1.052142857142857</v>
      </c>
      <c r="P3260" s="5">
        <f t="shared" si="203"/>
        <v>98.2</v>
      </c>
      <c r="Q3260" t="s">
        <v>8317</v>
      </c>
      <c r="R3260" t="s">
        <v>8318</v>
      </c>
      <c r="S3260" s="11">
        <f t="shared" si="200"/>
        <v>41982.887280092589</v>
      </c>
      <c r="T3260" s="11">
        <f t="shared" si="201"/>
        <v>42012.887280092589</v>
      </c>
      <c r="U3260" t="str">
        <f>VLOOKUP(D3260,'Bonus Summary'!$A$3:$C$14,3,TRUE)</f>
        <v>5000 to 9999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2"/>
        <v>1.0616782608695652</v>
      </c>
      <c r="P3261" s="5">
        <f t="shared" si="203"/>
        <v>251.7381443298969</v>
      </c>
      <c r="Q3261" t="s">
        <v>8317</v>
      </c>
      <c r="R3261" t="s">
        <v>8318</v>
      </c>
      <c r="S3261" s="11">
        <f t="shared" si="200"/>
        <v>42614.760937500003</v>
      </c>
      <c r="T3261" s="11">
        <f t="shared" si="201"/>
        <v>42644.165972222225</v>
      </c>
      <c r="U3261" t="str">
        <f>VLOOKUP(D3261,'Bonus Summary'!$A$3:$C$14,3,TRUE)</f>
        <v>20000 to 24999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2"/>
        <v>1.0924</v>
      </c>
      <c r="P3262" s="5">
        <f t="shared" si="203"/>
        <v>74.821917808219183</v>
      </c>
      <c r="Q3262" t="s">
        <v>8317</v>
      </c>
      <c r="R3262" t="s">
        <v>8318</v>
      </c>
      <c r="S3262" s="11">
        <f t="shared" si="200"/>
        <v>42303.672662037032</v>
      </c>
      <c r="T3262" s="11">
        <f t="shared" si="201"/>
        <v>42338.714328703703</v>
      </c>
      <c r="U3262" t="str">
        <f>VLOOKUP(D3262,'Bonus Summary'!$A$3:$C$14,3,TRUE)</f>
        <v>5000 to 9999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2"/>
        <v>1.0045454545454546</v>
      </c>
      <c r="P3263" s="5">
        <f t="shared" si="203"/>
        <v>67.65306122448979</v>
      </c>
      <c r="Q3263" t="s">
        <v>8317</v>
      </c>
      <c r="R3263" t="s">
        <v>8318</v>
      </c>
      <c r="S3263" s="11">
        <f t="shared" si="200"/>
        <v>42171.725416666668</v>
      </c>
      <c r="T3263" s="11">
        <f t="shared" si="201"/>
        <v>42201.725416666668</v>
      </c>
      <c r="U3263" t="str">
        <f>VLOOKUP(D3263,'Bonus Summary'!$A$3:$C$14,3,TRUE)</f>
        <v>1000 to 4999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2"/>
        <v>1.0304098360655738</v>
      </c>
      <c r="P3264" s="5">
        <f t="shared" si="203"/>
        <v>93.81343283582089</v>
      </c>
      <c r="Q3264" t="s">
        <v>8317</v>
      </c>
      <c r="R3264" t="s">
        <v>8318</v>
      </c>
      <c r="S3264" s="11">
        <f t="shared" si="200"/>
        <v>41964.315532407403</v>
      </c>
      <c r="T3264" s="11">
        <f t="shared" si="201"/>
        <v>41995.166666666672</v>
      </c>
      <c r="U3264" t="str">
        <f>VLOOKUP(D3264,'Bonus Summary'!$A$3:$C$14,3,TRUE)</f>
        <v>10000 to 14999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2"/>
        <v>1.121664</v>
      </c>
      <c r="P3265" s="5">
        <f t="shared" si="203"/>
        <v>41.237647058823526</v>
      </c>
      <c r="Q3265" t="s">
        <v>8317</v>
      </c>
      <c r="R3265" t="s">
        <v>8318</v>
      </c>
      <c r="S3265" s="11">
        <f t="shared" si="200"/>
        <v>42284.516064814816</v>
      </c>
      <c r="T3265" s="11">
        <f t="shared" si="201"/>
        <v>42307.875</v>
      </c>
      <c r="U3265" t="str">
        <f>VLOOKUP(D3265,'Bonus Summary'!$A$3:$C$14,3,TRUE)</f>
        <v>1000 to 4999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2"/>
        <v>1.03</v>
      </c>
      <c r="P3266" s="5">
        <f t="shared" si="203"/>
        <v>52.551020408163268</v>
      </c>
      <c r="Q3266" t="s">
        <v>8317</v>
      </c>
      <c r="R3266" t="s">
        <v>8318</v>
      </c>
      <c r="S3266" s="11">
        <f t="shared" ref="S3266:S3329" si="204">(((J3266/60)/60)/24)+DATE(1970,1,1)</f>
        <v>42016.800208333334</v>
      </c>
      <c r="T3266" s="11">
        <f t="shared" ref="T3266:T3329" si="205">(((I3266/60)/60)/24)+DATE(1970,1,1)</f>
        <v>42032.916666666672</v>
      </c>
      <c r="U3266" t="str">
        <f>VLOOKUP(D3266,'Bonus Summary'!$A$3:$C$14,3,TRUE)</f>
        <v>1000 to 4999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6">E3267/D3267</f>
        <v>1.64</v>
      </c>
      <c r="P3267" s="5">
        <f t="shared" ref="P3267:P3330" si="207">E3267/L3267</f>
        <v>70.285714285714292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si="205"/>
        <v>42341.708333333328</v>
      </c>
      <c r="U3267" t="str">
        <f>VLOOKUP(D3267,'Bonus Summary'!$A$3:$C$14,3,TRUE)</f>
        <v>1000 to 4999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6"/>
        <v>1.3128333333333333</v>
      </c>
      <c r="P3268" s="5">
        <f t="shared" si="207"/>
        <v>48.325153374233132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5"/>
        <v>42167.875</v>
      </c>
      <c r="U3268" t="str">
        <f>VLOOKUP(D3268,'Bonus Summary'!$A$3:$C$14,3,TRUE)</f>
        <v>5000 to 9999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6"/>
        <v>1.0209999999999999</v>
      </c>
      <c r="P3269" s="5">
        <f t="shared" si="207"/>
        <v>53.177083333333336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5"/>
        <v>42202.757638888885</v>
      </c>
      <c r="U3269" t="str">
        <f>VLOOKUP(D3269,'Bonus Summary'!$A$3:$C$14,3,TRUE)</f>
        <v>15000 to 19999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6"/>
        <v>1.28</v>
      </c>
      <c r="P3270" s="5">
        <f t="shared" si="207"/>
        <v>60.952380952380949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5"/>
        <v>42606.90425925926</v>
      </c>
      <c r="U3270" t="str">
        <f>VLOOKUP(D3270,'Bonus Summary'!$A$3:$C$14,3,TRUE)</f>
        <v>1000 to 4999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6"/>
        <v>1.0149999999999999</v>
      </c>
      <c r="P3271" s="5">
        <f t="shared" si="207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5"/>
        <v>42171.458333333328</v>
      </c>
      <c r="U3271" t="str">
        <f>VLOOKUP(D3271,'Bonus Summary'!$A$3:$C$14,3,TRUE)</f>
        <v>5000 to 9999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6"/>
        <v>1.0166666666666666</v>
      </c>
      <c r="P3272" s="5">
        <f t="shared" si="207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5"/>
        <v>42197.533159722225</v>
      </c>
      <c r="U3272" t="str">
        <f>VLOOKUP(D3272,'Bonus Summary'!$A$3:$C$14,3,TRUE)</f>
        <v>1000 to 4999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6"/>
        <v>1.3</v>
      </c>
      <c r="P3273" s="5">
        <f t="shared" si="207"/>
        <v>38.235294117647058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5"/>
        <v>41945.478877314818</v>
      </c>
      <c r="U3273" t="str">
        <f>VLOOKUP(D3273,'Bonus Summary'!$A$3:$C$14,3,TRUE)</f>
        <v>1000 to 4999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6"/>
        <v>1.5443</v>
      </c>
      <c r="P3274" s="5">
        <f t="shared" si="207"/>
        <v>106.50344827586207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5"/>
        <v>42314.541770833333</v>
      </c>
      <c r="U3274" t="str">
        <f>VLOOKUP(D3274,'Bonus Summary'!$A$3:$C$14,3,TRUE)</f>
        <v>10000 to 14999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6"/>
        <v>1.0740000000000001</v>
      </c>
      <c r="P3275" s="5">
        <f t="shared" si="207"/>
        <v>204.57142857142858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5"/>
        <v>42627.791666666672</v>
      </c>
      <c r="U3275" t="str">
        <f>VLOOKUP(D3275,'Bonus Summary'!$A$3:$C$14,3,TRUE)</f>
        <v>1000 to 4999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6"/>
        <v>1.0132258064516129</v>
      </c>
      <c r="P3276" s="5">
        <f t="shared" si="207"/>
        <v>54.912587412587413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5"/>
        <v>42444.875</v>
      </c>
      <c r="U3276" t="str">
        <f>VLOOKUP(D3276,'Bonus Summary'!$A$3:$C$14,3,TRUE)</f>
        <v>15000 to 19999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6"/>
        <v>1.0027777777777778</v>
      </c>
      <c r="P3277" s="5">
        <f t="shared" si="207"/>
        <v>150.41666666666666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5"/>
        <v>42044.1875</v>
      </c>
      <c r="U3277" t="str">
        <f>VLOOKUP(D3277,'Bonus Summary'!$A$3:$C$14,3,TRUE)</f>
        <v>1000 to 4999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6"/>
        <v>1.1684444444444444</v>
      </c>
      <c r="P3278" s="5">
        <f t="shared" si="207"/>
        <v>52.58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5"/>
        <v>42461.165972222225</v>
      </c>
      <c r="U3278" t="str">
        <f>VLOOKUP(D3278,'Bonus Summary'!$A$3:$C$14,3,TRUE)</f>
        <v>1000 to 4999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6"/>
        <v>1.0860000000000001</v>
      </c>
      <c r="P3279" s="5">
        <f t="shared" si="207"/>
        <v>54.3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5"/>
        <v>41961.724606481483</v>
      </c>
      <c r="U3279" t="str">
        <f>VLOOKUP(D3279,'Bonus Summary'!$A$3:$C$14,3,TRUE)</f>
        <v>5000 to 9999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6"/>
        <v>1.034</v>
      </c>
      <c r="P3280" s="5">
        <f t="shared" si="207"/>
        <v>76.029411764705884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5"/>
        <v>42154.848414351851</v>
      </c>
      <c r="U3280" t="str">
        <f>VLOOKUP(D3280,'Bonus Summary'!$A$3:$C$14,3,TRUE)</f>
        <v>1000 to 4999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6"/>
        <v>1.1427586206896552</v>
      </c>
      <c r="P3281" s="5">
        <f t="shared" si="207"/>
        <v>105.2063492063492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5"/>
        <v>42461.06086805556</v>
      </c>
      <c r="U3281" t="str">
        <f>VLOOKUP(D3281,'Bonus Summary'!$A$3:$C$14,3,TRUE)</f>
        <v>5000 to 9999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6"/>
        <v>1.03</v>
      </c>
      <c r="P3282" s="5">
        <f t="shared" si="207"/>
        <v>68.666666666666671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5"/>
        <v>42156.208333333328</v>
      </c>
      <c r="U3282" t="str">
        <f>VLOOKUP(D3282,'Bonus Summary'!$A$3:$C$14,3,TRUE)</f>
        <v>1000 to 4999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6"/>
        <v>1.216</v>
      </c>
      <c r="P3283" s="5">
        <f t="shared" si="207"/>
        <v>129.36170212765958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5"/>
        <v>42249.019733796296</v>
      </c>
      <c r="U3283" t="str">
        <f>VLOOKUP(D3283,'Bonus Summary'!$A$3:$C$14,3,TRUE)</f>
        <v>5000 to 9999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6"/>
        <v>1.026467741935484</v>
      </c>
      <c r="P3284" s="5">
        <f t="shared" si="207"/>
        <v>134.26371308016877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5"/>
        <v>42489.19430555556</v>
      </c>
      <c r="U3284" t="str">
        <f>VLOOKUP(D3284,'Bonus Summary'!$A$3:$C$14,3,TRUE)</f>
        <v>30000 to 34999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6"/>
        <v>1.0475000000000001</v>
      </c>
      <c r="P3285" s="5">
        <f t="shared" si="207"/>
        <v>17.829787234042552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5"/>
        <v>42410.875</v>
      </c>
      <c r="U3285" t="str">
        <f>VLOOKUP(D3285,'Bonus Summary'!$A$3:$C$14,3,TRUE)</f>
        <v>Less than 1000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6"/>
        <v>1.016</v>
      </c>
      <c r="P3286" s="5">
        <f t="shared" si="207"/>
        <v>203.2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5"/>
        <v>42398.249305555553</v>
      </c>
      <c r="U3286" t="str">
        <f>VLOOKUP(D3286,'Bonus Summary'!$A$3:$C$14,3,TRUE)</f>
        <v>1000 to 4999</v>
      </c>
    </row>
    <row r="3287" spans="1:21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6"/>
        <v>1.1210242048409682</v>
      </c>
      <c r="P3287" s="5">
        <f t="shared" si="207"/>
        <v>69.18518518518519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5"/>
        <v>42794.208333333328</v>
      </c>
      <c r="U3287" t="str">
        <f>VLOOKUP(D3287,'Bonus Summary'!$A$3:$C$14,3,TRUE)</f>
        <v>1000 to 4999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6"/>
        <v>1.0176666666666667</v>
      </c>
      <c r="P3288" s="5">
        <f t="shared" si="207"/>
        <v>125.12295081967213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5"/>
        <v>42597.840069444443</v>
      </c>
      <c r="U3288" t="str">
        <f>VLOOKUP(D3288,'Bonus Summary'!$A$3:$C$14,3,TRUE)</f>
        <v>15000 to 19999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6"/>
        <v>1</v>
      </c>
      <c r="P3289" s="5">
        <f t="shared" si="207"/>
        <v>73.529411764705884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5"/>
        <v>42336.750324074077</v>
      </c>
      <c r="U3289" t="str">
        <f>VLOOKUP(D3289,'Bonus Summary'!$A$3:$C$14,3,TRUE)</f>
        <v>1000 to 4999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6"/>
        <v>1.0026489999999999</v>
      </c>
      <c r="P3290" s="5">
        <f t="shared" si="207"/>
        <v>48.437149758454105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5"/>
        <v>42541.958333333328</v>
      </c>
      <c r="U3290" t="str">
        <f>VLOOKUP(D3290,'Bonus Summary'!$A$3:$C$14,3,TRUE)</f>
        <v>10000 to 14999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6"/>
        <v>1.3304200000000002</v>
      </c>
      <c r="P3291" s="5">
        <f t="shared" si="207"/>
        <v>26.608400000000003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5"/>
        <v>42786.368078703701</v>
      </c>
      <c r="U3291" t="str">
        <f>VLOOKUP(D3291,'Bonus Summary'!$A$3:$C$14,3,TRUE)</f>
        <v>Less than 1000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6"/>
        <v>1.212</v>
      </c>
      <c r="P3292" s="5">
        <f t="shared" si="207"/>
        <v>33.666666666666664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5"/>
        <v>42805.51494212963</v>
      </c>
      <c r="U3292" t="str">
        <f>VLOOKUP(D3292,'Bonus Summary'!$A$3:$C$14,3,TRUE)</f>
        <v>1000 to 4999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6"/>
        <v>1.1399999999999999</v>
      </c>
      <c r="P3293" s="5">
        <f t="shared" si="207"/>
        <v>40.714285714285715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5"/>
        <v>42264.165972222225</v>
      </c>
      <c r="U3293" t="str">
        <f>VLOOKUP(D3293,'Bonus Summary'!$A$3:$C$14,3,TRUE)</f>
        <v>Less than 1000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6"/>
        <v>2.8613861386138613</v>
      </c>
      <c r="P3294" s="5">
        <f t="shared" si="207"/>
        <v>19.266666666666666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5"/>
        <v>42342.811898148153</v>
      </c>
      <c r="U3294" t="str">
        <f>VLOOKUP(D3294,'Bonus Summary'!$A$3:$C$14,3,TRUE)</f>
        <v>Less than 1000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6"/>
        <v>1.7044444444444444</v>
      </c>
      <c r="P3295" s="5">
        <f t="shared" si="207"/>
        <v>84.285714285714292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5"/>
        <v>42798.425370370373</v>
      </c>
      <c r="U3295" t="str">
        <f>VLOOKUP(D3295,'Bonus Summary'!$A$3:$C$14,3,TRUE)</f>
        <v>1000 to 4999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6"/>
        <v>1.1833333333333333</v>
      </c>
      <c r="P3296" s="5">
        <f t="shared" si="207"/>
        <v>29.583333333333332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5"/>
        <v>42171.541134259256</v>
      </c>
      <c r="U3296" t="str">
        <f>VLOOKUP(D3296,'Bonus Summary'!$A$3:$C$14,3,TRUE)</f>
        <v>Less than 1000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6"/>
        <v>1.0285857142857142</v>
      </c>
      <c r="P3297" s="5">
        <f t="shared" si="207"/>
        <v>26.667037037037037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5"/>
        <v>42639.442465277782</v>
      </c>
      <c r="U3297" t="str">
        <f>VLOOKUP(D3297,'Bonus Summary'!$A$3:$C$14,3,TRUE)</f>
        <v>Less than 1000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6"/>
        <v>1.4406666666666668</v>
      </c>
      <c r="P3298" s="5">
        <f t="shared" si="207"/>
        <v>45.978723404255319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5"/>
        <v>42330.916666666672</v>
      </c>
      <c r="U3298" t="str">
        <f>VLOOKUP(D3298,'Bonus Summary'!$A$3:$C$14,3,TRUE)</f>
        <v>1000 to 4999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6"/>
        <v>1.0007272727272727</v>
      </c>
      <c r="P3299" s="5">
        <f t="shared" si="207"/>
        <v>125.09090909090909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5"/>
        <v>42212.957638888889</v>
      </c>
      <c r="U3299" t="str">
        <f>VLOOKUP(D3299,'Bonus Summary'!$A$3:$C$14,3,TRUE)</f>
        <v>5000 to 9999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6"/>
        <v>1.0173000000000001</v>
      </c>
      <c r="P3300" s="5">
        <f t="shared" si="207"/>
        <v>141.29166666666666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5"/>
        <v>42260</v>
      </c>
      <c r="U3300" t="str">
        <f>VLOOKUP(D3300,'Bonus Summary'!$A$3:$C$14,3,TRUE)</f>
        <v>10000 to 14999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6"/>
        <v>1.1619999999999999</v>
      </c>
      <c r="P3301" s="5">
        <f t="shared" si="207"/>
        <v>55.333333333333336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5"/>
        <v>42291.917395833334</v>
      </c>
      <c r="U3301" t="str">
        <f>VLOOKUP(D3301,'Bonus Summary'!$A$3:$C$14,3,TRUE)</f>
        <v>1000 to 4999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6"/>
        <v>1.3616666666666666</v>
      </c>
      <c r="P3302" s="5">
        <f t="shared" si="207"/>
        <v>46.420454545454547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5"/>
        <v>42123.743773148148</v>
      </c>
      <c r="U3302" t="str">
        <f>VLOOKUP(D3302,'Bonus Summary'!$A$3:$C$14,3,TRUE)</f>
        <v>1000 to 4999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6"/>
        <v>1.3346666666666667</v>
      </c>
      <c r="P3303" s="5">
        <f t="shared" si="207"/>
        <v>57.2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5"/>
        <v>42583.290972222225</v>
      </c>
      <c r="U3303" t="str">
        <f>VLOOKUP(D3303,'Bonus Summary'!$A$3:$C$14,3,TRUE)</f>
        <v>1000 to 4999</v>
      </c>
    </row>
    <row r="3304" spans="1:21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6"/>
        <v>1.0339285714285715</v>
      </c>
      <c r="P3304" s="5">
        <f t="shared" si="207"/>
        <v>173.7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5"/>
        <v>42711.35157407407</v>
      </c>
      <c r="U3304" t="str">
        <f>VLOOKUP(D3304,'Bonus Summary'!$A$3:$C$14,3,TRUE)</f>
        <v>5000 to 9999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6"/>
        <v>1.1588888888888889</v>
      </c>
      <c r="P3305" s="5">
        <f t="shared" si="207"/>
        <v>59.6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5"/>
        <v>42091.609768518523</v>
      </c>
      <c r="U3305" t="str">
        <f>VLOOKUP(D3305,'Bonus Summary'!$A$3:$C$14,3,TRUE)</f>
        <v>1000 to 4999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6"/>
        <v>1.0451666666666666</v>
      </c>
      <c r="P3306" s="5">
        <f t="shared" si="207"/>
        <v>89.585714285714289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5"/>
        <v>42726.624444444446</v>
      </c>
      <c r="U3306" t="str">
        <f>VLOOKUP(D3306,'Bonus Summary'!$A$3:$C$14,3,TRUE)</f>
        <v>15000 to 19999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6"/>
        <v>1.0202500000000001</v>
      </c>
      <c r="P3307" s="5">
        <f t="shared" si="207"/>
        <v>204.05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5"/>
        <v>42216.855879629627</v>
      </c>
      <c r="U3307" t="str">
        <f>VLOOKUP(D3307,'Bonus Summary'!$A$3:$C$14,3,TRUE)</f>
        <v>1000 to 4999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6"/>
        <v>1.7533333333333334</v>
      </c>
      <c r="P3308" s="5">
        <f t="shared" si="207"/>
        <v>48.703703703703702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5"/>
        <v>42531.125</v>
      </c>
      <c r="U3308" t="str">
        <f>VLOOKUP(D3308,'Bonus Summary'!$A$3:$C$14,3,TRUE)</f>
        <v>1000 to 4999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6"/>
        <v>1.0668</v>
      </c>
      <c r="P3309" s="5">
        <f t="shared" si="207"/>
        <v>53.339999999999996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5"/>
        <v>42505.057164351849</v>
      </c>
      <c r="U3309" t="str">
        <f>VLOOKUP(D3309,'Bonus Summary'!$A$3:$C$14,3,TRUE)</f>
        <v>1000 to 4999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6"/>
        <v>1.2228571428571429</v>
      </c>
      <c r="P3310" s="5">
        <f t="shared" si="207"/>
        <v>75.087719298245617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5"/>
        <v>42473.876909722225</v>
      </c>
      <c r="U3310" t="str">
        <f>VLOOKUP(D3310,'Bonus Summary'!$A$3:$C$14,3,TRUE)</f>
        <v>1000 to 4999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6"/>
        <v>1.5942857142857143</v>
      </c>
      <c r="P3311" s="5">
        <f t="shared" si="207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5"/>
        <v>42659.650208333333</v>
      </c>
      <c r="U3311" t="str">
        <f>VLOOKUP(D3311,'Bonus Summary'!$A$3:$C$14,3,TRUE)</f>
        <v>Less than 1000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6"/>
        <v>1.0007692307692309</v>
      </c>
      <c r="P3312" s="5">
        <f t="shared" si="207"/>
        <v>209.83870967741936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5"/>
        <v>42283.928530092591</v>
      </c>
      <c r="U3312" t="str">
        <f>VLOOKUP(D3312,'Bonus Summary'!$A$3:$C$14,3,TRUE)</f>
        <v>5000 to 9999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6"/>
        <v>1.0984</v>
      </c>
      <c r="P3313" s="5">
        <f t="shared" si="207"/>
        <v>61.022222222222226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5"/>
        <v>42294.29178240741</v>
      </c>
      <c r="U3313" t="str">
        <f>VLOOKUP(D3313,'Bonus Summary'!$A$3:$C$14,3,TRUE)</f>
        <v>1000 to 4999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6"/>
        <v>1.0004</v>
      </c>
      <c r="P3314" s="5">
        <f t="shared" si="207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5"/>
        <v>42685.916666666672</v>
      </c>
      <c r="U3314" t="str">
        <f>VLOOKUP(D3314,'Bonus Summary'!$A$3:$C$14,3,TRUE)</f>
        <v>1000 to 4999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6"/>
        <v>1.1605000000000001</v>
      </c>
      <c r="P3315" s="5">
        <f t="shared" si="207"/>
        <v>80.034482758620683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5"/>
        <v>42396.041666666672</v>
      </c>
      <c r="U3315" t="str">
        <f>VLOOKUP(D3315,'Bonus Summary'!$A$3:$C$14,3,TRUE)</f>
        <v>1000 to 4999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6"/>
        <v>2.1074999999999999</v>
      </c>
      <c r="P3316" s="5">
        <f t="shared" si="207"/>
        <v>29.068965517241381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5"/>
        <v>42132.836805555555</v>
      </c>
      <c r="U3316" t="str">
        <f>VLOOKUP(D3316,'Bonus Summary'!$A$3:$C$14,3,TRUE)</f>
        <v>Less than 1000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6"/>
        <v>1.1000000000000001</v>
      </c>
      <c r="P3317" s="5">
        <f t="shared" si="207"/>
        <v>49.438202247191015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5"/>
        <v>42496.303715277783</v>
      </c>
      <c r="U3317" t="str">
        <f>VLOOKUP(D3317,'Bonus Summary'!$A$3:$C$14,3,TRUE)</f>
        <v>1000 to 4999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6"/>
        <v>1.0008673425918038</v>
      </c>
      <c r="P3318" s="5">
        <f t="shared" si="207"/>
        <v>93.977440000000001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5"/>
        <v>41859.57916666667</v>
      </c>
      <c r="U3318" t="str">
        <f>VLOOKUP(D3318,'Bonus Summary'!$A$3:$C$14,3,TRUE)</f>
        <v>10000 to 14999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6"/>
        <v>1.0619047619047619</v>
      </c>
      <c r="P3319" s="5">
        <f t="shared" si="207"/>
        <v>61.944444444444443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5"/>
        <v>42529.039629629624</v>
      </c>
      <c r="U3319" t="str">
        <f>VLOOKUP(D3319,'Bonus Summary'!$A$3:$C$14,3,TRUE)</f>
        <v>1000 to 4999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6"/>
        <v>1.256</v>
      </c>
      <c r="P3320" s="5">
        <f t="shared" si="207"/>
        <v>78.5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5"/>
        <v>42471.104166666672</v>
      </c>
      <c r="U3320" t="str">
        <f>VLOOKUP(D3320,'Bonus Summary'!$A$3:$C$14,3,TRUE)</f>
        <v>1000 to 4999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6"/>
        <v>1.08</v>
      </c>
      <c r="P3321" s="5">
        <f t="shared" si="207"/>
        <v>33.75</v>
      </c>
      <c r="Q3321" t="s">
        <v>8317</v>
      </c>
      <c r="R3321" t="s">
        <v>8318</v>
      </c>
      <c r="S3321" s="11">
        <f t="shared" si="204"/>
        <v>41990.585486111115</v>
      </c>
      <c r="T3321" s="11">
        <f t="shared" si="205"/>
        <v>42035.585486111115</v>
      </c>
      <c r="U3321" t="str">
        <f>VLOOKUP(D3321,'Bonus Summary'!$A$3:$C$14,3,TRUE)</f>
        <v>Less than 1000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6"/>
        <v>1.01</v>
      </c>
      <c r="P3322" s="5">
        <f t="shared" si="207"/>
        <v>66.44736842105263</v>
      </c>
      <c r="Q3322" t="s">
        <v>8317</v>
      </c>
      <c r="R3322" t="s">
        <v>8318</v>
      </c>
      <c r="S3322" s="11">
        <f t="shared" si="204"/>
        <v>42513.045798611114</v>
      </c>
      <c r="T3322" s="11">
        <f t="shared" si="205"/>
        <v>42543.045798611114</v>
      </c>
      <c r="U3322" t="str">
        <f>VLOOKUP(D3322,'Bonus Summary'!$A$3:$C$14,3,TRUE)</f>
        <v>1000 to 4999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6"/>
        <v>1.0740000000000001</v>
      </c>
      <c r="P3323" s="5">
        <f t="shared" si="207"/>
        <v>35.799999999999997</v>
      </c>
      <c r="Q3323" t="s">
        <v>8317</v>
      </c>
      <c r="R3323" t="s">
        <v>8318</v>
      </c>
      <c r="S3323" s="11">
        <f t="shared" si="204"/>
        <v>41914.100289351853</v>
      </c>
      <c r="T3323" s="11">
        <f t="shared" si="205"/>
        <v>41928.165972222225</v>
      </c>
      <c r="U3323" t="str">
        <f>VLOOKUP(D3323,'Bonus Summary'!$A$3:$C$14,3,TRUE)</f>
        <v>Less than 1000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6"/>
        <v>1.0151515151515151</v>
      </c>
      <c r="P3324" s="5">
        <f t="shared" si="207"/>
        <v>145.65217391304347</v>
      </c>
      <c r="Q3324" t="s">
        <v>8317</v>
      </c>
      <c r="R3324" t="s">
        <v>8318</v>
      </c>
      <c r="S3324" s="11">
        <f t="shared" si="204"/>
        <v>42521.010370370372</v>
      </c>
      <c r="T3324" s="11">
        <f t="shared" si="205"/>
        <v>42543.163194444445</v>
      </c>
      <c r="U3324" t="str">
        <f>VLOOKUP(D3324,'Bonus Summary'!$A$3:$C$14,3,TRUE)</f>
        <v>1000 to 4999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6"/>
        <v>1.2589999999999999</v>
      </c>
      <c r="P3325" s="5">
        <f t="shared" si="207"/>
        <v>25.693877551020407</v>
      </c>
      <c r="Q3325" t="s">
        <v>8317</v>
      </c>
      <c r="R3325" t="s">
        <v>8318</v>
      </c>
      <c r="S3325" s="11">
        <f t="shared" si="204"/>
        <v>42608.36583333333</v>
      </c>
      <c r="T3325" s="11">
        <f t="shared" si="205"/>
        <v>42638.36583333333</v>
      </c>
      <c r="U3325" t="str">
        <f>VLOOKUP(D3325,'Bonus Summary'!$A$3:$C$14,3,TRUE)</f>
        <v>1000 to 4999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6"/>
        <v>1.0166666666666666</v>
      </c>
      <c r="P3326" s="5">
        <f t="shared" si="207"/>
        <v>152.5</v>
      </c>
      <c r="Q3326" t="s">
        <v>8317</v>
      </c>
      <c r="R3326" t="s">
        <v>8318</v>
      </c>
      <c r="S3326" s="11">
        <f t="shared" si="204"/>
        <v>42512.58321759259</v>
      </c>
      <c r="T3326" s="11">
        <f t="shared" si="205"/>
        <v>42526.58321759259</v>
      </c>
      <c r="U3326" t="str">
        <f>VLOOKUP(D3326,'Bonus Summary'!$A$3:$C$14,3,TRUE)</f>
        <v>1000 to 4999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6"/>
        <v>1.125</v>
      </c>
      <c r="P3327" s="5">
        <f t="shared" si="207"/>
        <v>30</v>
      </c>
      <c r="Q3327" t="s">
        <v>8317</v>
      </c>
      <c r="R3327" t="s">
        <v>8318</v>
      </c>
      <c r="S3327" s="11">
        <f t="shared" si="204"/>
        <v>42064.785613425927</v>
      </c>
      <c r="T3327" s="11">
        <f t="shared" si="205"/>
        <v>42099.743946759263</v>
      </c>
      <c r="U3327" t="str">
        <f>VLOOKUP(D3327,'Bonus Summary'!$A$3:$C$14,3,TRUE)</f>
        <v>Less than 1000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6"/>
        <v>1.0137499999999999</v>
      </c>
      <c r="P3328" s="5">
        <f t="shared" si="207"/>
        <v>142.28070175438597</v>
      </c>
      <c r="Q3328" t="s">
        <v>8317</v>
      </c>
      <c r="R3328" t="s">
        <v>8318</v>
      </c>
      <c r="S3328" s="11">
        <f t="shared" si="204"/>
        <v>42041.714178240742</v>
      </c>
      <c r="T3328" s="11">
        <f t="shared" si="205"/>
        <v>42071.67251157407</v>
      </c>
      <c r="U3328" t="str">
        <f>VLOOKUP(D3328,'Bonus Summary'!$A$3:$C$14,3,TRUE)</f>
        <v>5000 to 9999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6"/>
        <v>1.0125</v>
      </c>
      <c r="P3329" s="5">
        <f t="shared" si="207"/>
        <v>24.545454545454547</v>
      </c>
      <c r="Q3329" t="s">
        <v>8317</v>
      </c>
      <c r="R3329" t="s">
        <v>8318</v>
      </c>
      <c r="S3329" s="11">
        <f t="shared" si="204"/>
        <v>42468.374606481477</v>
      </c>
      <c r="T3329" s="11">
        <f t="shared" si="205"/>
        <v>42498.374606481477</v>
      </c>
      <c r="U3329" t="str">
        <f>VLOOKUP(D3329,'Bonus Summary'!$A$3:$C$14,3,TRUE)</f>
        <v>Less than 1000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6"/>
        <v>1.4638888888888888</v>
      </c>
      <c r="P3330" s="5">
        <f t="shared" si="207"/>
        <v>292.77777777777777</v>
      </c>
      <c r="Q3330" t="s">
        <v>8317</v>
      </c>
      <c r="R3330" t="s">
        <v>8318</v>
      </c>
      <c r="S3330" s="11">
        <f t="shared" ref="S3330:S3393" si="208">(((J3330/60)/60)/24)+DATE(1970,1,1)</f>
        <v>41822.57503472222</v>
      </c>
      <c r="T3330" s="11">
        <f t="shared" ref="T3330:T3393" si="209">(((I3330/60)/60)/24)+DATE(1970,1,1)</f>
        <v>41825.041666666664</v>
      </c>
      <c r="U3330" t="str">
        <f>VLOOKUP(D3330,'Bonus Summary'!$A$3:$C$14,3,TRUE)</f>
        <v>1000 to 4999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10">E3331/D3331</f>
        <v>1.1679999999999999</v>
      </c>
      <c r="P3331" s="5">
        <f t="shared" ref="P3331:P3394" si="211">E3331/L3331</f>
        <v>44.92307692307692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si="209"/>
        <v>41847.958333333336</v>
      </c>
      <c r="U3331" t="str">
        <f>VLOOKUP(D3331,'Bonus Summary'!$A$3:$C$14,3,TRUE)</f>
        <v>1000 to 4999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10"/>
        <v>1.0626666666666666</v>
      </c>
      <c r="P3332" s="5">
        <f t="shared" si="211"/>
        <v>23.10144927536232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09"/>
        <v>42095.845694444448</v>
      </c>
      <c r="U3332" t="str">
        <f>VLOOKUP(D3332,'Bonus Summary'!$A$3:$C$14,3,TRUE)</f>
        <v>1000 to 4999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10"/>
        <v>1.0451999999999999</v>
      </c>
      <c r="P3333" s="5">
        <f t="shared" si="211"/>
        <v>80.400000000000006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09"/>
        <v>42283.697754629626</v>
      </c>
      <c r="U3333" t="str">
        <f>VLOOKUP(D3333,'Bonus Summary'!$A$3:$C$14,3,TRUE)</f>
        <v>5000 to 9999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10"/>
        <v>1</v>
      </c>
      <c r="P3334" s="5">
        <f t="shared" si="211"/>
        <v>72.289156626506028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09"/>
        <v>41839.860300925924</v>
      </c>
      <c r="U3334" t="str">
        <f>VLOOKUP(D3334,'Bonus Summary'!$A$3:$C$14,3,TRUE)</f>
        <v>5000 to 9999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10"/>
        <v>1.0457142857142858</v>
      </c>
      <c r="P3335" s="5">
        <f t="shared" si="211"/>
        <v>32.972972972972975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09"/>
        <v>42170.676851851851</v>
      </c>
      <c r="U3335" t="str">
        <f>VLOOKUP(D3335,'Bonus Summary'!$A$3:$C$14,3,TRUE)</f>
        <v>1000 to 4999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10"/>
        <v>1.3862051149573753</v>
      </c>
      <c r="P3336" s="5">
        <f t="shared" si="211"/>
        <v>116.65217391304348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09"/>
        <v>42215.521087962959</v>
      </c>
      <c r="U3336" t="str">
        <f>VLOOKUP(D3336,'Bonus Summary'!$A$3:$C$14,3,TRUE)</f>
        <v>1000 to 4999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10"/>
        <v>1.0032000000000001</v>
      </c>
      <c r="P3337" s="5">
        <f t="shared" si="211"/>
        <v>79.61904761904762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09"/>
        <v>41854.958333333336</v>
      </c>
      <c r="U3337" t="str">
        <f>VLOOKUP(D3337,'Bonus Summary'!$A$3:$C$14,3,TRUE)</f>
        <v>5000 to 9999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10"/>
        <v>1</v>
      </c>
      <c r="P3338" s="5">
        <f t="shared" si="211"/>
        <v>27.777777777777779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09"/>
        <v>42465.35701388889</v>
      </c>
      <c r="U3338" t="str">
        <f>VLOOKUP(D3338,'Bonus Summary'!$A$3:$C$14,3,TRUE)</f>
        <v>Less than 1000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10"/>
        <v>1.1020000000000001</v>
      </c>
      <c r="P3339" s="5">
        <f t="shared" si="211"/>
        <v>81.029411764705884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09"/>
        <v>41922.875</v>
      </c>
      <c r="U3339" t="str">
        <f>VLOOKUP(D3339,'Bonus Summary'!$A$3:$C$14,3,TRUE)</f>
        <v>1000 to 4999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10"/>
        <v>1.0218</v>
      </c>
      <c r="P3340" s="5">
        <f t="shared" si="211"/>
        <v>136.84821428571428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09"/>
        <v>42790.574999999997</v>
      </c>
      <c r="U3340" t="str">
        <f>VLOOKUP(D3340,'Bonus Summary'!$A$3:$C$14,3,TRUE)</f>
        <v>15000 to 19999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10"/>
        <v>1.0435000000000001</v>
      </c>
      <c r="P3341" s="5">
        <f t="shared" si="211"/>
        <v>177.61702127659575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09"/>
        <v>42579.665717592594</v>
      </c>
      <c r="U3341" t="str">
        <f>VLOOKUP(D3341,'Bonus Summary'!$A$3:$C$14,3,TRUE)</f>
        <v>5000 to 9999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10"/>
        <v>1.3816666666666666</v>
      </c>
      <c r="P3342" s="5">
        <f t="shared" si="211"/>
        <v>109.07894736842105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09"/>
        <v>42710.974004629628</v>
      </c>
      <c r="U3342" t="str">
        <f>VLOOKUP(D3342,'Bonus Summary'!$A$3:$C$14,3,TRUE)</f>
        <v>1000 to 4999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10"/>
        <v>1</v>
      </c>
      <c r="P3343" s="5">
        <f t="shared" si="211"/>
        <v>119.64285714285714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09"/>
        <v>42533.708333333328</v>
      </c>
      <c r="U3343" t="str">
        <f>VLOOKUP(D3343,'Bonus Summary'!$A$3:$C$14,3,TRUE)</f>
        <v>1000 to 4999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10"/>
        <v>1.0166666666666666</v>
      </c>
      <c r="P3344" s="5">
        <f t="shared" si="211"/>
        <v>78.205128205128204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09"/>
        <v>42095.207638888889</v>
      </c>
      <c r="U3344" t="str">
        <f>VLOOKUP(D3344,'Bonus Summary'!$A$3:$C$14,3,TRUE)</f>
        <v>5000 to 9999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10"/>
        <v>1.7142857142857142</v>
      </c>
      <c r="P3345" s="5">
        <f t="shared" si="211"/>
        <v>52.173913043478258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09"/>
        <v>42473.554166666669</v>
      </c>
      <c r="U3345" t="str">
        <f>VLOOKUP(D3345,'Bonus Summary'!$A$3:$C$14,3,TRUE)</f>
        <v>Less than 1000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10"/>
        <v>1.0144444444444445</v>
      </c>
      <c r="P3346" s="5">
        <f t="shared" si="211"/>
        <v>114.125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09"/>
        <v>41881.200150462959</v>
      </c>
      <c r="U3346" t="str">
        <f>VLOOKUP(D3346,'Bonus Summary'!$A$3:$C$14,3,TRUE)</f>
        <v>1000 to 4999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10"/>
        <v>1.3</v>
      </c>
      <c r="P3347" s="5">
        <f t="shared" si="211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09"/>
        <v>42112.025694444441</v>
      </c>
      <c r="U3347" t="str">
        <f>VLOOKUP(D3347,'Bonus Summary'!$A$3:$C$14,3,TRUE)</f>
        <v>Less than 1000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10"/>
        <v>1.1000000000000001</v>
      </c>
      <c r="P3348" s="5">
        <f t="shared" si="211"/>
        <v>91.666666666666671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09"/>
        <v>42061.024421296301</v>
      </c>
      <c r="U3348" t="str">
        <f>VLOOKUP(D3348,'Bonus Summary'!$A$3:$C$14,3,TRUE)</f>
        <v>1000 to 4999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10"/>
        <v>1.1944999999999999</v>
      </c>
      <c r="P3349" s="5">
        <f t="shared" si="211"/>
        <v>108.59090909090909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09"/>
        <v>42498.875</v>
      </c>
      <c r="U3349" t="str">
        <f>VLOOKUP(D3349,'Bonus Summary'!$A$3:$C$14,3,TRUE)</f>
        <v>1000 to 4999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10"/>
        <v>1.002909090909091</v>
      </c>
      <c r="P3350" s="5">
        <f t="shared" si="211"/>
        <v>69.822784810126578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09"/>
        <v>42490.165972222225</v>
      </c>
      <c r="U3350" t="str">
        <f>VLOOKUP(D3350,'Bonus Summary'!$A$3:$C$14,3,TRUE)</f>
        <v>5000 to 9999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10"/>
        <v>1.534</v>
      </c>
      <c r="P3351" s="5">
        <f t="shared" si="211"/>
        <v>109.57142857142857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09"/>
        <v>42534.708333333328</v>
      </c>
      <c r="U3351" t="str">
        <f>VLOOKUP(D3351,'Bonus Summary'!$A$3:$C$14,3,TRUE)</f>
        <v>1000 to 4999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10"/>
        <v>1.0442857142857143</v>
      </c>
      <c r="P3352" s="5">
        <f t="shared" si="211"/>
        <v>71.666666666666671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09"/>
        <v>42337.958333333328</v>
      </c>
      <c r="U3352" t="str">
        <f>VLOOKUP(D3352,'Bonus Summary'!$A$3:$C$14,3,TRUE)</f>
        <v>1000 to 4999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10"/>
        <v>1.0109999999999999</v>
      </c>
      <c r="P3353" s="5">
        <f t="shared" si="211"/>
        <v>93.611111111111114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09"/>
        <v>41843.458333333336</v>
      </c>
      <c r="U3353" t="str">
        <f>VLOOKUP(D3353,'Bonus Summary'!$A$3:$C$14,3,TRUE)</f>
        <v>5000 to 9999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10"/>
        <v>1.0751999999999999</v>
      </c>
      <c r="P3354" s="5">
        <f t="shared" si="211"/>
        <v>76.8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09"/>
        <v>42552.958333333328</v>
      </c>
      <c r="U3354" t="str">
        <f>VLOOKUP(D3354,'Bonus Summary'!$A$3:$C$14,3,TRUE)</f>
        <v>5000 to 9999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10"/>
        <v>3.15</v>
      </c>
      <c r="P3355" s="5">
        <f t="shared" si="211"/>
        <v>35.795454545454547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09"/>
        <v>42492.958333333328</v>
      </c>
      <c r="U3355" t="str">
        <f>VLOOKUP(D3355,'Bonus Summary'!$A$3:$C$14,3,TRUE)</f>
        <v>Less than 1000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10"/>
        <v>1.0193333333333334</v>
      </c>
      <c r="P3356" s="5">
        <f t="shared" si="211"/>
        <v>55.6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09"/>
        <v>42306.167361111111</v>
      </c>
      <c r="U3356" t="str">
        <f>VLOOKUP(D3356,'Bonus Summary'!$A$3:$C$14,3,TRUE)</f>
        <v>1000 to 4999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10"/>
        <v>1.2628571428571429</v>
      </c>
      <c r="P3357" s="5">
        <f t="shared" si="211"/>
        <v>147.33333333333334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09"/>
        <v>42500.470138888893</v>
      </c>
      <c r="U3357" t="str">
        <f>VLOOKUP(D3357,'Bonus Summary'!$A$3:$C$14,3,TRUE)</f>
        <v>1000 to 4999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10"/>
        <v>1.014</v>
      </c>
      <c r="P3358" s="5">
        <f t="shared" si="211"/>
        <v>56.333333333333336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09"/>
        <v>42566.815648148149</v>
      </c>
      <c r="U3358" t="str">
        <f>VLOOKUP(D3358,'Bonus Summary'!$A$3:$C$14,3,TRUE)</f>
        <v>1000 to 4999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10"/>
        <v>1.01</v>
      </c>
      <c r="P3359" s="5">
        <f t="shared" si="211"/>
        <v>96.19047619047619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09"/>
        <v>41852.417939814812</v>
      </c>
      <c r="U3359" t="str">
        <f>VLOOKUP(D3359,'Bonus Summary'!$A$3:$C$14,3,TRUE)</f>
        <v>1000 to 4999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10"/>
        <v>1.0299</v>
      </c>
      <c r="P3360" s="5">
        <f t="shared" si="211"/>
        <v>63.574074074074076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09"/>
        <v>41962.352766203709</v>
      </c>
      <c r="U3360" t="str">
        <f>VLOOKUP(D3360,'Bonus Summary'!$A$3:$C$14,3,TRUE)</f>
        <v>10000 to 14999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10"/>
        <v>1.0625</v>
      </c>
      <c r="P3361" s="5">
        <f t="shared" si="211"/>
        <v>184.78260869565219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09"/>
        <v>42791.057106481487</v>
      </c>
      <c r="U3361" t="str">
        <f>VLOOKUP(D3361,'Bonus Summary'!$A$3:$C$14,3,TRUE)</f>
        <v>1000 to 4999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10"/>
        <v>1.0137777777777779</v>
      </c>
      <c r="P3362" s="5">
        <f t="shared" si="211"/>
        <v>126.72222222222223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09"/>
        <v>42718.665972222225</v>
      </c>
      <c r="U3362" t="str">
        <f>VLOOKUP(D3362,'Bonus Summary'!$A$3:$C$14,3,TRUE)</f>
        <v>5000 to 9999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10"/>
        <v>1.1346000000000001</v>
      </c>
      <c r="P3363" s="5">
        <f t="shared" si="211"/>
        <v>83.42647058823529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09"/>
        <v>41883.665972222225</v>
      </c>
      <c r="U3363" t="str">
        <f>VLOOKUP(D3363,'Bonus Summary'!$A$3:$C$14,3,TRUE)</f>
        <v>5000 to 9999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10"/>
        <v>2.1800000000000002</v>
      </c>
      <c r="P3364" s="5">
        <f t="shared" si="211"/>
        <v>54.5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09"/>
        <v>42070.204861111109</v>
      </c>
      <c r="U3364" t="str">
        <f>VLOOKUP(D3364,'Bonus Summary'!$A$3:$C$14,3,TRUE)</f>
        <v>Less than 1000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10"/>
        <v>1.0141935483870967</v>
      </c>
      <c r="P3365" s="5">
        <f t="shared" si="211"/>
        <v>302.30769230769232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09"/>
        <v>41870.666666666664</v>
      </c>
      <c r="U3365" t="str">
        <f>VLOOKUP(D3365,'Bonus Summary'!$A$3:$C$14,3,TRUE)</f>
        <v>5000 to 9999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10"/>
        <v>1.0593333333333332</v>
      </c>
      <c r="P3366" s="5">
        <f t="shared" si="211"/>
        <v>44.138888888888886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09"/>
        <v>42444.875</v>
      </c>
      <c r="U3366" t="str">
        <f>VLOOKUP(D3366,'Bonus Summary'!$A$3:$C$14,3,TRUE)</f>
        <v>1000 to 4999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10"/>
        <v>1.04</v>
      </c>
      <c r="P3367" s="5">
        <f t="shared" si="211"/>
        <v>866.66666666666663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09"/>
        <v>42351.101759259262</v>
      </c>
      <c r="U3367" t="str">
        <f>VLOOKUP(D3367,'Bonus Summary'!$A$3:$C$14,3,TRUE)</f>
        <v>1000 to 4999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10"/>
        <v>2.21</v>
      </c>
      <c r="P3368" s="5">
        <f t="shared" si="211"/>
        <v>61.388888888888886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09"/>
        <v>42137.067557870367</v>
      </c>
      <c r="U3368" t="str">
        <f>VLOOKUP(D3368,'Bonus Summary'!$A$3:$C$14,3,TRUE)</f>
        <v>Less than 1000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10"/>
        <v>1.1866666666666668</v>
      </c>
      <c r="P3369" s="5">
        <f t="shared" si="211"/>
        <v>29.666666666666668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09"/>
        <v>42217.933958333335</v>
      </c>
      <c r="U3369" t="str">
        <f>VLOOKUP(D3369,'Bonus Summary'!$A$3:$C$14,3,TRUE)</f>
        <v>Less than 1000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10"/>
        <v>1.046</v>
      </c>
      <c r="P3370" s="5">
        <f t="shared" si="211"/>
        <v>45.478260869565219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09"/>
        <v>42005.208333333328</v>
      </c>
      <c r="U3370" t="str">
        <f>VLOOKUP(D3370,'Bonus Summary'!$A$3:$C$14,3,TRUE)</f>
        <v>1000 to 4999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10"/>
        <v>1.0389999999999999</v>
      </c>
      <c r="P3371" s="5">
        <f t="shared" si="211"/>
        <v>96.203703703703709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09"/>
        <v>42750.041435185187</v>
      </c>
      <c r="U3371" t="str">
        <f>VLOOKUP(D3371,'Bonus Summary'!$A$3:$C$14,3,TRUE)</f>
        <v>5000 to 9999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10"/>
        <v>1.1773333333333333</v>
      </c>
      <c r="P3372" s="5">
        <f t="shared" si="211"/>
        <v>67.92307692307692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09"/>
        <v>42721.333333333328</v>
      </c>
      <c r="U3372" t="str">
        <f>VLOOKUP(D3372,'Bonus Summary'!$A$3:$C$14,3,TRUE)</f>
        <v>1000 to 4999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10"/>
        <v>1.385</v>
      </c>
      <c r="P3373" s="5">
        <f t="shared" si="211"/>
        <v>30.777777777777779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09"/>
        <v>42340.874594907407</v>
      </c>
      <c r="U3373" t="str">
        <f>VLOOKUP(D3373,'Bonus Summary'!$A$3:$C$14,3,TRUE)</f>
        <v>Less than 1000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10"/>
        <v>1.0349999999999999</v>
      </c>
      <c r="P3374" s="5">
        <f t="shared" si="211"/>
        <v>38.333333333333336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09"/>
        <v>41876.207638888889</v>
      </c>
      <c r="U3374" t="str">
        <f>VLOOKUP(D3374,'Bonus Summary'!$A$3:$C$14,3,TRUE)</f>
        <v>1000 to 4999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10"/>
        <v>1.0024999999999999</v>
      </c>
      <c r="P3375" s="5">
        <f t="shared" si="211"/>
        <v>66.833333333333329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09"/>
        <v>42203.666666666672</v>
      </c>
      <c r="U3375" t="str">
        <f>VLOOKUP(D3375,'Bonus Summary'!$A$3:$C$14,3,TRUE)</f>
        <v>1000 to 4999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10"/>
        <v>1.0657142857142856</v>
      </c>
      <c r="P3376" s="5">
        <f t="shared" si="211"/>
        <v>71.730769230769226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09"/>
        <v>42305.731666666667</v>
      </c>
      <c r="U3376" t="str">
        <f>VLOOKUP(D3376,'Bonus Summary'!$A$3:$C$14,3,TRUE)</f>
        <v>1000 to 4999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10"/>
        <v>1</v>
      </c>
      <c r="P3377" s="5">
        <f t="shared" si="211"/>
        <v>176.47058823529412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09"/>
        <v>41777.610798611109</v>
      </c>
      <c r="U3377" t="str">
        <f>VLOOKUP(D3377,'Bonus Summary'!$A$3:$C$14,3,TRUE)</f>
        <v>1000 to 4999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10"/>
        <v>1.0001249999999999</v>
      </c>
      <c r="P3378" s="5">
        <f t="shared" si="211"/>
        <v>421.10526315789474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09"/>
        <v>42119.659652777773</v>
      </c>
      <c r="U3378" t="str">
        <f>VLOOKUP(D3378,'Bonus Summary'!$A$3:$C$14,3,TRUE)</f>
        <v>5000 to 9999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10"/>
        <v>1.0105</v>
      </c>
      <c r="P3379" s="5">
        <f t="shared" si="211"/>
        <v>104.98701298701299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09"/>
        <v>42083.705555555556</v>
      </c>
      <c r="U3379" t="str">
        <f>VLOOKUP(D3379,'Bonus Summary'!$A$3:$C$14,3,TRUE)</f>
        <v>5000 to 9999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10"/>
        <v>1.0763636363636364</v>
      </c>
      <c r="P3380" s="5">
        <f t="shared" si="211"/>
        <v>28.19047619047619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09"/>
        <v>41882.547222222223</v>
      </c>
      <c r="U3380" t="str">
        <f>VLOOKUP(D3380,'Bonus Summary'!$A$3:$C$14,3,TRUE)</f>
        <v>Less than 1000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10"/>
        <v>1.0365</v>
      </c>
      <c r="P3381" s="5">
        <f t="shared" si="211"/>
        <v>54.55263157894737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09"/>
        <v>42242.958333333328</v>
      </c>
      <c r="U3381" t="str">
        <f>VLOOKUP(D3381,'Bonus Summary'!$A$3:$C$14,3,TRUE)</f>
        <v>1000 to 4999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10"/>
        <v>1.0443333333333333</v>
      </c>
      <c r="P3382" s="5">
        <f t="shared" si="211"/>
        <v>111.89285714285714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09"/>
        <v>41972.995115740734</v>
      </c>
      <c r="U3382" t="str">
        <f>VLOOKUP(D3382,'Bonus Summary'!$A$3:$C$14,3,TRUE)</f>
        <v>1000 to 4999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10"/>
        <v>1.0225</v>
      </c>
      <c r="P3383" s="5">
        <f t="shared" si="211"/>
        <v>85.208333333333329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09"/>
        <v>42074.143321759257</v>
      </c>
      <c r="U3383" t="str">
        <f>VLOOKUP(D3383,'Bonus Summary'!$A$3:$C$14,3,TRUE)</f>
        <v>1000 to 4999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10"/>
        <v>1.0074285714285713</v>
      </c>
      <c r="P3384" s="5">
        <f t="shared" si="211"/>
        <v>76.652173913043484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09"/>
        <v>42583.957638888889</v>
      </c>
      <c r="U3384" t="str">
        <f>VLOOKUP(D3384,'Bonus Summary'!$A$3:$C$14,3,TRUE)</f>
        <v>1000 to 4999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10"/>
        <v>1.1171428571428572</v>
      </c>
      <c r="P3385" s="5">
        <f t="shared" si="211"/>
        <v>65.166666666666671</v>
      </c>
      <c r="Q3385" t="s">
        <v>8317</v>
      </c>
      <c r="R3385" t="s">
        <v>8318</v>
      </c>
      <c r="S3385" s="11">
        <f t="shared" si="208"/>
        <v>42524.782638888893</v>
      </c>
      <c r="T3385" s="11">
        <f t="shared" si="209"/>
        <v>42544.782638888893</v>
      </c>
      <c r="U3385" t="str">
        <f>VLOOKUP(D3385,'Bonus Summary'!$A$3:$C$14,3,TRUE)</f>
        <v>1000 to 4999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10"/>
        <v>1.0001100000000001</v>
      </c>
      <c r="P3386" s="5">
        <f t="shared" si="211"/>
        <v>93.760312499999998</v>
      </c>
      <c r="Q3386" t="s">
        <v>8317</v>
      </c>
      <c r="R3386" t="s">
        <v>8318</v>
      </c>
      <c r="S3386" s="11">
        <f t="shared" si="208"/>
        <v>42292.087592592594</v>
      </c>
      <c r="T3386" s="11">
        <f t="shared" si="209"/>
        <v>42329.125</v>
      </c>
      <c r="U3386" t="str">
        <f>VLOOKUP(D3386,'Bonus Summary'!$A$3:$C$14,3,TRUE)</f>
        <v>5000 to 9999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10"/>
        <v>1</v>
      </c>
      <c r="P3387" s="5">
        <f t="shared" si="211"/>
        <v>133.33333333333334</v>
      </c>
      <c r="Q3387" t="s">
        <v>8317</v>
      </c>
      <c r="R3387" t="s">
        <v>8318</v>
      </c>
      <c r="S3387" s="11">
        <f t="shared" si="208"/>
        <v>41953.8675</v>
      </c>
      <c r="T3387" s="11">
        <f t="shared" si="209"/>
        <v>41983.8675</v>
      </c>
      <c r="U3387" t="str">
        <f>VLOOKUP(D3387,'Bonus Summary'!$A$3:$C$14,3,TRUE)</f>
        <v>1000 to 4999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10"/>
        <v>1.05</v>
      </c>
      <c r="P3388" s="5">
        <f t="shared" si="211"/>
        <v>51.219512195121951</v>
      </c>
      <c r="Q3388" t="s">
        <v>8317</v>
      </c>
      <c r="R3388" t="s">
        <v>8318</v>
      </c>
      <c r="S3388" s="11">
        <f t="shared" si="208"/>
        <v>41946.644745370373</v>
      </c>
      <c r="T3388" s="11">
        <f t="shared" si="209"/>
        <v>41976.644745370373</v>
      </c>
      <c r="U3388" t="str">
        <f>VLOOKUP(D3388,'Bonus Summary'!$A$3:$C$14,3,TRUE)</f>
        <v>1000 to 4999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10"/>
        <v>1.1686666666666667</v>
      </c>
      <c r="P3389" s="5">
        <f t="shared" si="211"/>
        <v>100.17142857142858</v>
      </c>
      <c r="Q3389" t="s">
        <v>8317</v>
      </c>
      <c r="R3389" t="s">
        <v>8318</v>
      </c>
      <c r="S3389" s="11">
        <f t="shared" si="208"/>
        <v>41947.762592592589</v>
      </c>
      <c r="T3389" s="11">
        <f t="shared" si="209"/>
        <v>41987.762592592597</v>
      </c>
      <c r="U3389" t="str">
        <f>VLOOKUP(D3389,'Bonus Summary'!$A$3:$C$14,3,TRUE)</f>
        <v>1000 to 4999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10"/>
        <v>1.038</v>
      </c>
      <c r="P3390" s="5">
        <f t="shared" si="211"/>
        <v>34.6</v>
      </c>
      <c r="Q3390" t="s">
        <v>8317</v>
      </c>
      <c r="R3390" t="s">
        <v>8318</v>
      </c>
      <c r="S3390" s="11">
        <f t="shared" si="208"/>
        <v>42143.461122685185</v>
      </c>
      <c r="T3390" s="11">
        <f t="shared" si="209"/>
        <v>42173.461122685185</v>
      </c>
      <c r="U3390" t="str">
        <f>VLOOKUP(D3390,'Bonus Summary'!$A$3:$C$14,3,TRUE)</f>
        <v>1000 to 4999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10"/>
        <v>1.145</v>
      </c>
      <c r="P3391" s="5">
        <f t="shared" si="211"/>
        <v>184.67741935483872</v>
      </c>
      <c r="Q3391" t="s">
        <v>8317</v>
      </c>
      <c r="R3391" t="s">
        <v>8318</v>
      </c>
      <c r="S3391" s="11">
        <f t="shared" si="208"/>
        <v>42494.563449074078</v>
      </c>
      <c r="T3391" s="11">
        <f t="shared" si="209"/>
        <v>42524.563449074078</v>
      </c>
      <c r="U3391" t="str">
        <f>VLOOKUP(D3391,'Bonus Summary'!$A$3:$C$14,3,TRUE)</f>
        <v>10000 to 14999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10"/>
        <v>1.024</v>
      </c>
      <c r="P3392" s="5">
        <f t="shared" si="211"/>
        <v>69.818181818181813</v>
      </c>
      <c r="Q3392" t="s">
        <v>8317</v>
      </c>
      <c r="R3392" t="s">
        <v>8318</v>
      </c>
      <c r="S3392" s="11">
        <f t="shared" si="208"/>
        <v>41815.774826388886</v>
      </c>
      <c r="T3392" s="11">
        <f t="shared" si="209"/>
        <v>41830.774826388886</v>
      </c>
      <c r="U3392" t="str">
        <f>VLOOKUP(D3392,'Bonus Summary'!$A$3:$C$14,3,TRUE)</f>
        <v>1000 to 4999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10"/>
        <v>2.23</v>
      </c>
      <c r="P3393" s="5">
        <f t="shared" si="211"/>
        <v>61.944444444444443</v>
      </c>
      <c r="Q3393" t="s">
        <v>8317</v>
      </c>
      <c r="R3393" t="s">
        <v>8318</v>
      </c>
      <c r="S3393" s="11">
        <f t="shared" si="208"/>
        <v>41830.545694444445</v>
      </c>
      <c r="T3393" s="11">
        <f t="shared" si="209"/>
        <v>41859.936111111114</v>
      </c>
      <c r="U3393" t="str">
        <f>VLOOKUP(D3393,'Bonus Summary'!$A$3:$C$14,3,TRUE)</f>
        <v>Less than 1000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10"/>
        <v>1</v>
      </c>
      <c r="P3394" s="5">
        <f t="shared" si="211"/>
        <v>41.666666666666664</v>
      </c>
      <c r="Q3394" t="s">
        <v>8317</v>
      </c>
      <c r="R3394" t="s">
        <v>8318</v>
      </c>
      <c r="S3394" s="11">
        <f t="shared" ref="S3394:S3457" si="212">(((J3394/60)/60)/24)+DATE(1970,1,1)</f>
        <v>42446.845543981486</v>
      </c>
      <c r="T3394" s="11">
        <f t="shared" ref="T3394:T3457" si="213">(((I3394/60)/60)/24)+DATE(1970,1,1)</f>
        <v>42496.845543981486</v>
      </c>
      <c r="U3394" t="str">
        <f>VLOOKUP(D3394,'Bonus Summary'!$A$3:$C$14,3,TRUE)</f>
        <v>Less than 1000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4">E3395/D3395</f>
        <v>1.0580000000000001</v>
      </c>
      <c r="P3395" s="5">
        <f t="shared" ref="P3395:P3458" si="215">E3395/L3395</f>
        <v>36.06818181818182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si="213"/>
        <v>41949.031944444447</v>
      </c>
      <c r="U3395" t="str">
        <f>VLOOKUP(D3395,'Bonus Summary'!$A$3:$C$14,3,TRUE)</f>
        <v>1000 to 4999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4"/>
        <v>1.4236363636363636</v>
      </c>
      <c r="P3396" s="5">
        <f t="shared" si="215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3"/>
        <v>41847.59542824074</v>
      </c>
      <c r="U3396" t="str">
        <f>VLOOKUP(D3396,'Bonus Summary'!$A$3:$C$14,3,TRUE)</f>
        <v>Less than 1000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4"/>
        <v>1.84</v>
      </c>
      <c r="P3397" s="5">
        <f t="shared" si="215"/>
        <v>24.210526315789473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3"/>
        <v>42154.756944444445</v>
      </c>
      <c r="U3397" t="str">
        <f>VLOOKUP(D3397,'Bonus Summary'!$A$3:$C$14,3,TRUE)</f>
        <v>Less than 1000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4"/>
        <v>1.0433333333333332</v>
      </c>
      <c r="P3398" s="5">
        <f t="shared" si="215"/>
        <v>55.892857142857146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3"/>
        <v>41791.165972222225</v>
      </c>
      <c r="U3398" t="str">
        <f>VLOOKUP(D3398,'Bonus Summary'!$A$3:$C$14,3,TRUE)</f>
        <v>1000 to 4999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4"/>
        <v>1.1200000000000001</v>
      </c>
      <c r="P3399" s="5">
        <f t="shared" si="215"/>
        <v>11.666666666666666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3"/>
        <v>42418.916666666672</v>
      </c>
      <c r="U3399" t="str">
        <f>VLOOKUP(D3399,'Bonus Summary'!$A$3:$C$14,3,TRUE)</f>
        <v>Less than 1000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4"/>
        <v>1.1107499999999999</v>
      </c>
      <c r="P3400" s="5">
        <f t="shared" si="215"/>
        <v>68.353846153846149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3"/>
        <v>41964.708333333328</v>
      </c>
      <c r="U3400" t="str">
        <f>VLOOKUP(D3400,'Bonus Summary'!$A$3:$C$14,3,TRUE)</f>
        <v>1000 to 4999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4"/>
        <v>1.0375000000000001</v>
      </c>
      <c r="P3401" s="5">
        <f t="shared" si="215"/>
        <v>27.065217391304348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3"/>
        <v>42056.920428240745</v>
      </c>
      <c r="U3401" t="str">
        <f>VLOOKUP(D3401,'Bonus Summary'!$A$3:$C$14,3,TRUE)</f>
        <v>1000 to 4999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4"/>
        <v>1.0041</v>
      </c>
      <c r="P3402" s="5">
        <f t="shared" si="215"/>
        <v>118.12941176470588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3"/>
        <v>41879.953865740739</v>
      </c>
      <c r="U3402" t="str">
        <f>VLOOKUP(D3402,'Bonus Summary'!$A$3:$C$14,3,TRUE)</f>
        <v>10000 to 14999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4"/>
        <v>1.0186206896551724</v>
      </c>
      <c r="P3403" s="5">
        <f t="shared" si="215"/>
        <v>44.757575757575758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3"/>
        <v>42223.723912037036</v>
      </c>
      <c r="U3403" t="str">
        <f>VLOOKUP(D3403,'Bonus Summary'!$A$3:$C$14,3,TRUE)</f>
        <v>1000 to 4999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4"/>
        <v>1.0976666666666666</v>
      </c>
      <c r="P3404" s="5">
        <f t="shared" si="215"/>
        <v>99.787878787878782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3"/>
        <v>42320.104861111111</v>
      </c>
      <c r="U3404" t="str">
        <f>VLOOKUP(D3404,'Bonus Summary'!$A$3:$C$14,3,TRUE)</f>
        <v>15000 to 19999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4"/>
        <v>1</v>
      </c>
      <c r="P3405" s="5">
        <f t="shared" si="215"/>
        <v>117.64705882352941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3"/>
        <v>42180.462083333332</v>
      </c>
      <c r="U3405" t="str">
        <f>VLOOKUP(D3405,'Bonus Summary'!$A$3:$C$14,3,TRUE)</f>
        <v>1000 to 4999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4"/>
        <v>1.22</v>
      </c>
      <c r="P3406" s="5">
        <f t="shared" si="215"/>
        <v>203.33333333333334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3"/>
        <v>42172.503495370373</v>
      </c>
      <c r="U3406" t="str">
        <f>VLOOKUP(D3406,'Bonus Summary'!$A$3:$C$14,3,TRUE)</f>
        <v>Less than 1000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4"/>
        <v>1.3757142857142857</v>
      </c>
      <c r="P3407" s="5">
        <f t="shared" si="215"/>
        <v>28.323529411764707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3"/>
        <v>42430.999305555553</v>
      </c>
      <c r="U3407" t="str">
        <f>VLOOKUP(D3407,'Bonus Summary'!$A$3:$C$14,3,TRUE)</f>
        <v>Less than 1000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4"/>
        <v>1.0031000000000001</v>
      </c>
      <c r="P3408" s="5">
        <f t="shared" si="215"/>
        <v>110.23076923076923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3"/>
        <v>41836.492777777778</v>
      </c>
      <c r="U3408" t="str">
        <f>VLOOKUP(D3408,'Bonus Summary'!$A$3:$C$14,3,TRUE)</f>
        <v>10000 to 14999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4"/>
        <v>1.071</v>
      </c>
      <c r="P3409" s="5">
        <f t="shared" si="215"/>
        <v>31.970149253731343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3"/>
        <v>41826.422326388885</v>
      </c>
      <c r="U3409" t="str">
        <f>VLOOKUP(D3409,'Bonus Summary'!$A$3:$C$14,3,TRUE)</f>
        <v>1000 to 4999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4"/>
        <v>2.11</v>
      </c>
      <c r="P3410" s="5">
        <f t="shared" si="215"/>
        <v>58.611111111111114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3"/>
        <v>41838.991944444446</v>
      </c>
      <c r="U3410" t="str">
        <f>VLOOKUP(D3410,'Bonus Summary'!$A$3:$C$14,3,TRUE)</f>
        <v>Less than 1000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4"/>
        <v>1.236</v>
      </c>
      <c r="P3411" s="5">
        <f t="shared" si="215"/>
        <v>29.428571428571427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3"/>
        <v>42582.873611111107</v>
      </c>
      <c r="U3411" t="str">
        <f>VLOOKUP(D3411,'Bonus Summary'!$A$3:$C$14,3,TRUE)</f>
        <v>Less than 1000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4"/>
        <v>1.085</v>
      </c>
      <c r="P3412" s="5">
        <f t="shared" si="215"/>
        <v>81.375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3"/>
        <v>42527.291666666672</v>
      </c>
      <c r="U3412" t="str">
        <f>VLOOKUP(D3412,'Bonus Summary'!$A$3:$C$14,3,TRUE)</f>
        <v>1000 to 4999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4"/>
        <v>1.0356666666666667</v>
      </c>
      <c r="P3413" s="5">
        <f t="shared" si="215"/>
        <v>199.16666666666666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3"/>
        <v>42285.022824074069</v>
      </c>
      <c r="U3413" t="str">
        <f>VLOOKUP(D3413,'Bonus Summary'!$A$3:$C$14,3,TRUE)</f>
        <v>15000 to 19999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4"/>
        <v>1</v>
      </c>
      <c r="P3414" s="5">
        <f t="shared" si="215"/>
        <v>115.38461538461539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3"/>
        <v>41909.959050925929</v>
      </c>
      <c r="U3414" t="str">
        <f>VLOOKUP(D3414,'Bonus Summary'!$A$3:$C$14,3,TRUE)</f>
        <v>1000 to 4999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4"/>
        <v>1.3</v>
      </c>
      <c r="P3415" s="5">
        <f t="shared" si="215"/>
        <v>46.428571428571431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3"/>
        <v>42063.207638888889</v>
      </c>
      <c r="U3415" t="str">
        <f>VLOOKUP(D3415,'Bonus Summary'!$A$3:$C$14,3,TRUE)</f>
        <v>Less than 1000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4"/>
        <v>1.0349999999999999</v>
      </c>
      <c r="P3416" s="5">
        <f t="shared" si="215"/>
        <v>70.568181818181813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3"/>
        <v>42705.332638888889</v>
      </c>
      <c r="U3416" t="str">
        <f>VLOOKUP(D3416,'Bonus Summary'!$A$3:$C$14,3,TRUE)</f>
        <v>1000 to 4999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4"/>
        <v>1</v>
      </c>
      <c r="P3417" s="5">
        <f t="shared" si="215"/>
        <v>22.222222222222221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3"/>
        <v>42477.979166666672</v>
      </c>
      <c r="U3417" t="str">
        <f>VLOOKUP(D3417,'Bonus Summary'!$A$3:$C$14,3,TRUE)</f>
        <v>Less than 1000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4"/>
        <v>1.196</v>
      </c>
      <c r="P3418" s="5">
        <f t="shared" si="215"/>
        <v>159.46666666666667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3"/>
        <v>42117.770833333328</v>
      </c>
      <c r="U3418" t="str">
        <f>VLOOKUP(D3418,'Bonus Summary'!$A$3:$C$14,3,TRUE)</f>
        <v>1000 to 4999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4"/>
        <v>1.0000058823529412</v>
      </c>
      <c r="P3419" s="5">
        <f t="shared" si="215"/>
        <v>37.777999999999999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3"/>
        <v>41938.029861111114</v>
      </c>
      <c r="U3419" t="str">
        <f>VLOOKUP(D3419,'Bonus Summary'!$A$3:$C$14,3,TRUE)</f>
        <v>1000 to 4999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4"/>
        <v>1.00875</v>
      </c>
      <c r="P3420" s="5">
        <f t="shared" si="215"/>
        <v>72.053571428571431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3"/>
        <v>41782.83457175926</v>
      </c>
      <c r="U3420" t="str">
        <f>VLOOKUP(D3420,'Bonus Summary'!$A$3:$C$14,3,TRUE)</f>
        <v>1000 to 4999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4"/>
        <v>1.0654545454545454</v>
      </c>
      <c r="P3421" s="5">
        <f t="shared" si="215"/>
        <v>63.695652173913047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3"/>
        <v>42466.895833333328</v>
      </c>
      <c r="U3421" t="str">
        <f>VLOOKUP(D3421,'Bonus Summary'!$A$3:$C$14,3,TRUE)</f>
        <v>1000 to 4999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4"/>
        <v>1.38</v>
      </c>
      <c r="P3422" s="5">
        <f t="shared" si="215"/>
        <v>28.411764705882351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3"/>
        <v>42414</v>
      </c>
      <c r="U3422" t="str">
        <f>VLOOKUP(D3422,'Bonus Summary'!$A$3:$C$14,3,TRUE)</f>
        <v>Less than 1000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4"/>
        <v>1.0115000000000001</v>
      </c>
      <c r="P3423" s="5">
        <f t="shared" si="215"/>
        <v>103.21428571428571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3"/>
        <v>42067.791238425925</v>
      </c>
      <c r="U3423" t="str">
        <f>VLOOKUP(D3423,'Bonus Summary'!$A$3:$C$14,3,TRUE)</f>
        <v>10000 to 14999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4"/>
        <v>1.091</v>
      </c>
      <c r="P3424" s="5">
        <f t="shared" si="215"/>
        <v>71.152173913043484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3"/>
        <v>42352</v>
      </c>
      <c r="U3424" t="str">
        <f>VLOOKUP(D3424,'Bonus Summary'!$A$3:$C$14,3,TRUE)</f>
        <v>1000 to 4999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4"/>
        <v>1.4</v>
      </c>
      <c r="P3425" s="5">
        <f t="shared" si="215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3"/>
        <v>42118.911354166667</v>
      </c>
      <c r="U3425" t="str">
        <f>VLOOKUP(D3425,'Bonus Summary'!$A$3:$C$14,3,TRUE)</f>
        <v>Less than 1000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4"/>
        <v>1.0358333333333334</v>
      </c>
      <c r="P3426" s="5">
        <f t="shared" si="215"/>
        <v>81.776315789473685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3"/>
        <v>42040.290972222225</v>
      </c>
      <c r="U3426" t="str">
        <f>VLOOKUP(D3426,'Bonus Summary'!$A$3:$C$14,3,TRUE)</f>
        <v>5000 to 9999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4"/>
        <v>1.0297033333333332</v>
      </c>
      <c r="P3427" s="5">
        <f t="shared" si="215"/>
        <v>297.02980769230766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3"/>
        <v>41916.617314814815</v>
      </c>
      <c r="U3427" t="str">
        <f>VLOOKUP(D3427,'Bonus Summary'!$A$3:$C$14,3,TRUE)</f>
        <v>30000 to 34999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4"/>
        <v>1.0813333333333333</v>
      </c>
      <c r="P3428" s="5">
        <f t="shared" si="215"/>
        <v>46.609195402298852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3"/>
        <v>41903.083333333336</v>
      </c>
      <c r="U3428" t="str">
        <f>VLOOKUP(D3428,'Bonus Summary'!$A$3:$C$14,3,TRUE)</f>
        <v>1000 to 4999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4"/>
        <v>1</v>
      </c>
      <c r="P3429" s="5">
        <f t="shared" si="215"/>
        <v>51.724137931034484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3"/>
        <v>41822.645277777774</v>
      </c>
      <c r="U3429" t="str">
        <f>VLOOKUP(D3429,'Bonus Summary'!$A$3:$C$14,3,TRUE)</f>
        <v>1000 to 4999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4"/>
        <v>1.0275000000000001</v>
      </c>
      <c r="P3430" s="5">
        <f t="shared" si="215"/>
        <v>40.294117647058826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3"/>
        <v>42063.708333333328</v>
      </c>
      <c r="U3430" t="str">
        <f>VLOOKUP(D3430,'Bonus Summary'!$A$3:$C$14,3,TRUE)</f>
        <v>1000 to 4999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4"/>
        <v>1.3</v>
      </c>
      <c r="P3431" s="5">
        <f t="shared" si="215"/>
        <v>16.25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3"/>
        <v>42676.021539351852</v>
      </c>
      <c r="U3431" t="str">
        <f>VLOOKUP(D3431,'Bonus Summary'!$A$3:$C$14,3,TRUE)</f>
        <v>Less than 1000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4"/>
        <v>1.0854949999999999</v>
      </c>
      <c r="P3432" s="5">
        <f t="shared" si="215"/>
        <v>30.152638888888887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3"/>
        <v>41850.945613425924</v>
      </c>
      <c r="U3432" t="str">
        <f>VLOOKUP(D3432,'Bonus Summary'!$A$3:$C$14,3,TRUE)</f>
        <v>1000 to 4999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4"/>
        <v>1</v>
      </c>
      <c r="P3433" s="5">
        <f t="shared" si="215"/>
        <v>95.238095238095241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3"/>
        <v>41869.730937500004</v>
      </c>
      <c r="U3433" t="str">
        <f>VLOOKUP(D3433,'Bonus Summary'!$A$3:$C$14,3,TRUE)</f>
        <v>1000 to 4999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4"/>
        <v>1.0965</v>
      </c>
      <c r="P3434" s="5">
        <f t="shared" si="215"/>
        <v>52.214285714285715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3"/>
        <v>42405.916666666672</v>
      </c>
      <c r="U3434" t="str">
        <f>VLOOKUP(D3434,'Bonus Summary'!$A$3:$C$14,3,TRUE)</f>
        <v>1000 to 4999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4"/>
        <v>1.0026315789473683</v>
      </c>
      <c r="P3435" s="5">
        <f t="shared" si="215"/>
        <v>134.1549295774648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3"/>
        <v>41807.125</v>
      </c>
      <c r="U3435" t="str">
        <f>VLOOKUP(D3435,'Bonus Summary'!$A$3:$C$14,3,TRUE)</f>
        <v>5000 to 9999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4"/>
        <v>1.0555000000000001</v>
      </c>
      <c r="P3436" s="5">
        <f t="shared" si="215"/>
        <v>62.827380952380949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3"/>
        <v>41830.380428240744</v>
      </c>
      <c r="U3436" t="str">
        <f>VLOOKUP(D3436,'Bonus Summary'!$A$3:$C$14,3,TRUE)</f>
        <v>10000 to 14999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4"/>
        <v>1.1200000000000001</v>
      </c>
      <c r="P3437" s="5">
        <f t="shared" si="215"/>
        <v>58.94736842105263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3"/>
        <v>42589.125</v>
      </c>
      <c r="U3437" t="str">
        <f>VLOOKUP(D3437,'Bonus Summary'!$A$3:$C$14,3,TRUE)</f>
        <v>1000 to 4999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4"/>
        <v>1.0589999999999999</v>
      </c>
      <c r="P3438" s="5">
        <f t="shared" si="215"/>
        <v>143.1081081081081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3"/>
        <v>41872.686111111114</v>
      </c>
      <c r="U3438" t="str">
        <f>VLOOKUP(D3438,'Bonus Summary'!$A$3:$C$14,3,TRUE)</f>
        <v>5000 to 9999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4"/>
        <v>1.01</v>
      </c>
      <c r="P3439" s="5">
        <f t="shared" si="215"/>
        <v>84.166666666666671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3"/>
        <v>42235.710879629631</v>
      </c>
      <c r="U3439" t="str">
        <f>VLOOKUP(D3439,'Bonus Summary'!$A$3:$C$14,3,TRUE)</f>
        <v>1000 to 4999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4"/>
        <v>1.042</v>
      </c>
      <c r="P3440" s="5">
        <f t="shared" si="215"/>
        <v>186.07142857142858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3"/>
        <v>42126.875</v>
      </c>
      <c r="U3440" t="str">
        <f>VLOOKUP(D3440,'Bonus Summary'!$A$3:$C$14,3,TRUE)</f>
        <v>1000 to 4999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4"/>
        <v>1.3467833333333334</v>
      </c>
      <c r="P3441" s="5">
        <f t="shared" si="215"/>
        <v>89.785555555555561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3"/>
        <v>42388.207638888889</v>
      </c>
      <c r="U3441" t="str">
        <f>VLOOKUP(D3441,'Bonus Summary'!$A$3:$C$14,3,TRUE)</f>
        <v>1000 to 4999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4"/>
        <v>1.052184</v>
      </c>
      <c r="P3442" s="5">
        <f t="shared" si="215"/>
        <v>64.157560975609755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3"/>
        <v>41831.677083333336</v>
      </c>
      <c r="U3442" t="str">
        <f>VLOOKUP(D3442,'Bonus Summary'!$A$3:$C$14,3,TRUE)</f>
        <v>5000 to 9999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4"/>
        <v>1.026</v>
      </c>
      <c r="P3443" s="5">
        <f t="shared" si="215"/>
        <v>59.651162790697676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3"/>
        <v>42321.845138888893</v>
      </c>
      <c r="U3443" t="str">
        <f>VLOOKUP(D3443,'Bonus Summary'!$A$3:$C$14,3,TRUE)</f>
        <v>1000 to 4999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4"/>
        <v>1</v>
      </c>
      <c r="P3444" s="5">
        <f t="shared" si="215"/>
        <v>31.25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3"/>
        <v>42154.841111111105</v>
      </c>
      <c r="U3444" t="str">
        <f>VLOOKUP(D3444,'Bonus Summary'!$A$3:$C$14,3,TRUE)</f>
        <v>Less than 1000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4"/>
        <v>1.855</v>
      </c>
      <c r="P3445" s="5">
        <f t="shared" si="215"/>
        <v>41.222222222222221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3"/>
        <v>41891.524837962963</v>
      </c>
      <c r="U3445" t="str">
        <f>VLOOKUP(D3445,'Bonus Summary'!$A$3:$C$14,3,TRUE)</f>
        <v>1000 to 4999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4"/>
        <v>2.89</v>
      </c>
      <c r="P3446" s="5">
        <f t="shared" si="215"/>
        <v>43.35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3"/>
        <v>42529.582638888889</v>
      </c>
      <c r="U3446" t="str">
        <f>VLOOKUP(D3446,'Bonus Summary'!$A$3:$C$14,3,TRUE)</f>
        <v>Less than 1000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4"/>
        <v>1</v>
      </c>
      <c r="P3447" s="5">
        <f t="shared" si="215"/>
        <v>64.516129032258064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3"/>
        <v>42300.530509259261</v>
      </c>
      <c r="U3447" t="str">
        <f>VLOOKUP(D3447,'Bonus Summary'!$A$3:$C$14,3,TRUE)</f>
        <v>1000 to 4999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4"/>
        <v>1.0820000000000001</v>
      </c>
      <c r="P3448" s="5">
        <f t="shared" si="215"/>
        <v>43.28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3"/>
        <v>42040.513888888891</v>
      </c>
      <c r="U3448" t="str">
        <f>VLOOKUP(D3448,'Bonus Summary'!$A$3:$C$14,3,TRUE)</f>
        <v>1000 to 4999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4"/>
        <v>1.0780000000000001</v>
      </c>
      <c r="P3449" s="5">
        <f t="shared" si="215"/>
        <v>77</v>
      </c>
      <c r="Q3449" t="s">
        <v>8317</v>
      </c>
      <c r="R3449" t="s">
        <v>8318</v>
      </c>
      <c r="S3449" s="11">
        <f t="shared" si="212"/>
        <v>42402.889027777783</v>
      </c>
      <c r="T3449" s="11">
        <f t="shared" si="213"/>
        <v>42447.847361111111</v>
      </c>
      <c r="U3449" t="str">
        <f>VLOOKUP(D3449,'Bonus Summary'!$A$3:$C$14,3,TRUE)</f>
        <v>1000 to 4999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4"/>
        <v>1.0976190476190477</v>
      </c>
      <c r="P3450" s="5">
        <f t="shared" si="215"/>
        <v>51.222222222222221</v>
      </c>
      <c r="Q3450" t="s">
        <v>8317</v>
      </c>
      <c r="R3450" t="s">
        <v>8318</v>
      </c>
      <c r="S3450" s="11">
        <f t="shared" si="212"/>
        <v>41960.119085648148</v>
      </c>
      <c r="T3450" s="11">
        <f t="shared" si="213"/>
        <v>41990.119085648148</v>
      </c>
      <c r="U3450" t="str">
        <f>VLOOKUP(D3450,'Bonus Summary'!$A$3:$C$14,3,TRUE)</f>
        <v>1000 to 4999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4"/>
        <v>1.70625</v>
      </c>
      <c r="P3451" s="5">
        <f t="shared" si="215"/>
        <v>68.25</v>
      </c>
      <c r="Q3451" t="s">
        <v>8317</v>
      </c>
      <c r="R3451" t="s">
        <v>8318</v>
      </c>
      <c r="S3451" s="11">
        <f t="shared" si="212"/>
        <v>42532.052523148144</v>
      </c>
      <c r="T3451" s="11">
        <f t="shared" si="213"/>
        <v>42560.166666666672</v>
      </c>
      <c r="U3451" t="str">
        <f>VLOOKUP(D3451,'Bonus Summary'!$A$3:$C$14,3,TRUE)</f>
        <v>Less than 1000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4"/>
        <v>1.52</v>
      </c>
      <c r="P3452" s="5">
        <f t="shared" si="215"/>
        <v>19.487179487179485</v>
      </c>
      <c r="Q3452" t="s">
        <v>8317</v>
      </c>
      <c r="R3452" t="s">
        <v>8318</v>
      </c>
      <c r="S3452" s="11">
        <f t="shared" si="212"/>
        <v>42036.704525462963</v>
      </c>
      <c r="T3452" s="11">
        <f t="shared" si="213"/>
        <v>42096.662858796291</v>
      </c>
      <c r="U3452" t="str">
        <f>VLOOKUP(D3452,'Bonus Summary'!$A$3:$C$14,3,TRUE)</f>
        <v>Less than 1000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4"/>
        <v>1.0123076923076924</v>
      </c>
      <c r="P3453" s="5">
        <f t="shared" si="215"/>
        <v>41.125</v>
      </c>
      <c r="Q3453" t="s">
        <v>8317</v>
      </c>
      <c r="R3453" t="s">
        <v>8318</v>
      </c>
      <c r="S3453" s="11">
        <f t="shared" si="212"/>
        <v>42088.723692129628</v>
      </c>
      <c r="T3453" s="11">
        <f t="shared" si="213"/>
        <v>42115.723692129628</v>
      </c>
      <c r="U3453" t="str">
        <f>VLOOKUP(D3453,'Bonus Summary'!$A$3:$C$14,3,TRUE)</f>
        <v>Less than 1000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4"/>
        <v>1.532</v>
      </c>
      <c r="P3454" s="5">
        <f t="shared" si="215"/>
        <v>41.405405405405403</v>
      </c>
      <c r="Q3454" t="s">
        <v>8317</v>
      </c>
      <c r="R3454" t="s">
        <v>8318</v>
      </c>
      <c r="S3454" s="11">
        <f t="shared" si="212"/>
        <v>41820.639189814814</v>
      </c>
      <c r="T3454" s="11">
        <f t="shared" si="213"/>
        <v>41843.165972222225</v>
      </c>
      <c r="U3454" t="str">
        <f>VLOOKUP(D3454,'Bonus Summary'!$A$3:$C$14,3,TRUE)</f>
        <v>1000 to 4999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4"/>
        <v>1.2833333333333334</v>
      </c>
      <c r="P3455" s="5">
        <f t="shared" si="215"/>
        <v>27.5</v>
      </c>
      <c r="Q3455" t="s">
        <v>8317</v>
      </c>
      <c r="R3455" t="s">
        <v>8318</v>
      </c>
      <c r="S3455" s="11">
        <f t="shared" si="212"/>
        <v>42535.97865740741</v>
      </c>
      <c r="T3455" s="11">
        <f t="shared" si="213"/>
        <v>42595.97865740741</v>
      </c>
      <c r="U3455" t="str">
        <f>VLOOKUP(D3455,'Bonus Summary'!$A$3:$C$14,3,TRUE)</f>
        <v>Less than 1000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4"/>
        <v>1.0071428571428571</v>
      </c>
      <c r="P3456" s="5">
        <f t="shared" si="215"/>
        <v>33.571428571428569</v>
      </c>
      <c r="Q3456" t="s">
        <v>8317</v>
      </c>
      <c r="R3456" t="s">
        <v>8318</v>
      </c>
      <c r="S3456" s="11">
        <f t="shared" si="212"/>
        <v>41821.698599537034</v>
      </c>
      <c r="T3456" s="11">
        <f t="shared" si="213"/>
        <v>41851.698599537034</v>
      </c>
      <c r="U3456" t="str">
        <f>VLOOKUP(D3456,'Bonus Summary'!$A$3:$C$14,3,TRUE)</f>
        <v>Less than 1000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4"/>
        <v>1.0065</v>
      </c>
      <c r="P3457" s="5">
        <f t="shared" si="215"/>
        <v>145.86956521739131</v>
      </c>
      <c r="Q3457" t="s">
        <v>8317</v>
      </c>
      <c r="R3457" t="s">
        <v>8318</v>
      </c>
      <c r="S3457" s="11">
        <f t="shared" si="212"/>
        <v>42626.7503125</v>
      </c>
      <c r="T3457" s="11">
        <f t="shared" si="213"/>
        <v>42656.7503125</v>
      </c>
      <c r="U3457" t="str">
        <f>VLOOKUP(D3457,'Bonus Summary'!$A$3:$C$14,3,TRUE)</f>
        <v>10000 to 14999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4"/>
        <v>1.913</v>
      </c>
      <c r="P3458" s="5">
        <f t="shared" si="215"/>
        <v>358.6875</v>
      </c>
      <c r="Q3458" t="s">
        <v>8317</v>
      </c>
      <c r="R3458" t="s">
        <v>8318</v>
      </c>
      <c r="S3458" s="11">
        <f t="shared" ref="S3458:S3521" si="216">(((J3458/60)/60)/24)+DATE(1970,1,1)</f>
        <v>41821.205636574072</v>
      </c>
      <c r="T3458" s="11">
        <f t="shared" ref="T3458:T3521" si="217">(((I3458/60)/60)/24)+DATE(1970,1,1)</f>
        <v>41852.290972222225</v>
      </c>
      <c r="U3458" t="str">
        <f>VLOOKUP(D3458,'Bonus Summary'!$A$3:$C$14,3,TRUE)</f>
        <v>1000 to 4999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8">E3459/D3459</f>
        <v>1.4019999999999999</v>
      </c>
      <c r="P3459" s="5">
        <f t="shared" ref="P3459:P3522" si="219">E3459/L3459</f>
        <v>50.981818181818184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si="217"/>
        <v>42047.249305555553</v>
      </c>
      <c r="U3459" t="str">
        <f>VLOOKUP(D3459,'Bonus Summary'!$A$3:$C$14,3,TRUE)</f>
        <v>1000 to 4999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8"/>
        <v>1.2433537832310839</v>
      </c>
      <c r="P3460" s="5">
        <f t="shared" si="219"/>
        <v>45.037037037037038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7"/>
        <v>42038.185416666667</v>
      </c>
      <c r="U3460" t="str">
        <f>VLOOKUP(D3460,'Bonus Summary'!$A$3:$C$14,3,TRUE)</f>
        <v>Less than 1000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8"/>
        <v>1.262</v>
      </c>
      <c r="P3461" s="5">
        <f t="shared" si="219"/>
        <v>17.527777777777779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7"/>
        <v>42510.479861111111</v>
      </c>
      <c r="U3461" t="str">
        <f>VLOOKUP(D3461,'Bonus Summary'!$A$3:$C$14,3,TRUE)</f>
        <v>Less than 1000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8"/>
        <v>1.9</v>
      </c>
      <c r="P3462" s="5">
        <f t="shared" si="219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7"/>
        <v>41866.527222222219</v>
      </c>
      <c r="U3462" t="str">
        <f>VLOOKUP(D3462,'Bonus Summary'!$A$3:$C$14,3,TRUE)</f>
        <v>Less than 1000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8"/>
        <v>1.39</v>
      </c>
      <c r="P3463" s="5">
        <f t="shared" si="219"/>
        <v>57.916666666666664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7"/>
        <v>42672.125</v>
      </c>
      <c r="U3463" t="str">
        <f>VLOOKUP(D3463,'Bonus Summary'!$A$3:$C$14,3,TRUE)</f>
        <v>Less than 1000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8"/>
        <v>2.02</v>
      </c>
      <c r="P3464" s="5">
        <f t="shared" si="219"/>
        <v>29.705882352941178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7"/>
        <v>42195.75</v>
      </c>
      <c r="U3464" t="str">
        <f>VLOOKUP(D3464,'Bonus Summary'!$A$3:$C$14,3,TRUE)</f>
        <v>Less than 1000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8"/>
        <v>1.0338000000000001</v>
      </c>
      <c r="P3465" s="5">
        <f t="shared" si="219"/>
        <v>90.684210526315795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7"/>
        <v>42654.165972222225</v>
      </c>
      <c r="U3465" t="str">
        <f>VLOOKUP(D3465,'Bonus Summary'!$A$3:$C$14,3,TRUE)</f>
        <v>10000 to 14999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8"/>
        <v>1.023236</v>
      </c>
      <c r="P3466" s="5">
        <f t="shared" si="219"/>
        <v>55.012688172043013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7"/>
        <v>42605.130057870367</v>
      </c>
      <c r="U3466" t="str">
        <f>VLOOKUP(D3466,'Bonus Summary'!$A$3:$C$14,3,TRUE)</f>
        <v>5000 to 9999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8"/>
        <v>1.03</v>
      </c>
      <c r="P3467" s="5">
        <f t="shared" si="219"/>
        <v>57.222222222222221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7"/>
        <v>42225.666666666672</v>
      </c>
      <c r="U3467" t="str">
        <f>VLOOKUP(D3467,'Bonus Summary'!$A$3:$C$14,3,TRUE)</f>
        <v>1000 to 4999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8"/>
        <v>1.2714285714285714</v>
      </c>
      <c r="P3468" s="5">
        <f t="shared" si="219"/>
        <v>72.950819672131146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7"/>
        <v>42479.977430555555</v>
      </c>
      <c r="U3468" t="str">
        <f>VLOOKUP(D3468,'Bonus Summary'!$A$3:$C$14,3,TRUE)</f>
        <v>1000 to 4999</v>
      </c>
    </row>
    <row r="3469" spans="1:21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8"/>
        <v>1.01</v>
      </c>
      <c r="P3469" s="5">
        <f t="shared" si="219"/>
        <v>64.468085106382972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7"/>
        <v>42083.630000000005</v>
      </c>
      <c r="U3469" t="str">
        <f>VLOOKUP(D3469,'Bonus Summary'!$A$3:$C$14,3,TRUE)</f>
        <v>1000 to 4999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8"/>
        <v>1.2178</v>
      </c>
      <c r="P3470" s="5">
        <f t="shared" si="219"/>
        <v>716.35294117647061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7"/>
        <v>42634.125</v>
      </c>
      <c r="U3470" t="str">
        <f>VLOOKUP(D3470,'Bonus Summary'!$A$3:$C$14,3,TRUE)</f>
        <v>10000 to 14999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8"/>
        <v>1.1339285714285714</v>
      </c>
      <c r="P3471" s="5">
        <f t="shared" si="219"/>
        <v>50.396825396825399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7"/>
        <v>42488.641724537039</v>
      </c>
      <c r="U3471" t="str">
        <f>VLOOKUP(D3471,'Bonus Summary'!$A$3:$C$14,3,TRUE)</f>
        <v>1000 to 4999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8"/>
        <v>1.5</v>
      </c>
      <c r="P3472" s="5">
        <f t="shared" si="219"/>
        <v>41.666666666666664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7"/>
        <v>42566.901388888888</v>
      </c>
      <c r="U3472" t="str">
        <f>VLOOKUP(D3472,'Bonus Summary'!$A$3:$C$14,3,TRUE)</f>
        <v>Less than 1000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8"/>
        <v>2.1459999999999999</v>
      </c>
      <c r="P3473" s="5">
        <f t="shared" si="219"/>
        <v>35.766666666666666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7"/>
        <v>41882.833333333336</v>
      </c>
      <c r="U3473" t="str">
        <f>VLOOKUP(D3473,'Bonus Summary'!$A$3:$C$14,3,TRUE)</f>
        <v>Less than 1000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8"/>
        <v>1.0205</v>
      </c>
      <c r="P3474" s="5">
        <f t="shared" si="219"/>
        <v>88.739130434782609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7"/>
        <v>41949.249305555553</v>
      </c>
      <c r="U3474" t="str">
        <f>VLOOKUP(D3474,'Bonus Summary'!$A$3:$C$14,3,TRUE)</f>
        <v>1000 to 4999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8"/>
        <v>1</v>
      </c>
      <c r="P3475" s="5">
        <f t="shared" si="219"/>
        <v>148.4848484848485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7"/>
        <v>42083.852083333331</v>
      </c>
      <c r="U3475" t="str">
        <f>VLOOKUP(D3475,'Bonus Summary'!$A$3:$C$14,3,TRUE)</f>
        <v>1000 to 4999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8"/>
        <v>1.01</v>
      </c>
      <c r="P3476" s="5">
        <f t="shared" si="219"/>
        <v>51.794871794871796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7"/>
        <v>42571.501516203702</v>
      </c>
      <c r="U3476" t="str">
        <f>VLOOKUP(D3476,'Bonus Summary'!$A$3:$C$14,3,TRUE)</f>
        <v>1000 to 4999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8"/>
        <v>1.1333333333333333</v>
      </c>
      <c r="P3477" s="5">
        <f t="shared" si="219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7"/>
        <v>41946</v>
      </c>
      <c r="U3477" t="str">
        <f>VLOOKUP(D3477,'Bonus Summary'!$A$3:$C$14,3,TRUE)</f>
        <v>Less than 1000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8"/>
        <v>1.04</v>
      </c>
      <c r="P3478" s="5">
        <f t="shared" si="219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7"/>
        <v>41939.125</v>
      </c>
      <c r="U3478" t="str">
        <f>VLOOKUP(D3478,'Bonus Summary'!$A$3:$C$14,3,TRUE)</f>
        <v>Less than 1000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8"/>
        <v>1.1533333333333333</v>
      </c>
      <c r="P3479" s="5">
        <f t="shared" si="219"/>
        <v>53.230769230769234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7"/>
        <v>42141.125</v>
      </c>
      <c r="U3479" t="str">
        <f>VLOOKUP(D3479,'Bonus Summary'!$A$3:$C$14,3,TRUE)</f>
        <v>1000 to 4999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8"/>
        <v>1.1285000000000001</v>
      </c>
      <c r="P3480" s="5">
        <f t="shared" si="219"/>
        <v>39.596491228070178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7"/>
        <v>42079.875</v>
      </c>
      <c r="U3480" t="str">
        <f>VLOOKUP(D3480,'Bonus Summary'!$A$3:$C$14,3,TRUE)</f>
        <v>1000 to 4999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8"/>
        <v>1.2786666666666666</v>
      </c>
      <c r="P3481" s="5">
        <f t="shared" si="219"/>
        <v>34.25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7"/>
        <v>41811.855092592588</v>
      </c>
      <c r="U3481" t="str">
        <f>VLOOKUP(D3481,'Bonus Summary'!$A$3:$C$14,3,TRUE)</f>
        <v>1000 to 4999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8"/>
        <v>1.4266666666666667</v>
      </c>
      <c r="P3482" s="5">
        <f t="shared" si="219"/>
        <v>164.61538461538461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7"/>
        <v>42195.875</v>
      </c>
      <c r="U3482" t="str">
        <f>VLOOKUP(D3482,'Bonus Summary'!$A$3:$C$14,3,TRUE)</f>
        <v>1000 to 4999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8"/>
        <v>1.1879999999999999</v>
      </c>
      <c r="P3483" s="5">
        <f t="shared" si="219"/>
        <v>125.05263157894737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7"/>
        <v>42006.24754629629</v>
      </c>
      <c r="U3483" t="str">
        <f>VLOOKUP(D3483,'Bonus Summary'!$A$3:$C$14,3,TRUE)</f>
        <v>10000 to 14999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8"/>
        <v>1.3833333333333333</v>
      </c>
      <c r="P3484" s="5">
        <f t="shared" si="219"/>
        <v>51.875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7"/>
        <v>41826.771597222221</v>
      </c>
      <c r="U3484" t="str">
        <f>VLOOKUP(D3484,'Bonus Summary'!$A$3:$C$14,3,TRUE)</f>
        <v>1000 to 4999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8"/>
        <v>1.599402985074627</v>
      </c>
      <c r="P3485" s="5">
        <f t="shared" si="219"/>
        <v>40.285714285714285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7"/>
        <v>41823.668761574074</v>
      </c>
      <c r="U3485" t="str">
        <f>VLOOKUP(D3485,'Bonus Summary'!$A$3:$C$14,3,TRUE)</f>
        <v>1000 to 4999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8"/>
        <v>1.1424000000000001</v>
      </c>
      <c r="P3486" s="5">
        <f t="shared" si="219"/>
        <v>64.909090909090907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7"/>
        <v>42536.760405092587</v>
      </c>
      <c r="U3486" t="str">
        <f>VLOOKUP(D3486,'Bonus Summary'!$A$3:$C$14,3,TRUE)</f>
        <v>1000 to 4999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8"/>
        <v>1.0060606060606061</v>
      </c>
      <c r="P3487" s="5">
        <f t="shared" si="219"/>
        <v>55.333333333333336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7"/>
        <v>42402.693055555559</v>
      </c>
      <c r="U3487" t="str">
        <f>VLOOKUP(D3487,'Bonus Summary'!$A$3:$C$14,3,TRUE)</f>
        <v>1000 to 4999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8"/>
        <v>1.552</v>
      </c>
      <c r="P3488" s="5">
        <f t="shared" si="219"/>
        <v>83.142857142857139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7"/>
        <v>42158.290972222225</v>
      </c>
      <c r="U3488" t="str">
        <f>VLOOKUP(D3488,'Bonus Summary'!$A$3:$C$14,3,TRUE)</f>
        <v>1000 to 4999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8"/>
        <v>1.2775000000000001</v>
      </c>
      <c r="P3489" s="5">
        <f t="shared" si="219"/>
        <v>38.712121212121211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7"/>
        <v>42179.940416666665</v>
      </c>
      <c r="U3489" t="str">
        <f>VLOOKUP(D3489,'Bonus Summary'!$A$3:$C$14,3,TRUE)</f>
        <v>1000 to 4999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8"/>
        <v>1.212</v>
      </c>
      <c r="P3490" s="5">
        <f t="shared" si="219"/>
        <v>125.37931034482759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7"/>
        <v>42111.666666666672</v>
      </c>
      <c r="U3490" t="str">
        <f>VLOOKUP(D3490,'Bonus Summary'!$A$3:$C$14,3,TRUE)</f>
        <v>1000 to 4999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8"/>
        <v>1.127</v>
      </c>
      <c r="P3491" s="5">
        <f t="shared" si="219"/>
        <v>78.263888888888886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7"/>
        <v>41783.875</v>
      </c>
      <c r="U3491" t="str">
        <f>VLOOKUP(D3491,'Bonus Summary'!$A$3:$C$14,3,TRUE)</f>
        <v>5000 to 9999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8"/>
        <v>1.2749999999999999</v>
      </c>
      <c r="P3492" s="5">
        <f t="shared" si="219"/>
        <v>47.222222222222221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7"/>
        <v>42473.802361111113</v>
      </c>
      <c r="U3492" t="str">
        <f>VLOOKUP(D3492,'Bonus Summary'!$A$3:$C$14,3,TRUE)</f>
        <v>1000 to 4999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8"/>
        <v>1.5820000000000001</v>
      </c>
      <c r="P3493" s="5">
        <f t="shared" si="219"/>
        <v>79.099999999999994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7"/>
        <v>42142.249814814815</v>
      </c>
      <c r="U3493" t="str">
        <f>VLOOKUP(D3493,'Bonus Summary'!$A$3:$C$14,3,TRUE)</f>
        <v>Less than 1000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8"/>
        <v>1.0526894736842105</v>
      </c>
      <c r="P3494" s="5">
        <f t="shared" si="219"/>
        <v>114.29199999999999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7"/>
        <v>42303.009224537032</v>
      </c>
      <c r="U3494" t="str">
        <f>VLOOKUP(D3494,'Bonus Summary'!$A$3:$C$14,3,TRUE)</f>
        <v>1000 to 4999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8"/>
        <v>1</v>
      </c>
      <c r="P3495" s="5">
        <f t="shared" si="219"/>
        <v>51.724137931034484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7"/>
        <v>41868.21597222222</v>
      </c>
      <c r="U3495" t="str">
        <f>VLOOKUP(D3495,'Bonus Summary'!$A$3:$C$14,3,TRUE)</f>
        <v>1000 to 4999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8"/>
        <v>1</v>
      </c>
      <c r="P3496" s="5">
        <f t="shared" si="219"/>
        <v>30.76923076923077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7"/>
        <v>42700.25</v>
      </c>
      <c r="U3496" t="str">
        <f>VLOOKUP(D3496,'Bonus Summary'!$A$3:$C$14,3,TRUE)</f>
        <v>Less than 1000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8"/>
        <v>1.0686</v>
      </c>
      <c r="P3497" s="5">
        <f t="shared" si="219"/>
        <v>74.208333333333329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7"/>
        <v>41944.720833333333</v>
      </c>
      <c r="U3497" t="str">
        <f>VLOOKUP(D3497,'Bonus Summary'!$A$3:$C$14,3,TRUE)</f>
        <v>5000 to 9999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8"/>
        <v>1.244</v>
      </c>
      <c r="P3498" s="5">
        <f t="shared" si="219"/>
        <v>47.846153846153847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7"/>
        <v>42624.846828703703</v>
      </c>
      <c r="U3498" t="str">
        <f>VLOOKUP(D3498,'Bonus Summary'!$A$3:$C$14,3,TRUE)</f>
        <v>1000 to 4999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8"/>
        <v>1.0870406189555126</v>
      </c>
      <c r="P3499" s="5">
        <f t="shared" si="219"/>
        <v>34.408163265306122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7"/>
        <v>42523.916666666672</v>
      </c>
      <c r="U3499" t="str">
        <f>VLOOKUP(D3499,'Bonus Summary'!$A$3:$C$14,3,TRUE)</f>
        <v>1000 to 4999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8"/>
        <v>1.0242424242424242</v>
      </c>
      <c r="P3500" s="5">
        <f t="shared" si="219"/>
        <v>40.238095238095241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7"/>
        <v>42518.905555555553</v>
      </c>
      <c r="U3500" t="str">
        <f>VLOOKUP(D3500,'Bonus Summary'!$A$3:$C$14,3,TRUE)</f>
        <v>1000 to 4999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8"/>
        <v>1.0549999999999999</v>
      </c>
      <c r="P3501" s="5">
        <f t="shared" si="219"/>
        <v>60.285714285714285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7"/>
        <v>42186.290972222225</v>
      </c>
      <c r="U3501" t="str">
        <f>VLOOKUP(D3501,'Bonus Summary'!$A$3:$C$14,3,TRUE)</f>
        <v>1000 to 4999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8"/>
        <v>1.0629999999999999</v>
      </c>
      <c r="P3502" s="5">
        <f t="shared" si="219"/>
        <v>25.30952380952381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7"/>
        <v>42436.207638888889</v>
      </c>
      <c r="U3502" t="str">
        <f>VLOOKUP(D3502,'Bonus Summary'!$A$3:$C$14,3,TRUE)</f>
        <v>1000 to 4999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8"/>
        <v>1.0066666666666666</v>
      </c>
      <c r="P3503" s="5">
        <f t="shared" si="219"/>
        <v>35.952380952380949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7"/>
        <v>42258.763831018514</v>
      </c>
      <c r="U3503" t="str">
        <f>VLOOKUP(D3503,'Bonus Summary'!$A$3:$C$14,3,TRUE)</f>
        <v>1000 to 4999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8"/>
        <v>1.054</v>
      </c>
      <c r="P3504" s="5">
        <f t="shared" si="219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7"/>
        <v>42445.165972222225</v>
      </c>
      <c r="U3504" t="str">
        <f>VLOOKUP(D3504,'Bonus Summary'!$A$3:$C$14,3,TRUE)</f>
        <v>1000 to 4999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8"/>
        <v>1.0755999999999999</v>
      </c>
      <c r="P3505" s="5">
        <f t="shared" si="219"/>
        <v>70.763157894736835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7"/>
        <v>42575.478333333333</v>
      </c>
      <c r="U3505" t="str">
        <f>VLOOKUP(D3505,'Bonus Summary'!$A$3:$C$14,3,TRUE)</f>
        <v>1000 to 4999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8"/>
        <v>1</v>
      </c>
      <c r="P3506" s="5">
        <f t="shared" si="219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7"/>
        <v>42327.790405092594</v>
      </c>
      <c r="U3506" t="str">
        <f>VLOOKUP(D3506,'Bonus Summary'!$A$3:$C$14,3,TRUE)</f>
        <v>1000 to 4999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8"/>
        <v>1.0376000000000001</v>
      </c>
      <c r="P3507" s="5">
        <f t="shared" si="219"/>
        <v>66.512820512820511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7"/>
        <v>41772.166666666664</v>
      </c>
      <c r="U3507" t="str">
        <f>VLOOKUP(D3507,'Bonus Summary'!$A$3:$C$14,3,TRUE)</f>
        <v>1000 to 4999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8"/>
        <v>1.0149999999999999</v>
      </c>
      <c r="P3508" s="5">
        <f t="shared" si="219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7"/>
        <v>41874.734259259261</v>
      </c>
      <c r="U3508" t="str">
        <f>VLOOKUP(D3508,'Bonus Summary'!$A$3:$C$14,3,TRUE)</f>
        <v>1000 to 4999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8"/>
        <v>1.044</v>
      </c>
      <c r="P3509" s="5">
        <f t="shared" si="219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7"/>
        <v>42521.92288194444</v>
      </c>
      <c r="U3509" t="str">
        <f>VLOOKUP(D3509,'Bonus Summary'!$A$3:$C$14,3,TRUE)</f>
        <v>10000 to 14999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8"/>
        <v>1.8</v>
      </c>
      <c r="P3510" s="5">
        <f t="shared" si="219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7"/>
        <v>42500.875</v>
      </c>
      <c r="U3510" t="str">
        <f>VLOOKUP(D3510,'Bonus Summary'!$A$3:$C$14,3,TRUE)</f>
        <v>Less than 1000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8"/>
        <v>1.0633333333333332</v>
      </c>
      <c r="P3511" s="5">
        <f t="shared" si="219"/>
        <v>96.666666666666671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7"/>
        <v>41964.204861111109</v>
      </c>
      <c r="U3511" t="str">
        <f>VLOOKUP(D3511,'Bonus Summary'!$A$3:$C$14,3,TRUE)</f>
        <v>1000 to 4999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8"/>
        <v>1.0055555555555555</v>
      </c>
      <c r="P3512" s="5">
        <f t="shared" si="219"/>
        <v>60.333333333333336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7"/>
        <v>41822.62090277778</v>
      </c>
      <c r="U3512" t="str">
        <f>VLOOKUP(D3512,'Bonus Summary'!$A$3:$C$14,3,TRUE)</f>
        <v>Less than 1000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8"/>
        <v>1.012</v>
      </c>
      <c r="P3513" s="5">
        <f t="shared" si="219"/>
        <v>79.89473684210526</v>
      </c>
      <c r="Q3513" t="s">
        <v>8317</v>
      </c>
      <c r="R3513" t="s">
        <v>8318</v>
      </c>
      <c r="S3513" s="11">
        <f t="shared" si="216"/>
        <v>41927.873784722222</v>
      </c>
      <c r="T3513" s="11">
        <f t="shared" si="217"/>
        <v>41950.770833333336</v>
      </c>
      <c r="U3513" t="str">
        <f>VLOOKUP(D3513,'Bonus Summary'!$A$3:$C$14,3,TRUE)</f>
        <v>1000 to 4999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8"/>
        <v>1</v>
      </c>
      <c r="P3514" s="5">
        <f t="shared" si="219"/>
        <v>58.823529411764703</v>
      </c>
      <c r="Q3514" t="s">
        <v>8317</v>
      </c>
      <c r="R3514" t="s">
        <v>8318</v>
      </c>
      <c r="S3514" s="11">
        <f t="shared" si="216"/>
        <v>42057.536944444444</v>
      </c>
      <c r="T3514" s="11">
        <f t="shared" si="217"/>
        <v>42117.49527777778</v>
      </c>
      <c r="U3514" t="str">
        <f>VLOOKUP(D3514,'Bonus Summary'!$A$3:$C$14,3,TRUE)</f>
        <v>1000 to 4999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8"/>
        <v>1.1839285714285714</v>
      </c>
      <c r="P3515" s="5">
        <f t="shared" si="219"/>
        <v>75.340909090909093</v>
      </c>
      <c r="Q3515" t="s">
        <v>8317</v>
      </c>
      <c r="R3515" t="s">
        <v>8318</v>
      </c>
      <c r="S3515" s="11">
        <f t="shared" si="216"/>
        <v>41781.096203703702</v>
      </c>
      <c r="T3515" s="11">
        <f t="shared" si="217"/>
        <v>41794.207638888889</v>
      </c>
      <c r="U3515" t="str">
        <f>VLOOKUP(D3515,'Bonus Summary'!$A$3:$C$14,3,TRUE)</f>
        <v>1000 to 4999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8"/>
        <v>1.1000000000000001</v>
      </c>
      <c r="P3516" s="5">
        <f t="shared" si="219"/>
        <v>55</v>
      </c>
      <c r="Q3516" t="s">
        <v>8317</v>
      </c>
      <c r="R3516" t="s">
        <v>8318</v>
      </c>
      <c r="S3516" s="11">
        <f t="shared" si="216"/>
        <v>42020.846666666665</v>
      </c>
      <c r="T3516" s="11">
        <f t="shared" si="217"/>
        <v>42037.207638888889</v>
      </c>
      <c r="U3516" t="str">
        <f>VLOOKUP(D3516,'Bonus Summary'!$A$3:$C$14,3,TRUE)</f>
        <v>Less than 1000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8"/>
        <v>1.0266666666666666</v>
      </c>
      <c r="P3517" s="5">
        <f t="shared" si="219"/>
        <v>66.956521739130437</v>
      </c>
      <c r="Q3517" t="s">
        <v>8317</v>
      </c>
      <c r="R3517" t="s">
        <v>8318</v>
      </c>
      <c r="S3517" s="11">
        <f t="shared" si="216"/>
        <v>42125.772812499999</v>
      </c>
      <c r="T3517" s="11">
        <f t="shared" si="217"/>
        <v>42155.772812499999</v>
      </c>
      <c r="U3517" t="str">
        <f>VLOOKUP(D3517,'Bonus Summary'!$A$3:$C$14,3,TRUE)</f>
        <v>1000 to 4999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8"/>
        <v>1</v>
      </c>
      <c r="P3518" s="5">
        <f t="shared" si="219"/>
        <v>227.27272727272728</v>
      </c>
      <c r="Q3518" t="s">
        <v>8317</v>
      </c>
      <c r="R3518" t="s">
        <v>8318</v>
      </c>
      <c r="S3518" s="11">
        <f t="shared" si="216"/>
        <v>41856.010069444441</v>
      </c>
      <c r="T3518" s="11">
        <f t="shared" si="217"/>
        <v>41890.125</v>
      </c>
      <c r="U3518" t="str">
        <f>VLOOKUP(D3518,'Bonus Summary'!$A$3:$C$14,3,TRUE)</f>
        <v>1000 to 4999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8"/>
        <v>1</v>
      </c>
      <c r="P3519" s="5">
        <f t="shared" si="219"/>
        <v>307.69230769230768</v>
      </c>
      <c r="Q3519" t="s">
        <v>8317</v>
      </c>
      <c r="R3519" t="s">
        <v>8318</v>
      </c>
      <c r="S3519" s="11">
        <f t="shared" si="216"/>
        <v>41794.817523148151</v>
      </c>
      <c r="T3519" s="11">
        <f t="shared" si="217"/>
        <v>41824.458333333336</v>
      </c>
      <c r="U3519" t="str">
        <f>VLOOKUP(D3519,'Bonus Summary'!$A$3:$C$14,3,TRUE)</f>
        <v>1000 to 4999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8"/>
        <v>1.10046</v>
      </c>
      <c r="P3520" s="5">
        <f t="shared" si="219"/>
        <v>50.020909090909093</v>
      </c>
      <c r="Q3520" t="s">
        <v>8317</v>
      </c>
      <c r="R3520" t="s">
        <v>8318</v>
      </c>
      <c r="S3520" s="11">
        <f t="shared" si="216"/>
        <v>41893.783553240741</v>
      </c>
      <c r="T3520" s="11">
        <f t="shared" si="217"/>
        <v>41914.597916666666</v>
      </c>
      <c r="U3520" t="str">
        <f>VLOOKUP(D3520,'Bonus Summary'!$A$3:$C$14,3,TRUE)</f>
        <v>1000 to 4999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8"/>
        <v>1.0135000000000001</v>
      </c>
      <c r="P3521" s="5">
        <f t="shared" si="219"/>
        <v>72.392857142857139</v>
      </c>
      <c r="Q3521" t="s">
        <v>8317</v>
      </c>
      <c r="R3521" t="s">
        <v>8318</v>
      </c>
      <c r="S3521" s="11">
        <f t="shared" si="216"/>
        <v>42037.598958333328</v>
      </c>
      <c r="T3521" s="11">
        <f t="shared" si="217"/>
        <v>42067.598958333328</v>
      </c>
      <c r="U3521" t="str">
        <f>VLOOKUP(D3521,'Bonus Summary'!$A$3:$C$14,3,TRUE)</f>
        <v>1000 to 4999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8"/>
        <v>1.0075000000000001</v>
      </c>
      <c r="P3522" s="5">
        <f t="shared" si="219"/>
        <v>95.952380952380949</v>
      </c>
      <c r="Q3522" t="s">
        <v>8317</v>
      </c>
      <c r="R3522" t="s">
        <v>8318</v>
      </c>
      <c r="S3522" s="11">
        <f t="shared" ref="S3522:S3585" si="220">(((J3522/60)/60)/24)+DATE(1970,1,1)</f>
        <v>42227.824212962965</v>
      </c>
      <c r="T3522" s="11">
        <f t="shared" ref="T3522:T3585" si="221">(((I3522/60)/60)/24)+DATE(1970,1,1)</f>
        <v>42253.57430555555</v>
      </c>
      <c r="U3522" t="str">
        <f>VLOOKUP(D3522,'Bonus Summary'!$A$3:$C$14,3,TRUE)</f>
        <v>1000 to 4999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2">E3523/D3523</f>
        <v>1.6942857142857144</v>
      </c>
      <c r="P3523" s="5">
        <f t="shared" ref="P3523:P3586" si="223">E3523/L3523</f>
        <v>45.615384615384613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si="221"/>
        <v>41911.361342592594</v>
      </c>
      <c r="U3523" t="str">
        <f>VLOOKUP(D3523,'Bonus Summary'!$A$3:$C$14,3,TRUE)</f>
        <v>Less than 1000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2"/>
        <v>1</v>
      </c>
      <c r="P3524" s="5">
        <f t="shared" si="223"/>
        <v>41.029411764705884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1"/>
        <v>42262.420833333337</v>
      </c>
      <c r="U3524" t="str">
        <f>VLOOKUP(D3524,'Bonus Summary'!$A$3:$C$14,3,TRUE)</f>
        <v>1000 to 4999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2"/>
        <v>1.1365000000000001</v>
      </c>
      <c r="P3525" s="5">
        <f t="shared" si="223"/>
        <v>56.825000000000003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1"/>
        <v>42638.958333333328</v>
      </c>
      <c r="U3525" t="str">
        <f>VLOOKUP(D3525,'Bonus Summary'!$A$3:$C$14,3,TRUE)</f>
        <v>1000 to 4999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2"/>
        <v>1.0156000000000001</v>
      </c>
      <c r="P3526" s="5">
        <f t="shared" si="223"/>
        <v>137.24324324324326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1"/>
        <v>41895.166666666664</v>
      </c>
      <c r="U3526" t="str">
        <f>VLOOKUP(D3526,'Bonus Summary'!$A$3:$C$14,3,TRUE)</f>
        <v>10000 to 14999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2"/>
        <v>1.06</v>
      </c>
      <c r="P3527" s="5">
        <f t="shared" si="223"/>
        <v>75.714285714285708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1"/>
        <v>42225.666666666672</v>
      </c>
      <c r="U3527" t="str">
        <f>VLOOKUP(D3527,'Bonus Summary'!$A$3:$C$14,3,TRUE)</f>
        <v>Less than 1000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2"/>
        <v>1.02</v>
      </c>
      <c r="P3528" s="5">
        <f t="shared" si="223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1"/>
        <v>42488.249305555553</v>
      </c>
      <c r="U3528" t="str">
        <f>VLOOKUP(D3528,'Bonus Summary'!$A$3:$C$14,3,TRUE)</f>
        <v>1000 to 4999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2"/>
        <v>1.1691666666666667</v>
      </c>
      <c r="P3529" s="5">
        <f t="shared" si="223"/>
        <v>81.569767441860463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1"/>
        <v>42196.165972222225</v>
      </c>
      <c r="U3529" t="str">
        <f>VLOOKUP(D3529,'Bonus Summary'!$A$3:$C$14,3,TRUE)</f>
        <v>5000 to 9999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2"/>
        <v>1.0115151515151515</v>
      </c>
      <c r="P3530" s="5">
        <f t="shared" si="223"/>
        <v>45.108108108108105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1"/>
        <v>42753.50136574074</v>
      </c>
      <c r="U3530" t="str">
        <f>VLOOKUP(D3530,'Bonus Summary'!$A$3:$C$14,3,TRUE)</f>
        <v>1000 to 4999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2"/>
        <v>1.32</v>
      </c>
      <c r="P3531" s="5">
        <f t="shared" si="223"/>
        <v>36.666666666666664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1"/>
        <v>42198.041666666672</v>
      </c>
      <c r="U3531" t="str">
        <f>VLOOKUP(D3531,'Bonus Summary'!$A$3:$C$14,3,TRUE)</f>
        <v>Less than 1000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2"/>
        <v>1</v>
      </c>
      <c r="P3532" s="5">
        <f t="shared" si="223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1"/>
        <v>42470.833333333328</v>
      </c>
      <c r="U3532" t="str">
        <f>VLOOKUP(D3532,'Bonus Summary'!$A$3:$C$14,3,TRUE)</f>
        <v>1000 to 4999</v>
      </c>
    </row>
    <row r="3533" spans="1:21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2"/>
        <v>1.28</v>
      </c>
      <c r="P3533" s="5">
        <f t="shared" si="223"/>
        <v>49.230769230769234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1"/>
        <v>42551.654328703706</v>
      </c>
      <c r="U3533" t="str">
        <f>VLOOKUP(D3533,'Bonus Summary'!$A$3:$C$14,3,TRUE)</f>
        <v>1000 to 4999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2"/>
        <v>1.1895833333333334</v>
      </c>
      <c r="P3534" s="5">
        <f t="shared" si="223"/>
        <v>42.296296296296298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1"/>
        <v>41900.165972222225</v>
      </c>
      <c r="U3534" t="str">
        <f>VLOOKUP(D3534,'Bonus Summary'!$A$3:$C$14,3,TRUE)</f>
        <v>Less than 1000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2"/>
        <v>1.262</v>
      </c>
      <c r="P3535" s="5">
        <f t="shared" si="223"/>
        <v>78.875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1"/>
        <v>42319.802858796291</v>
      </c>
      <c r="U3535" t="str">
        <f>VLOOKUP(D3535,'Bonus Summary'!$A$3:$C$14,3,TRUE)</f>
        <v>Less than 1000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2"/>
        <v>1.5620000000000001</v>
      </c>
      <c r="P3536" s="5">
        <f t="shared" si="223"/>
        <v>38.284313725490193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1"/>
        <v>42278.6252662037</v>
      </c>
      <c r="U3536" t="str">
        <f>VLOOKUP(D3536,'Bonus Summary'!$A$3:$C$14,3,TRUE)</f>
        <v>5000 to 9999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2"/>
        <v>1.0315000000000001</v>
      </c>
      <c r="P3537" s="5">
        <f t="shared" si="223"/>
        <v>44.847826086956523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1"/>
        <v>42279.75</v>
      </c>
      <c r="U3537" t="str">
        <f>VLOOKUP(D3537,'Bonus Summary'!$A$3:$C$14,3,TRUE)</f>
        <v>1000 to 4999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2"/>
        <v>1.5333333333333334</v>
      </c>
      <c r="P3538" s="5">
        <f t="shared" si="223"/>
        <v>13.529411764705882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1"/>
        <v>42358.499305555553</v>
      </c>
      <c r="U3538" t="str">
        <f>VLOOKUP(D3538,'Bonus Summary'!$A$3:$C$14,3,TRUE)</f>
        <v>Less than 1000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2"/>
        <v>1.8044444444444445</v>
      </c>
      <c r="P3539" s="5">
        <f t="shared" si="223"/>
        <v>43.5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1"/>
        <v>41960.332638888889</v>
      </c>
      <c r="U3539" t="str">
        <f>VLOOKUP(D3539,'Bonus Summary'!$A$3:$C$14,3,TRUE)</f>
        <v>Less than 1000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2"/>
        <v>1.2845</v>
      </c>
      <c r="P3540" s="5">
        <f t="shared" si="223"/>
        <v>30.951807228915662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1"/>
        <v>42599.420601851853</v>
      </c>
      <c r="U3540" t="str">
        <f>VLOOKUP(D3540,'Bonus Summary'!$A$3:$C$14,3,TRUE)</f>
        <v>1000 to 4999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2"/>
        <v>1.1966666666666668</v>
      </c>
      <c r="P3541" s="5">
        <f t="shared" si="223"/>
        <v>55.230769230769234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1"/>
        <v>42621.756041666667</v>
      </c>
      <c r="U3541" t="str">
        <f>VLOOKUP(D3541,'Bonus Summary'!$A$3:$C$14,3,TRUE)</f>
        <v>Less than 1000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2"/>
        <v>1.23</v>
      </c>
      <c r="P3542" s="5">
        <f t="shared" si="223"/>
        <v>46.125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1"/>
        <v>42547.003368055557</v>
      </c>
      <c r="U3542" t="str">
        <f>VLOOKUP(D3542,'Bonus Summary'!$A$3:$C$14,3,TRUE)</f>
        <v>Less than 1000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2"/>
        <v>1.05</v>
      </c>
      <c r="P3543" s="5">
        <f t="shared" si="223"/>
        <v>39.375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1"/>
        <v>42247.730034722219</v>
      </c>
      <c r="U3543" t="str">
        <f>VLOOKUP(D3543,'Bonus Summary'!$A$3:$C$14,3,TRUE)</f>
        <v>1000 to 4999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2"/>
        <v>1.0223636363636364</v>
      </c>
      <c r="P3544" s="5">
        <f t="shared" si="223"/>
        <v>66.152941176470591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1"/>
        <v>41889.599791666667</v>
      </c>
      <c r="U3544" t="str">
        <f>VLOOKUP(D3544,'Bonus Summary'!$A$3:$C$14,3,TRUE)</f>
        <v>5000 to 9999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2"/>
        <v>1.0466666666666666</v>
      </c>
      <c r="P3545" s="5">
        <f t="shared" si="223"/>
        <v>54.137931034482762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1"/>
        <v>42180.755312499998</v>
      </c>
      <c r="U3545" t="str">
        <f>VLOOKUP(D3545,'Bonus Summary'!$A$3:$C$14,3,TRUE)</f>
        <v>1000 to 4999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2"/>
        <v>1</v>
      </c>
      <c r="P3546" s="5">
        <f t="shared" si="223"/>
        <v>104.16666666666667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1"/>
        <v>42070.831678240742</v>
      </c>
      <c r="U3546" t="str">
        <f>VLOOKUP(D3546,'Bonus Summary'!$A$3:$C$14,3,TRUE)</f>
        <v>1000 to 4999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2"/>
        <v>1.004</v>
      </c>
      <c r="P3547" s="5">
        <f t="shared" si="223"/>
        <v>31.375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1"/>
        <v>42105.807395833333</v>
      </c>
      <c r="U3547" t="str">
        <f>VLOOKUP(D3547,'Bonus Summary'!$A$3:$C$14,3,TRUE)</f>
        <v>Less than 1000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2"/>
        <v>1.0227272727272727</v>
      </c>
      <c r="P3548" s="5">
        <f t="shared" si="223"/>
        <v>59.210526315789473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1"/>
        <v>42095.165972222225</v>
      </c>
      <c r="U3548" t="str">
        <f>VLOOKUP(D3548,'Bonus Summary'!$A$3:$C$14,3,TRUE)</f>
        <v>1000 to 4999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2"/>
        <v>1.1440928571428572</v>
      </c>
      <c r="P3549" s="5">
        <f t="shared" si="223"/>
        <v>119.17633928571429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1"/>
        <v>42504.165972222225</v>
      </c>
      <c r="U3549" t="str">
        <f>VLOOKUP(D3549,'Bonus Summary'!$A$3:$C$14,3,TRUE)</f>
        <v>35000 to 39999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2"/>
        <v>1.019047619047619</v>
      </c>
      <c r="P3550" s="5">
        <f t="shared" si="223"/>
        <v>164.61538461538461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1"/>
        <v>42434.041666666672</v>
      </c>
      <c r="U3550" t="str">
        <f>VLOOKUP(D3550,'Bonus Summary'!$A$3:$C$14,3,TRUE)</f>
        <v>1000 to 4999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2"/>
        <v>1.02</v>
      </c>
      <c r="P3551" s="5">
        <f t="shared" si="223"/>
        <v>24.285714285714285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1"/>
        <v>42251.394363425927</v>
      </c>
      <c r="U3551" t="str">
        <f>VLOOKUP(D3551,'Bonus Summary'!$A$3:$C$14,3,TRUE)</f>
        <v>1000 to 4999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2"/>
        <v>1.048</v>
      </c>
      <c r="P3552" s="5">
        <f t="shared" si="223"/>
        <v>40.9375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1"/>
        <v>42492.893495370372</v>
      </c>
      <c r="U3552" t="str">
        <f>VLOOKUP(D3552,'Bonus Summary'!$A$3:$C$14,3,TRUE)</f>
        <v>1000 to 4999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2"/>
        <v>1.0183333333333333</v>
      </c>
      <c r="P3553" s="5">
        <f t="shared" si="223"/>
        <v>61.1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1"/>
        <v>41781.921527777777</v>
      </c>
      <c r="U3553" t="str">
        <f>VLOOKUP(D3553,'Bonus Summary'!$A$3:$C$14,3,TRUE)</f>
        <v>1000 to 4999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2"/>
        <v>1</v>
      </c>
      <c r="P3554" s="5">
        <f t="shared" si="223"/>
        <v>38.65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1"/>
        <v>41818.587083333332</v>
      </c>
      <c r="U3554" t="str">
        <f>VLOOKUP(D3554,'Bonus Summary'!$A$3:$C$14,3,TRUE)</f>
        <v>Less than 1000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2"/>
        <v>1.0627272727272727</v>
      </c>
      <c r="P3555" s="5">
        <f t="shared" si="223"/>
        <v>56.20192307692308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1"/>
        <v>42228</v>
      </c>
      <c r="U3555" t="str">
        <f>VLOOKUP(D3555,'Bonus Summary'!$A$3:$C$14,3,TRUE)</f>
        <v>5000 to 9999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2"/>
        <v>1.1342219999999998</v>
      </c>
      <c r="P3556" s="5">
        <f t="shared" si="223"/>
        <v>107.00207547169811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1"/>
        <v>42046.708333333328</v>
      </c>
      <c r="U3556" t="str">
        <f>VLOOKUP(D3556,'Bonus Summary'!$A$3:$C$14,3,TRUE)</f>
        <v>5000 to 9999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2"/>
        <v>1</v>
      </c>
      <c r="P3557" s="5">
        <f t="shared" si="223"/>
        <v>171.42857142857142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1"/>
        <v>42691.483726851846</v>
      </c>
      <c r="U3557" t="str">
        <f>VLOOKUP(D3557,'Bonus Summary'!$A$3:$C$14,3,TRUE)</f>
        <v>1000 to 4999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2"/>
        <v>1.0045454545454546</v>
      </c>
      <c r="P3558" s="5">
        <f t="shared" si="223"/>
        <v>110.5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1"/>
        <v>41868.649583333332</v>
      </c>
      <c r="U3558" t="str">
        <f>VLOOKUP(D3558,'Bonus Summary'!$A$3:$C$14,3,TRUE)</f>
        <v>1000 to 4999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2"/>
        <v>1.0003599999999999</v>
      </c>
      <c r="P3559" s="5">
        <f t="shared" si="223"/>
        <v>179.27598566308242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1"/>
        <v>41764.276747685188</v>
      </c>
      <c r="U3559" t="str">
        <f>VLOOKUP(D3559,'Bonus Summary'!$A$3:$C$14,3,TRUE)</f>
        <v>Greater than 50000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2"/>
        <v>1.44</v>
      </c>
      <c r="P3560" s="5">
        <f t="shared" si="223"/>
        <v>22.90909090909091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1"/>
        <v>42181.875</v>
      </c>
      <c r="U3560" t="str">
        <f>VLOOKUP(D3560,'Bonus Summary'!$A$3:$C$14,3,TRUE)</f>
        <v>Less than 1000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2"/>
        <v>1.0349999999999999</v>
      </c>
      <c r="P3561" s="5">
        <f t="shared" si="223"/>
        <v>43.125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1"/>
        <v>42216.373611111107</v>
      </c>
      <c r="U3561" t="str">
        <f>VLOOKUP(D3561,'Bonus Summary'!$A$3:$C$14,3,TRUE)</f>
        <v>1000 to 4999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2"/>
        <v>1.0843750000000001</v>
      </c>
      <c r="P3562" s="5">
        <f t="shared" si="223"/>
        <v>46.891891891891895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1"/>
        <v>42151.114583333328</v>
      </c>
      <c r="U3562" t="str">
        <f>VLOOKUP(D3562,'Bonus Summary'!$A$3:$C$14,3,TRUE)</f>
        <v>1000 to 4999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2"/>
        <v>1.024</v>
      </c>
      <c r="P3563" s="5">
        <f t="shared" si="223"/>
        <v>47.407407407407405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1"/>
        <v>42221.774999999994</v>
      </c>
      <c r="U3563" t="str">
        <f>VLOOKUP(D3563,'Bonus Summary'!$A$3:$C$14,3,TRUE)</f>
        <v>1000 to 4999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2"/>
        <v>1.4888888888888889</v>
      </c>
      <c r="P3564" s="5">
        <f t="shared" si="223"/>
        <v>15.129032258064516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1"/>
        <v>42442.916666666672</v>
      </c>
      <c r="U3564" t="str">
        <f>VLOOKUP(D3564,'Bonus Summary'!$A$3:$C$14,3,TRUE)</f>
        <v>Less than 1000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2"/>
        <v>1.0549000000000002</v>
      </c>
      <c r="P3565" s="5">
        <f t="shared" si="223"/>
        <v>21.098000000000003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1"/>
        <v>42583.791666666672</v>
      </c>
      <c r="U3565" t="str">
        <f>VLOOKUP(D3565,'Bonus Summary'!$A$3:$C$14,3,TRUE)</f>
        <v>Less than 1000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2"/>
        <v>1.0049999999999999</v>
      </c>
      <c r="P3566" s="5">
        <f t="shared" si="223"/>
        <v>59.117647058823529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1"/>
        <v>42282.666666666672</v>
      </c>
      <c r="U3566" t="str">
        <f>VLOOKUP(D3566,'Bonus Summary'!$A$3:$C$14,3,TRUE)</f>
        <v>1000 to 4999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2"/>
        <v>1.3055555555555556</v>
      </c>
      <c r="P3567" s="5">
        <f t="shared" si="223"/>
        <v>97.916666666666671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1"/>
        <v>42004.743148148147</v>
      </c>
      <c r="U3567" t="str">
        <f>VLOOKUP(D3567,'Bonus Summary'!$A$3:$C$14,3,TRUE)</f>
        <v>Less than 1000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2"/>
        <v>1.0475000000000001</v>
      </c>
      <c r="P3568" s="5">
        <f t="shared" si="223"/>
        <v>55.131578947368418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1"/>
        <v>42027.507905092592</v>
      </c>
      <c r="U3568" t="str">
        <f>VLOOKUP(D3568,'Bonus Summary'!$A$3:$C$14,3,TRUE)</f>
        <v>1000 to 4999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2"/>
        <v>1.0880000000000001</v>
      </c>
      <c r="P3569" s="5">
        <f t="shared" si="223"/>
        <v>26.536585365853657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1"/>
        <v>42165.810694444444</v>
      </c>
      <c r="U3569" t="str">
        <f>VLOOKUP(D3569,'Bonus Summary'!$A$3:$C$14,3,TRUE)</f>
        <v>1000 to 4999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2"/>
        <v>1.1100000000000001</v>
      </c>
      <c r="P3570" s="5">
        <f t="shared" si="223"/>
        <v>58.421052631578945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1"/>
        <v>41899.740671296298</v>
      </c>
      <c r="U3570" t="str">
        <f>VLOOKUP(D3570,'Bonus Summary'!$A$3:$C$14,3,TRUE)</f>
        <v>1000 to 4999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2"/>
        <v>1.0047999999999999</v>
      </c>
      <c r="P3571" s="5">
        <f t="shared" si="223"/>
        <v>122.53658536585365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1"/>
        <v>42012.688611111109</v>
      </c>
      <c r="U3571" t="str">
        <f>VLOOKUP(D3571,'Bonus Summary'!$A$3:$C$14,3,TRUE)</f>
        <v>5000 to 9999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2"/>
        <v>1.1435</v>
      </c>
      <c r="P3572" s="5">
        <f t="shared" si="223"/>
        <v>87.961538461538467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1"/>
        <v>42004.291666666672</v>
      </c>
      <c r="U3572" t="str">
        <f>VLOOKUP(D3572,'Bonus Summary'!$A$3:$C$14,3,TRUE)</f>
        <v>1000 to 4999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2"/>
        <v>1.2206666666666666</v>
      </c>
      <c r="P3573" s="5">
        <f t="shared" si="223"/>
        <v>73.239999999999995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1"/>
        <v>41942.858946759261</v>
      </c>
      <c r="U3573" t="str">
        <f>VLOOKUP(D3573,'Bonus Summary'!$A$3:$C$14,3,TRUE)</f>
        <v>1000 to 4999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2"/>
        <v>1</v>
      </c>
      <c r="P3574" s="5">
        <f t="shared" si="223"/>
        <v>55.555555555555557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1"/>
        <v>42176.570393518516</v>
      </c>
      <c r="U3574" t="str">
        <f>VLOOKUP(D3574,'Bonus Summary'!$A$3:$C$14,3,TRUE)</f>
        <v>Less than 1000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2"/>
        <v>1.028</v>
      </c>
      <c r="P3575" s="5">
        <f t="shared" si="223"/>
        <v>39.53846153846154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1"/>
        <v>41951.417199074072</v>
      </c>
      <c r="U3575" t="str">
        <f>VLOOKUP(D3575,'Bonus Summary'!$A$3:$C$14,3,TRUE)</f>
        <v>1000 to 4999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2"/>
        <v>1.0612068965517241</v>
      </c>
      <c r="P3576" s="5">
        <f t="shared" si="223"/>
        <v>136.77777777777777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1"/>
        <v>41956.984351851846</v>
      </c>
      <c r="U3576" t="str">
        <f>VLOOKUP(D3576,'Bonus Summary'!$A$3:$C$14,3,TRUE)</f>
        <v>5000 to 9999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2"/>
        <v>1.0133000000000001</v>
      </c>
      <c r="P3577" s="5">
        <f t="shared" si="223"/>
        <v>99.343137254901961</v>
      </c>
      <c r="Q3577" t="s">
        <v>8317</v>
      </c>
      <c r="R3577" t="s">
        <v>8318</v>
      </c>
      <c r="S3577" s="11">
        <f t="shared" si="220"/>
        <v>42561.783877314811</v>
      </c>
      <c r="T3577" s="11">
        <f t="shared" si="221"/>
        <v>42593.165972222225</v>
      </c>
      <c r="U3577" t="str">
        <f>VLOOKUP(D3577,'Bonus Summary'!$A$3:$C$14,3,TRUE)</f>
        <v>10000 to 14999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2"/>
        <v>1</v>
      </c>
      <c r="P3578" s="5">
        <f t="shared" si="223"/>
        <v>20</v>
      </c>
      <c r="Q3578" t="s">
        <v>8317</v>
      </c>
      <c r="R3578" t="s">
        <v>8318</v>
      </c>
      <c r="S3578" s="11">
        <f t="shared" si="220"/>
        <v>42649.54923611111</v>
      </c>
      <c r="T3578" s="11">
        <f t="shared" si="221"/>
        <v>42709.590902777782</v>
      </c>
      <c r="U3578" t="str">
        <f>VLOOKUP(D3578,'Bonus Summary'!$A$3:$C$14,3,TRUE)</f>
        <v>Less than 1000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2"/>
        <v>1.3</v>
      </c>
      <c r="P3579" s="5">
        <f t="shared" si="223"/>
        <v>28.888888888888889</v>
      </c>
      <c r="Q3579" t="s">
        <v>8317</v>
      </c>
      <c r="R3579" t="s">
        <v>8318</v>
      </c>
      <c r="S3579" s="11">
        <f t="shared" si="220"/>
        <v>42093.786840277782</v>
      </c>
      <c r="T3579" s="11">
        <f t="shared" si="221"/>
        <v>42120.26944444445</v>
      </c>
      <c r="U3579" t="str">
        <f>VLOOKUP(D3579,'Bonus Summary'!$A$3:$C$14,3,TRUE)</f>
        <v>Less than 1000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2"/>
        <v>1.0001333333333333</v>
      </c>
      <c r="P3580" s="5">
        <f t="shared" si="223"/>
        <v>40.545945945945945</v>
      </c>
      <c r="Q3580" t="s">
        <v>8317</v>
      </c>
      <c r="R3580" t="s">
        <v>8318</v>
      </c>
      <c r="S3580" s="11">
        <f t="shared" si="220"/>
        <v>42460.733530092592</v>
      </c>
      <c r="T3580" s="11">
        <f t="shared" si="221"/>
        <v>42490.733530092592</v>
      </c>
      <c r="U3580" t="str">
        <f>VLOOKUP(D3580,'Bonus Summary'!$A$3:$C$14,3,TRUE)</f>
        <v>1000 to 4999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2"/>
        <v>1</v>
      </c>
      <c r="P3581" s="5">
        <f t="shared" si="223"/>
        <v>35.714285714285715</v>
      </c>
      <c r="Q3581" t="s">
        <v>8317</v>
      </c>
      <c r="R3581" t="s">
        <v>8318</v>
      </c>
      <c r="S3581" s="11">
        <f t="shared" si="220"/>
        <v>42430.762222222227</v>
      </c>
      <c r="T3581" s="11">
        <f t="shared" si="221"/>
        <v>42460.720555555556</v>
      </c>
      <c r="U3581" t="str">
        <f>VLOOKUP(D3581,'Bonus Summary'!$A$3:$C$14,3,TRUE)</f>
        <v>Less than 1000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2"/>
        <v>1.1388888888888888</v>
      </c>
      <c r="P3582" s="5">
        <f t="shared" si="223"/>
        <v>37.962962962962962</v>
      </c>
      <c r="Q3582" t="s">
        <v>8317</v>
      </c>
      <c r="R3582" t="s">
        <v>8318</v>
      </c>
      <c r="S3582" s="11">
        <f t="shared" si="220"/>
        <v>42026.176180555558</v>
      </c>
      <c r="T3582" s="11">
        <f t="shared" si="221"/>
        <v>42064.207638888889</v>
      </c>
      <c r="U3582" t="str">
        <f>VLOOKUP(D3582,'Bonus Summary'!$A$3:$C$14,3,TRUE)</f>
        <v>Less than 1000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2"/>
        <v>1</v>
      </c>
      <c r="P3583" s="5">
        <f t="shared" si="223"/>
        <v>33.333333333333336</v>
      </c>
      <c r="Q3583" t="s">
        <v>8317</v>
      </c>
      <c r="R3583" t="s">
        <v>8318</v>
      </c>
      <c r="S3583" s="11">
        <f t="shared" si="220"/>
        <v>41836.471180555556</v>
      </c>
      <c r="T3583" s="11">
        <f t="shared" si="221"/>
        <v>41850.471180555556</v>
      </c>
      <c r="U3583" t="str">
        <f>VLOOKUP(D3583,'Bonus Summary'!$A$3:$C$14,3,TRUE)</f>
        <v>1000 to 4999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2"/>
        <v>2.87</v>
      </c>
      <c r="P3584" s="5">
        <f t="shared" si="223"/>
        <v>58.571428571428569</v>
      </c>
      <c r="Q3584" t="s">
        <v>8317</v>
      </c>
      <c r="R3584" t="s">
        <v>8318</v>
      </c>
      <c r="S3584" s="11">
        <f t="shared" si="220"/>
        <v>42451.095856481479</v>
      </c>
      <c r="T3584" s="11">
        <f t="shared" si="221"/>
        <v>42465.095856481479</v>
      </c>
      <c r="U3584" t="str">
        <f>VLOOKUP(D3584,'Bonus Summary'!$A$3:$C$14,3,TRUE)</f>
        <v>1000 to 4999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2"/>
        <v>1.085</v>
      </c>
      <c r="P3585" s="5">
        <f t="shared" si="223"/>
        <v>135.625</v>
      </c>
      <c r="Q3585" t="s">
        <v>8317</v>
      </c>
      <c r="R3585" t="s">
        <v>8318</v>
      </c>
      <c r="S3585" s="11">
        <f t="shared" si="220"/>
        <v>42418.425983796296</v>
      </c>
      <c r="T3585" s="11">
        <f t="shared" si="221"/>
        <v>42478.384317129632</v>
      </c>
      <c r="U3585" t="str">
        <f>VLOOKUP(D3585,'Bonus Summary'!$A$3:$C$14,3,TRUE)</f>
        <v>1000 to 4999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2"/>
        <v>1.155</v>
      </c>
      <c r="P3586" s="5">
        <f t="shared" si="223"/>
        <v>30.9375</v>
      </c>
      <c r="Q3586" t="s">
        <v>8317</v>
      </c>
      <c r="R3586" t="s">
        <v>8318</v>
      </c>
      <c r="S3586" s="11">
        <f t="shared" ref="S3586:S3649" si="224">(((J3586/60)/60)/24)+DATE(1970,1,1)</f>
        <v>42168.316481481481</v>
      </c>
      <c r="T3586" s="11">
        <f t="shared" ref="T3586:T3649" si="225">(((I3586/60)/60)/24)+DATE(1970,1,1)</f>
        <v>42198.316481481481</v>
      </c>
      <c r="U3586" t="str">
        <f>VLOOKUP(D3586,'Bonus Summary'!$A$3:$C$14,3,TRUE)</f>
        <v>1000 to 4999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6">E3587/D3587</f>
        <v>1.1911764705882353</v>
      </c>
      <c r="P3587" s="5">
        <f t="shared" ref="P3587:P3650" si="227">E3587/L3587</f>
        <v>176.08695652173913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si="225"/>
        <v>41994.716319444444</v>
      </c>
      <c r="U3587" t="str">
        <f>VLOOKUP(D3587,'Bonus Summary'!$A$3:$C$14,3,TRUE)</f>
        <v>1000 to 4999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6"/>
        <v>1.0942666666666667</v>
      </c>
      <c r="P3588" s="5">
        <f t="shared" si="227"/>
        <v>151.9814814814815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5"/>
        <v>42636.697569444441</v>
      </c>
      <c r="U3588" t="str">
        <f>VLOOKUP(D3588,'Bonus Summary'!$A$3:$C$14,3,TRUE)</f>
        <v>5000 to 9999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6"/>
        <v>1.266</v>
      </c>
      <c r="P3589" s="5">
        <f t="shared" si="227"/>
        <v>22.607142857142858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5"/>
        <v>42548.791666666672</v>
      </c>
      <c r="U3589" t="str">
        <f>VLOOKUP(D3589,'Bonus Summary'!$A$3:$C$14,3,TRUE)</f>
        <v>Less than 1000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6"/>
        <v>1.0049999999999999</v>
      </c>
      <c r="P3590" s="5">
        <f t="shared" si="227"/>
        <v>18.272727272727273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5"/>
        <v>42123.958333333328</v>
      </c>
      <c r="U3590" t="str">
        <f>VLOOKUP(D3590,'Bonus Summary'!$A$3:$C$14,3,TRUE)</f>
        <v>Less than 1000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6"/>
        <v>1.2749999999999999</v>
      </c>
      <c r="P3591" s="5">
        <f t="shared" si="227"/>
        <v>82.258064516129039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5"/>
        <v>42150.647534722222</v>
      </c>
      <c r="U3591" t="str">
        <f>VLOOKUP(D3591,'Bonus Summary'!$A$3:$C$14,3,TRUE)</f>
        <v>1000 to 4999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6"/>
        <v>1.0005999999999999</v>
      </c>
      <c r="P3592" s="5">
        <f t="shared" si="227"/>
        <v>68.534246575342465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5"/>
        <v>41932.333726851852</v>
      </c>
      <c r="U3592" t="str">
        <f>VLOOKUP(D3592,'Bonus Summary'!$A$3:$C$14,3,TRUE)</f>
        <v>5000 to 9999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6"/>
        <v>1.75</v>
      </c>
      <c r="P3593" s="5">
        <f t="shared" si="227"/>
        <v>68.055555555555557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5"/>
        <v>42028.207638888889</v>
      </c>
      <c r="U3593" t="str">
        <f>VLOOKUP(D3593,'Bonus Summary'!$A$3:$C$14,3,TRUE)</f>
        <v>Less than 1000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6"/>
        <v>1.2725</v>
      </c>
      <c r="P3594" s="5">
        <f t="shared" si="227"/>
        <v>72.714285714285708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5"/>
        <v>42046.207638888889</v>
      </c>
      <c r="U3594" t="str">
        <f>VLOOKUP(D3594,'Bonus Summary'!$A$3:$C$14,3,TRUE)</f>
        <v>1000 to 4999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6"/>
        <v>1.1063333333333334</v>
      </c>
      <c r="P3595" s="5">
        <f t="shared" si="227"/>
        <v>77.186046511627907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5"/>
        <v>42009.851388888885</v>
      </c>
      <c r="U3595" t="str">
        <f>VLOOKUP(D3595,'Bonus Summary'!$A$3:$C$14,3,TRUE)</f>
        <v>1000 to 4999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6"/>
        <v>1.2593749999999999</v>
      </c>
      <c r="P3596" s="5">
        <f t="shared" si="227"/>
        <v>55.972222222222221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5"/>
        <v>42617.066921296297</v>
      </c>
      <c r="U3596" t="str">
        <f>VLOOKUP(D3596,'Bonus Summary'!$A$3:$C$14,3,TRUE)</f>
        <v>1000 to 4999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6"/>
        <v>1.1850000000000001</v>
      </c>
      <c r="P3597" s="5">
        <f t="shared" si="227"/>
        <v>49.693548387096776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5"/>
        <v>42076.290972222225</v>
      </c>
      <c r="U3597" t="str">
        <f>VLOOKUP(D3597,'Bonus Summary'!$A$3:$C$14,3,TRUE)</f>
        <v>1000 to 4999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6"/>
        <v>1.0772727272727274</v>
      </c>
      <c r="P3598" s="5">
        <f t="shared" si="227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5"/>
        <v>41877.715069444443</v>
      </c>
      <c r="U3598" t="str">
        <f>VLOOKUP(D3598,'Bonus Summary'!$A$3:$C$14,3,TRUE)</f>
        <v>1000 to 4999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6"/>
        <v>1.026</v>
      </c>
      <c r="P3599" s="5">
        <f t="shared" si="227"/>
        <v>77.727272727272734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5"/>
        <v>42432.249305555553</v>
      </c>
      <c r="U3599" t="str">
        <f>VLOOKUP(D3599,'Bonus Summary'!$A$3:$C$14,3,TRUE)</f>
        <v>1000 to 4999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6"/>
        <v>1.101</v>
      </c>
      <c r="P3600" s="5">
        <f t="shared" si="227"/>
        <v>40.777777777777779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5"/>
        <v>41885.207638888889</v>
      </c>
      <c r="U3600" t="str">
        <f>VLOOKUP(D3600,'Bonus Summary'!$A$3:$C$14,3,TRUE)</f>
        <v>1000 to 4999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6"/>
        <v>2.02</v>
      </c>
      <c r="P3601" s="5">
        <f t="shared" si="227"/>
        <v>59.411764705882355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5"/>
        <v>42246</v>
      </c>
      <c r="U3601" t="str">
        <f>VLOOKUP(D3601,'Bonus Summary'!$A$3:$C$14,3,TRUE)</f>
        <v>Less than 1000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6"/>
        <v>1.3</v>
      </c>
      <c r="P3602" s="5">
        <f t="shared" si="227"/>
        <v>3.25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5"/>
        <v>42656.849120370374</v>
      </c>
      <c r="U3602" t="str">
        <f>VLOOKUP(D3602,'Bonus Summary'!$A$3:$C$14,3,TRUE)</f>
        <v>Less than 1000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6"/>
        <v>1.0435000000000001</v>
      </c>
      <c r="P3603" s="5">
        <f t="shared" si="227"/>
        <v>39.377358490566039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5"/>
        <v>42020.99863425926</v>
      </c>
      <c r="U3603" t="str">
        <f>VLOOKUP(D3603,'Bonus Summary'!$A$3:$C$14,3,TRUE)</f>
        <v>1000 to 4999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6"/>
        <v>1.0004999999999999</v>
      </c>
      <c r="P3604" s="5">
        <f t="shared" si="227"/>
        <v>81.673469387755105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5"/>
        <v>42507.894432870366</v>
      </c>
      <c r="U3604" t="str">
        <f>VLOOKUP(D3604,'Bonus Summary'!$A$3:$C$14,3,TRUE)</f>
        <v>1000 to 4999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6"/>
        <v>1.7066666666666668</v>
      </c>
      <c r="P3605" s="5">
        <f t="shared" si="227"/>
        <v>44.912280701754383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5"/>
        <v>42313.906018518523</v>
      </c>
      <c r="U3605" t="str">
        <f>VLOOKUP(D3605,'Bonus Summary'!$A$3:$C$14,3,TRUE)</f>
        <v>1000 to 4999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6"/>
        <v>1.1283333333333334</v>
      </c>
      <c r="P3606" s="5">
        <f t="shared" si="227"/>
        <v>49.05797101449275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5"/>
        <v>42489.290972222225</v>
      </c>
      <c r="U3606" t="str">
        <f>VLOOKUP(D3606,'Bonus Summary'!$A$3:$C$14,3,TRUE)</f>
        <v>1000 to 4999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6"/>
        <v>1.84</v>
      </c>
      <c r="P3607" s="5">
        <f t="shared" si="227"/>
        <v>30.666666666666668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5"/>
        <v>42413.793124999997</v>
      </c>
      <c r="U3607" t="str">
        <f>VLOOKUP(D3607,'Bonus Summary'!$A$3:$C$14,3,TRUE)</f>
        <v>Less than 1000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6"/>
        <v>1.3026666666666666</v>
      </c>
      <c r="P3608" s="5">
        <f t="shared" si="227"/>
        <v>61.0625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5"/>
        <v>42596.604826388888</v>
      </c>
      <c r="U3608" t="str">
        <f>VLOOKUP(D3608,'Bonus Summary'!$A$3:$C$14,3,TRUE)</f>
        <v>1000 to 4999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6"/>
        <v>1.0545454545454545</v>
      </c>
      <c r="P3609" s="5">
        <f t="shared" si="227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5"/>
        <v>42353</v>
      </c>
      <c r="U3609" t="str">
        <f>VLOOKUP(D3609,'Bonus Summary'!$A$3:$C$14,3,TRUE)</f>
        <v>Less than 1000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6"/>
        <v>1</v>
      </c>
      <c r="P3610" s="5">
        <f t="shared" si="227"/>
        <v>29.62962962962963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5"/>
        <v>42538.583333333328</v>
      </c>
      <c r="U3610" t="str">
        <f>VLOOKUP(D3610,'Bonus Summary'!$A$3:$C$14,3,TRUE)</f>
        <v>Less than 1000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6"/>
        <v>1.5331632653061225</v>
      </c>
      <c r="P3611" s="5">
        <f t="shared" si="227"/>
        <v>143.0952380952381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5"/>
        <v>42459.950057870374</v>
      </c>
      <c r="U3611" t="str">
        <f>VLOOKUP(D3611,'Bonus Summary'!$A$3:$C$14,3,TRUE)</f>
        <v>1000 to 4999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6"/>
        <v>1.623</v>
      </c>
      <c r="P3612" s="5">
        <f t="shared" si="227"/>
        <v>52.354838709677416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5"/>
        <v>42233.432129629626</v>
      </c>
      <c r="U3612" t="str">
        <f>VLOOKUP(D3612,'Bonus Summary'!$A$3:$C$14,3,TRUE)</f>
        <v>1000 to 4999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6"/>
        <v>1.36</v>
      </c>
      <c r="P3613" s="5">
        <f t="shared" si="227"/>
        <v>66.666666666666671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5"/>
        <v>42102.370381944449</v>
      </c>
      <c r="U3613" t="str">
        <f>VLOOKUP(D3613,'Bonus Summary'!$A$3:$C$14,3,TRUE)</f>
        <v>1000 to 4999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6"/>
        <v>1.444</v>
      </c>
      <c r="P3614" s="5">
        <f t="shared" si="227"/>
        <v>126.66666666666667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5"/>
        <v>41799.726979166669</v>
      </c>
      <c r="U3614" t="str">
        <f>VLOOKUP(D3614,'Bonus Summary'!$A$3:$C$14,3,TRUE)</f>
        <v>5000 to 9999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6"/>
        <v>1</v>
      </c>
      <c r="P3615" s="5">
        <f t="shared" si="227"/>
        <v>62.5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5"/>
        <v>41818.58997685185</v>
      </c>
      <c r="U3615" t="str">
        <f>VLOOKUP(D3615,'Bonus Summary'!$A$3:$C$14,3,TRUE)</f>
        <v>1000 to 4999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6"/>
        <v>1.008</v>
      </c>
      <c r="P3616" s="5">
        <f t="shared" si="227"/>
        <v>35.492957746478872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5"/>
        <v>42174.041851851856</v>
      </c>
      <c r="U3616" t="str">
        <f>VLOOKUP(D3616,'Bonus Summary'!$A$3:$C$14,3,TRUE)</f>
        <v>1000 to 4999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6"/>
        <v>1.0680000000000001</v>
      </c>
      <c r="P3617" s="5">
        <f t="shared" si="227"/>
        <v>37.083333333333336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5"/>
        <v>42348.593703703707</v>
      </c>
      <c r="U3617" t="str">
        <f>VLOOKUP(D3617,'Bonus Summary'!$A$3:$C$14,3,TRUE)</f>
        <v>1000 to 4999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6"/>
        <v>1.248</v>
      </c>
      <c r="P3618" s="5">
        <f t="shared" si="227"/>
        <v>69.333333333333329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5"/>
        <v>42082.908148148148</v>
      </c>
      <c r="U3618" t="str">
        <f>VLOOKUP(D3618,'Bonus Summary'!$A$3:$C$14,3,TRUE)</f>
        <v>1000 to 4999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6"/>
        <v>1.1891891891891893</v>
      </c>
      <c r="P3619" s="5">
        <f t="shared" si="227"/>
        <v>17.254901960784313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5"/>
        <v>42794</v>
      </c>
      <c r="U3619" t="str">
        <f>VLOOKUP(D3619,'Bonus Summary'!$A$3:$C$14,3,TRUE)</f>
        <v>Less than 1000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6"/>
        <v>1.01</v>
      </c>
      <c r="P3620" s="5">
        <f t="shared" si="227"/>
        <v>36.071428571428569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5"/>
        <v>42158.627893518518</v>
      </c>
      <c r="U3620" t="str">
        <f>VLOOKUP(D3620,'Bonus Summary'!$A$3:$C$14,3,TRUE)</f>
        <v>1000 to 4999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6"/>
        <v>1.1299999999999999</v>
      </c>
      <c r="P3621" s="5">
        <f t="shared" si="227"/>
        <v>66.470588235294116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5"/>
        <v>42693.916666666672</v>
      </c>
      <c r="U3621" t="str">
        <f>VLOOKUP(D3621,'Bonus Summary'!$A$3:$C$14,3,TRUE)</f>
        <v>1000 to 4999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6"/>
        <v>1.0519047619047619</v>
      </c>
      <c r="P3622" s="5">
        <f t="shared" si="227"/>
        <v>56.065989847715734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5"/>
        <v>42068.166666666672</v>
      </c>
      <c r="U3622" t="str">
        <f>VLOOKUP(D3622,'Bonus Summary'!$A$3:$C$14,3,TRUE)</f>
        <v>10000 to 14999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6"/>
        <v>1.0973333333333333</v>
      </c>
      <c r="P3623" s="5">
        <f t="shared" si="227"/>
        <v>47.028571428571432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5"/>
        <v>42643.875</v>
      </c>
      <c r="U3623" t="str">
        <f>VLOOKUP(D3623,'Bonus Summary'!$A$3:$C$14,3,TRUE)</f>
        <v>1000 to 4999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6"/>
        <v>1.00099</v>
      </c>
      <c r="P3624" s="5">
        <f t="shared" si="227"/>
        <v>47.666190476190479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5"/>
        <v>41910.140972222223</v>
      </c>
      <c r="U3624" t="str">
        <f>VLOOKUP(D3624,'Bonus Summary'!$A$3:$C$14,3,TRUE)</f>
        <v>1000 to 4999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6"/>
        <v>1.2</v>
      </c>
      <c r="P3625" s="5">
        <f t="shared" si="227"/>
        <v>88.235294117647058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5"/>
        <v>41846.291666666664</v>
      </c>
      <c r="U3625" t="str">
        <f>VLOOKUP(D3625,'Bonus Summary'!$A$3:$C$14,3,TRUE)</f>
        <v>1000 to 4999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6"/>
        <v>1.0493333333333332</v>
      </c>
      <c r="P3626" s="5">
        <f t="shared" si="227"/>
        <v>80.717948717948715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5"/>
        <v>42605.774189814809</v>
      </c>
      <c r="U3626" t="str">
        <f>VLOOKUP(D3626,'Bonus Summary'!$A$3:$C$14,3,TRUE)</f>
        <v>1000 to 4999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6"/>
        <v>1.0266666666666666</v>
      </c>
      <c r="P3627" s="5">
        <f t="shared" si="227"/>
        <v>39.487179487179489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5"/>
        <v>42187.652511574073</v>
      </c>
      <c r="U3627" t="str">
        <f>VLOOKUP(D3627,'Bonus Summary'!$A$3:$C$14,3,TRUE)</f>
        <v>1000 to 4999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6"/>
        <v>1.0182500000000001</v>
      </c>
      <c r="P3628" s="5">
        <f t="shared" si="227"/>
        <v>84.854166666666671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5"/>
        <v>41867.667326388888</v>
      </c>
      <c r="U3628" t="str">
        <f>VLOOKUP(D3628,'Bonus Summary'!$A$3:$C$14,3,TRUE)</f>
        <v>1000 to 4999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6"/>
        <v>1</v>
      </c>
      <c r="P3629" s="5">
        <f t="shared" si="227"/>
        <v>68.965517241379317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5"/>
        <v>42511.165972222225</v>
      </c>
      <c r="U3629" t="str">
        <f>VLOOKUP(D3629,'Bonus Summary'!$A$3:$C$14,3,TRUE)</f>
        <v>1000 to 4999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6"/>
        <v>0</v>
      </c>
      <c r="P3630" s="5" t="e">
        <f t="shared" si="227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5"/>
        <v>42351.874953703707</v>
      </c>
      <c r="U3630" t="str">
        <f>VLOOKUP(D3630,'Bonus Summary'!$A$3:$C$14,3,TRUE)</f>
        <v>Greater than 50000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6"/>
        <v>1.9999999999999999E-6</v>
      </c>
      <c r="P3631" s="5">
        <f t="shared" si="227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5"/>
        <v>42495.708333333328</v>
      </c>
      <c r="U3631" t="str">
        <f>VLOOKUP(D3631,'Bonus Summary'!$A$3:$C$14,3,TRUE)</f>
        <v>Greater than 50000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6"/>
        <v>3.3333333333333332E-4</v>
      </c>
      <c r="P3632" s="5">
        <f t="shared" si="227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5"/>
        <v>41972.888773148152</v>
      </c>
      <c r="U3632" t="str">
        <f>VLOOKUP(D3632,'Bonus Summary'!$A$3:$C$14,3,TRUE)</f>
        <v>1000 to 4999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6"/>
        <v>0.51023391812865493</v>
      </c>
      <c r="P3633" s="5">
        <f t="shared" si="227"/>
        <v>147.88135593220338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5"/>
        <v>41905.165972222225</v>
      </c>
      <c r="U3633" t="str">
        <f>VLOOKUP(D3633,'Bonus Summary'!$A$3:$C$14,3,TRUE)</f>
        <v>15000 to 19999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6"/>
        <v>0.2</v>
      </c>
      <c r="P3634" s="5">
        <f t="shared" si="227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5"/>
        <v>41966.936909722222</v>
      </c>
      <c r="U3634" t="str">
        <f>VLOOKUP(D3634,'Bonus Summary'!$A$3:$C$14,3,TRUE)</f>
        <v>Less than 1000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6"/>
        <v>0.35239999999999999</v>
      </c>
      <c r="P3635" s="5">
        <f t="shared" si="227"/>
        <v>56.838709677419352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5"/>
        <v>42693.041666666672</v>
      </c>
      <c r="U3635" t="str">
        <f>VLOOKUP(D3635,'Bonus Summary'!$A$3:$C$14,3,TRUE)</f>
        <v>5000 to 9999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6"/>
        <v>4.2466666666666666E-2</v>
      </c>
      <c r="P3636" s="5">
        <f t="shared" si="227"/>
        <v>176.94444444444446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5"/>
        <v>42749.165972222225</v>
      </c>
      <c r="U3636" t="str">
        <f>VLOOKUP(D3636,'Bonus Summary'!$A$3:$C$14,3,TRUE)</f>
        <v>Greater than 50000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6"/>
        <v>0.36457142857142855</v>
      </c>
      <c r="P3637" s="5">
        <f t="shared" si="227"/>
        <v>127.6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5"/>
        <v>42480.88282407407</v>
      </c>
      <c r="U3637" t="str">
        <f>VLOOKUP(D3637,'Bonus Summary'!$A$3:$C$14,3,TRUE)</f>
        <v>1000 to 4999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6"/>
        <v>0</v>
      </c>
      <c r="P3638" s="5" t="e">
        <f t="shared" si="227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5"/>
        <v>42261.694780092599</v>
      </c>
      <c r="U3638" t="str">
        <f>VLOOKUP(D3638,'Bonus Summary'!$A$3:$C$14,3,TRUE)</f>
        <v>Greater than 50000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6"/>
        <v>0.30866666666666664</v>
      </c>
      <c r="P3639" s="5">
        <f t="shared" si="227"/>
        <v>66.142857142857139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5"/>
        <v>42005.700636574074</v>
      </c>
      <c r="U3639" t="str">
        <f>VLOOKUP(D3639,'Bonus Summary'!$A$3:$C$14,3,TRUE)</f>
        <v>1000 to 4999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6"/>
        <v>6.545454545454546E-2</v>
      </c>
      <c r="P3640" s="5">
        <f t="shared" si="227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5"/>
        <v>42113.631157407406</v>
      </c>
      <c r="U3640" t="str">
        <f>VLOOKUP(D3640,'Bonus Summary'!$A$3:$C$14,3,TRUE)</f>
        <v>1000 to 4999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6"/>
        <v>4.0000000000000003E-5</v>
      </c>
      <c r="P3641" s="5">
        <f t="shared" si="227"/>
        <v>1</v>
      </c>
      <c r="Q3641" t="s">
        <v>8317</v>
      </c>
      <c r="R3641" t="s">
        <v>8359</v>
      </c>
      <c r="S3641" s="11">
        <f t="shared" si="224"/>
        <v>42590.677152777775</v>
      </c>
      <c r="T3641" s="11">
        <f t="shared" si="225"/>
        <v>42650.632638888885</v>
      </c>
      <c r="U3641" t="str">
        <f>VLOOKUP(D3641,'Bonus Summary'!$A$3:$C$14,3,TRUE)</f>
        <v>25000 to 29999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6"/>
        <v>5.5E-2</v>
      </c>
      <c r="P3642" s="5">
        <f t="shared" si="227"/>
        <v>18.333333333333332</v>
      </c>
      <c r="Q3642" t="s">
        <v>8317</v>
      </c>
      <c r="R3642" t="s">
        <v>8359</v>
      </c>
      <c r="S3642" s="11">
        <f t="shared" si="224"/>
        <v>42104.781597222223</v>
      </c>
      <c r="T3642" s="11">
        <f t="shared" si="225"/>
        <v>42134.781597222223</v>
      </c>
      <c r="U3642" t="str">
        <f>VLOOKUP(D3642,'Bonus Summary'!$A$3:$C$14,3,TRUE)</f>
        <v>1000 to 4999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6"/>
        <v>0</v>
      </c>
      <c r="P3643" s="5" t="e">
        <f t="shared" si="227"/>
        <v>#DIV/0!</v>
      </c>
      <c r="Q3643" t="s">
        <v>8317</v>
      </c>
      <c r="R3643" t="s">
        <v>8359</v>
      </c>
      <c r="S3643" s="11">
        <f t="shared" si="224"/>
        <v>41899.627071759263</v>
      </c>
      <c r="T3643" s="11">
        <f t="shared" si="225"/>
        <v>41917.208333333336</v>
      </c>
      <c r="U3643" t="str">
        <f>VLOOKUP(D3643,'Bonus Summary'!$A$3:$C$14,3,TRUE)</f>
        <v>1000 to 4999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6"/>
        <v>2.1428571428571429E-2</v>
      </c>
      <c r="P3644" s="5">
        <f t="shared" si="227"/>
        <v>7.5</v>
      </c>
      <c r="Q3644" t="s">
        <v>8317</v>
      </c>
      <c r="R3644" t="s">
        <v>8359</v>
      </c>
      <c r="S3644" s="11">
        <f t="shared" si="224"/>
        <v>42297.816284722227</v>
      </c>
      <c r="T3644" s="11">
        <f t="shared" si="225"/>
        <v>42338.708333333328</v>
      </c>
      <c r="U3644" t="str">
        <f>VLOOKUP(D3644,'Bonus Summary'!$A$3:$C$14,3,TRUE)</f>
        <v>Less than 1000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6"/>
        <v>0</v>
      </c>
      <c r="P3645" s="5" t="e">
        <f t="shared" si="227"/>
        <v>#DIV/0!</v>
      </c>
      <c r="Q3645" t="s">
        <v>8317</v>
      </c>
      <c r="R3645" t="s">
        <v>8359</v>
      </c>
      <c r="S3645" s="11">
        <f t="shared" si="224"/>
        <v>42285.143969907411</v>
      </c>
      <c r="T3645" s="11">
        <f t="shared" si="225"/>
        <v>42325.185636574075</v>
      </c>
      <c r="U3645" t="str">
        <f>VLOOKUP(D3645,'Bonus Summary'!$A$3:$C$14,3,TRUE)</f>
        <v>25000 to 29999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6"/>
        <v>0.16420000000000001</v>
      </c>
      <c r="P3646" s="5">
        <f t="shared" si="227"/>
        <v>68.416666666666671</v>
      </c>
      <c r="Q3646" t="s">
        <v>8317</v>
      </c>
      <c r="R3646" t="s">
        <v>8359</v>
      </c>
      <c r="S3646" s="11">
        <f t="shared" si="224"/>
        <v>42409.241747685184</v>
      </c>
      <c r="T3646" s="11">
        <f t="shared" si="225"/>
        <v>42437.207638888889</v>
      </c>
      <c r="U3646" t="str">
        <f>VLOOKUP(D3646,'Bonus Summary'!$A$3:$C$14,3,TRUE)</f>
        <v>5000 to 9999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6"/>
        <v>1E-3</v>
      </c>
      <c r="P3647" s="5">
        <f t="shared" si="227"/>
        <v>1</v>
      </c>
      <c r="Q3647" t="s">
        <v>8317</v>
      </c>
      <c r="R3647" t="s">
        <v>8359</v>
      </c>
      <c r="S3647" s="11">
        <f t="shared" si="224"/>
        <v>42665.970347222217</v>
      </c>
      <c r="T3647" s="11">
        <f t="shared" si="225"/>
        <v>42696.012013888889</v>
      </c>
      <c r="U3647" t="str">
        <f>VLOOKUP(D3647,'Bonus Summary'!$A$3:$C$14,3,TRUE)</f>
        <v>1000 to 4999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6"/>
        <v>4.8099999999999997E-2</v>
      </c>
      <c r="P3648" s="5">
        <f t="shared" si="227"/>
        <v>60.125</v>
      </c>
      <c r="Q3648" t="s">
        <v>8317</v>
      </c>
      <c r="R3648" t="s">
        <v>8359</v>
      </c>
      <c r="S3648" s="11">
        <f t="shared" si="224"/>
        <v>42140.421319444446</v>
      </c>
      <c r="T3648" s="11">
        <f t="shared" si="225"/>
        <v>42171.979166666672</v>
      </c>
      <c r="U3648" t="str">
        <f>VLOOKUP(D3648,'Bonus Summary'!$A$3:$C$14,3,TRUE)</f>
        <v>10000 to 14999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6"/>
        <v>0.06</v>
      </c>
      <c r="P3649" s="5">
        <f t="shared" si="227"/>
        <v>15</v>
      </c>
      <c r="Q3649" t="s">
        <v>8317</v>
      </c>
      <c r="R3649" t="s">
        <v>8359</v>
      </c>
      <c r="S3649" s="11">
        <f t="shared" si="224"/>
        <v>42598.749155092592</v>
      </c>
      <c r="T3649" s="11">
        <f t="shared" si="225"/>
        <v>42643.749155092592</v>
      </c>
      <c r="U3649" t="str">
        <f>VLOOKUP(D3649,'Bonus Summary'!$A$3:$C$14,3,TRUE)</f>
        <v>Less than 1000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6"/>
        <v>1.003825</v>
      </c>
      <c r="P3650" s="5">
        <f t="shared" si="227"/>
        <v>550.04109589041093</v>
      </c>
      <c r="Q3650" t="s">
        <v>8317</v>
      </c>
      <c r="R3650" t="s">
        <v>8318</v>
      </c>
      <c r="S3650" s="11">
        <f t="shared" ref="S3650:S3713" si="228">(((J3650/60)/60)/24)+DATE(1970,1,1)</f>
        <v>41887.292187500003</v>
      </c>
      <c r="T3650" s="11">
        <f t="shared" ref="T3650:T3713" si="229">(((I3650/60)/60)/24)+DATE(1970,1,1)</f>
        <v>41917.292187500003</v>
      </c>
      <c r="U3650" t="str">
        <f>VLOOKUP(D3650,'Bonus Summary'!$A$3:$C$14,3,TRUE)</f>
        <v>40000 to 44999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30">E3651/D3651</f>
        <v>1.04</v>
      </c>
      <c r="P3651" s="5">
        <f t="shared" ref="P3651:P3714" si="231">E3651/L3651</f>
        <v>97.5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si="229"/>
        <v>41806.712893518517</v>
      </c>
      <c r="U3651" t="str">
        <f>VLOOKUP(D3651,'Bonus Summary'!$A$3:$C$14,3,TRUE)</f>
        <v>Less than 1000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30"/>
        <v>1</v>
      </c>
      <c r="P3652" s="5">
        <f t="shared" si="231"/>
        <v>29.411764705882351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29"/>
        <v>42402.478981481487</v>
      </c>
      <c r="U3652" t="str">
        <f>VLOOKUP(D3652,'Bonus Summary'!$A$3:$C$14,3,TRUE)</f>
        <v>Less than 1000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30"/>
        <v>1.04</v>
      </c>
      <c r="P3653" s="5">
        <f t="shared" si="231"/>
        <v>57.777777777777779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29"/>
        <v>41861.665972222225</v>
      </c>
      <c r="U3653" t="str">
        <f>VLOOKUP(D3653,'Bonus Summary'!$A$3:$C$14,3,TRUE)</f>
        <v>Less than 1000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30"/>
        <v>2.5066666666666668</v>
      </c>
      <c r="P3654" s="5">
        <f t="shared" si="231"/>
        <v>44.235294117647058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29"/>
        <v>42607.165972222225</v>
      </c>
      <c r="U3654" t="str">
        <f>VLOOKUP(D3654,'Bonus Summary'!$A$3:$C$14,3,TRUE)</f>
        <v>Less than 1000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30"/>
        <v>1.0049999999999999</v>
      </c>
      <c r="P3655" s="5">
        <f t="shared" si="231"/>
        <v>60.909090909090907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29"/>
        <v>42221.363506944443</v>
      </c>
      <c r="U3655" t="str">
        <f>VLOOKUP(D3655,'Bonus Summary'!$A$3:$C$14,3,TRUE)</f>
        <v>1000 to 4999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30"/>
        <v>1.744</v>
      </c>
      <c r="P3656" s="5">
        <f t="shared" si="231"/>
        <v>68.84210526315789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29"/>
        <v>42463.708333333328</v>
      </c>
      <c r="U3656" t="str">
        <f>VLOOKUP(D3656,'Bonus Summary'!$A$3:$C$14,3,TRUE)</f>
        <v>1000 to 4999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30"/>
        <v>1.1626000000000001</v>
      </c>
      <c r="P3657" s="5">
        <f t="shared" si="231"/>
        <v>73.582278481012665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29"/>
        <v>42203.290972222225</v>
      </c>
      <c r="U3657" t="str">
        <f>VLOOKUP(D3657,'Bonus Summary'!$A$3:$C$14,3,TRUE)</f>
        <v>5000 to 9999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30"/>
        <v>1.0582</v>
      </c>
      <c r="P3658" s="5">
        <f t="shared" si="231"/>
        <v>115.02173913043478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29"/>
        <v>42767.957638888889</v>
      </c>
      <c r="U3658" t="str">
        <f>VLOOKUP(D3658,'Bonus Summary'!$A$3:$C$14,3,TRUE)</f>
        <v>5000 to 9999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30"/>
        <v>1.1074999999999999</v>
      </c>
      <c r="P3659" s="5">
        <f t="shared" si="231"/>
        <v>110.75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29"/>
        <v>42522.904166666667</v>
      </c>
      <c r="U3659" t="str">
        <f>VLOOKUP(D3659,'Bonus Summary'!$A$3:$C$14,3,TRUE)</f>
        <v>1000 to 4999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30"/>
        <v>1.0066666666666666</v>
      </c>
      <c r="P3660" s="5">
        <f t="shared" si="231"/>
        <v>75.5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29"/>
        <v>41822.165972222225</v>
      </c>
      <c r="U3660" t="str">
        <f>VLOOKUP(D3660,'Bonus Summary'!$A$3:$C$14,3,TRUE)</f>
        <v>1000 to 4999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30"/>
        <v>1.0203333333333333</v>
      </c>
      <c r="P3661" s="5">
        <f t="shared" si="231"/>
        <v>235.46153846153845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29"/>
        <v>42082.610416666663</v>
      </c>
      <c r="U3661" t="str">
        <f>VLOOKUP(D3661,'Bonus Summary'!$A$3:$C$14,3,TRUE)</f>
        <v>1000 to 4999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30"/>
        <v>1</v>
      </c>
      <c r="P3662" s="5">
        <f t="shared" si="231"/>
        <v>11.363636363636363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29"/>
        <v>41996.881076388891</v>
      </c>
      <c r="U3662" t="str">
        <f>VLOOKUP(D3662,'Bonus Summary'!$A$3:$C$14,3,TRUE)</f>
        <v>Less than 1000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30"/>
        <v>1.1100000000000001</v>
      </c>
      <c r="P3663" s="5">
        <f t="shared" si="231"/>
        <v>92.5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29"/>
        <v>42470.166666666672</v>
      </c>
      <c r="U3663" t="str">
        <f>VLOOKUP(D3663,'Bonus Summary'!$A$3:$C$14,3,TRUE)</f>
        <v>1000 to 4999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30"/>
        <v>1.0142500000000001</v>
      </c>
      <c r="P3664" s="5">
        <f t="shared" si="231"/>
        <v>202.85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29"/>
        <v>42094.178402777776</v>
      </c>
      <c r="U3664" t="str">
        <f>VLOOKUP(D3664,'Bonus Summary'!$A$3:$C$14,3,TRUE)</f>
        <v>5000 to 9999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30"/>
        <v>1.04</v>
      </c>
      <c r="P3665" s="5">
        <f t="shared" si="231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29"/>
        <v>42725.493402777778</v>
      </c>
      <c r="U3665" t="str">
        <f>VLOOKUP(D3665,'Bonus Summary'!$A$3:$C$14,3,TRUE)</f>
        <v>Less than 1000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30"/>
        <v>1.09375</v>
      </c>
      <c r="P3666" s="5">
        <f t="shared" si="231"/>
        <v>46.05263157894737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29"/>
        <v>42537.248715277776</v>
      </c>
      <c r="U3666" t="str">
        <f>VLOOKUP(D3666,'Bonus Summary'!$A$3:$C$14,3,TRUE)</f>
        <v>Less than 1000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30"/>
        <v>1.1516129032258065</v>
      </c>
      <c r="P3667" s="5">
        <f t="shared" si="231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29"/>
        <v>42305.829166666663</v>
      </c>
      <c r="U3667" t="str">
        <f>VLOOKUP(D3667,'Bonus Summary'!$A$3:$C$14,3,TRUE)</f>
        <v>Less than 1000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30"/>
        <v>1</v>
      </c>
      <c r="P3668" s="5">
        <f t="shared" si="231"/>
        <v>31.578947368421051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29"/>
        <v>41844.291666666664</v>
      </c>
      <c r="U3668" t="str">
        <f>VLOOKUP(D3668,'Bonus Summary'!$A$3:$C$14,3,TRUE)</f>
        <v>1000 to 4999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30"/>
        <v>1.0317033333333334</v>
      </c>
      <c r="P3669" s="5">
        <f t="shared" si="231"/>
        <v>53.363965517241382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29"/>
        <v>42203.970127314817</v>
      </c>
      <c r="U3669" t="str">
        <f>VLOOKUP(D3669,'Bonus Summary'!$A$3:$C$14,3,TRUE)</f>
        <v>1000 to 4999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30"/>
        <v>1.0349999999999999</v>
      </c>
      <c r="P3670" s="5">
        <f t="shared" si="231"/>
        <v>36.964285714285715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29"/>
        <v>42208.772916666669</v>
      </c>
      <c r="U3670" t="str">
        <f>VLOOKUP(D3670,'Bonus Summary'!$A$3:$C$14,3,TRUE)</f>
        <v>1000 to 4999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30"/>
        <v>1.3819999999999999</v>
      </c>
      <c r="P3671" s="5">
        <f t="shared" si="231"/>
        <v>81.294117647058826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29"/>
        <v>42166.675196759257</v>
      </c>
      <c r="U3671" t="str">
        <f>VLOOKUP(D3671,'Bonus Summary'!$A$3:$C$14,3,TRUE)</f>
        <v>1000 to 4999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30"/>
        <v>1.0954545454545455</v>
      </c>
      <c r="P3672" s="5">
        <f t="shared" si="231"/>
        <v>20.083333333333332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29"/>
        <v>42155.958333333328</v>
      </c>
      <c r="U3672" t="str">
        <f>VLOOKUP(D3672,'Bonus Summary'!$A$3:$C$14,3,TRUE)</f>
        <v>Less than 1000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30"/>
        <v>1.0085714285714287</v>
      </c>
      <c r="P3673" s="5">
        <f t="shared" si="231"/>
        <v>88.25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29"/>
        <v>41841.165972222225</v>
      </c>
      <c r="U3673" t="str">
        <f>VLOOKUP(D3673,'Bonus Summary'!$A$3:$C$14,3,TRUE)</f>
        <v>1000 to 4999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30"/>
        <v>1.0153333333333334</v>
      </c>
      <c r="P3674" s="5">
        <f t="shared" si="231"/>
        <v>53.438596491228068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29"/>
        <v>41908.946574074071</v>
      </c>
      <c r="U3674" t="str">
        <f>VLOOKUP(D3674,'Bonus Summary'!$A$3:$C$14,3,TRUE)</f>
        <v>1000 to 4999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30"/>
        <v>1.13625</v>
      </c>
      <c r="P3675" s="5">
        <f t="shared" si="231"/>
        <v>39.868421052631582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29"/>
        <v>41948.536111111112</v>
      </c>
      <c r="U3675" t="str">
        <f>VLOOKUP(D3675,'Bonus Summary'!$A$3:$C$14,3,TRUE)</f>
        <v>1000 to 4999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30"/>
        <v>1</v>
      </c>
      <c r="P3676" s="5">
        <f t="shared" si="231"/>
        <v>145.16129032258064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29"/>
        <v>42616.873020833329</v>
      </c>
      <c r="U3676" t="str">
        <f>VLOOKUP(D3676,'Bonus Summary'!$A$3:$C$14,3,TRUE)</f>
        <v>1000 to 4999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30"/>
        <v>1.4</v>
      </c>
      <c r="P3677" s="5">
        <f t="shared" si="231"/>
        <v>23.333333333333332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29"/>
        <v>42505.958333333328</v>
      </c>
      <c r="U3677" t="str">
        <f>VLOOKUP(D3677,'Bonus Summary'!$A$3:$C$14,3,TRUE)</f>
        <v>Less than 1000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30"/>
        <v>1.2875000000000001</v>
      </c>
      <c r="P3678" s="5">
        <f t="shared" si="231"/>
        <v>64.375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29"/>
        <v>41894.815787037034</v>
      </c>
      <c r="U3678" t="str">
        <f>VLOOKUP(D3678,'Bonus Summary'!$A$3:$C$14,3,TRUE)</f>
        <v>Less than 1000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30"/>
        <v>1.0290416666666666</v>
      </c>
      <c r="P3679" s="5">
        <f t="shared" si="231"/>
        <v>62.052763819095475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29"/>
        <v>41823.165972222225</v>
      </c>
      <c r="U3679" t="str">
        <f>VLOOKUP(D3679,'Bonus Summary'!$A$3:$C$14,3,TRUE)</f>
        <v>10000 to 14999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30"/>
        <v>1.0249999999999999</v>
      </c>
      <c r="P3680" s="5">
        <f t="shared" si="231"/>
        <v>66.129032258064512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29"/>
        <v>42155.531226851846</v>
      </c>
      <c r="U3680" t="str">
        <f>VLOOKUP(D3680,'Bonus Summary'!$A$3:$C$14,3,TRUE)</f>
        <v>1000 to 4999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30"/>
        <v>1.101</v>
      </c>
      <c r="P3681" s="5">
        <f t="shared" si="231"/>
        <v>73.400000000000006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29"/>
        <v>41821.207638888889</v>
      </c>
      <c r="U3681" t="str">
        <f>VLOOKUP(D3681,'Bonus Summary'!$A$3:$C$14,3,TRUE)</f>
        <v>1000 to 4999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30"/>
        <v>1.1276666666666666</v>
      </c>
      <c r="P3682" s="5">
        <f t="shared" si="231"/>
        <v>99.5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29"/>
        <v>42648.454097222217</v>
      </c>
      <c r="U3682" t="str">
        <f>VLOOKUP(D3682,'Bonus Summary'!$A$3:$C$14,3,TRUE)</f>
        <v>1000 to 4999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30"/>
        <v>1.119</v>
      </c>
      <c r="P3683" s="5">
        <f t="shared" si="231"/>
        <v>62.166666666666664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29"/>
        <v>42384.651504629626</v>
      </c>
      <c r="U3683" t="str">
        <f>VLOOKUP(D3683,'Bonus Summary'!$A$3:$C$14,3,TRUE)</f>
        <v>1000 to 4999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30"/>
        <v>1.3919999999999999</v>
      </c>
      <c r="P3684" s="5">
        <f t="shared" si="231"/>
        <v>62.328358208955223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29"/>
        <v>41806.290972222225</v>
      </c>
      <c r="U3684" t="str">
        <f>VLOOKUP(D3684,'Bonus Summary'!$A$3:$C$14,3,TRUE)</f>
        <v>1000 to 4999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30"/>
        <v>1.1085714285714285</v>
      </c>
      <c r="P3685" s="5">
        <f t="shared" si="231"/>
        <v>58.787878787878789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29"/>
        <v>42663.116851851853</v>
      </c>
      <c r="U3685" t="str">
        <f>VLOOKUP(D3685,'Bonus Summary'!$A$3:$C$14,3,TRUE)</f>
        <v>1000 to 4999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30"/>
        <v>1.3906666666666667</v>
      </c>
      <c r="P3686" s="5">
        <f t="shared" si="231"/>
        <v>45.347826086956523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29"/>
        <v>42249.180393518516</v>
      </c>
      <c r="U3686" t="str">
        <f>VLOOKUP(D3686,'Bonus Summary'!$A$3:$C$14,3,TRUE)</f>
        <v>Less than 1000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30"/>
        <v>1.0569999999999999</v>
      </c>
      <c r="P3687" s="5">
        <f t="shared" si="231"/>
        <v>41.944444444444443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29"/>
        <v>41778.875</v>
      </c>
      <c r="U3687" t="str">
        <f>VLOOKUP(D3687,'Bonus Summary'!$A$3:$C$14,3,TRUE)</f>
        <v>5000 to 9999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30"/>
        <v>1.0142857142857142</v>
      </c>
      <c r="P3688" s="5">
        <f t="shared" si="231"/>
        <v>59.166666666666664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29"/>
        <v>42245.165972222225</v>
      </c>
      <c r="U3688" t="str">
        <f>VLOOKUP(D3688,'Bonus Summary'!$A$3:$C$14,3,TRUE)</f>
        <v>Less than 1000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30"/>
        <v>1.0024500000000001</v>
      </c>
      <c r="P3689" s="5">
        <f t="shared" si="231"/>
        <v>200.49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29"/>
        <v>41817.218229166669</v>
      </c>
      <c r="U3689" t="str">
        <f>VLOOKUP(D3689,'Bonus Summary'!$A$3:$C$14,3,TRUE)</f>
        <v>5000 to 9999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30"/>
        <v>1.0916666666666666</v>
      </c>
      <c r="P3690" s="5">
        <f t="shared" si="231"/>
        <v>83.974358974358978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29"/>
        <v>41859.787083333329</v>
      </c>
      <c r="U3690" t="str">
        <f>VLOOKUP(D3690,'Bonus Summary'!$A$3:$C$14,3,TRUE)</f>
        <v>1000 to 4999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30"/>
        <v>1.1833333333333333</v>
      </c>
      <c r="P3691" s="5">
        <f t="shared" si="231"/>
        <v>57.258064516129032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29"/>
        <v>42176.934027777781</v>
      </c>
      <c r="U3691" t="str">
        <f>VLOOKUP(D3691,'Bonus Summary'!$A$3:$C$14,3,TRUE)</f>
        <v>1000 to 4999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30"/>
        <v>1.2</v>
      </c>
      <c r="P3692" s="5">
        <f t="shared" si="231"/>
        <v>58.064516129032256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29"/>
        <v>41970.639849537038</v>
      </c>
      <c r="U3692" t="str">
        <f>VLOOKUP(D3692,'Bonus Summary'!$A$3:$C$14,3,TRUE)</f>
        <v>1000 to 4999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30"/>
        <v>1.2796000000000001</v>
      </c>
      <c r="P3693" s="5">
        <f t="shared" si="231"/>
        <v>186.80291970802921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29"/>
        <v>42065.207638888889</v>
      </c>
      <c r="U3693" t="str">
        <f>VLOOKUP(D3693,'Bonus Summary'!$A$3:$C$14,3,TRUE)</f>
        <v>40000 to 44999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30"/>
        <v>1.26</v>
      </c>
      <c r="P3694" s="5">
        <f t="shared" si="231"/>
        <v>74.117647058823536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29"/>
        <v>41901</v>
      </c>
      <c r="U3694" t="str">
        <f>VLOOKUP(D3694,'Bonus Summary'!$A$3:$C$14,3,TRUE)</f>
        <v>1000 to 4999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30"/>
        <v>1.2912912912912913</v>
      </c>
      <c r="P3695" s="5">
        <f t="shared" si="231"/>
        <v>30.714285714285715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29"/>
        <v>42338.9375</v>
      </c>
      <c r="U3695" t="str">
        <f>VLOOKUP(D3695,'Bonus Summary'!$A$3:$C$14,3,TRUE)</f>
        <v>Less than 1000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30"/>
        <v>1.0742857142857143</v>
      </c>
      <c r="P3696" s="5">
        <f t="shared" si="231"/>
        <v>62.666666666666664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29"/>
        <v>42527.083333333328</v>
      </c>
      <c r="U3696" t="str">
        <f>VLOOKUP(D3696,'Bonus Summary'!$A$3:$C$14,3,TRUE)</f>
        <v>1000 to 4999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30"/>
        <v>1.00125</v>
      </c>
      <c r="P3697" s="5">
        <f t="shared" si="231"/>
        <v>121.36363636363636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29"/>
        <v>42015.870486111111</v>
      </c>
      <c r="U3697" t="str">
        <f>VLOOKUP(D3697,'Bonus Summary'!$A$3:$C$14,3,TRUE)</f>
        <v>1000 to 4999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30"/>
        <v>1.55</v>
      </c>
      <c r="P3698" s="5">
        <f t="shared" si="231"/>
        <v>39.743589743589745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29"/>
        <v>42048.617083333331</v>
      </c>
      <c r="U3698" t="str">
        <f>VLOOKUP(D3698,'Bonus Summary'!$A$3:$C$14,3,TRUE)</f>
        <v>1000 to 4999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30"/>
        <v>1.08</v>
      </c>
      <c r="P3699" s="5">
        <f t="shared" si="231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29"/>
        <v>42500.465833333335</v>
      </c>
      <c r="U3699" t="str">
        <f>VLOOKUP(D3699,'Bonus Summary'!$A$3:$C$14,3,TRUE)</f>
        <v>1000 to 4999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30"/>
        <v>1.1052</v>
      </c>
      <c r="P3700" s="5">
        <f t="shared" si="231"/>
        <v>40.632352941176471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29"/>
        <v>42431.806562500002</v>
      </c>
      <c r="U3700" t="str">
        <f>VLOOKUP(D3700,'Bonus Summary'!$A$3:$C$14,3,TRUE)</f>
        <v>5000 to 9999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30"/>
        <v>1.008</v>
      </c>
      <c r="P3701" s="5">
        <f t="shared" si="231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29"/>
        <v>41927.602037037039</v>
      </c>
      <c r="U3701" t="str">
        <f>VLOOKUP(D3701,'Bonus Summary'!$A$3:$C$14,3,TRUE)</f>
        <v>1000 to 4999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30"/>
        <v>1.212</v>
      </c>
      <c r="P3702" s="5">
        <f t="shared" si="231"/>
        <v>33.666666666666664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29"/>
        <v>41912.666666666664</v>
      </c>
      <c r="U3702" t="str">
        <f>VLOOKUP(D3702,'Bonus Summary'!$A$3:$C$14,3,TRUE)</f>
        <v>Less than 1000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30"/>
        <v>1.0033333333333334</v>
      </c>
      <c r="P3703" s="5">
        <f t="shared" si="231"/>
        <v>38.589743589743591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29"/>
        <v>42159.541585648149</v>
      </c>
      <c r="U3703" t="str">
        <f>VLOOKUP(D3703,'Bonus Summary'!$A$3:$C$14,3,TRUE)</f>
        <v>1000 to 4999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30"/>
        <v>1.0916666666666666</v>
      </c>
      <c r="P3704" s="5">
        <f t="shared" si="231"/>
        <v>155.95238095238096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29"/>
        <v>42561.957638888889</v>
      </c>
      <c r="U3704" t="str">
        <f>VLOOKUP(D3704,'Bonus Summary'!$A$3:$C$14,3,TRUE)</f>
        <v>1000 to 4999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30"/>
        <v>1.2342857142857142</v>
      </c>
      <c r="P3705" s="5">
        <f t="shared" si="231"/>
        <v>43.2</v>
      </c>
      <c r="Q3705" t="s">
        <v>8317</v>
      </c>
      <c r="R3705" t="s">
        <v>8318</v>
      </c>
      <c r="S3705" s="11">
        <f t="shared" si="228"/>
        <v>42556.504490740743</v>
      </c>
      <c r="T3705" s="11">
        <f t="shared" si="229"/>
        <v>42595.290972222225</v>
      </c>
      <c r="U3705" t="str">
        <f>VLOOKUP(D3705,'Bonus Summary'!$A$3:$C$14,3,TRUE)</f>
        <v>1000 to 4999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30"/>
        <v>1.3633666666666666</v>
      </c>
      <c r="P3706" s="5">
        <f t="shared" si="231"/>
        <v>15.148518518518518</v>
      </c>
      <c r="Q3706" t="s">
        <v>8317</v>
      </c>
      <c r="R3706" t="s">
        <v>8318</v>
      </c>
      <c r="S3706" s="11">
        <f t="shared" si="228"/>
        <v>42461.689745370371</v>
      </c>
      <c r="T3706" s="11">
        <f t="shared" si="229"/>
        <v>42521.689745370371</v>
      </c>
      <c r="U3706" t="str">
        <f>VLOOKUP(D3706,'Bonus Summary'!$A$3:$C$14,3,TRUE)</f>
        <v>Less than 1000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30"/>
        <v>1.0346657233816767</v>
      </c>
      <c r="P3707" s="5">
        <f t="shared" si="231"/>
        <v>83.571428571428569</v>
      </c>
      <c r="Q3707" t="s">
        <v>8317</v>
      </c>
      <c r="R3707" t="s">
        <v>8318</v>
      </c>
      <c r="S3707" s="11">
        <f t="shared" si="228"/>
        <v>41792.542986111112</v>
      </c>
      <c r="T3707" s="11">
        <f t="shared" si="229"/>
        <v>41813.75</v>
      </c>
      <c r="U3707" t="str">
        <f>VLOOKUP(D3707,'Bonus Summary'!$A$3:$C$14,3,TRUE)</f>
        <v>1000 to 4999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30"/>
        <v>1.2133333333333334</v>
      </c>
      <c r="P3708" s="5">
        <f t="shared" si="231"/>
        <v>140</v>
      </c>
      <c r="Q3708" t="s">
        <v>8317</v>
      </c>
      <c r="R3708" t="s">
        <v>8318</v>
      </c>
      <c r="S3708" s="11">
        <f t="shared" si="228"/>
        <v>41879.913761574076</v>
      </c>
      <c r="T3708" s="11">
        <f t="shared" si="229"/>
        <v>41894.913761574076</v>
      </c>
      <c r="U3708" t="str">
        <f>VLOOKUP(D3708,'Bonus Summary'!$A$3:$C$14,3,TRUE)</f>
        <v>1000 to 4999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30"/>
        <v>1.86</v>
      </c>
      <c r="P3709" s="5">
        <f t="shared" si="231"/>
        <v>80.869565217391298</v>
      </c>
      <c r="Q3709" t="s">
        <v>8317</v>
      </c>
      <c r="R3709" t="s">
        <v>8318</v>
      </c>
      <c r="S3709" s="11">
        <f t="shared" si="228"/>
        <v>42552.048356481479</v>
      </c>
      <c r="T3709" s="11">
        <f t="shared" si="229"/>
        <v>42573.226388888885</v>
      </c>
      <c r="U3709" t="str">
        <f>VLOOKUP(D3709,'Bonus Summary'!$A$3:$C$14,3,TRUE)</f>
        <v>1000 to 4999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30"/>
        <v>3</v>
      </c>
      <c r="P3710" s="5">
        <f t="shared" si="231"/>
        <v>53.846153846153847</v>
      </c>
      <c r="Q3710" t="s">
        <v>8317</v>
      </c>
      <c r="R3710" t="s">
        <v>8318</v>
      </c>
      <c r="S3710" s="11">
        <f t="shared" si="228"/>
        <v>41810.142199074071</v>
      </c>
      <c r="T3710" s="11">
        <f t="shared" si="229"/>
        <v>41824.142199074071</v>
      </c>
      <c r="U3710" t="str">
        <f>VLOOKUP(D3710,'Bonus Summary'!$A$3:$C$14,3,TRUE)</f>
        <v>Less than 1000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30"/>
        <v>1.0825</v>
      </c>
      <c r="P3711" s="5">
        <f t="shared" si="231"/>
        <v>30.928571428571427</v>
      </c>
      <c r="Q3711" t="s">
        <v>8317</v>
      </c>
      <c r="R3711" t="s">
        <v>8318</v>
      </c>
      <c r="S3711" s="11">
        <f t="shared" si="228"/>
        <v>41785.707708333335</v>
      </c>
      <c r="T3711" s="11">
        <f t="shared" si="229"/>
        <v>41815.707708333335</v>
      </c>
      <c r="U3711" t="str">
        <f>VLOOKUP(D3711,'Bonus Summary'!$A$3:$C$14,3,TRUE)</f>
        <v>1000 to 4999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30"/>
        <v>1.4115384615384616</v>
      </c>
      <c r="P3712" s="5">
        <f t="shared" si="231"/>
        <v>67.962962962962962</v>
      </c>
      <c r="Q3712" t="s">
        <v>8317</v>
      </c>
      <c r="R3712" t="s">
        <v>8318</v>
      </c>
      <c r="S3712" s="11">
        <f t="shared" si="228"/>
        <v>42072.576249999998</v>
      </c>
      <c r="T3712" s="11">
        <f t="shared" si="229"/>
        <v>42097.576249999998</v>
      </c>
      <c r="U3712" t="str">
        <f>VLOOKUP(D3712,'Bonus Summary'!$A$3:$C$14,3,TRUE)</f>
        <v>1000 to 4999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30"/>
        <v>1.1399999999999999</v>
      </c>
      <c r="P3713" s="5">
        <f t="shared" si="231"/>
        <v>27.142857142857142</v>
      </c>
      <c r="Q3713" t="s">
        <v>8317</v>
      </c>
      <c r="R3713" t="s">
        <v>8318</v>
      </c>
      <c r="S3713" s="11">
        <f t="shared" si="228"/>
        <v>41779.724224537036</v>
      </c>
      <c r="T3713" s="11">
        <f t="shared" si="229"/>
        <v>41805.666666666664</v>
      </c>
      <c r="U3713" t="str">
        <f>VLOOKUP(D3713,'Bonus Summary'!$A$3:$C$14,3,TRUE)</f>
        <v>Less than 1000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30"/>
        <v>1.5373333333333334</v>
      </c>
      <c r="P3714" s="5">
        <f t="shared" si="231"/>
        <v>110.86538461538461</v>
      </c>
      <c r="Q3714" t="s">
        <v>8317</v>
      </c>
      <c r="R3714" t="s">
        <v>8318</v>
      </c>
      <c r="S3714" s="11">
        <f t="shared" ref="S3714:S3777" si="232">(((J3714/60)/60)/24)+DATE(1970,1,1)</f>
        <v>42134.172071759262</v>
      </c>
      <c r="T3714" s="11">
        <f t="shared" ref="T3714:T3777" si="233">(((I3714/60)/60)/24)+DATE(1970,1,1)</f>
        <v>42155.290972222225</v>
      </c>
      <c r="U3714" t="str">
        <f>VLOOKUP(D3714,'Bonus Summary'!$A$3:$C$14,3,TRUE)</f>
        <v>5000 to 9999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4">E3715/D3715</f>
        <v>1.0149999999999999</v>
      </c>
      <c r="P3715" s="5">
        <f t="shared" ref="P3715:P3778" si="235">E3715/L3715</f>
        <v>106.84210526315789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si="233"/>
        <v>42525.738032407404</v>
      </c>
      <c r="U3715" t="str">
        <f>VLOOKUP(D3715,'Bonus Summary'!$A$3:$C$14,3,TRUE)</f>
        <v>1000 to 4999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4"/>
        <v>1.0235000000000001</v>
      </c>
      <c r="P3716" s="5">
        <f t="shared" si="235"/>
        <v>105.51546391752578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3"/>
        <v>42150.165972222225</v>
      </c>
      <c r="U3716" t="str">
        <f>VLOOKUP(D3716,'Bonus Summary'!$A$3:$C$14,3,TRUE)</f>
        <v>10000 to 14999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4"/>
        <v>1.0257142857142858</v>
      </c>
      <c r="P3717" s="5">
        <f t="shared" si="235"/>
        <v>132.96296296296296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3"/>
        <v>42094.536111111112</v>
      </c>
      <c r="U3717" t="str">
        <f>VLOOKUP(D3717,'Bonus Summary'!$A$3:$C$14,3,TRUE)</f>
        <v>1000 to 4999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4"/>
        <v>1.5575000000000001</v>
      </c>
      <c r="P3718" s="5">
        <f t="shared" si="235"/>
        <v>51.916666666666664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3"/>
        <v>42390.887835648144</v>
      </c>
      <c r="U3718" t="str">
        <f>VLOOKUP(D3718,'Bonus Summary'!$A$3:$C$14,3,TRUE)</f>
        <v>Less than 1000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4"/>
        <v>1.0075000000000001</v>
      </c>
      <c r="P3719" s="5">
        <f t="shared" si="235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3"/>
        <v>42133.866307870368</v>
      </c>
      <c r="U3719" t="str">
        <f>VLOOKUP(D3719,'Bonus Summary'!$A$3:$C$14,3,TRUE)</f>
        <v>1000 to 4999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4"/>
        <v>2.3940000000000001</v>
      </c>
      <c r="P3720" s="5">
        <f t="shared" si="235"/>
        <v>26.021739130434781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3"/>
        <v>42062.716145833328</v>
      </c>
      <c r="U3720" t="str">
        <f>VLOOKUP(D3720,'Bonus Summary'!$A$3:$C$14,3,TRUE)</f>
        <v>Less than 1000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4"/>
        <v>2.1</v>
      </c>
      <c r="P3721" s="5">
        <f t="shared" si="235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3"/>
        <v>42177.729930555557</v>
      </c>
      <c r="U3721" t="str">
        <f>VLOOKUP(D3721,'Bonus Summary'!$A$3:$C$14,3,TRUE)</f>
        <v>Less than 1000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4"/>
        <v>1.0451515151515152</v>
      </c>
      <c r="P3722" s="5">
        <f t="shared" si="235"/>
        <v>86.224999999999994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3"/>
        <v>42187.993125000001</v>
      </c>
      <c r="U3722" t="str">
        <f>VLOOKUP(D3722,'Bonus Summary'!$A$3:$C$14,3,TRUE)</f>
        <v>1000 to 4999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4"/>
        <v>1.008</v>
      </c>
      <c r="P3723" s="5">
        <f t="shared" si="235"/>
        <v>114.54545454545455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3"/>
        <v>41948.977824074071</v>
      </c>
      <c r="U3723" t="str">
        <f>VLOOKUP(D3723,'Bonus Summary'!$A$3:$C$14,3,TRUE)</f>
        <v>5000 to 9999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4"/>
        <v>1.1120000000000001</v>
      </c>
      <c r="P3724" s="5">
        <f t="shared" si="235"/>
        <v>47.657142857142858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3"/>
        <v>42411.957638888889</v>
      </c>
      <c r="U3724" t="str">
        <f>VLOOKUP(D3724,'Bonus Summary'!$A$3:$C$14,3,TRUE)</f>
        <v>1000 to 4999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4"/>
        <v>1.0204444444444445</v>
      </c>
      <c r="P3725" s="5">
        <f t="shared" si="235"/>
        <v>72.888888888888886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3"/>
        <v>41973.794699074075</v>
      </c>
      <c r="U3725" t="str">
        <f>VLOOKUP(D3725,'Bonus Summary'!$A$3:$C$14,3,TRUE)</f>
        <v>1000 to 4999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4"/>
        <v>1.0254767441860466</v>
      </c>
      <c r="P3726" s="5">
        <f t="shared" si="235"/>
        <v>49.545505617977533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3"/>
        <v>42494.958333333328</v>
      </c>
      <c r="U3726" t="str">
        <f>VLOOKUP(D3726,'Bonus Summary'!$A$3:$C$14,3,TRUE)</f>
        <v>1000 to 4999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4"/>
        <v>1.27</v>
      </c>
      <c r="P3727" s="5">
        <f t="shared" si="235"/>
        <v>25.4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3"/>
        <v>42418.895833333328</v>
      </c>
      <c r="U3727" t="str">
        <f>VLOOKUP(D3727,'Bonus Summary'!$A$3:$C$14,3,TRUE)</f>
        <v>Less than 1000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4"/>
        <v>3.3870588235294119</v>
      </c>
      <c r="P3728" s="5">
        <f t="shared" si="235"/>
        <v>62.586956521739133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3"/>
        <v>42489.875</v>
      </c>
      <c r="U3728" t="str">
        <f>VLOOKUP(D3728,'Bonus Summary'!$A$3:$C$14,3,TRUE)</f>
        <v>Less than 1000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4"/>
        <v>1.0075000000000001</v>
      </c>
      <c r="P3729" s="5">
        <f t="shared" si="235"/>
        <v>61.060606060606062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3"/>
        <v>42663.204861111109</v>
      </c>
      <c r="U3729" t="str">
        <f>VLOOKUP(D3729,'Bonus Summary'!$A$3:$C$14,3,TRUE)</f>
        <v>1000 to 4999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4"/>
        <v>9.3100000000000002E-2</v>
      </c>
      <c r="P3730" s="5">
        <f t="shared" si="235"/>
        <v>60.064516129032256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3"/>
        <v>42235.171018518522</v>
      </c>
      <c r="U3730" t="str">
        <f>VLOOKUP(D3730,'Bonus Summary'!$A$3:$C$14,3,TRUE)</f>
        <v>20000 to 24999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4"/>
        <v>7.2400000000000006E-2</v>
      </c>
      <c r="P3731" s="5">
        <f t="shared" si="235"/>
        <v>72.400000000000006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3"/>
        <v>42086.16333333333</v>
      </c>
      <c r="U3731" t="str">
        <f>VLOOKUP(D3731,'Bonus Summary'!$A$3:$C$14,3,TRUE)</f>
        <v>5000 to 9999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4"/>
        <v>0.1</v>
      </c>
      <c r="P3732" s="5">
        <f t="shared" si="235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3"/>
        <v>42233.677766203706</v>
      </c>
      <c r="U3732" t="str">
        <f>VLOOKUP(D3732,'Bonus Summary'!$A$3:$C$14,3,TRUE)</f>
        <v>1000 to 4999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4"/>
        <v>0.11272727272727273</v>
      </c>
      <c r="P3733" s="5">
        <f t="shared" si="235"/>
        <v>51.666666666666664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3"/>
        <v>42014.140972222223</v>
      </c>
      <c r="U3733" t="str">
        <f>VLOOKUP(D3733,'Bonus Summary'!$A$3:$C$14,3,TRUE)</f>
        <v>5000 to 9999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4"/>
        <v>0.15411764705882353</v>
      </c>
      <c r="P3734" s="5">
        <f t="shared" si="235"/>
        <v>32.75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3"/>
        <v>42028.5</v>
      </c>
      <c r="U3734" t="str">
        <f>VLOOKUP(D3734,'Bonus Summary'!$A$3:$C$14,3,TRUE)</f>
        <v>Less than 1000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4"/>
        <v>0</v>
      </c>
      <c r="P3735" s="5" t="e">
        <f t="shared" si="235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3"/>
        <v>42112.9375</v>
      </c>
      <c r="U3735" t="str">
        <f>VLOOKUP(D3735,'Bonus Summary'!$A$3:$C$14,3,TRUE)</f>
        <v>1000 to 4999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4"/>
        <v>0.28466666666666668</v>
      </c>
      <c r="P3736" s="5">
        <f t="shared" si="235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3"/>
        <v>42149.901574074072</v>
      </c>
      <c r="U3736" t="str">
        <f>VLOOKUP(D3736,'Bonus Summary'!$A$3:$C$14,3,TRUE)</f>
        <v>1000 to 4999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4"/>
        <v>0.13333333333333333</v>
      </c>
      <c r="P3737" s="5">
        <f t="shared" si="235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3"/>
        <v>42152.693159722221</v>
      </c>
      <c r="U3737" t="str">
        <f>VLOOKUP(D3737,'Bonus Summary'!$A$3:$C$14,3,TRUE)</f>
        <v>Less than 1000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4"/>
        <v>6.6666666666666671E-3</v>
      </c>
      <c r="P3738" s="5">
        <f t="shared" si="235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3"/>
        <v>42086.75</v>
      </c>
      <c r="U3738" t="str">
        <f>VLOOKUP(D3738,'Bonus Summary'!$A$3:$C$14,3,TRUE)</f>
        <v>1000 to 4999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4"/>
        <v>0.21428571428571427</v>
      </c>
      <c r="P3739" s="5">
        <f t="shared" si="235"/>
        <v>37.5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3"/>
        <v>42320.290972222225</v>
      </c>
      <c r="U3739" t="str">
        <f>VLOOKUP(D3739,'Bonus Summary'!$A$3:$C$14,3,TRUE)</f>
        <v>Less than 1000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4"/>
        <v>0.18</v>
      </c>
      <c r="P3740" s="5">
        <f t="shared" si="235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3"/>
        <v>41835.916666666664</v>
      </c>
      <c r="U3740" t="str">
        <f>VLOOKUP(D3740,'Bonus Summary'!$A$3:$C$14,3,TRUE)</f>
        <v>1000 to 4999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4"/>
        <v>0.20125000000000001</v>
      </c>
      <c r="P3741" s="5">
        <f t="shared" si="235"/>
        <v>100.625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3"/>
        <v>42568.449861111112</v>
      </c>
      <c r="U3741" t="str">
        <f>VLOOKUP(D3741,'Bonus Summary'!$A$3:$C$14,3,TRUE)</f>
        <v>1000 to 4999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4"/>
        <v>0.17899999999999999</v>
      </c>
      <c r="P3742" s="5">
        <f t="shared" si="235"/>
        <v>25.571428571428573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3"/>
        <v>41863.079143518517</v>
      </c>
      <c r="U3742" t="str">
        <f>VLOOKUP(D3742,'Bonus Summary'!$A$3:$C$14,3,TRUE)</f>
        <v>1000 to 4999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4"/>
        <v>0</v>
      </c>
      <c r="P3743" s="5" t="e">
        <f t="shared" si="235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3"/>
        <v>42355.920717592591</v>
      </c>
      <c r="U3743" t="str">
        <f>VLOOKUP(D3743,'Bonus Summary'!$A$3:$C$14,3,TRUE)</f>
        <v>20000 to 24999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4"/>
        <v>0.02</v>
      </c>
      <c r="P3744" s="5">
        <f t="shared" si="235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3"/>
        <v>41888.214629629627</v>
      </c>
      <c r="U3744" t="str">
        <f>VLOOKUP(D3744,'Bonus Summary'!$A$3:$C$14,3,TRUE)</f>
        <v>5000 to 9999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4"/>
        <v>0</v>
      </c>
      <c r="P3745" s="5" t="e">
        <f t="shared" si="235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3"/>
        <v>41823.710231481484</v>
      </c>
      <c r="U3745" t="str">
        <f>VLOOKUP(D3745,'Bonus Summary'!$A$3:$C$14,3,TRUE)</f>
        <v>1000 to 4999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4"/>
        <v>0</v>
      </c>
      <c r="P3746" s="5" t="e">
        <f t="shared" si="235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3"/>
        <v>41825.165972222225</v>
      </c>
      <c r="U3746" t="str">
        <f>VLOOKUP(D3746,'Bonus Summary'!$A$3:$C$14,3,TRUE)</f>
        <v>1000 to 4999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4"/>
        <v>0.1</v>
      </c>
      <c r="P3747" s="5">
        <f t="shared" si="235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3"/>
        <v>41861.697939814818</v>
      </c>
      <c r="U3747" t="str">
        <f>VLOOKUP(D3747,'Bonus Summary'!$A$3:$C$14,3,TRUE)</f>
        <v>Less than 1000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4"/>
        <v>2.3764705882352941E-2</v>
      </c>
      <c r="P3748" s="5">
        <f t="shared" si="235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3"/>
        <v>42651.389340277776</v>
      </c>
      <c r="U3748" t="str">
        <f>VLOOKUP(D3748,'Bonus Summary'!$A$3:$C$14,3,TRUE)</f>
        <v>5000 to 9999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4"/>
        <v>0.01</v>
      </c>
      <c r="P3749" s="5">
        <f t="shared" si="235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3"/>
        <v>42190.957638888889</v>
      </c>
      <c r="U3749" t="str">
        <f>VLOOKUP(D3749,'Bonus Summary'!$A$3:$C$14,3,TRUE)</f>
        <v>1000 to 4999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4"/>
        <v>1.0351999999999999</v>
      </c>
      <c r="P3750" s="5">
        <f t="shared" si="235"/>
        <v>99.538461538461533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3"/>
        <v>42416.249305555553</v>
      </c>
      <c r="U3750" t="str">
        <f>VLOOKUP(D3750,'Bonus Summary'!$A$3:$C$14,3,TRUE)</f>
        <v>5000 to 9999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4"/>
        <v>1.05</v>
      </c>
      <c r="P3751" s="5">
        <f t="shared" si="235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3"/>
        <v>42489.165972222225</v>
      </c>
      <c r="U3751" t="str">
        <f>VLOOKUP(D3751,'Bonus Summary'!$A$3:$C$14,3,TRUE)</f>
        <v>Less than 1000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4"/>
        <v>1.0044999999999999</v>
      </c>
      <c r="P3752" s="5">
        <f t="shared" si="235"/>
        <v>215.25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3"/>
        <v>42045.332638888889</v>
      </c>
      <c r="U3752" t="str">
        <f>VLOOKUP(D3752,'Bonus Summary'!$A$3:$C$14,3,TRUE)</f>
        <v>5000 to 9999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4"/>
        <v>1.3260000000000001</v>
      </c>
      <c r="P3753" s="5">
        <f t="shared" si="235"/>
        <v>120.54545454545455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3"/>
        <v>42462.993900462956</v>
      </c>
      <c r="U3753" t="str">
        <f>VLOOKUP(D3753,'Bonus Summary'!$A$3:$C$14,3,TRUE)</f>
        <v>1000 to 4999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4"/>
        <v>1.1299999999999999</v>
      </c>
      <c r="P3754" s="5">
        <f t="shared" si="235"/>
        <v>37.666666666666664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3"/>
        <v>42659.875</v>
      </c>
      <c r="U3754" t="str">
        <f>VLOOKUP(D3754,'Bonus Summary'!$A$3:$C$14,3,TRUE)</f>
        <v>Less than 1000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4"/>
        <v>1.0334000000000001</v>
      </c>
      <c r="P3755" s="5">
        <f t="shared" si="235"/>
        <v>172.23333333333332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3"/>
        <v>42158</v>
      </c>
      <c r="U3755" t="str">
        <f>VLOOKUP(D3755,'Bonus Summary'!$A$3:$C$14,3,TRUE)</f>
        <v>5000 to 9999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4"/>
        <v>1.2</v>
      </c>
      <c r="P3756" s="5">
        <f t="shared" si="235"/>
        <v>111.11111111111111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3"/>
        <v>41846.207638888889</v>
      </c>
      <c r="U3756" t="str">
        <f>VLOOKUP(D3756,'Bonus Summary'!$A$3:$C$14,3,TRUE)</f>
        <v>1000 to 4999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4"/>
        <v>1.2963636363636364</v>
      </c>
      <c r="P3757" s="5">
        <f t="shared" si="235"/>
        <v>25.464285714285715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3"/>
        <v>42475.866979166662</v>
      </c>
      <c r="U3757" t="str">
        <f>VLOOKUP(D3757,'Bonus Summary'!$A$3:$C$14,3,TRUE)</f>
        <v>Less than 1000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4"/>
        <v>1.0111111111111111</v>
      </c>
      <c r="P3758" s="5">
        <f t="shared" si="235"/>
        <v>267.64705882352939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3"/>
        <v>41801.814791666664</v>
      </c>
      <c r="U3758" t="str">
        <f>VLOOKUP(D3758,'Bonus Summary'!$A$3:$C$14,3,TRUE)</f>
        <v>1000 to 4999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4"/>
        <v>1.0851428571428572</v>
      </c>
      <c r="P3759" s="5">
        <f t="shared" si="235"/>
        <v>75.959999999999994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3"/>
        <v>41974.850868055553</v>
      </c>
      <c r="U3759" t="str">
        <f>VLOOKUP(D3759,'Bonus Summary'!$A$3:$C$14,3,TRUE)</f>
        <v>1000 to 4999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4"/>
        <v>1.0233333333333334</v>
      </c>
      <c r="P3760" s="5">
        <f t="shared" si="235"/>
        <v>59.03846153846154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3"/>
        <v>41778.208333333336</v>
      </c>
      <c r="U3760" t="str">
        <f>VLOOKUP(D3760,'Bonus Summary'!$A$3:$C$14,3,TRUE)</f>
        <v>1000 to 4999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4"/>
        <v>1.1024425000000002</v>
      </c>
      <c r="P3761" s="5">
        <f t="shared" si="235"/>
        <v>50.111022727272733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3"/>
        <v>42242.108252314814</v>
      </c>
      <c r="U3761" t="str">
        <f>VLOOKUP(D3761,'Bonus Summary'!$A$3:$C$14,3,TRUE)</f>
        <v>1000 to 4999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4"/>
        <v>1.010154</v>
      </c>
      <c r="P3762" s="5">
        <f t="shared" si="235"/>
        <v>55.502967032967035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3"/>
        <v>41764.525300925925</v>
      </c>
      <c r="U3762" t="str">
        <f>VLOOKUP(D3762,'Bonus Summary'!$A$3:$C$14,3,TRUE)</f>
        <v>5000 to 9999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4"/>
        <v>1</v>
      </c>
      <c r="P3763" s="5">
        <f t="shared" si="235"/>
        <v>166.66666666666666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3"/>
        <v>42226.958333333328</v>
      </c>
      <c r="U3763" t="str">
        <f>VLOOKUP(D3763,'Bonus Summary'!$A$3:$C$14,3,TRUE)</f>
        <v>Less than 1000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4"/>
        <v>1.0624</v>
      </c>
      <c r="P3764" s="5">
        <f t="shared" si="235"/>
        <v>47.428571428571431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3"/>
        <v>42218.813530092593</v>
      </c>
      <c r="U3764" t="str">
        <f>VLOOKUP(D3764,'Bonus Summary'!$A$3:$C$14,3,TRUE)</f>
        <v>1000 to 4999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4"/>
        <v>1</v>
      </c>
      <c r="P3765" s="5">
        <f t="shared" si="235"/>
        <v>64.935064935064929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3"/>
        <v>42095.708634259259</v>
      </c>
      <c r="U3765" t="str">
        <f>VLOOKUP(D3765,'Bonus Summary'!$A$3:$C$14,3,TRUE)</f>
        <v>5000 to 9999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4"/>
        <v>1</v>
      </c>
      <c r="P3766" s="5">
        <f t="shared" si="235"/>
        <v>55.555555555555557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3"/>
        <v>42519.024999999994</v>
      </c>
      <c r="U3766" t="str">
        <f>VLOOKUP(D3766,'Bonus Summary'!$A$3:$C$14,3,TRUE)</f>
        <v>1000 to 4999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4"/>
        <v>1.1345714285714286</v>
      </c>
      <c r="P3767" s="5">
        <f t="shared" si="235"/>
        <v>74.224299065420567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3"/>
        <v>41850.776412037041</v>
      </c>
      <c r="U3767" t="str">
        <f>VLOOKUP(D3767,'Bonus Summary'!$A$3:$C$14,3,TRUE)</f>
        <v>5000 to 9999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4"/>
        <v>1.0265010000000001</v>
      </c>
      <c r="P3768" s="5">
        <f t="shared" si="235"/>
        <v>106.9271875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3"/>
        <v>41823.167187500003</v>
      </c>
      <c r="U3768" t="str">
        <f>VLOOKUP(D3768,'Bonus Summary'!$A$3:$C$14,3,TRUE)</f>
        <v>10000 to 14999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4"/>
        <v>1.1675</v>
      </c>
      <c r="P3769" s="5">
        <f t="shared" si="235"/>
        <v>41.696428571428569</v>
      </c>
      <c r="Q3769" t="s">
        <v>8317</v>
      </c>
      <c r="R3769" t="s">
        <v>8359</v>
      </c>
      <c r="S3769" s="11">
        <f t="shared" si="232"/>
        <v>42050.019641203704</v>
      </c>
      <c r="T3769" s="11">
        <f t="shared" si="233"/>
        <v>42064.207638888889</v>
      </c>
      <c r="U3769" t="str">
        <f>VLOOKUP(D3769,'Bonus Summary'!$A$3:$C$14,3,TRUE)</f>
        <v>1000 to 4999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4"/>
        <v>1.0765274999999999</v>
      </c>
      <c r="P3770" s="5">
        <f t="shared" si="235"/>
        <v>74.243275862068955</v>
      </c>
      <c r="Q3770" t="s">
        <v>8317</v>
      </c>
      <c r="R3770" t="s">
        <v>8359</v>
      </c>
      <c r="S3770" s="11">
        <f t="shared" si="232"/>
        <v>41772.727893518517</v>
      </c>
      <c r="T3770" s="11">
        <f t="shared" si="233"/>
        <v>41802.727893518517</v>
      </c>
      <c r="U3770" t="str">
        <f>VLOOKUP(D3770,'Bonus Summary'!$A$3:$C$14,3,TRUE)</f>
        <v>1000 to 4999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4"/>
        <v>1</v>
      </c>
      <c r="P3771" s="5">
        <f t="shared" si="235"/>
        <v>73.333333333333329</v>
      </c>
      <c r="Q3771" t="s">
        <v>8317</v>
      </c>
      <c r="R3771" t="s">
        <v>8359</v>
      </c>
      <c r="S3771" s="11">
        <f t="shared" si="232"/>
        <v>42445.598136574074</v>
      </c>
      <c r="T3771" s="11">
        <f t="shared" si="233"/>
        <v>42475.598136574074</v>
      </c>
      <c r="U3771" t="str">
        <f>VLOOKUP(D3771,'Bonus Summary'!$A$3:$C$14,3,TRUE)</f>
        <v>1000 to 4999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4"/>
        <v>1</v>
      </c>
      <c r="P3772" s="5">
        <f t="shared" si="235"/>
        <v>100</v>
      </c>
      <c r="Q3772" t="s">
        <v>8317</v>
      </c>
      <c r="R3772" t="s">
        <v>8359</v>
      </c>
      <c r="S3772" s="11">
        <f t="shared" si="232"/>
        <v>42138.930671296301</v>
      </c>
      <c r="T3772" s="11">
        <f t="shared" si="233"/>
        <v>42168.930671296301</v>
      </c>
      <c r="U3772" t="str">
        <f>VLOOKUP(D3772,'Bonus Summary'!$A$3:$C$14,3,TRUE)</f>
        <v>1000 to 4999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4"/>
        <v>1.46</v>
      </c>
      <c r="P3773" s="5">
        <f t="shared" si="235"/>
        <v>38.421052631578945</v>
      </c>
      <c r="Q3773" t="s">
        <v>8317</v>
      </c>
      <c r="R3773" t="s">
        <v>8359</v>
      </c>
      <c r="S3773" s="11">
        <f t="shared" si="232"/>
        <v>42493.857083333336</v>
      </c>
      <c r="T3773" s="11">
        <f t="shared" si="233"/>
        <v>42508</v>
      </c>
      <c r="U3773" t="str">
        <f>VLOOKUP(D3773,'Bonus Summary'!$A$3:$C$14,3,TRUE)</f>
        <v>1000 to 4999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4"/>
        <v>1.1020000000000001</v>
      </c>
      <c r="P3774" s="5">
        <f t="shared" si="235"/>
        <v>166.96969696969697</v>
      </c>
      <c r="Q3774" t="s">
        <v>8317</v>
      </c>
      <c r="R3774" t="s">
        <v>8359</v>
      </c>
      <c r="S3774" s="11">
        <f t="shared" si="232"/>
        <v>42682.616967592592</v>
      </c>
      <c r="T3774" s="11">
        <f t="shared" si="233"/>
        <v>42703.25</v>
      </c>
      <c r="U3774" t="str">
        <f>VLOOKUP(D3774,'Bonus Summary'!$A$3:$C$14,3,TRUE)</f>
        <v>5000 to 9999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4"/>
        <v>1.0820000000000001</v>
      </c>
      <c r="P3775" s="5">
        <f t="shared" si="235"/>
        <v>94.912280701754383</v>
      </c>
      <c r="Q3775" t="s">
        <v>8317</v>
      </c>
      <c r="R3775" t="s">
        <v>8359</v>
      </c>
      <c r="S3775" s="11">
        <f t="shared" si="232"/>
        <v>42656.005173611105</v>
      </c>
      <c r="T3775" s="11">
        <f t="shared" si="233"/>
        <v>42689.088888888888</v>
      </c>
      <c r="U3775" t="str">
        <f>VLOOKUP(D3775,'Bonus Summary'!$A$3:$C$14,3,TRUE)</f>
        <v>5000 to 9999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4"/>
        <v>1</v>
      </c>
      <c r="P3776" s="5">
        <f t="shared" si="235"/>
        <v>100</v>
      </c>
      <c r="Q3776" t="s">
        <v>8317</v>
      </c>
      <c r="R3776" t="s">
        <v>8359</v>
      </c>
      <c r="S3776" s="11">
        <f t="shared" si="232"/>
        <v>42087.792303240742</v>
      </c>
      <c r="T3776" s="11">
        <f t="shared" si="233"/>
        <v>42103.792303240742</v>
      </c>
      <c r="U3776" t="str">
        <f>VLOOKUP(D3776,'Bonus Summary'!$A$3:$C$14,3,TRUE)</f>
        <v>1000 to 4999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4"/>
        <v>1.0024999999999999</v>
      </c>
      <c r="P3777" s="5">
        <f t="shared" si="235"/>
        <v>143.21428571428572</v>
      </c>
      <c r="Q3777" t="s">
        <v>8317</v>
      </c>
      <c r="R3777" t="s">
        <v>8359</v>
      </c>
      <c r="S3777" s="11">
        <f t="shared" si="232"/>
        <v>42075.942627314813</v>
      </c>
      <c r="T3777" s="11">
        <f t="shared" si="233"/>
        <v>42103.166666666672</v>
      </c>
      <c r="U3777" t="str">
        <f>VLOOKUP(D3777,'Bonus Summary'!$A$3:$C$14,3,TRUE)</f>
        <v>1000 to 4999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4"/>
        <v>1.0671250000000001</v>
      </c>
      <c r="P3778" s="5">
        <f t="shared" si="235"/>
        <v>90.819148936170208</v>
      </c>
      <c r="Q3778" t="s">
        <v>8317</v>
      </c>
      <c r="R3778" t="s">
        <v>8359</v>
      </c>
      <c r="S3778" s="11">
        <f t="shared" ref="S3778:S3841" si="236">(((J3778/60)/60)/24)+DATE(1970,1,1)</f>
        <v>41814.367800925924</v>
      </c>
      <c r="T3778" s="11">
        <f t="shared" ref="T3778:T3841" si="237">(((I3778/60)/60)/24)+DATE(1970,1,1)</f>
        <v>41852.041666666664</v>
      </c>
      <c r="U3778" t="str">
        <f>VLOOKUP(D3778,'Bonus Summary'!$A$3:$C$14,3,TRUE)</f>
        <v>5000 to 9999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8">E3779/D3779</f>
        <v>1.4319999999999999</v>
      </c>
      <c r="P3779" s="5">
        <f t="shared" ref="P3779:P3842" si="239">E3779/L3779</f>
        <v>48.542372881355931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si="237"/>
        <v>41909.166666666664</v>
      </c>
      <c r="U3779" t="str">
        <f>VLOOKUP(D3779,'Bonus Summary'!$A$3:$C$14,3,TRUE)</f>
        <v>1000 to 4999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8"/>
        <v>1.0504166666666668</v>
      </c>
      <c r="P3780" s="5">
        <f t="shared" si="239"/>
        <v>70.027777777777771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7"/>
        <v>42049.819212962961</v>
      </c>
      <c r="U3780" t="str">
        <f>VLOOKUP(D3780,'Bonus Summary'!$A$3:$C$14,3,TRUE)</f>
        <v>1000 to 4999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8"/>
        <v>1.0398000000000001</v>
      </c>
      <c r="P3781" s="5">
        <f t="shared" si="239"/>
        <v>135.62608695652173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7"/>
        <v>42455.693750000006</v>
      </c>
      <c r="U3781" t="str">
        <f>VLOOKUP(D3781,'Bonus Summary'!$A$3:$C$14,3,TRUE)</f>
        <v>15000 to 19999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8"/>
        <v>1.2</v>
      </c>
      <c r="P3782" s="5">
        <f t="shared" si="239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7"/>
        <v>42198.837499999994</v>
      </c>
      <c r="U3782" t="str">
        <f>VLOOKUP(D3782,'Bonus Summary'!$A$3:$C$14,3,TRUE)</f>
        <v>1000 to 4999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8"/>
        <v>1.0966666666666667</v>
      </c>
      <c r="P3783" s="5">
        <f t="shared" si="239"/>
        <v>94.90384615384616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7"/>
        <v>41890.882928240739</v>
      </c>
      <c r="U3783" t="str">
        <f>VLOOKUP(D3783,'Bonus Summary'!$A$3:$C$14,3,TRUE)</f>
        <v>1000 to 4999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8"/>
        <v>1.0175000000000001</v>
      </c>
      <c r="P3784" s="5">
        <f t="shared" si="239"/>
        <v>75.370370370370367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7"/>
        <v>42575.958333333328</v>
      </c>
      <c r="U3784" t="str">
        <f>VLOOKUP(D3784,'Bonus Summary'!$A$3:$C$14,3,TRUE)</f>
        <v>1000 to 4999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8"/>
        <v>1.2891666666666666</v>
      </c>
      <c r="P3785" s="5">
        <f t="shared" si="239"/>
        <v>64.458333333333329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7"/>
        <v>42444.666666666672</v>
      </c>
      <c r="U3785" t="str">
        <f>VLOOKUP(D3785,'Bonus Summary'!$A$3:$C$14,3,TRUE)</f>
        <v>1000 to 4999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8"/>
        <v>1.1499999999999999</v>
      </c>
      <c r="P3786" s="5">
        <f t="shared" si="239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7"/>
        <v>42561.980694444443</v>
      </c>
      <c r="U3786" t="str">
        <f>VLOOKUP(D3786,'Bonus Summary'!$A$3:$C$14,3,TRUE)</f>
        <v>1000 to 4999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8"/>
        <v>1.5075000000000001</v>
      </c>
      <c r="P3787" s="5">
        <f t="shared" si="239"/>
        <v>100.5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7"/>
        <v>42584.418749999997</v>
      </c>
      <c r="U3787" t="str">
        <f>VLOOKUP(D3787,'Bonus Summary'!$A$3:$C$14,3,TRUE)</f>
        <v>1000 to 4999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8"/>
        <v>1.1096666666666666</v>
      </c>
      <c r="P3788" s="5">
        <f t="shared" si="239"/>
        <v>93.774647887323937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7"/>
        <v>42517.037905092591</v>
      </c>
      <c r="U3788" t="str">
        <f>VLOOKUP(D3788,'Bonus Summary'!$A$3:$C$14,3,TRUE)</f>
        <v>5000 to 9999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8"/>
        <v>1.0028571428571429</v>
      </c>
      <c r="P3789" s="5">
        <f t="shared" si="239"/>
        <v>35.1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7"/>
        <v>42196.165972222225</v>
      </c>
      <c r="U3789" t="str">
        <f>VLOOKUP(D3789,'Bonus Summary'!$A$3:$C$14,3,TRUE)</f>
        <v>Less than 1000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8"/>
        <v>6.6666666666666671E-3</v>
      </c>
      <c r="P3790" s="5">
        <f t="shared" si="239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7"/>
        <v>42361.679166666669</v>
      </c>
      <c r="U3790" t="str">
        <f>VLOOKUP(D3790,'Bonus Summary'!$A$3:$C$14,3,TRUE)</f>
        <v>Greater than 50000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8"/>
        <v>3.267605633802817E-2</v>
      </c>
      <c r="P3791" s="5">
        <f t="shared" si="239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7"/>
        <v>42170.798819444448</v>
      </c>
      <c r="U3791" t="str">
        <f>VLOOKUP(D3791,'Bonus Summary'!$A$3:$C$14,3,TRUE)</f>
        <v>1000 to 4999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8"/>
        <v>0</v>
      </c>
      <c r="P3792" s="5" t="e">
        <f t="shared" si="239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7"/>
        <v>42696.708599537036</v>
      </c>
      <c r="U3792" t="str">
        <f>VLOOKUP(D3792,'Bonus Summary'!$A$3:$C$14,3,TRUE)</f>
        <v>15000 to 19999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8"/>
        <v>0</v>
      </c>
      <c r="P3793" s="5" t="e">
        <f t="shared" si="239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7"/>
        <v>41826.692037037035</v>
      </c>
      <c r="U3793" t="str">
        <f>VLOOKUP(D3793,'Bonus Summary'!$A$3:$C$14,3,TRUE)</f>
        <v>1000 to 4999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8"/>
        <v>2.8E-3</v>
      </c>
      <c r="P3794" s="5">
        <f t="shared" si="239"/>
        <v>17.5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7"/>
        <v>42200.447013888886</v>
      </c>
      <c r="U3794" t="str">
        <f>VLOOKUP(D3794,'Bonus Summary'!$A$3:$C$14,3,TRUE)</f>
        <v>10000 to 14999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8"/>
        <v>0.59657142857142853</v>
      </c>
      <c r="P3795" s="5">
        <f t="shared" si="239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7"/>
        <v>41989.938993055555</v>
      </c>
      <c r="U3795" t="str">
        <f>VLOOKUP(D3795,'Bonus Summary'!$A$3:$C$14,3,TRUE)</f>
        <v>5000 to 9999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8"/>
        <v>0.01</v>
      </c>
      <c r="P3796" s="5">
        <f t="shared" si="239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7"/>
        <v>42162.58048611111</v>
      </c>
      <c r="U3796" t="str">
        <f>VLOOKUP(D3796,'Bonus Summary'!$A$3:$C$14,3,TRUE)</f>
        <v>5000 to 9999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8"/>
        <v>1.6666666666666666E-2</v>
      </c>
      <c r="P3797" s="5">
        <f t="shared" si="239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7"/>
        <v>42244.9375</v>
      </c>
      <c r="U3797" t="str">
        <f>VLOOKUP(D3797,'Bonus Summary'!$A$3:$C$14,3,TRUE)</f>
        <v>Less than 1000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8"/>
        <v>4.4444444444444447E-5</v>
      </c>
      <c r="P3798" s="5">
        <f t="shared" si="239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7"/>
        <v>42749.029583333337</v>
      </c>
      <c r="U3798" t="str">
        <f>VLOOKUP(D3798,'Bonus Summary'!$A$3:$C$14,3,TRUE)</f>
        <v>20000 to 24999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8"/>
        <v>0.89666666666666661</v>
      </c>
      <c r="P3799" s="5">
        <f t="shared" si="239"/>
        <v>145.40540540540542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7"/>
        <v>42114.881539351853</v>
      </c>
      <c r="U3799" t="str">
        <f>VLOOKUP(D3799,'Bonus Summary'!$A$3:$C$14,3,TRUE)</f>
        <v>5000 to 9999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8"/>
        <v>1.4642857142857143E-2</v>
      </c>
      <c r="P3800" s="5">
        <f t="shared" si="239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7"/>
        <v>41861.722777777781</v>
      </c>
      <c r="U3800" t="str">
        <f>VLOOKUP(D3800,'Bonus Summary'!$A$3:$C$14,3,TRUE)</f>
        <v>Greater than 50000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8"/>
        <v>4.02E-2</v>
      </c>
      <c r="P3801" s="5">
        <f t="shared" si="239"/>
        <v>100.5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7"/>
        <v>42440.93105324074</v>
      </c>
      <c r="U3801" t="str">
        <f>VLOOKUP(D3801,'Bonus Summary'!$A$3:$C$14,3,TRUE)</f>
        <v>10000 to 14999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8"/>
        <v>4.0045454545454544E-2</v>
      </c>
      <c r="P3802" s="5">
        <f t="shared" si="239"/>
        <v>55.0625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7"/>
        <v>42015.207638888889</v>
      </c>
      <c r="U3802" t="str">
        <f>VLOOKUP(D3802,'Bonus Summary'!$A$3:$C$14,3,TRUE)</f>
        <v>20000 to 24999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8"/>
        <v>8.5199999999999998E-2</v>
      </c>
      <c r="P3803" s="5">
        <f t="shared" si="239"/>
        <v>47.333333333333336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7"/>
        <v>42006.676111111112</v>
      </c>
      <c r="U3803" t="str">
        <f>VLOOKUP(D3803,'Bonus Summary'!$A$3:$C$14,3,TRUE)</f>
        <v>5000 to 9999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8"/>
        <v>0</v>
      </c>
      <c r="P3804" s="5" t="e">
        <f t="shared" si="239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7"/>
        <v>42299.126226851848</v>
      </c>
      <c r="U3804" t="str">
        <f>VLOOKUP(D3804,'Bonus Summary'!$A$3:$C$14,3,TRUE)</f>
        <v>1000 to 4999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8"/>
        <v>0.19650000000000001</v>
      </c>
      <c r="P3805" s="5">
        <f t="shared" si="239"/>
        <v>58.95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7"/>
        <v>42433.971851851849</v>
      </c>
      <c r="U3805" t="str">
        <f>VLOOKUP(D3805,'Bonus Summary'!$A$3:$C$14,3,TRUE)</f>
        <v>10000 to 14999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8"/>
        <v>0</v>
      </c>
      <c r="P3806" s="5" t="e">
        <f t="shared" si="239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7"/>
        <v>42582.291666666672</v>
      </c>
      <c r="U3806" t="str">
        <f>VLOOKUP(D3806,'Bonus Summary'!$A$3:$C$14,3,TRUE)</f>
        <v>5000 to 9999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8"/>
        <v>2.0000000000000002E-5</v>
      </c>
      <c r="P3807" s="5">
        <f t="shared" si="239"/>
        <v>1.5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7"/>
        <v>41909.887037037035</v>
      </c>
      <c r="U3807" t="str">
        <f>VLOOKUP(D3807,'Bonus Summary'!$A$3:$C$14,3,TRUE)</f>
        <v>Greater than 50000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8"/>
        <v>6.6666666666666664E-4</v>
      </c>
      <c r="P3808" s="5">
        <f t="shared" si="239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7"/>
        <v>41819.259039351848</v>
      </c>
      <c r="U3808" t="str">
        <f>VLOOKUP(D3808,'Bonus Summary'!$A$3:$C$14,3,TRUE)</f>
        <v>5000 to 9999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8"/>
        <v>0.30333333333333334</v>
      </c>
      <c r="P3809" s="5">
        <f t="shared" si="239"/>
        <v>50.555555555555557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7"/>
        <v>42097.909016203703</v>
      </c>
      <c r="U3809" t="str">
        <f>VLOOKUP(D3809,'Bonus Summary'!$A$3:$C$14,3,TRUE)</f>
        <v>1000 to 4999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8"/>
        <v>1</v>
      </c>
      <c r="P3810" s="5">
        <f t="shared" si="239"/>
        <v>41.666666666666664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7"/>
        <v>42119.412256944444</v>
      </c>
      <c r="U3810" t="str">
        <f>VLOOKUP(D3810,'Bonus Summary'!$A$3:$C$14,3,TRUE)</f>
        <v>1000 to 4999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8"/>
        <v>1.0125</v>
      </c>
      <c r="P3811" s="5">
        <f t="shared" si="239"/>
        <v>53.289473684210527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7"/>
        <v>41850.958333333336</v>
      </c>
      <c r="U3811" t="str">
        <f>VLOOKUP(D3811,'Bonus Summary'!$A$3:$C$14,3,TRUE)</f>
        <v>1000 to 4999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8"/>
        <v>1.2173333333333334</v>
      </c>
      <c r="P3812" s="5">
        <f t="shared" si="239"/>
        <v>70.230769230769226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7"/>
        <v>42084.807384259257</v>
      </c>
      <c r="U3812" t="str">
        <f>VLOOKUP(D3812,'Bonus Summary'!$A$3:$C$14,3,TRUE)</f>
        <v>1000 to 4999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8"/>
        <v>3.3</v>
      </c>
      <c r="P3813" s="5">
        <f t="shared" si="239"/>
        <v>43.421052631578945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7"/>
        <v>42521.458333333328</v>
      </c>
      <c r="U3813" t="str">
        <f>VLOOKUP(D3813,'Bonus Summary'!$A$3:$C$14,3,TRUE)</f>
        <v>Less than 1000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8"/>
        <v>1.0954999999999999</v>
      </c>
      <c r="P3814" s="5">
        <f t="shared" si="239"/>
        <v>199.18181818181819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7"/>
        <v>42156.165972222225</v>
      </c>
      <c r="U3814" t="str">
        <f>VLOOKUP(D3814,'Bonus Summary'!$A$3:$C$14,3,TRUE)</f>
        <v>1000 to 4999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8"/>
        <v>1.0095190476190474</v>
      </c>
      <c r="P3815" s="5">
        <f t="shared" si="239"/>
        <v>78.518148148148143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7"/>
        <v>42535.904861111107</v>
      </c>
      <c r="U3815" t="str">
        <f>VLOOKUP(D3815,'Bonus Summary'!$A$3:$C$14,3,TRUE)</f>
        <v>1000 to 4999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8"/>
        <v>1.4013333333333333</v>
      </c>
      <c r="P3816" s="5">
        <f t="shared" si="239"/>
        <v>61.823529411764703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7"/>
        <v>42095.165972222225</v>
      </c>
      <c r="U3816" t="str">
        <f>VLOOKUP(D3816,'Bonus Summary'!$A$3:$C$14,3,TRUE)</f>
        <v>1000 to 4999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8"/>
        <v>1.0000100000000001</v>
      </c>
      <c r="P3817" s="5">
        <f t="shared" si="239"/>
        <v>50.000500000000002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7"/>
        <v>42236.958333333328</v>
      </c>
      <c r="U3817" t="str">
        <f>VLOOKUP(D3817,'Bonus Summary'!$A$3:$C$14,3,TRUE)</f>
        <v>1000 to 4999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8"/>
        <v>1.19238</v>
      </c>
      <c r="P3818" s="5">
        <f t="shared" si="239"/>
        <v>48.339729729729726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7"/>
        <v>41837.690081018518</v>
      </c>
      <c r="U3818" t="str">
        <f>VLOOKUP(D3818,'Bonus Summary'!$A$3:$C$14,3,TRUE)</f>
        <v>1000 to 4999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8"/>
        <v>1.0725</v>
      </c>
      <c r="P3819" s="5">
        <f t="shared" si="239"/>
        <v>107.25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7"/>
        <v>42301.165972222225</v>
      </c>
      <c r="U3819" t="str">
        <f>VLOOKUP(D3819,'Bonus Summary'!$A$3:$C$14,3,TRUE)</f>
        <v>1000 to 4999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8"/>
        <v>2.2799999999999998</v>
      </c>
      <c r="P3820" s="5">
        <f t="shared" si="239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7"/>
        <v>42075.800717592589</v>
      </c>
      <c r="U3820" t="str">
        <f>VLOOKUP(D3820,'Bonus Summary'!$A$3:$C$14,3,TRUE)</f>
        <v>Less than 1000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8"/>
        <v>1.0640000000000001</v>
      </c>
      <c r="P3821" s="5">
        <f t="shared" si="239"/>
        <v>40.92307692307692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7"/>
        <v>42202.876388888893</v>
      </c>
      <c r="U3821" t="str">
        <f>VLOOKUP(D3821,'Bonus Summary'!$A$3:$C$14,3,TRUE)</f>
        <v>1000 to 4999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8"/>
        <v>1.4333333333333333</v>
      </c>
      <c r="P3822" s="5">
        <f t="shared" si="239"/>
        <v>21.5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7"/>
        <v>42190.651817129634</v>
      </c>
      <c r="U3822" t="str">
        <f>VLOOKUP(D3822,'Bonus Summary'!$A$3:$C$14,3,TRUE)</f>
        <v>Less than 1000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8"/>
        <v>1.0454285714285714</v>
      </c>
      <c r="P3823" s="5">
        <f t="shared" si="239"/>
        <v>79.543478260869563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7"/>
        <v>42373.180636574078</v>
      </c>
      <c r="U3823" t="str">
        <f>VLOOKUP(D3823,'Bonus Summary'!$A$3:$C$14,3,TRUE)</f>
        <v>1000 to 4999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8"/>
        <v>1.1002000000000001</v>
      </c>
      <c r="P3824" s="5">
        <f t="shared" si="239"/>
        <v>72.381578947368425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7"/>
        <v>42388.957638888889</v>
      </c>
      <c r="U3824" t="str">
        <f>VLOOKUP(D3824,'Bonus Summary'!$A$3:$C$14,3,TRUE)</f>
        <v>5000 to 9999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8"/>
        <v>1.06</v>
      </c>
      <c r="P3825" s="5">
        <f t="shared" si="239"/>
        <v>64.634146341463421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7"/>
        <v>42205.165972222225</v>
      </c>
      <c r="U3825" t="str">
        <f>VLOOKUP(D3825,'Bonus Summary'!$A$3:$C$14,3,TRUE)</f>
        <v>1000 to 4999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8"/>
        <v>1.08</v>
      </c>
      <c r="P3826" s="5">
        <f t="shared" si="239"/>
        <v>38.571428571428569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7"/>
        <v>42583.570138888885</v>
      </c>
      <c r="U3826" t="str">
        <f>VLOOKUP(D3826,'Bonus Summary'!$A$3:$C$14,3,TRUE)</f>
        <v>Less than 1000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8"/>
        <v>1.0542</v>
      </c>
      <c r="P3827" s="5">
        <f t="shared" si="239"/>
        <v>107.57142857142857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7"/>
        <v>42172.069606481484</v>
      </c>
      <c r="U3827" t="str">
        <f>VLOOKUP(D3827,'Bonus Summary'!$A$3:$C$14,3,TRUE)</f>
        <v>5000 to 9999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8"/>
        <v>1.1916666666666667</v>
      </c>
      <c r="P3828" s="5">
        <f t="shared" si="239"/>
        <v>27.5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7"/>
        <v>42131.423541666663</v>
      </c>
      <c r="U3828" t="str">
        <f>VLOOKUP(D3828,'Bonus Summary'!$A$3:$C$14,3,TRUE)</f>
        <v>Less than 1000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8"/>
        <v>1.5266666666666666</v>
      </c>
      <c r="P3829" s="5">
        <f t="shared" si="239"/>
        <v>70.461538461538467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7"/>
        <v>42090</v>
      </c>
      <c r="U3829" t="str">
        <f>VLOOKUP(D3829,'Bonus Summary'!$A$3:$C$14,3,TRUE)</f>
        <v>1000 to 4999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8"/>
        <v>1</v>
      </c>
      <c r="P3830" s="5">
        <f t="shared" si="239"/>
        <v>178.57142857142858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7"/>
        <v>42004.569293981483</v>
      </c>
      <c r="U3830" t="str">
        <f>VLOOKUP(D3830,'Bonus Summary'!$A$3:$C$14,3,TRUE)</f>
        <v>5000 to 9999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8"/>
        <v>1.002</v>
      </c>
      <c r="P3831" s="5">
        <f t="shared" si="239"/>
        <v>62.625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7"/>
        <v>42613.865405092598</v>
      </c>
      <c r="U3831" t="str">
        <f>VLOOKUP(D3831,'Bonus Summary'!$A$3:$C$14,3,TRUE)</f>
        <v>Less than 1000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8"/>
        <v>2.25</v>
      </c>
      <c r="P3832" s="5">
        <f t="shared" si="239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7"/>
        <v>42517.740868055553</v>
      </c>
      <c r="U3832" t="str">
        <f>VLOOKUP(D3832,'Bonus Summary'!$A$3:$C$14,3,TRUE)</f>
        <v>Less than 1000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8"/>
        <v>1.0602199999999999</v>
      </c>
      <c r="P3833" s="5">
        <f t="shared" si="239"/>
        <v>58.901111111111113</v>
      </c>
      <c r="Q3833" t="s">
        <v>8317</v>
      </c>
      <c r="R3833" t="s">
        <v>8318</v>
      </c>
      <c r="S3833" s="11">
        <f t="shared" si="236"/>
        <v>41927.848900462966</v>
      </c>
      <c r="T3833" s="11">
        <f t="shared" si="237"/>
        <v>41948.890567129631</v>
      </c>
      <c r="U3833" t="str">
        <f>VLOOKUP(D3833,'Bonus Summary'!$A$3:$C$14,3,TRUE)</f>
        <v>Less than 1000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8"/>
        <v>1.0466666666666666</v>
      </c>
      <c r="P3834" s="5">
        <f t="shared" si="239"/>
        <v>139.55555555555554</v>
      </c>
      <c r="Q3834" t="s">
        <v>8317</v>
      </c>
      <c r="R3834" t="s">
        <v>8318</v>
      </c>
      <c r="S3834" s="11">
        <f t="shared" si="236"/>
        <v>42375.114988425921</v>
      </c>
      <c r="T3834" s="11">
        <f t="shared" si="237"/>
        <v>42420.114988425921</v>
      </c>
      <c r="U3834" t="str">
        <f>VLOOKUP(D3834,'Bonus Summary'!$A$3:$C$14,3,TRUE)</f>
        <v>1000 to 4999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8"/>
        <v>1.1666666666666667</v>
      </c>
      <c r="P3835" s="5">
        <f t="shared" si="239"/>
        <v>70</v>
      </c>
      <c r="Q3835" t="s">
        <v>8317</v>
      </c>
      <c r="R3835" t="s">
        <v>8318</v>
      </c>
      <c r="S3835" s="11">
        <f t="shared" si="236"/>
        <v>41963.872361111105</v>
      </c>
      <c r="T3835" s="11">
        <f t="shared" si="237"/>
        <v>41974.797916666663</v>
      </c>
      <c r="U3835" t="str">
        <f>VLOOKUP(D3835,'Bonus Summary'!$A$3:$C$14,3,TRUE)</f>
        <v>1000 to 4999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8"/>
        <v>1.0903333333333334</v>
      </c>
      <c r="P3836" s="5">
        <f t="shared" si="239"/>
        <v>57.385964912280699</v>
      </c>
      <c r="Q3836" t="s">
        <v>8317</v>
      </c>
      <c r="R3836" t="s">
        <v>8318</v>
      </c>
      <c r="S3836" s="11">
        <f t="shared" si="236"/>
        <v>42143.445219907408</v>
      </c>
      <c r="T3836" s="11">
        <f t="shared" si="237"/>
        <v>42173.445219907408</v>
      </c>
      <c r="U3836" t="str">
        <f>VLOOKUP(D3836,'Bonus Summary'!$A$3:$C$14,3,TRUE)</f>
        <v>1000 to 4999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8"/>
        <v>1.6</v>
      </c>
      <c r="P3837" s="5">
        <f t="shared" si="239"/>
        <v>40</v>
      </c>
      <c r="Q3837" t="s">
        <v>8317</v>
      </c>
      <c r="R3837" t="s">
        <v>8318</v>
      </c>
      <c r="S3837" s="11">
        <f t="shared" si="236"/>
        <v>42460.94222222222</v>
      </c>
      <c r="T3837" s="11">
        <f t="shared" si="237"/>
        <v>42481.94222222222</v>
      </c>
      <c r="U3837" t="str">
        <f>VLOOKUP(D3837,'Bonus Summary'!$A$3:$C$14,3,TRUE)</f>
        <v>Less than 1000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8"/>
        <v>1.125</v>
      </c>
      <c r="P3838" s="5">
        <f t="shared" si="239"/>
        <v>64.285714285714292</v>
      </c>
      <c r="Q3838" t="s">
        <v>8317</v>
      </c>
      <c r="R3838" t="s">
        <v>8318</v>
      </c>
      <c r="S3838" s="11">
        <f t="shared" si="236"/>
        <v>42553.926527777774</v>
      </c>
      <c r="T3838" s="11">
        <f t="shared" si="237"/>
        <v>42585.172916666663</v>
      </c>
      <c r="U3838" t="str">
        <f>VLOOKUP(D3838,'Bonus Summary'!$A$3:$C$14,3,TRUE)</f>
        <v>Less than 1000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8"/>
        <v>1.0209999999999999</v>
      </c>
      <c r="P3839" s="5">
        <f t="shared" si="239"/>
        <v>120.11764705882354</v>
      </c>
      <c r="Q3839" t="s">
        <v>8317</v>
      </c>
      <c r="R3839" t="s">
        <v>8318</v>
      </c>
      <c r="S3839" s="11">
        <f t="shared" si="236"/>
        <v>42152.765717592592</v>
      </c>
      <c r="T3839" s="11">
        <f t="shared" si="237"/>
        <v>42188.765717592592</v>
      </c>
      <c r="U3839" t="str">
        <f>VLOOKUP(D3839,'Bonus Summary'!$A$3:$C$14,3,TRUE)</f>
        <v>1000 to 4999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8"/>
        <v>1.00824</v>
      </c>
      <c r="P3840" s="5">
        <f t="shared" si="239"/>
        <v>1008.24</v>
      </c>
      <c r="Q3840" t="s">
        <v>8317</v>
      </c>
      <c r="R3840" t="s">
        <v>8318</v>
      </c>
      <c r="S3840" s="11">
        <f t="shared" si="236"/>
        <v>42116.710752314815</v>
      </c>
      <c r="T3840" s="11">
        <f t="shared" si="237"/>
        <v>42146.710752314815</v>
      </c>
      <c r="U3840" t="str">
        <f>VLOOKUP(D3840,'Bonus Summary'!$A$3:$C$14,3,TRUE)</f>
        <v>Greater than 50000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8"/>
        <v>1.0125</v>
      </c>
      <c r="P3841" s="5">
        <f t="shared" si="239"/>
        <v>63.28125</v>
      </c>
      <c r="Q3841" t="s">
        <v>8317</v>
      </c>
      <c r="R3841" t="s">
        <v>8318</v>
      </c>
      <c r="S3841" s="11">
        <f t="shared" si="236"/>
        <v>42155.142638888887</v>
      </c>
      <c r="T3841" s="11">
        <f t="shared" si="237"/>
        <v>42215.142638888887</v>
      </c>
      <c r="U3841" t="str">
        <f>VLOOKUP(D3841,'Bonus Summary'!$A$3:$C$14,3,TRUE)</f>
        <v>1000 to 4999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8"/>
        <v>65</v>
      </c>
      <c r="P3842" s="5">
        <f t="shared" si="239"/>
        <v>21.666666666666668</v>
      </c>
      <c r="Q3842" t="s">
        <v>8317</v>
      </c>
      <c r="R3842" t="s">
        <v>8318</v>
      </c>
      <c r="S3842" s="11">
        <f t="shared" ref="S3842:S3905" si="240">(((J3842/60)/60)/24)+DATE(1970,1,1)</f>
        <v>42432.701724537037</v>
      </c>
      <c r="T3842" s="11">
        <f t="shared" ref="T3842:T3905" si="241">(((I3842/60)/60)/24)+DATE(1970,1,1)</f>
        <v>42457.660057870366</v>
      </c>
      <c r="U3842" t="str">
        <f>VLOOKUP(D3842,'Bonus Summary'!$A$3:$C$14,3,TRUE)</f>
        <v>Less than 1000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2">E3843/D3843</f>
        <v>8.72E-2</v>
      </c>
      <c r="P3843" s="5">
        <f t="shared" ref="P3843:P3906" si="243">E3843/L3843</f>
        <v>25.647058823529413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si="241"/>
        <v>41840.785729166666</v>
      </c>
      <c r="U3843" t="str">
        <f>VLOOKUP(D3843,'Bonus Summary'!$A$3:$C$14,3,TRUE)</f>
        <v>10000 to 14999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2"/>
        <v>0.21940000000000001</v>
      </c>
      <c r="P3844" s="5">
        <f t="shared" si="243"/>
        <v>47.695652173913047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1"/>
        <v>41770.493657407409</v>
      </c>
      <c r="U3844" t="str">
        <f>VLOOKUP(D3844,'Bonus Summary'!$A$3:$C$14,3,TRUE)</f>
        <v>5000 to 9999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2"/>
        <v>0.21299999999999999</v>
      </c>
      <c r="P3845" s="5">
        <f t="shared" si="243"/>
        <v>56.05263157894737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1"/>
        <v>41791.072500000002</v>
      </c>
      <c r="U3845" t="str">
        <f>VLOOKUP(D3845,'Bonus Summary'!$A$3:$C$14,3,TRUE)</f>
        <v>5000 to 9999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2"/>
        <v>0.41489795918367345</v>
      </c>
      <c r="P3846" s="5">
        <f t="shared" si="243"/>
        <v>81.319999999999993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1"/>
        <v>41793.290972222225</v>
      </c>
      <c r="U3846" t="str">
        <f>VLOOKUP(D3846,'Bonus Summary'!$A$3:$C$14,3,TRUE)</f>
        <v>5000 to 9999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2"/>
        <v>2.1049999999999999E-2</v>
      </c>
      <c r="P3847" s="5">
        <f t="shared" si="243"/>
        <v>70.166666666666671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1"/>
        <v>42278.627013888887</v>
      </c>
      <c r="U3847" t="str">
        <f>VLOOKUP(D3847,'Bonus Summary'!$A$3:$C$14,3,TRUE)</f>
        <v>40000 to 44999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2"/>
        <v>2.7E-2</v>
      </c>
      <c r="P3848" s="5">
        <f t="shared" si="243"/>
        <v>23.625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1"/>
        <v>41916.290972222225</v>
      </c>
      <c r="U3848" t="str">
        <f>VLOOKUP(D3848,'Bonus Summary'!$A$3:$C$14,3,TRUE)</f>
        <v>5000 to 9999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2"/>
        <v>0.16161904761904761</v>
      </c>
      <c r="P3849" s="5">
        <f t="shared" si="243"/>
        <v>188.55555555555554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1"/>
        <v>42204.224432870367</v>
      </c>
      <c r="U3849" t="str">
        <f>VLOOKUP(D3849,'Bonus Summary'!$A$3:$C$14,3,TRUE)</f>
        <v>10000 to 14999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2"/>
        <v>0.16376923076923078</v>
      </c>
      <c r="P3850" s="5">
        <f t="shared" si="243"/>
        <v>49.511627906976742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1"/>
        <v>42295.817002314812</v>
      </c>
      <c r="U3850" t="str">
        <f>VLOOKUP(D3850,'Bonus Summary'!$A$3:$C$14,3,TRUE)</f>
        <v>10000 to 14999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2"/>
        <v>7.0433333333333334E-2</v>
      </c>
      <c r="P3851" s="5">
        <f t="shared" si="243"/>
        <v>75.464285714285708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1"/>
        <v>42166.767175925925</v>
      </c>
      <c r="U3851" t="str">
        <f>VLOOKUP(D3851,'Bonus Summary'!$A$3:$C$14,3,TRUE)</f>
        <v>30000 to 34999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2"/>
        <v>3.7999999999999999E-2</v>
      </c>
      <c r="P3852" s="5">
        <f t="shared" si="243"/>
        <v>9.5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1"/>
        <v>42005.124340277776</v>
      </c>
      <c r="U3852" t="str">
        <f>VLOOKUP(D3852,'Bonus Summary'!$A$3:$C$14,3,TRUE)</f>
        <v>1000 to 4999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2"/>
        <v>0.34079999999999999</v>
      </c>
      <c r="P3853" s="5">
        <f t="shared" si="243"/>
        <v>35.5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1"/>
        <v>42202.439571759256</v>
      </c>
      <c r="U3853" t="str">
        <f>VLOOKUP(D3853,'Bonus Summary'!$A$3:$C$14,3,TRUE)</f>
        <v>1000 to 4999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2"/>
        <v>2E-3</v>
      </c>
      <c r="P3854" s="5">
        <f t="shared" si="243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1"/>
        <v>42090.149027777778</v>
      </c>
      <c r="U3854" t="str">
        <f>VLOOKUP(D3854,'Bonus Summary'!$A$3:$C$14,3,TRUE)</f>
        <v>10000 to 14999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2"/>
        <v>2.5999999999999998E-4</v>
      </c>
      <c r="P3855" s="5">
        <f t="shared" si="243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1"/>
        <v>41883.84002314815</v>
      </c>
      <c r="U3855" t="str">
        <f>VLOOKUP(D3855,'Bonus Summary'!$A$3:$C$14,3,TRUE)</f>
        <v>Greater than 50000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2"/>
        <v>0.16254545454545455</v>
      </c>
      <c r="P3856" s="5">
        <f t="shared" si="243"/>
        <v>89.4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1"/>
        <v>42133.884930555556</v>
      </c>
      <c r="U3856" t="str">
        <f>VLOOKUP(D3856,'Bonus Summary'!$A$3:$C$14,3,TRUE)</f>
        <v>10000 to 14999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2"/>
        <v>2.5000000000000001E-2</v>
      </c>
      <c r="P3857" s="5">
        <f t="shared" si="243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1"/>
        <v>42089.929062499999</v>
      </c>
      <c r="U3857" t="str">
        <f>VLOOKUP(D3857,'Bonus Summary'!$A$3:$C$14,3,TRUE)</f>
        <v>1000 to 4999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2"/>
        <v>2.0000000000000001E-4</v>
      </c>
      <c r="P3858" s="5">
        <f t="shared" si="243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1"/>
        <v>42071.701423611114</v>
      </c>
      <c r="U3858" t="str">
        <f>VLOOKUP(D3858,'Bonus Summary'!$A$3:$C$14,3,TRUE)</f>
        <v>5000 to 9999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2"/>
        <v>5.1999999999999998E-2</v>
      </c>
      <c r="P3859" s="5">
        <f t="shared" si="243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1"/>
        <v>41852.716666666667</v>
      </c>
      <c r="U3859" t="str">
        <f>VLOOKUP(D3859,'Bonus Summary'!$A$3:$C$14,3,TRUE)</f>
        <v>5000 to 9999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2"/>
        <v>0.02</v>
      </c>
      <c r="P3860" s="5">
        <f t="shared" si="243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1"/>
        <v>42146.875</v>
      </c>
      <c r="U3860" t="str">
        <f>VLOOKUP(D3860,'Bonus Summary'!$A$3:$C$14,3,TRUE)</f>
        <v>Less than 1000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2"/>
        <v>4.0000000000000002E-4</v>
      </c>
      <c r="P3861" s="5">
        <f t="shared" si="243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1"/>
        <v>41815.875</v>
      </c>
      <c r="U3861" t="str">
        <f>VLOOKUP(D3861,'Bonus Summary'!$A$3:$C$14,3,TRUE)</f>
        <v>1000 to 4999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2"/>
        <v>0.17666666666666667</v>
      </c>
      <c r="P3862" s="5">
        <f t="shared" si="243"/>
        <v>81.538461538461533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1"/>
        <v>41863.660995370366</v>
      </c>
      <c r="U3862" t="str">
        <f>VLOOKUP(D3862,'Bonus Summary'!$A$3:$C$14,3,TRUE)</f>
        <v>5000 to 9999</v>
      </c>
    </row>
    <row r="3863" spans="1:21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2"/>
        <v>0.05</v>
      </c>
      <c r="P3863" s="5">
        <f t="shared" si="243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1"/>
        <v>41955.907638888893</v>
      </c>
      <c r="U3863" t="str">
        <f>VLOOKUP(D3863,'Bonus Summary'!$A$3:$C$14,3,TRUE)</f>
        <v>1000 to 4999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2"/>
        <v>1.3333333333333334E-4</v>
      </c>
      <c r="P3864" s="5">
        <f t="shared" si="243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1"/>
        <v>42625.707638888889</v>
      </c>
      <c r="U3864" t="str">
        <f>VLOOKUP(D3864,'Bonus Summary'!$A$3:$C$14,3,TRUE)</f>
        <v>5000 to 9999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2"/>
        <v>0</v>
      </c>
      <c r="P3865" s="5" t="e">
        <f t="shared" si="243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1"/>
        <v>42313.674826388888</v>
      </c>
      <c r="U3865" t="str">
        <f>VLOOKUP(D3865,'Bonus Summary'!$A$3:$C$14,3,TRUE)</f>
        <v>5000 to 9999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2"/>
        <v>1.2E-2</v>
      </c>
      <c r="P3866" s="5">
        <f t="shared" si="243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1"/>
        <v>42325.933495370366</v>
      </c>
      <c r="U3866" t="str">
        <f>VLOOKUP(D3866,'Bonus Summary'!$A$3:$C$14,3,TRUE)</f>
        <v>5000 to 9999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2"/>
        <v>0.26937422295897223</v>
      </c>
      <c r="P3867" s="5">
        <f t="shared" si="243"/>
        <v>46.428571428571431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1"/>
        <v>41881.229166666664</v>
      </c>
      <c r="U3867" t="str">
        <f>VLOOKUP(D3867,'Bonus Summary'!$A$3:$C$14,3,TRUE)</f>
        <v>1000 to 4999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2"/>
        <v>5.4999999999999997E-3</v>
      </c>
      <c r="P3868" s="5">
        <f t="shared" si="243"/>
        <v>5.5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1"/>
        <v>42452.145138888889</v>
      </c>
      <c r="U3868" t="str">
        <f>VLOOKUP(D3868,'Bonus Summary'!$A$3:$C$14,3,TRUE)</f>
        <v>1000 to 4999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2"/>
        <v>0.1255</v>
      </c>
      <c r="P3869" s="5">
        <f t="shared" si="243"/>
        <v>50.2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1"/>
        <v>42539.814108796301</v>
      </c>
      <c r="U3869" t="str">
        <f>VLOOKUP(D3869,'Bonus Summary'!$A$3:$C$14,3,TRUE)</f>
        <v>1000 to 4999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2"/>
        <v>2E-3</v>
      </c>
      <c r="P3870" s="5">
        <f t="shared" si="243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1"/>
        <v>41890.659780092588</v>
      </c>
      <c r="U3870" t="str">
        <f>VLOOKUP(D3870,'Bonus Summary'!$A$3:$C$14,3,TRUE)</f>
        <v>5000 to 9999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2"/>
        <v>3.44748684310884E-2</v>
      </c>
      <c r="P3871" s="5">
        <f t="shared" si="243"/>
        <v>30.133333333333333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1"/>
        <v>42077.132638888885</v>
      </c>
      <c r="U3871" t="str">
        <f>VLOOKUP(D3871,'Bonus Summary'!$A$3:$C$14,3,TRUE)</f>
        <v>10000 to 14999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2"/>
        <v>0.15</v>
      </c>
      <c r="P3872" s="5">
        <f t="shared" si="243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1"/>
        <v>41823.17219907407</v>
      </c>
      <c r="U3872" t="str">
        <f>VLOOKUP(D3872,'Bonus Summary'!$A$3:$C$14,3,TRUE)</f>
        <v>10000 to 14999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2"/>
        <v>2.6666666666666668E-2</v>
      </c>
      <c r="P3873" s="5">
        <f t="shared" si="243"/>
        <v>13.333333333333334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1"/>
        <v>42823.739004629635</v>
      </c>
      <c r="U3873" t="str">
        <f>VLOOKUP(D3873,'Bonus Summary'!$A$3:$C$14,3,TRUE)</f>
        <v>1000 to 4999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2"/>
        <v>0</v>
      </c>
      <c r="P3874" s="5" t="e">
        <f t="shared" si="243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1"/>
        <v>42230.145787037036</v>
      </c>
      <c r="U3874" t="str">
        <f>VLOOKUP(D3874,'Bonus Summary'!$A$3:$C$14,3,TRUE)</f>
        <v>15000 to 19999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2"/>
        <v>0</v>
      </c>
      <c r="P3875" s="5" t="e">
        <f t="shared" si="243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1"/>
        <v>42285.696006944447</v>
      </c>
      <c r="U3875" t="str">
        <f>VLOOKUP(D3875,'Bonus Summary'!$A$3:$C$14,3,TRUE)</f>
        <v>5000 to 9999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2"/>
        <v>0</v>
      </c>
      <c r="P3876" s="5" t="e">
        <f t="shared" si="243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1"/>
        <v>42028.041666666672</v>
      </c>
      <c r="U3876" t="str">
        <f>VLOOKUP(D3876,'Bonus Summary'!$A$3:$C$14,3,TRUE)</f>
        <v>Less than 1000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2"/>
        <v>0</v>
      </c>
      <c r="P3877" s="5" t="e">
        <f t="shared" si="243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1"/>
        <v>42616.416666666672</v>
      </c>
      <c r="U3877" t="str">
        <f>VLOOKUP(D3877,'Bonus Summary'!$A$3:$C$14,3,TRUE)</f>
        <v>30000 to 34999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2"/>
        <v>0.52794871794871789</v>
      </c>
      <c r="P3878" s="5">
        <f t="shared" si="243"/>
        <v>44.760869565217391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1"/>
        <v>42402.624166666668</v>
      </c>
      <c r="U3878" t="str">
        <f>VLOOKUP(D3878,'Bonus Summary'!$A$3:$C$14,3,TRUE)</f>
        <v>1000 to 4999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2"/>
        <v>4.9639999999999997E-2</v>
      </c>
      <c r="P3879" s="5">
        <f t="shared" si="243"/>
        <v>88.642857142857139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1"/>
        <v>42712.67768518519</v>
      </c>
      <c r="U3879" t="str">
        <f>VLOOKUP(D3879,'Bonus Summary'!$A$3:$C$14,3,TRUE)</f>
        <v>25000 to 29999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2"/>
        <v>5.5555555555555556E-4</v>
      </c>
      <c r="P3880" s="5">
        <f t="shared" si="243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1"/>
        <v>42185.165972222225</v>
      </c>
      <c r="U3880" t="str">
        <f>VLOOKUP(D3880,'Bonus Summary'!$A$3:$C$14,3,TRUE)</f>
        <v>15000 to 19999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2"/>
        <v>0</v>
      </c>
      <c r="P3881" s="5" t="e">
        <f t="shared" si="243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1"/>
        <v>42029.861064814817</v>
      </c>
      <c r="U3881" t="str">
        <f>VLOOKUP(D3881,'Bonus Summary'!$A$3:$C$14,3,TRUE)</f>
        <v>15000 to 19999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2"/>
        <v>0.13066666666666665</v>
      </c>
      <c r="P3882" s="5">
        <f t="shared" si="243"/>
        <v>57.647058823529413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1"/>
        <v>41850.958333333336</v>
      </c>
      <c r="U3882" t="str">
        <f>VLOOKUP(D3882,'Bonus Summary'!$A$3:$C$14,3,TRUE)</f>
        <v>5000 to 9999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2"/>
        <v>0.05</v>
      </c>
      <c r="P3883" s="5">
        <f t="shared" si="243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1"/>
        <v>42786.018506944441</v>
      </c>
      <c r="U3883" t="str">
        <f>VLOOKUP(D3883,'Bonus Summary'!$A$3:$C$14,3,TRUE)</f>
        <v>Less than 1000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2"/>
        <v>0</v>
      </c>
      <c r="P3884" s="5" t="e">
        <f t="shared" si="243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1"/>
        <v>42400.960416666669</v>
      </c>
      <c r="U3884" t="str">
        <f>VLOOKUP(D3884,'Bonus Summary'!$A$3:$C$14,3,TRUE)</f>
        <v>30000 to 34999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2"/>
        <v>0</v>
      </c>
      <c r="P3885" s="5" t="e">
        <f t="shared" si="243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1"/>
        <v>41884.602650462963</v>
      </c>
      <c r="U3885" t="str">
        <f>VLOOKUP(D3885,'Bonus Summary'!$A$3:$C$14,3,TRUE)</f>
        <v>15000 to 19999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2"/>
        <v>0</v>
      </c>
      <c r="P3886" s="5" t="e">
        <f t="shared" si="243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1"/>
        <v>42090.749907407408</v>
      </c>
      <c r="U3886" t="str">
        <f>VLOOKUP(D3886,'Bonus Summary'!$A$3:$C$14,3,TRUE)</f>
        <v>10000 to 14999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2"/>
        <v>0</v>
      </c>
      <c r="P3887" s="5" t="e">
        <f t="shared" si="243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1"/>
        <v>42499.951284722221</v>
      </c>
      <c r="U3887" t="str">
        <f>VLOOKUP(D3887,'Bonus Summary'!$A$3:$C$14,3,TRUE)</f>
        <v>Greater than 50000</v>
      </c>
    </row>
    <row r="3888" spans="1:21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2"/>
        <v>0</v>
      </c>
      <c r="P3888" s="5" t="e">
        <f t="shared" si="243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1"/>
        <v>41984.228032407409</v>
      </c>
      <c r="U3888" t="str">
        <f>VLOOKUP(D3888,'Bonus Summary'!$A$3:$C$14,3,TRUE)</f>
        <v>10000 to 14999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2"/>
        <v>1.7500000000000002E-2</v>
      </c>
      <c r="P3889" s="5">
        <f t="shared" si="243"/>
        <v>17.5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1"/>
        <v>42125.916666666672</v>
      </c>
      <c r="U3889" t="str">
        <f>VLOOKUP(D3889,'Bonus Summary'!$A$3:$C$14,3,TRUE)</f>
        <v>1000 to 4999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2"/>
        <v>0.27100000000000002</v>
      </c>
      <c r="P3890" s="5">
        <f t="shared" si="243"/>
        <v>38.714285714285715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1"/>
        <v>42792.545810185184</v>
      </c>
      <c r="U3890" t="str">
        <f>VLOOKUP(D3890,'Bonus Summary'!$A$3:$C$14,3,TRUE)</f>
        <v>1000 to 4999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2"/>
        <v>1.4749999999999999E-2</v>
      </c>
      <c r="P3891" s="5">
        <f t="shared" si="243"/>
        <v>13.111111111111111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1"/>
        <v>42008.976388888885</v>
      </c>
      <c r="U3891" t="str">
        <f>VLOOKUP(D3891,'Bonus Summary'!$A$3:$C$14,3,TRUE)</f>
        <v>5000 to 9999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2"/>
        <v>0.16826666666666668</v>
      </c>
      <c r="P3892" s="5">
        <f t="shared" si="243"/>
        <v>315.5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1"/>
        <v>42231.758611111116</v>
      </c>
      <c r="U3892" t="str">
        <f>VLOOKUP(D3892,'Bonus Summary'!$A$3:$C$14,3,TRUE)</f>
        <v>15000 to 19999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2"/>
        <v>0.32500000000000001</v>
      </c>
      <c r="P3893" s="5">
        <f t="shared" si="243"/>
        <v>37.142857142857146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1"/>
        <v>42086.207638888889</v>
      </c>
      <c r="U3893" t="str">
        <f>VLOOKUP(D3893,'Bonus Summary'!$A$3:$C$14,3,TRUE)</f>
        <v>Less than 1000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2"/>
        <v>0</v>
      </c>
      <c r="P3894" s="5" t="e">
        <f t="shared" si="243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1"/>
        <v>41875.291666666664</v>
      </c>
      <c r="U3894" t="str">
        <f>VLOOKUP(D3894,'Bonus Summary'!$A$3:$C$14,3,TRUE)</f>
        <v>1000 to 4999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2"/>
        <v>0.2155</v>
      </c>
      <c r="P3895" s="5">
        <f t="shared" si="243"/>
        <v>128.27380952380952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1"/>
        <v>41821.25</v>
      </c>
      <c r="U3895" t="str">
        <f>VLOOKUP(D3895,'Bonus Summary'!$A$3:$C$14,3,TRUE)</f>
        <v>Greater than 50000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2"/>
        <v>3.4666666666666665E-2</v>
      </c>
      <c r="P3896" s="5">
        <f t="shared" si="243"/>
        <v>47.272727272727273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1"/>
        <v>42710.207638888889</v>
      </c>
      <c r="U3896" t="str">
        <f>VLOOKUP(D3896,'Bonus Summary'!$A$3:$C$14,3,TRUE)</f>
        <v>15000 to 19999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2"/>
        <v>0.05</v>
      </c>
      <c r="P3897" s="5">
        <f t="shared" si="243"/>
        <v>50</v>
      </c>
      <c r="Q3897" t="s">
        <v>8317</v>
      </c>
      <c r="R3897" t="s">
        <v>8318</v>
      </c>
      <c r="S3897" s="11">
        <f t="shared" si="240"/>
        <v>42032.250208333338</v>
      </c>
      <c r="T3897" s="11">
        <f t="shared" si="241"/>
        <v>42063.250208333338</v>
      </c>
      <c r="U3897" t="str">
        <f>VLOOKUP(D3897,'Bonus Summary'!$A$3:$C$14,3,TRUE)</f>
        <v>1000 to 4999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2"/>
        <v>0.10625</v>
      </c>
      <c r="P3898" s="5">
        <f t="shared" si="243"/>
        <v>42.5</v>
      </c>
      <c r="Q3898" t="s">
        <v>8317</v>
      </c>
      <c r="R3898" t="s">
        <v>8318</v>
      </c>
      <c r="S3898" s="11">
        <f t="shared" si="240"/>
        <v>41793.191875000004</v>
      </c>
      <c r="T3898" s="11">
        <f t="shared" si="241"/>
        <v>41807.191875000004</v>
      </c>
      <c r="U3898" t="str">
        <f>VLOOKUP(D3898,'Bonus Summary'!$A$3:$C$14,3,TRUE)</f>
        <v>1000 to 4999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2"/>
        <v>0.17599999999999999</v>
      </c>
      <c r="P3899" s="5">
        <f t="shared" si="243"/>
        <v>44</v>
      </c>
      <c r="Q3899" t="s">
        <v>8317</v>
      </c>
      <c r="R3899" t="s">
        <v>8318</v>
      </c>
      <c r="S3899" s="11">
        <f t="shared" si="240"/>
        <v>41982.87364583333</v>
      </c>
      <c r="T3899" s="11">
        <f t="shared" si="241"/>
        <v>42012.87364583333</v>
      </c>
      <c r="U3899" t="str">
        <f>VLOOKUP(D3899,'Bonus Summary'!$A$3:$C$14,3,TRUE)</f>
        <v>1000 to 4999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2"/>
        <v>0.3256</v>
      </c>
      <c r="P3900" s="5">
        <f t="shared" si="243"/>
        <v>50.875</v>
      </c>
      <c r="Q3900" t="s">
        <v>8317</v>
      </c>
      <c r="R3900" t="s">
        <v>8318</v>
      </c>
      <c r="S3900" s="11">
        <f t="shared" si="240"/>
        <v>42193.482291666667</v>
      </c>
      <c r="T3900" s="11">
        <f t="shared" si="241"/>
        <v>42233.666666666672</v>
      </c>
      <c r="U3900" t="str">
        <f>VLOOKUP(D3900,'Bonus Summary'!$A$3:$C$14,3,TRUE)</f>
        <v>1000 to 4999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2"/>
        <v>1.2500000000000001E-2</v>
      </c>
      <c r="P3901" s="5">
        <f t="shared" si="243"/>
        <v>62.5</v>
      </c>
      <c r="Q3901" t="s">
        <v>8317</v>
      </c>
      <c r="R3901" t="s">
        <v>8318</v>
      </c>
      <c r="S3901" s="11">
        <f t="shared" si="240"/>
        <v>41843.775011574071</v>
      </c>
      <c r="T3901" s="11">
        <f t="shared" si="241"/>
        <v>41863.775011574071</v>
      </c>
      <c r="U3901" t="str">
        <f>VLOOKUP(D3901,'Bonus Summary'!$A$3:$C$14,3,TRUE)</f>
        <v>10000 to 14999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2"/>
        <v>5.3999999999999999E-2</v>
      </c>
      <c r="P3902" s="5">
        <f t="shared" si="243"/>
        <v>27</v>
      </c>
      <c r="Q3902" t="s">
        <v>8317</v>
      </c>
      <c r="R3902" t="s">
        <v>8318</v>
      </c>
      <c r="S3902" s="11">
        <f t="shared" si="240"/>
        <v>42136.092488425929</v>
      </c>
      <c r="T3902" s="11">
        <f t="shared" si="241"/>
        <v>42166.092488425929</v>
      </c>
      <c r="U3902" t="str">
        <f>VLOOKUP(D3902,'Bonus Summary'!$A$3:$C$14,3,TRUE)</f>
        <v>1000 to 4999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2"/>
        <v>8.3333333333333332E-3</v>
      </c>
      <c r="P3903" s="5">
        <f t="shared" si="243"/>
        <v>25</v>
      </c>
      <c r="Q3903" t="s">
        <v>8317</v>
      </c>
      <c r="R3903" t="s">
        <v>8318</v>
      </c>
      <c r="S3903" s="11">
        <f t="shared" si="240"/>
        <v>42317.826377314821</v>
      </c>
      <c r="T3903" s="11">
        <f t="shared" si="241"/>
        <v>42357.826377314821</v>
      </c>
      <c r="U3903" t="str">
        <f>VLOOKUP(D3903,'Bonus Summary'!$A$3:$C$14,3,TRUE)</f>
        <v>1000 to 4999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2"/>
        <v>0.48833333333333334</v>
      </c>
      <c r="P3904" s="5">
        <f t="shared" si="243"/>
        <v>47.258064516129032</v>
      </c>
      <c r="Q3904" t="s">
        <v>8317</v>
      </c>
      <c r="R3904" t="s">
        <v>8318</v>
      </c>
      <c r="S3904" s="11">
        <f t="shared" si="240"/>
        <v>42663.468078703707</v>
      </c>
      <c r="T3904" s="11">
        <f t="shared" si="241"/>
        <v>42688.509745370371</v>
      </c>
      <c r="U3904" t="str">
        <f>VLOOKUP(D3904,'Bonus Summary'!$A$3:$C$14,3,TRUE)</f>
        <v>1000 to 4999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2"/>
        <v>0</v>
      </c>
      <c r="P3905" s="5" t="e">
        <f t="shared" si="243"/>
        <v>#DIV/0!</v>
      </c>
      <c r="Q3905" t="s">
        <v>8317</v>
      </c>
      <c r="R3905" t="s">
        <v>8318</v>
      </c>
      <c r="S3905" s="11">
        <f t="shared" si="240"/>
        <v>42186.01116898148</v>
      </c>
      <c r="T3905" s="11">
        <f t="shared" si="241"/>
        <v>42230.818055555559</v>
      </c>
      <c r="U3905" t="str">
        <f>VLOOKUP(D3905,'Bonus Summary'!$A$3:$C$14,3,TRUE)</f>
        <v>1000 to 4999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2"/>
        <v>2.9999999999999997E-4</v>
      </c>
      <c r="P3906" s="5">
        <f t="shared" si="243"/>
        <v>1.5</v>
      </c>
      <c r="Q3906" t="s">
        <v>8317</v>
      </c>
      <c r="R3906" t="s">
        <v>8318</v>
      </c>
      <c r="S3906" s="11">
        <f t="shared" ref="S3906:S3969" si="244">(((J3906/60)/60)/24)+DATE(1970,1,1)</f>
        <v>42095.229166666672</v>
      </c>
      <c r="T3906" s="11">
        <f t="shared" ref="T3906:T3969" si="245">(((I3906/60)/60)/24)+DATE(1970,1,1)</f>
        <v>42109.211111111115</v>
      </c>
      <c r="U3906" t="str">
        <f>VLOOKUP(D3906,'Bonus Summary'!$A$3:$C$14,3,TRUE)</f>
        <v>10000 to 14999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6">E3907/D3907</f>
        <v>0.11533333333333333</v>
      </c>
      <c r="P3907" s="5">
        <f t="shared" ref="P3907:P3970" si="247">E3907/L3907</f>
        <v>24.714285714285715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si="245"/>
        <v>42166.958333333328</v>
      </c>
      <c r="U3907" t="str">
        <f>VLOOKUP(D3907,'Bonus Summary'!$A$3:$C$14,3,TRUE)</f>
        <v>1000 to 4999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6"/>
        <v>0.67333333333333334</v>
      </c>
      <c r="P3908" s="5">
        <f t="shared" si="247"/>
        <v>63.125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5"/>
        <v>42181.559027777781</v>
      </c>
      <c r="U3908" t="str">
        <f>VLOOKUP(D3908,'Bonus Summary'!$A$3:$C$14,3,TRUE)</f>
        <v>1000 to 4999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6"/>
        <v>0.153</v>
      </c>
      <c r="P3909" s="5">
        <f t="shared" si="247"/>
        <v>38.25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5"/>
        <v>41938.838888888888</v>
      </c>
      <c r="U3909" t="str">
        <f>VLOOKUP(D3909,'Bonus Summary'!$A$3:$C$14,3,TRUE)</f>
        <v>1000 to 4999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6"/>
        <v>8.666666666666667E-2</v>
      </c>
      <c r="P3910" s="5">
        <f t="shared" si="247"/>
        <v>16.25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5"/>
        <v>41849.135370370372</v>
      </c>
      <c r="U3910" t="str">
        <f>VLOOKUP(D3910,'Bonus Summary'!$A$3:$C$14,3,TRUE)</f>
        <v>Less than 1000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6"/>
        <v>2.2499999999999998E-3</v>
      </c>
      <c r="P3911" s="5">
        <f t="shared" si="247"/>
        <v>33.75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5"/>
        <v>41893.359282407408</v>
      </c>
      <c r="U3911" t="str">
        <f>VLOOKUP(D3911,'Bonus Summary'!$A$3:$C$14,3,TRUE)</f>
        <v>Greater than 50000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6"/>
        <v>3.0833333333333334E-2</v>
      </c>
      <c r="P3912" s="5">
        <f t="shared" si="247"/>
        <v>61.666666666666664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5"/>
        <v>42254.756909722222</v>
      </c>
      <c r="U3912" t="str">
        <f>VLOOKUP(D3912,'Bonus Summary'!$A$3:$C$14,3,TRUE)</f>
        <v>5000 to 9999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6"/>
        <v>0.37412499999999999</v>
      </c>
      <c r="P3913" s="5">
        <f t="shared" si="247"/>
        <v>83.138888888888886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5"/>
        <v>41969.853900462964</v>
      </c>
      <c r="U3913" t="str">
        <f>VLOOKUP(D3913,'Bonus Summary'!$A$3:$C$14,3,TRUE)</f>
        <v>5000 to 9999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6"/>
        <v>6.666666666666667E-5</v>
      </c>
      <c r="P3914" s="5">
        <f t="shared" si="247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5"/>
        <v>42119.190972222219</v>
      </c>
      <c r="U3914" t="str">
        <f>VLOOKUP(D3914,'Bonus Summary'!$A$3:$C$14,3,TRUE)</f>
        <v>15000 to 19999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6"/>
        <v>0.1</v>
      </c>
      <c r="P3915" s="5">
        <f t="shared" si="247"/>
        <v>142.85714285714286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5"/>
        <v>42338.252881944441</v>
      </c>
      <c r="U3915" t="str">
        <f>VLOOKUP(D3915,'Bonus Summary'!$A$3:$C$14,3,TRUE)</f>
        <v>10000 to 14999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6"/>
        <v>0.36359999999999998</v>
      </c>
      <c r="P3916" s="5">
        <f t="shared" si="247"/>
        <v>33.666666666666664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5"/>
        <v>42134.957638888889</v>
      </c>
      <c r="U3916" t="str">
        <f>VLOOKUP(D3916,'Bonus Summary'!$A$3:$C$14,3,TRUE)</f>
        <v>1000 to 4999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6"/>
        <v>3.3333333333333335E-3</v>
      </c>
      <c r="P3917" s="5">
        <f t="shared" si="247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5"/>
        <v>42522.98505787037</v>
      </c>
      <c r="U3917" t="str">
        <f>VLOOKUP(D3917,'Bonus Summary'!$A$3:$C$14,3,TRUE)</f>
        <v>1000 to 4999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6"/>
        <v>0</v>
      </c>
      <c r="P3918" s="5" t="e">
        <f t="shared" si="247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5"/>
        <v>42524.471666666665</v>
      </c>
      <c r="U3918" t="str">
        <f>VLOOKUP(D3918,'Bonus Summary'!$A$3:$C$14,3,TRUE)</f>
        <v>1000 to 4999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6"/>
        <v>2.8571428571428571E-3</v>
      </c>
      <c r="P3919" s="5">
        <f t="shared" si="247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5"/>
        <v>41893.527326388888</v>
      </c>
      <c r="U3919" t="str">
        <f>VLOOKUP(D3919,'Bonus Summary'!$A$3:$C$14,3,TRUE)</f>
        <v>1000 to 4999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6"/>
        <v>2E-3</v>
      </c>
      <c r="P3920" s="5">
        <f t="shared" si="247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5"/>
        <v>41855.666666666664</v>
      </c>
      <c r="U3920" t="str">
        <f>VLOOKUP(D3920,'Bonus Summary'!$A$3:$C$14,3,TRUE)</f>
        <v>Greater than 50000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6"/>
        <v>1.7999999999999999E-2</v>
      </c>
      <c r="P3921" s="5">
        <f t="shared" si="247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5"/>
        <v>42387</v>
      </c>
      <c r="U3921" t="str">
        <f>VLOOKUP(D3921,'Bonus Summary'!$A$3:$C$14,3,TRUE)</f>
        <v>5000 to 9999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6"/>
        <v>5.3999999999999999E-2</v>
      </c>
      <c r="P3922" s="5">
        <f t="shared" si="247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5"/>
        <v>42687.428935185191</v>
      </c>
      <c r="U3922" t="str">
        <f>VLOOKUP(D3922,'Bonus Summary'!$A$3:$C$14,3,TRUE)</f>
        <v>1000 to 4999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6"/>
        <v>0</v>
      </c>
      <c r="P3923" s="5" t="e">
        <f t="shared" si="247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5"/>
        <v>41938.75</v>
      </c>
      <c r="U3923" t="str">
        <f>VLOOKUP(D3923,'Bonus Summary'!$A$3:$C$14,3,TRUE)</f>
        <v>1000 to 4999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6"/>
        <v>8.1333333333333327E-2</v>
      </c>
      <c r="P3924" s="5">
        <f t="shared" si="247"/>
        <v>10.166666666666666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5"/>
        <v>42065.958333333328</v>
      </c>
      <c r="U3924" t="str">
        <f>VLOOKUP(D3924,'Bonus Summary'!$A$3:$C$14,3,TRUE)</f>
        <v>Less than 1000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6"/>
        <v>0.12034782608695652</v>
      </c>
      <c r="P3925" s="5">
        <f t="shared" si="247"/>
        <v>81.411764705882348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5"/>
        <v>42103.979988425926</v>
      </c>
      <c r="U3925" t="str">
        <f>VLOOKUP(D3925,'Bonus Summary'!$A$3:$C$14,3,TRUE)</f>
        <v>10000 to 14999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6"/>
        <v>0.15266666666666667</v>
      </c>
      <c r="P3926" s="5">
        <f t="shared" si="247"/>
        <v>57.25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5"/>
        <v>41816.959745370368</v>
      </c>
      <c r="U3926" t="str">
        <f>VLOOKUP(D3926,'Bonus Summary'!$A$3:$C$14,3,TRUE)</f>
        <v>15000 to 19999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6"/>
        <v>0.1</v>
      </c>
      <c r="P3927" s="5">
        <f t="shared" si="247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5"/>
        <v>41850.870821759258</v>
      </c>
      <c r="U3927" t="str">
        <f>VLOOKUP(D3927,'Bonus Summary'!$A$3:$C$14,3,TRUE)</f>
        <v>Less than 1000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6"/>
        <v>3.0000000000000001E-3</v>
      </c>
      <c r="P3928" s="5">
        <f t="shared" si="247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5"/>
        <v>42000.085046296299</v>
      </c>
      <c r="U3928" t="str">
        <f>VLOOKUP(D3928,'Bonus Summary'!$A$3:$C$14,3,TRUE)</f>
        <v>5000 to 9999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6"/>
        <v>0.01</v>
      </c>
      <c r="P3929" s="5">
        <f t="shared" si="247"/>
        <v>12.5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5"/>
        <v>41860.267407407409</v>
      </c>
      <c r="U3929" t="str">
        <f>VLOOKUP(D3929,'Bonus Summary'!$A$3:$C$14,3,TRUE)</f>
        <v>1000 to 4999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6"/>
        <v>0.13020000000000001</v>
      </c>
      <c r="P3930" s="5">
        <f t="shared" si="247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5"/>
        <v>42293.207638888889</v>
      </c>
      <c r="U3930" t="str">
        <f>VLOOKUP(D3930,'Bonus Summary'!$A$3:$C$14,3,TRUE)</f>
        <v>5000 to 9999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6"/>
        <v>2.265E-2</v>
      </c>
      <c r="P3931" s="5">
        <f t="shared" si="247"/>
        <v>32.357142857142854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5"/>
        <v>42631.827141203699</v>
      </c>
      <c r="U3931" t="str">
        <f>VLOOKUP(D3931,'Bonus Summary'!$A$3:$C$14,3,TRUE)</f>
        <v>20000 to 24999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6"/>
        <v>0</v>
      </c>
      <c r="P3932" s="5" t="e">
        <f t="shared" si="247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5"/>
        <v>42461.25</v>
      </c>
      <c r="U3932" t="str">
        <f>VLOOKUP(D3932,'Bonus Summary'!$A$3:$C$14,3,TRUE)</f>
        <v>10000 to 14999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6"/>
        <v>0</v>
      </c>
      <c r="P3933" s="5" t="e">
        <f t="shared" si="247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5"/>
        <v>42253.151701388888</v>
      </c>
      <c r="U3933" t="str">
        <f>VLOOKUP(D3933,'Bonus Summary'!$A$3:$C$14,3,TRUE)</f>
        <v>5000 to 9999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6"/>
        <v>8.3333333333333331E-5</v>
      </c>
      <c r="P3934" s="5">
        <f t="shared" si="247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5"/>
        <v>42445.126898148148</v>
      </c>
      <c r="U3934" t="str">
        <f>VLOOKUP(D3934,'Bonus Summary'!$A$3:$C$14,3,TRUE)</f>
        <v>10000 to 14999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6"/>
        <v>0.15742857142857142</v>
      </c>
      <c r="P3935" s="5">
        <f t="shared" si="247"/>
        <v>91.833333333333329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5"/>
        <v>42568.029861111107</v>
      </c>
      <c r="U3935" t="str">
        <f>VLOOKUP(D3935,'Bonus Summary'!$A$3:$C$14,3,TRUE)</f>
        <v>5000 to 9999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6"/>
        <v>0.11</v>
      </c>
      <c r="P3936" s="5">
        <f t="shared" si="247"/>
        <v>45.833333333333336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5"/>
        <v>42278.541666666672</v>
      </c>
      <c r="U3936" t="str">
        <f>VLOOKUP(D3936,'Bonus Summary'!$A$3:$C$14,3,TRUE)</f>
        <v>5000 to 9999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6"/>
        <v>0.43833333333333335</v>
      </c>
      <c r="P3937" s="5">
        <f t="shared" si="247"/>
        <v>57.173913043478258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5"/>
        <v>42281.656782407401</v>
      </c>
      <c r="U3937" t="str">
        <f>VLOOKUP(D3937,'Bonus Summary'!$A$3:$C$14,3,TRUE)</f>
        <v>1000 to 4999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6"/>
        <v>0</v>
      </c>
      <c r="P3938" s="5" t="e">
        <f t="shared" si="247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5"/>
        <v>42705.304629629631</v>
      </c>
      <c r="U3938" t="str">
        <f>VLOOKUP(D3938,'Bonus Summary'!$A$3:$C$14,3,TRUE)</f>
        <v>20000 to 24999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6"/>
        <v>0.86135181975736563</v>
      </c>
      <c r="P3939" s="5">
        <f t="shared" si="247"/>
        <v>248.5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5"/>
        <v>42562.631481481483</v>
      </c>
      <c r="U3939" t="str">
        <f>VLOOKUP(D3939,'Bonus Summary'!$A$3:$C$14,3,TRUE)</f>
        <v>1000 to 4999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6"/>
        <v>0.12196620583717357</v>
      </c>
      <c r="P3940" s="5">
        <f t="shared" si="247"/>
        <v>79.400000000000006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5"/>
        <v>42182.905717592599</v>
      </c>
      <c r="U3940" t="str">
        <f>VLOOKUP(D3940,'Bonus Summary'!$A$3:$C$14,3,TRUE)</f>
        <v>1000 to 4999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6"/>
        <v>1E-3</v>
      </c>
      <c r="P3941" s="5">
        <f t="shared" si="247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5"/>
        <v>41919.1875</v>
      </c>
      <c r="U3941" t="str">
        <f>VLOOKUP(D3941,'Bonus Summary'!$A$3:$C$14,3,TRUE)</f>
        <v>5000 to 9999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6"/>
        <v>2.2000000000000001E-3</v>
      </c>
      <c r="P3942" s="5">
        <f t="shared" si="247"/>
        <v>5.5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5"/>
        <v>42006.492488425924</v>
      </c>
      <c r="U3942" t="str">
        <f>VLOOKUP(D3942,'Bonus Summary'!$A$3:$C$14,3,TRUE)</f>
        <v>5000 to 9999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6"/>
        <v>9.0909090909090905E-3</v>
      </c>
      <c r="P3943" s="5">
        <f t="shared" si="247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5"/>
        <v>41968.041666666672</v>
      </c>
      <c r="U3943" t="str">
        <f>VLOOKUP(D3943,'Bonus Summary'!$A$3:$C$14,3,TRUE)</f>
        <v>5000 to 9999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6"/>
        <v>0</v>
      </c>
      <c r="P3944" s="5" t="e">
        <f t="shared" si="247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5"/>
        <v>42171.904097222221</v>
      </c>
      <c r="U3944" t="str">
        <f>VLOOKUP(D3944,'Bonus Summary'!$A$3:$C$14,3,TRUE)</f>
        <v>1000 to 4999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6"/>
        <v>0.35639999999999999</v>
      </c>
      <c r="P3945" s="5">
        <f t="shared" si="247"/>
        <v>137.07692307692307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5"/>
        <v>42310.701388888891</v>
      </c>
      <c r="U3945" t="str">
        <f>VLOOKUP(D3945,'Bonus Summary'!$A$3:$C$14,3,TRUE)</f>
        <v>5000 to 9999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6"/>
        <v>0</v>
      </c>
      <c r="P3946" s="5" t="e">
        <f t="shared" si="247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5"/>
        <v>42243.662905092591</v>
      </c>
      <c r="U3946" t="str">
        <f>VLOOKUP(D3946,'Bonus Summary'!$A$3:$C$14,3,TRUE)</f>
        <v>5000 to 9999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6"/>
        <v>2.5000000000000001E-3</v>
      </c>
      <c r="P3947" s="5">
        <f t="shared" si="247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5"/>
        <v>42139.801712962959</v>
      </c>
      <c r="U3947" t="str">
        <f>VLOOKUP(D3947,'Bonus Summary'!$A$3:$C$14,3,TRUE)</f>
        <v>1000 to 4999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6"/>
        <v>3.2500000000000001E-2</v>
      </c>
      <c r="P3948" s="5">
        <f t="shared" si="247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5"/>
        <v>42063.333333333328</v>
      </c>
      <c r="U3948" t="str">
        <f>VLOOKUP(D3948,'Bonus Summary'!$A$3:$C$14,3,TRUE)</f>
        <v>5000 to 9999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6"/>
        <v>3.3666666666666664E-2</v>
      </c>
      <c r="P3949" s="5">
        <f t="shared" si="247"/>
        <v>50.5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5"/>
        <v>42645.142870370371</v>
      </c>
      <c r="U3949" t="str">
        <f>VLOOKUP(D3949,'Bonus Summary'!$A$3:$C$14,3,TRUE)</f>
        <v>1000 to 4999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6"/>
        <v>0</v>
      </c>
      <c r="P3950" s="5" t="e">
        <f t="shared" si="247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5"/>
        <v>41889.325497685182</v>
      </c>
      <c r="U3950" t="str">
        <f>VLOOKUP(D3950,'Bonus Summary'!$A$3:$C$14,3,TRUE)</f>
        <v>30000 to 34999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6"/>
        <v>0.15770000000000001</v>
      </c>
      <c r="P3951" s="5">
        <f t="shared" si="247"/>
        <v>49.28125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5"/>
        <v>42046.120613425926</v>
      </c>
      <c r="U3951" t="str">
        <f>VLOOKUP(D3951,'Bonus Summary'!$A$3:$C$14,3,TRUE)</f>
        <v>10000 to 14999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6"/>
        <v>6.2500000000000003E-3</v>
      </c>
      <c r="P3952" s="5">
        <f t="shared" si="247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5"/>
        <v>42468.774305555555</v>
      </c>
      <c r="U3952" t="str">
        <f>VLOOKUP(D3952,'Bonus Summary'!$A$3:$C$14,3,TRUE)</f>
        <v>1000 to 4999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6"/>
        <v>5.0000000000000004E-6</v>
      </c>
      <c r="P3953" s="5">
        <f t="shared" si="247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5"/>
        <v>42493.784050925926</v>
      </c>
      <c r="U3953" t="str">
        <f>VLOOKUP(D3953,'Bonus Summary'!$A$3:$C$14,3,TRUE)</f>
        <v>Greater than 50000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6"/>
        <v>9.6153846153846159E-4</v>
      </c>
      <c r="P3954" s="5">
        <f t="shared" si="247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5"/>
        <v>42303.790393518517</v>
      </c>
      <c r="U3954" t="str">
        <f>VLOOKUP(D3954,'Bonus Summary'!$A$3:$C$14,3,TRUE)</f>
        <v>25000 to 29999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6"/>
        <v>0</v>
      </c>
      <c r="P3955" s="5" t="e">
        <f t="shared" si="247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5"/>
        <v>42580.978472222225</v>
      </c>
      <c r="U3955" t="str">
        <f>VLOOKUP(D3955,'Bonus Summary'!$A$3:$C$14,3,TRUE)</f>
        <v>15000 to 19999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6"/>
        <v>0</v>
      </c>
      <c r="P3956" s="5" t="e">
        <f t="shared" si="247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5"/>
        <v>41834.651203703703</v>
      </c>
      <c r="U3956" t="str">
        <f>VLOOKUP(D3956,'Bonus Summary'!$A$3:$C$14,3,TRUE)</f>
        <v>25000 to 29999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6"/>
        <v>0.24285714285714285</v>
      </c>
      <c r="P3957" s="5">
        <f t="shared" si="247"/>
        <v>53.125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5"/>
        <v>42336.890520833331</v>
      </c>
      <c r="U3957" t="str">
        <f>VLOOKUP(D3957,'Bonus Summary'!$A$3:$C$14,3,TRUE)</f>
        <v>1000 to 4999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6"/>
        <v>0</v>
      </c>
      <c r="P3958" s="5" t="e">
        <f t="shared" si="247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5"/>
        <v>42485.013888888891</v>
      </c>
      <c r="U3958" t="str">
        <f>VLOOKUP(D3958,'Bonus Summary'!$A$3:$C$14,3,TRUE)</f>
        <v>5000 to 9999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6"/>
        <v>2.5000000000000001E-4</v>
      </c>
      <c r="P3959" s="5">
        <f t="shared" si="247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5"/>
        <v>42559.976319444439</v>
      </c>
      <c r="U3959" t="str">
        <f>VLOOKUP(D3959,'Bonus Summary'!$A$3:$C$14,3,TRUE)</f>
        <v>25000 to 29999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6"/>
        <v>0.32050000000000001</v>
      </c>
      <c r="P3960" s="5">
        <f t="shared" si="247"/>
        <v>40.0625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5"/>
        <v>41853.583333333336</v>
      </c>
      <c r="U3960" t="str">
        <f>VLOOKUP(D3960,'Bonus Summary'!$A$3:$C$14,3,TRUE)</f>
        <v>1000 to 4999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6"/>
        <v>0.24333333333333335</v>
      </c>
      <c r="P3961" s="5">
        <f t="shared" si="247"/>
        <v>24.333333333333332</v>
      </c>
      <c r="Q3961" t="s">
        <v>8317</v>
      </c>
      <c r="R3961" t="s">
        <v>8318</v>
      </c>
      <c r="S3961" s="11">
        <f t="shared" si="244"/>
        <v>41880.788842592592</v>
      </c>
      <c r="T3961" s="11">
        <f t="shared" si="245"/>
        <v>41910.788842592592</v>
      </c>
      <c r="U3961" t="str">
        <f>VLOOKUP(D3961,'Bonus Summary'!$A$3:$C$14,3,TRUE)</f>
        <v>1000 to 4999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6"/>
        <v>1.4999999999999999E-2</v>
      </c>
      <c r="P3962" s="5">
        <f t="shared" si="247"/>
        <v>11.25</v>
      </c>
      <c r="Q3962" t="s">
        <v>8317</v>
      </c>
      <c r="R3962" t="s">
        <v>8318</v>
      </c>
      <c r="S3962" s="11">
        <f t="shared" si="244"/>
        <v>42342.845555555556</v>
      </c>
      <c r="T3962" s="11">
        <f t="shared" si="245"/>
        <v>42372.845555555556</v>
      </c>
      <c r="U3962" t="str">
        <f>VLOOKUP(D3962,'Bonus Summary'!$A$3:$C$14,3,TRUE)</f>
        <v>1000 to 4999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6"/>
        <v>4.1999999999999997E-3</v>
      </c>
      <c r="P3963" s="5">
        <f t="shared" si="247"/>
        <v>10.5</v>
      </c>
      <c r="Q3963" t="s">
        <v>8317</v>
      </c>
      <c r="R3963" t="s">
        <v>8318</v>
      </c>
      <c r="S3963" s="11">
        <f t="shared" si="244"/>
        <v>41745.891319444447</v>
      </c>
      <c r="T3963" s="11">
        <f t="shared" si="245"/>
        <v>41767.891319444447</v>
      </c>
      <c r="U3963" t="str">
        <f>VLOOKUP(D3963,'Bonus Summary'!$A$3:$C$14,3,TRUE)</f>
        <v>5000 to 9999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6"/>
        <v>3.214285714285714E-2</v>
      </c>
      <c r="P3964" s="5">
        <f t="shared" si="247"/>
        <v>15</v>
      </c>
      <c r="Q3964" t="s">
        <v>8317</v>
      </c>
      <c r="R3964" t="s">
        <v>8318</v>
      </c>
      <c r="S3964" s="11">
        <f t="shared" si="244"/>
        <v>42311.621458333335</v>
      </c>
      <c r="T3964" s="11">
        <f t="shared" si="245"/>
        <v>42336.621458333335</v>
      </c>
      <c r="U3964" t="str">
        <f>VLOOKUP(D3964,'Bonus Summary'!$A$3:$C$14,3,TRUE)</f>
        <v>1000 to 4999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6"/>
        <v>0</v>
      </c>
      <c r="P3965" s="5" t="e">
        <f t="shared" si="247"/>
        <v>#DIV/0!</v>
      </c>
      <c r="Q3965" t="s">
        <v>8317</v>
      </c>
      <c r="R3965" t="s">
        <v>8318</v>
      </c>
      <c r="S3965" s="11">
        <f t="shared" si="244"/>
        <v>42296.154131944444</v>
      </c>
      <c r="T3965" s="11">
        <f t="shared" si="245"/>
        <v>42326.195798611108</v>
      </c>
      <c r="U3965" t="str">
        <f>VLOOKUP(D3965,'Bonus Summary'!$A$3:$C$14,3,TRUE)</f>
        <v>10000 to 14999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6"/>
        <v>6.3E-2</v>
      </c>
      <c r="P3966" s="5">
        <f t="shared" si="247"/>
        <v>42</v>
      </c>
      <c r="Q3966" t="s">
        <v>8317</v>
      </c>
      <c r="R3966" t="s">
        <v>8318</v>
      </c>
      <c r="S3966" s="11">
        <f t="shared" si="244"/>
        <v>42053.722060185188</v>
      </c>
      <c r="T3966" s="11">
        <f t="shared" si="245"/>
        <v>42113.680393518516</v>
      </c>
      <c r="U3966" t="str">
        <f>VLOOKUP(D3966,'Bonus Summary'!$A$3:$C$14,3,TRUE)</f>
        <v>1000 to 4999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6"/>
        <v>0.14249999999999999</v>
      </c>
      <c r="P3967" s="5">
        <f t="shared" si="247"/>
        <v>71.25</v>
      </c>
      <c r="Q3967" t="s">
        <v>8317</v>
      </c>
      <c r="R3967" t="s">
        <v>8318</v>
      </c>
      <c r="S3967" s="11">
        <f t="shared" si="244"/>
        <v>42414.235879629632</v>
      </c>
      <c r="T3967" s="11">
        <f t="shared" si="245"/>
        <v>42474.194212962961</v>
      </c>
      <c r="U3967" t="str">
        <f>VLOOKUP(D3967,'Bonus Summary'!$A$3:$C$14,3,TRUE)</f>
        <v>1000 to 4999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6"/>
        <v>6.0000000000000001E-3</v>
      </c>
      <c r="P3968" s="5">
        <f t="shared" si="247"/>
        <v>22.5</v>
      </c>
      <c r="Q3968" t="s">
        <v>8317</v>
      </c>
      <c r="R3968" t="s">
        <v>8318</v>
      </c>
      <c r="S3968" s="11">
        <f t="shared" si="244"/>
        <v>41801.711550925924</v>
      </c>
      <c r="T3968" s="11">
        <f t="shared" si="245"/>
        <v>41844.124305555553</v>
      </c>
      <c r="U3968" t="str">
        <f>VLOOKUP(D3968,'Bonus Summary'!$A$3:$C$14,3,TRUE)</f>
        <v>5000 to 9999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6"/>
        <v>0.2411764705882353</v>
      </c>
      <c r="P3969" s="5">
        <f t="shared" si="247"/>
        <v>41</v>
      </c>
      <c r="Q3969" t="s">
        <v>8317</v>
      </c>
      <c r="R3969" t="s">
        <v>8318</v>
      </c>
      <c r="S3969" s="11">
        <f t="shared" si="244"/>
        <v>42770.290590277778</v>
      </c>
      <c r="T3969" s="11">
        <f t="shared" si="245"/>
        <v>42800.290590277778</v>
      </c>
      <c r="U3969" t="str">
        <f>VLOOKUP(D3969,'Bonus Summary'!$A$3:$C$14,3,TRUE)</f>
        <v>1000 to 4999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6"/>
        <v>0.10539999999999999</v>
      </c>
      <c r="P3970" s="5">
        <f t="shared" si="247"/>
        <v>47.909090909090907</v>
      </c>
      <c r="Q3970" t="s">
        <v>8317</v>
      </c>
      <c r="R3970" t="s">
        <v>8318</v>
      </c>
      <c r="S3970" s="11">
        <f t="shared" ref="S3970:S4033" si="248">(((J3970/60)/60)/24)+DATE(1970,1,1)</f>
        <v>42452.815659722226</v>
      </c>
      <c r="T3970" s="11">
        <f t="shared" ref="T3970:T4033" si="249">(((I3970/60)/60)/24)+DATE(1970,1,1)</f>
        <v>42512.815659722226</v>
      </c>
      <c r="U3970" t="str">
        <f>VLOOKUP(D3970,'Bonus Summary'!$A$3:$C$14,3,TRUE)</f>
        <v>5000 to 9999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50">E3971/D3971</f>
        <v>7.4690265486725665E-2</v>
      </c>
      <c r="P3971" s="5">
        <f t="shared" ref="P3971:P4034" si="251">E3971/L3971</f>
        <v>35.166666666666664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si="249"/>
        <v>42611.163194444445</v>
      </c>
      <c r="U3971" t="str">
        <f>VLOOKUP(D3971,'Bonus Summary'!$A$3:$C$14,3,TRUE)</f>
        <v>1000 to 4999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50"/>
        <v>7.3333333333333334E-4</v>
      </c>
      <c r="P3972" s="5">
        <f t="shared" si="251"/>
        <v>5.5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49"/>
        <v>42477.863553240735</v>
      </c>
      <c r="U3972" t="str">
        <f>VLOOKUP(D3972,'Bonus Summary'!$A$3:$C$14,3,TRUE)</f>
        <v>15000 to 19999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50"/>
        <v>9.7142857142857135E-3</v>
      </c>
      <c r="P3973" s="5">
        <f t="shared" si="251"/>
        <v>22.666666666666668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49"/>
        <v>41841.536180555559</v>
      </c>
      <c r="U3973" t="str">
        <f>VLOOKUP(D3973,'Bonus Summary'!$A$3:$C$14,3,TRUE)</f>
        <v>10000 to 14999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50"/>
        <v>0.21099999999999999</v>
      </c>
      <c r="P3974" s="5">
        <f t="shared" si="251"/>
        <v>26.375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49"/>
        <v>42041.067523148144</v>
      </c>
      <c r="U3974" t="str">
        <f>VLOOKUP(D3974,'Bonus Summary'!$A$3:$C$14,3,TRUE)</f>
        <v>1000 to 4999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50"/>
        <v>0.78100000000000003</v>
      </c>
      <c r="P3975" s="5">
        <f t="shared" si="251"/>
        <v>105.54054054054055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49"/>
        <v>42499.166666666672</v>
      </c>
      <c r="U3975" t="str">
        <f>VLOOKUP(D3975,'Bonus Summary'!$A$3:$C$14,3,TRUE)</f>
        <v>5000 to 9999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50"/>
        <v>0.32</v>
      </c>
      <c r="P3976" s="5">
        <f t="shared" si="251"/>
        <v>29.09090909090909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49"/>
        <v>42523.546851851846</v>
      </c>
      <c r="U3976" t="str">
        <f>VLOOKUP(D3976,'Bonus Summary'!$A$3:$C$14,3,TRUE)</f>
        <v>1000 to 4999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50"/>
        <v>0</v>
      </c>
      <c r="P3977" s="5" t="e">
        <f t="shared" si="251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49"/>
        <v>42564.866875</v>
      </c>
      <c r="U3977" t="str">
        <f>VLOOKUP(D3977,'Bonus Summary'!$A$3:$C$14,3,TRUE)</f>
        <v>Less than 1000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50"/>
        <v>0.47692307692307695</v>
      </c>
      <c r="P3978" s="5">
        <f t="shared" si="251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49"/>
        <v>41852.291666666664</v>
      </c>
      <c r="U3978" t="str">
        <f>VLOOKUP(D3978,'Bonus Summary'!$A$3:$C$14,3,TRUE)</f>
        <v>1000 to 4999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50"/>
        <v>1.4500000000000001E-2</v>
      </c>
      <c r="P3979" s="5">
        <f t="shared" si="251"/>
        <v>217.5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49"/>
        <v>42573.788564814815</v>
      </c>
      <c r="U3979" t="str">
        <f>VLOOKUP(D3979,'Bonus Summary'!$A$3:$C$14,3,TRUE)</f>
        <v>Greater than 50000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50"/>
        <v>0.107</v>
      </c>
      <c r="P3980" s="5">
        <f t="shared" si="251"/>
        <v>26.75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49"/>
        <v>42035.642974537041</v>
      </c>
      <c r="U3980" t="str">
        <f>VLOOKUP(D3980,'Bonus Summary'!$A$3:$C$14,3,TRUE)</f>
        <v>1000 to 4999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50"/>
        <v>1.8333333333333333E-2</v>
      </c>
      <c r="P3981" s="5">
        <f t="shared" si="251"/>
        <v>18.333333333333332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49"/>
        <v>42092.833333333328</v>
      </c>
      <c r="U3981" t="str">
        <f>VLOOKUP(D3981,'Bonus Summary'!$A$3:$C$14,3,TRUE)</f>
        <v>5000 to 9999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50"/>
        <v>0.18</v>
      </c>
      <c r="P3982" s="5">
        <f t="shared" si="251"/>
        <v>64.285714285714292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49"/>
        <v>41825.598923611113</v>
      </c>
      <c r="U3982" t="str">
        <f>VLOOKUP(D3982,'Bonus Summary'!$A$3:$C$14,3,TRUE)</f>
        <v>1000 to 4999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50"/>
        <v>4.0833333333333333E-2</v>
      </c>
      <c r="P3983" s="5">
        <f t="shared" si="251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49"/>
        <v>42568.179965277777</v>
      </c>
      <c r="U3983" t="str">
        <f>VLOOKUP(D3983,'Bonus Summary'!$A$3:$C$14,3,TRUE)</f>
        <v>30000 to 34999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50"/>
        <v>0.2</v>
      </c>
      <c r="P3984" s="5">
        <f t="shared" si="251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49"/>
        <v>42192.809953703705</v>
      </c>
      <c r="U3984" t="str">
        <f>VLOOKUP(D3984,'Bonus Summary'!$A$3:$C$14,3,TRUE)</f>
        <v>Less than 1000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50"/>
        <v>0.34802513464991025</v>
      </c>
      <c r="P3985" s="5">
        <f t="shared" si="251"/>
        <v>84.282608695652172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49"/>
        <v>41779.290972222225</v>
      </c>
      <c r="U3985" t="str">
        <f>VLOOKUP(D3985,'Bonus Summary'!$A$3:$C$14,3,TRUE)</f>
        <v>10000 to 14999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50"/>
        <v>6.3333333333333339E-2</v>
      </c>
      <c r="P3986" s="5">
        <f t="shared" si="251"/>
        <v>9.5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49"/>
        <v>41951</v>
      </c>
      <c r="U3986" t="str">
        <f>VLOOKUP(D3986,'Bonus Summary'!$A$3:$C$14,3,TRUE)</f>
        <v>1000 to 4999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50"/>
        <v>0.32050000000000001</v>
      </c>
      <c r="P3987" s="5">
        <f t="shared" si="251"/>
        <v>33.736842105263158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49"/>
        <v>42420.878472222219</v>
      </c>
      <c r="U3987" t="str">
        <f>VLOOKUP(D3987,'Bonus Summary'!$A$3:$C$14,3,TRUE)</f>
        <v>1000 to 4999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50"/>
        <v>9.7600000000000006E-2</v>
      </c>
      <c r="P3988" s="5">
        <f t="shared" si="251"/>
        <v>37.53846153846154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49"/>
        <v>42496.544444444444</v>
      </c>
      <c r="U3988" t="str">
        <f>VLOOKUP(D3988,'Bonus Summary'!$A$3:$C$14,3,TRUE)</f>
        <v>5000 to 9999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50"/>
        <v>0.3775</v>
      </c>
      <c r="P3989" s="5">
        <f t="shared" si="251"/>
        <v>11.615384615384615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49"/>
        <v>41775.92465277778</v>
      </c>
      <c r="U3989" t="str">
        <f>VLOOKUP(D3989,'Bonus Summary'!$A$3:$C$14,3,TRUE)</f>
        <v>Less than 1000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50"/>
        <v>2.1333333333333333E-2</v>
      </c>
      <c r="P3990" s="5">
        <f t="shared" si="251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49"/>
        <v>42245.08116898148</v>
      </c>
      <c r="U3990" t="str">
        <f>VLOOKUP(D3990,'Bonus Summary'!$A$3:$C$14,3,TRUE)</f>
        <v>1000 to 4999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50"/>
        <v>0</v>
      </c>
      <c r="P3991" s="5" t="e">
        <f t="shared" si="251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49"/>
        <v>42316.791446759264</v>
      </c>
      <c r="U3991" t="str">
        <f>VLOOKUP(D3991,'Bonus Summary'!$A$3:$C$14,3,TRUE)</f>
        <v>1000 to 4999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50"/>
        <v>4.1818181818181817E-2</v>
      </c>
      <c r="P3992" s="5">
        <f t="shared" si="251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49"/>
        <v>42431.672372685185</v>
      </c>
      <c r="U3992" t="str">
        <f>VLOOKUP(D3992,'Bonus Summary'!$A$3:$C$14,3,TRUE)</f>
        <v>1000 to 4999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50"/>
        <v>0.2</v>
      </c>
      <c r="P3993" s="5">
        <f t="shared" si="251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49"/>
        <v>42155.644467592589</v>
      </c>
      <c r="U3993" t="str">
        <f>VLOOKUP(D3993,'Bonus Summary'!$A$3:$C$14,3,TRUE)</f>
        <v>Less than 1000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50"/>
        <v>5.4100000000000002E-2</v>
      </c>
      <c r="P3994" s="5">
        <f t="shared" si="251"/>
        <v>60.111111111111114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49"/>
        <v>42349.982164351852</v>
      </c>
      <c r="U3994" t="str">
        <f>VLOOKUP(D3994,'Bonus Summary'!$A$3:$C$14,3,TRUE)</f>
        <v>10000 to 14999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50"/>
        <v>6.0000000000000002E-5</v>
      </c>
      <c r="P3995" s="5">
        <f t="shared" si="251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49"/>
        <v>42137.864722222221</v>
      </c>
      <c r="U3995" t="str">
        <f>VLOOKUP(D3995,'Bonus Summary'!$A$3:$C$14,3,TRUE)</f>
        <v>Greater than 50000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50"/>
        <v>2.5000000000000001E-3</v>
      </c>
      <c r="P3996" s="5">
        <f t="shared" si="251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49"/>
        <v>41839.389930555553</v>
      </c>
      <c r="U3996" t="str">
        <f>VLOOKUP(D3996,'Bonus Summary'!$A$3:$C$14,3,TRUE)</f>
        <v>1000 to 4999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50"/>
        <v>0.35</v>
      </c>
      <c r="P3997" s="5">
        <f t="shared" si="251"/>
        <v>17.5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49"/>
        <v>42049.477083333331</v>
      </c>
      <c r="U3997" t="str">
        <f>VLOOKUP(D3997,'Bonus Summary'!$A$3:$C$14,3,TRUE)</f>
        <v>Less than 1000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50"/>
        <v>0.16566666666666666</v>
      </c>
      <c r="P3998" s="5">
        <f t="shared" si="251"/>
        <v>29.235294117647058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49"/>
        <v>41963.669444444444</v>
      </c>
      <c r="U3998" t="str">
        <f>VLOOKUP(D3998,'Bonus Summary'!$A$3:$C$14,3,TRUE)</f>
        <v>1000 to 4999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50"/>
        <v>0</v>
      </c>
      <c r="P3999" s="5" t="e">
        <f t="shared" si="251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49"/>
        <v>42099.349780092598</v>
      </c>
      <c r="U3999" t="str">
        <f>VLOOKUP(D3999,'Bonus Summary'!$A$3:$C$14,3,TRUE)</f>
        <v>1000 to 4999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50"/>
        <v>0.57199999999999995</v>
      </c>
      <c r="P4000" s="5">
        <f t="shared" si="251"/>
        <v>59.583333333333336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49"/>
        <v>42091.921597222223</v>
      </c>
      <c r="U4000" t="str">
        <f>VLOOKUP(D4000,'Bonus Summary'!$A$3:$C$14,3,TRUE)</f>
        <v>1000 to 4999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50"/>
        <v>0.16514285714285715</v>
      </c>
      <c r="P4001" s="5">
        <f t="shared" si="251"/>
        <v>82.571428571428569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49"/>
        <v>41882.827650462961</v>
      </c>
      <c r="U4001" t="str">
        <f>VLOOKUP(D4001,'Bonus Summary'!$A$3:$C$14,3,TRUE)</f>
        <v>5000 to 9999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50"/>
        <v>1.25E-3</v>
      </c>
      <c r="P4002" s="5">
        <f t="shared" si="251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49"/>
        <v>42497.603680555556</v>
      </c>
      <c r="U4002" t="str">
        <f>VLOOKUP(D4002,'Bonus Summary'!$A$3:$C$14,3,TRUE)</f>
        <v>5000 to 9999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50"/>
        <v>0.3775</v>
      </c>
      <c r="P4003" s="5">
        <f t="shared" si="251"/>
        <v>32.357142857142854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49"/>
        <v>42795.791666666672</v>
      </c>
      <c r="U4003" t="str">
        <f>VLOOKUP(D4003,'Bonus Summary'!$A$3:$C$14,3,TRUE)</f>
        <v>1000 to 4999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50"/>
        <v>1.84E-2</v>
      </c>
      <c r="P4004" s="5">
        <f t="shared" si="251"/>
        <v>5.75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49"/>
        <v>41909.043530092589</v>
      </c>
      <c r="U4004" t="str">
        <f>VLOOKUP(D4004,'Bonus Summary'!$A$3:$C$14,3,TRUE)</f>
        <v>1000 to 4999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50"/>
        <v>0.10050000000000001</v>
      </c>
      <c r="P4005" s="5">
        <f t="shared" si="251"/>
        <v>100.5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49"/>
        <v>42050.587349537032</v>
      </c>
      <c r="U4005" t="str">
        <f>VLOOKUP(D4005,'Bonus Summary'!$A$3:$C$14,3,TRUE)</f>
        <v>1000 to 4999</v>
      </c>
    </row>
    <row r="4006" spans="1:21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50"/>
        <v>2E-3</v>
      </c>
      <c r="P4006" s="5">
        <f t="shared" si="251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49"/>
        <v>41920.16269675926</v>
      </c>
      <c r="U4006" t="str">
        <f>VLOOKUP(D4006,'Bonus Summary'!$A$3:$C$14,3,TRUE)</f>
        <v>Less than 1000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50"/>
        <v>1.3333333333333334E-2</v>
      </c>
      <c r="P4007" s="5">
        <f t="shared" si="251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49"/>
        <v>41932.807696759257</v>
      </c>
      <c r="U4007" t="str">
        <f>VLOOKUP(D4007,'Bonus Summary'!$A$3:$C$14,3,TRUE)</f>
        <v>1000 to 4999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50"/>
        <v>6.666666666666667E-5</v>
      </c>
      <c r="P4008" s="5">
        <f t="shared" si="251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49"/>
        <v>42416.772997685184</v>
      </c>
      <c r="U4008" t="str">
        <f>VLOOKUP(D4008,'Bonus Summary'!$A$3:$C$14,3,TRUE)</f>
        <v>30000 to 34999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50"/>
        <v>2.5000000000000001E-3</v>
      </c>
      <c r="P4009" s="5">
        <f t="shared" si="251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49"/>
        <v>41877.686111111114</v>
      </c>
      <c r="U4009" t="str">
        <f>VLOOKUP(D4009,'Bonus Summary'!$A$3:$C$14,3,TRUE)</f>
        <v>1000 to 4999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50"/>
        <v>0.06</v>
      </c>
      <c r="P4010" s="5">
        <f t="shared" si="251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49"/>
        <v>42207.964201388888</v>
      </c>
      <c r="U4010" t="str">
        <f>VLOOKUP(D4010,'Bonus Summary'!$A$3:$C$14,3,TRUE)</f>
        <v>1000 to 4999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50"/>
        <v>3.8860103626943004E-2</v>
      </c>
      <c r="P4011" s="5">
        <f t="shared" si="251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49"/>
        <v>41891.700925925928</v>
      </c>
      <c r="U4011" t="str">
        <f>VLOOKUP(D4011,'Bonus Summary'!$A$3:$C$14,3,TRUE)</f>
        <v>1000 to 4999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50"/>
        <v>0.24194444444444443</v>
      </c>
      <c r="P4012" s="5">
        <f t="shared" si="251"/>
        <v>45.842105263157897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49"/>
        <v>41938.770439814813</v>
      </c>
      <c r="U4012" t="str">
        <f>VLOOKUP(D4012,'Bonus Summary'!$A$3:$C$14,3,TRUE)</f>
        <v>5000 to 9999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50"/>
        <v>7.5999999999999998E-2</v>
      </c>
      <c r="P4013" s="5">
        <f t="shared" si="251"/>
        <v>4.75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49"/>
        <v>42032.54488425926</v>
      </c>
      <c r="U4013" t="str">
        <f>VLOOKUP(D4013,'Bonus Summary'!$A$3:$C$14,3,TRUE)</f>
        <v>Less than 1000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50"/>
        <v>0</v>
      </c>
      <c r="P4014" s="5" t="e">
        <f t="shared" si="251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49"/>
        <v>42126.544548611113</v>
      </c>
      <c r="U4014" t="str">
        <f>VLOOKUP(D4014,'Bonus Summary'!$A$3:$C$14,3,TRUE)</f>
        <v>Less than 1000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50"/>
        <v>1.2999999999999999E-2</v>
      </c>
      <c r="P4015" s="5">
        <f t="shared" si="251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49"/>
        <v>42051.301192129627</v>
      </c>
      <c r="U4015" t="str">
        <f>VLOOKUP(D4015,'Bonus Summary'!$A$3:$C$14,3,TRUE)</f>
        <v>1000 to 4999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50"/>
        <v>0</v>
      </c>
      <c r="P4016" s="5" t="e">
        <f t="shared" si="251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49"/>
        <v>42434.246168981481</v>
      </c>
      <c r="U4016" t="str">
        <f>VLOOKUP(D4016,'Bonus Summary'!$A$3:$C$14,3,TRUE)</f>
        <v>5000 to 9999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50"/>
        <v>1.4285714285714287E-4</v>
      </c>
      <c r="P4017" s="5">
        <f t="shared" si="251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49"/>
        <v>42204.780821759254</v>
      </c>
      <c r="U4017" t="str">
        <f>VLOOKUP(D4017,'Bonus Summary'!$A$3:$C$14,3,TRUE)</f>
        <v>5000 to 9999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50"/>
        <v>0.14000000000000001</v>
      </c>
      <c r="P4018" s="5">
        <f t="shared" si="251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49"/>
        <v>41899.872685185182</v>
      </c>
      <c r="U4018" t="str">
        <f>VLOOKUP(D4018,'Bonus Summary'!$A$3:$C$14,3,TRUE)</f>
        <v>Less than 1000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50"/>
        <v>1.0500000000000001E-2</v>
      </c>
      <c r="P4019" s="5">
        <f t="shared" si="251"/>
        <v>52.5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49"/>
        <v>41886.672152777777</v>
      </c>
      <c r="U4019" t="str">
        <f>VLOOKUP(D4019,'Bonus Summary'!$A$3:$C$14,3,TRUE)</f>
        <v>10000 to 14999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50"/>
        <v>8.666666666666667E-2</v>
      </c>
      <c r="P4020" s="5">
        <f t="shared" si="251"/>
        <v>32.5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49"/>
        <v>42650.91097222222</v>
      </c>
      <c r="U4020" t="str">
        <f>VLOOKUP(D4020,'Bonus Summary'!$A$3:$C$14,3,TRUE)</f>
        <v>1000 to 4999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50"/>
        <v>8.2857142857142851E-3</v>
      </c>
      <c r="P4021" s="5">
        <f t="shared" si="251"/>
        <v>7.25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49"/>
        <v>42475.686111111107</v>
      </c>
      <c r="U4021" t="str">
        <f>VLOOKUP(D4021,'Bonus Summary'!$A$3:$C$14,3,TRUE)</f>
        <v>1000 to 4999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50"/>
        <v>0.16666666666666666</v>
      </c>
      <c r="P4022" s="5">
        <f t="shared" si="251"/>
        <v>33.333333333333336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49"/>
        <v>42087.149293981478</v>
      </c>
      <c r="U4022" t="str">
        <f>VLOOKUP(D4022,'Bonus Summary'!$A$3:$C$14,3,TRUE)</f>
        <v>Less than 1000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50"/>
        <v>8.3333333333333332E-3</v>
      </c>
      <c r="P4023" s="5">
        <f t="shared" si="251"/>
        <v>62.5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49"/>
        <v>41938.911550925928</v>
      </c>
      <c r="U4023" t="str">
        <f>VLOOKUP(D4023,'Bonus Summary'!$A$3:$C$14,3,TRUE)</f>
        <v>15000 to 19999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50"/>
        <v>0.69561111111111107</v>
      </c>
      <c r="P4024" s="5">
        <f t="shared" si="251"/>
        <v>63.558375634517766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49"/>
        <v>42036.120833333334</v>
      </c>
      <c r="U4024" t="str">
        <f>VLOOKUP(D4024,'Bonus Summary'!$A$3:$C$14,3,TRUE)</f>
        <v>15000 to 19999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50"/>
        <v>0</v>
      </c>
      <c r="P4025" s="5" t="e">
        <f t="shared" si="251"/>
        <v>#DIV/0!</v>
      </c>
      <c r="Q4025" t="s">
        <v>8317</v>
      </c>
      <c r="R4025" t="s">
        <v>8318</v>
      </c>
      <c r="S4025" s="11">
        <f t="shared" si="248"/>
        <v>42408.999571759254</v>
      </c>
      <c r="T4025" s="11">
        <f t="shared" si="249"/>
        <v>42453.957905092597</v>
      </c>
      <c r="U4025" t="str">
        <f>VLOOKUP(D4025,'Bonus Summary'!$A$3:$C$14,3,TRUE)</f>
        <v>5000 to 9999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50"/>
        <v>1.2500000000000001E-2</v>
      </c>
      <c r="P4026" s="5">
        <f t="shared" si="251"/>
        <v>10</v>
      </c>
      <c r="Q4026" t="s">
        <v>8317</v>
      </c>
      <c r="R4026" t="s">
        <v>8318</v>
      </c>
      <c r="S4026" s="11">
        <f t="shared" si="248"/>
        <v>42217.670104166667</v>
      </c>
      <c r="T4026" s="11">
        <f t="shared" si="249"/>
        <v>42247.670104166667</v>
      </c>
      <c r="U4026" t="str">
        <f>VLOOKUP(D4026,'Bonus Summary'!$A$3:$C$14,3,TRUE)</f>
        <v>Less than 1000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50"/>
        <v>0.05</v>
      </c>
      <c r="P4027" s="5">
        <f t="shared" si="251"/>
        <v>62.5</v>
      </c>
      <c r="Q4027" t="s">
        <v>8317</v>
      </c>
      <c r="R4027" t="s">
        <v>8318</v>
      </c>
      <c r="S4027" s="11">
        <f t="shared" si="248"/>
        <v>42151.237685185188</v>
      </c>
      <c r="T4027" s="11">
        <f t="shared" si="249"/>
        <v>42211.237685185188</v>
      </c>
      <c r="U4027" t="str">
        <f>VLOOKUP(D4027,'Bonus Summary'!$A$3:$C$14,3,TRUE)</f>
        <v>5000 to 9999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50"/>
        <v>0</v>
      </c>
      <c r="P4028" s="5" t="e">
        <f t="shared" si="251"/>
        <v>#DIV/0!</v>
      </c>
      <c r="Q4028" t="s">
        <v>8317</v>
      </c>
      <c r="R4028" t="s">
        <v>8318</v>
      </c>
      <c r="S4028" s="11">
        <f t="shared" si="248"/>
        <v>42282.655543981484</v>
      </c>
      <c r="T4028" s="11">
        <f t="shared" si="249"/>
        <v>42342.697210648148</v>
      </c>
      <c r="U4028" t="str">
        <f>VLOOKUP(D4028,'Bonus Summary'!$A$3:$C$14,3,TRUE)</f>
        <v>1000 to 4999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50"/>
        <v>7.166666666666667E-2</v>
      </c>
      <c r="P4029" s="5">
        <f t="shared" si="251"/>
        <v>30.714285714285715</v>
      </c>
      <c r="Q4029" t="s">
        <v>8317</v>
      </c>
      <c r="R4029" t="s">
        <v>8318</v>
      </c>
      <c r="S4029" s="11">
        <f t="shared" si="248"/>
        <v>42768.97084490741</v>
      </c>
      <c r="T4029" s="11">
        <f t="shared" si="249"/>
        <v>42789.041666666672</v>
      </c>
      <c r="U4029" t="str">
        <f>VLOOKUP(D4029,'Bonus Summary'!$A$3:$C$14,3,TRUE)</f>
        <v>1000 to 4999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50"/>
        <v>0.28050000000000003</v>
      </c>
      <c r="P4030" s="5">
        <f t="shared" si="251"/>
        <v>51</v>
      </c>
      <c r="Q4030" t="s">
        <v>8317</v>
      </c>
      <c r="R4030" t="s">
        <v>8318</v>
      </c>
      <c r="S4030" s="11">
        <f t="shared" si="248"/>
        <v>41765.938657407409</v>
      </c>
      <c r="T4030" s="11">
        <f t="shared" si="249"/>
        <v>41795.938657407409</v>
      </c>
      <c r="U4030" t="str">
        <f>VLOOKUP(D4030,'Bonus Summary'!$A$3:$C$14,3,TRUE)</f>
        <v>1000 to 4999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50"/>
        <v>0</v>
      </c>
      <c r="P4031" s="5" t="e">
        <f t="shared" si="251"/>
        <v>#DIV/0!</v>
      </c>
      <c r="Q4031" t="s">
        <v>8317</v>
      </c>
      <c r="R4031" t="s">
        <v>8318</v>
      </c>
      <c r="S4031" s="11">
        <f t="shared" si="248"/>
        <v>42322.025115740747</v>
      </c>
      <c r="T4031" s="11">
        <f t="shared" si="249"/>
        <v>42352.025115740747</v>
      </c>
      <c r="U4031" t="str">
        <f>VLOOKUP(D4031,'Bonus Summary'!$A$3:$C$14,3,TRUE)</f>
        <v>20000 to 24999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50"/>
        <v>0.16</v>
      </c>
      <c r="P4032" s="5">
        <f t="shared" si="251"/>
        <v>66.666666666666671</v>
      </c>
      <c r="Q4032" t="s">
        <v>8317</v>
      </c>
      <c r="R4032" t="s">
        <v>8318</v>
      </c>
      <c r="S4032" s="11">
        <f t="shared" si="248"/>
        <v>42374.655081018514</v>
      </c>
      <c r="T4032" s="11">
        <f t="shared" si="249"/>
        <v>42403.784027777772</v>
      </c>
      <c r="U4032" t="str">
        <f>VLOOKUP(D4032,'Bonus Summary'!$A$3:$C$14,3,TRUE)</f>
        <v>1000 to 4999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50"/>
        <v>0</v>
      </c>
      <c r="P4033" s="5" t="e">
        <f t="shared" si="251"/>
        <v>#DIV/0!</v>
      </c>
      <c r="Q4033" t="s">
        <v>8317</v>
      </c>
      <c r="R4033" t="s">
        <v>8318</v>
      </c>
      <c r="S4033" s="11">
        <f t="shared" si="248"/>
        <v>41941.585231481484</v>
      </c>
      <c r="T4033" s="11">
        <f t="shared" si="249"/>
        <v>41991.626898148148</v>
      </c>
      <c r="U4033" t="str">
        <f>VLOOKUP(D4033,'Bonus Summary'!$A$3:$C$14,3,TRUE)</f>
        <v>5000 to 9999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50"/>
        <v>6.8287037037037035E-2</v>
      </c>
      <c r="P4034" s="5">
        <f t="shared" si="251"/>
        <v>59</v>
      </c>
      <c r="Q4034" t="s">
        <v>8317</v>
      </c>
      <c r="R4034" t="s">
        <v>8318</v>
      </c>
      <c r="S4034" s="11">
        <f t="shared" ref="S4034:S4063" si="252">(((J4034/60)/60)/24)+DATE(1970,1,1)</f>
        <v>42293.809212962966</v>
      </c>
      <c r="T4034" s="11">
        <f t="shared" ref="T4034:T4063" si="253">(((I4034/60)/60)/24)+DATE(1970,1,1)</f>
        <v>42353.85087962963</v>
      </c>
      <c r="U4034" t="str">
        <f>VLOOKUP(D4034,'Bonus Summary'!$A$3:$C$14,3,TRUE)</f>
        <v>5000 to 9999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4">E4035/D4035</f>
        <v>0.25698702928870293</v>
      </c>
      <c r="P4035" s="5">
        <f t="shared" ref="P4035:P4098" si="255">E4035/L4035</f>
        <v>65.340319148936175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si="253"/>
        <v>42645.375</v>
      </c>
      <c r="U4035" t="str">
        <f>VLOOKUP(D4035,'Bonus Summary'!$A$3:$C$14,3,TRUE)</f>
        <v>20000 to 24999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4"/>
        <v>1.4814814814814815E-2</v>
      </c>
      <c r="P4036" s="5">
        <f t="shared" si="255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3"/>
        <v>42097.905671296292</v>
      </c>
      <c r="U4036" t="str">
        <f>VLOOKUP(D4036,'Bonus Summary'!$A$3:$C$14,3,TRUE)</f>
        <v>10000 to 14999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4"/>
        <v>0.36849999999999999</v>
      </c>
      <c r="P4037" s="5">
        <f t="shared" si="255"/>
        <v>147.4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3"/>
        <v>41933.882951388885</v>
      </c>
      <c r="U4037" t="str">
        <f>VLOOKUP(D4037,'Bonus Summary'!$A$3:$C$14,3,TRUE)</f>
        <v>10000 to 14999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4"/>
        <v>0.47049999999999997</v>
      </c>
      <c r="P4038" s="5">
        <f t="shared" si="255"/>
        <v>166.05882352941177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3"/>
        <v>41821.9375</v>
      </c>
      <c r="U4038" t="str">
        <f>VLOOKUP(D4038,'Bonus Summary'!$A$3:$C$14,3,TRUE)</f>
        <v>5000 to 9999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4"/>
        <v>0.11428571428571428</v>
      </c>
      <c r="P4039" s="5">
        <f t="shared" si="255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3"/>
        <v>42514.600694444445</v>
      </c>
      <c r="U4039" t="str">
        <f>VLOOKUP(D4039,'Bonus Summary'!$A$3:$C$14,3,TRUE)</f>
        <v>Less than 1000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4"/>
        <v>0.12039999999999999</v>
      </c>
      <c r="P4040" s="5">
        <f t="shared" si="255"/>
        <v>75.25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3"/>
        <v>41929.798726851855</v>
      </c>
      <c r="U4040" t="str">
        <f>VLOOKUP(D4040,'Bonus Summary'!$A$3:$C$14,3,TRUE)</f>
        <v>1000 to 4999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4"/>
        <v>0.6</v>
      </c>
      <c r="P4041" s="5">
        <f t="shared" si="255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3"/>
        <v>42339.249305555553</v>
      </c>
      <c r="U4041" t="str">
        <f>VLOOKUP(D4041,'Bonus Summary'!$A$3:$C$14,3,TRUE)</f>
        <v>Less than 1000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4"/>
        <v>0.3125</v>
      </c>
      <c r="P4042" s="5">
        <f t="shared" si="255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3"/>
        <v>42203.125</v>
      </c>
      <c r="U4042" t="str">
        <f>VLOOKUP(D4042,'Bonus Summary'!$A$3:$C$14,3,TRUE)</f>
        <v>5000 to 9999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4"/>
        <v>4.1999999999999997E-3</v>
      </c>
      <c r="P4043" s="5">
        <f t="shared" si="255"/>
        <v>10.5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3"/>
        <v>42619.474004629628</v>
      </c>
      <c r="U4043" t="str">
        <f>VLOOKUP(D4043,'Bonus Summary'!$A$3:$C$14,3,TRUE)</f>
        <v>5000 to 9999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4"/>
        <v>2.0999999999999999E-3</v>
      </c>
      <c r="P4044" s="5">
        <f t="shared" si="255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3"/>
        <v>42024.802777777775</v>
      </c>
      <c r="U4044" t="str">
        <f>VLOOKUP(D4044,'Bonus Summary'!$A$3:$C$14,3,TRUE)</f>
        <v>10000 to 14999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4"/>
        <v>0</v>
      </c>
      <c r="P4045" s="5" t="e">
        <f t="shared" si="255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3"/>
        <v>41963.957465277781</v>
      </c>
      <c r="U4045" t="str">
        <f>VLOOKUP(D4045,'Bonus Summary'!$A$3:$C$14,3,TRUE)</f>
        <v>Less than 1000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4"/>
        <v>0.375</v>
      </c>
      <c r="P4046" s="5">
        <f t="shared" si="255"/>
        <v>56.25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3"/>
        <v>42104.208333333328</v>
      </c>
      <c r="U4046" t="str">
        <f>VLOOKUP(D4046,'Bonus Summary'!$A$3:$C$14,3,TRUE)</f>
        <v>Less than 1000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4"/>
        <v>2.0000000000000001E-4</v>
      </c>
      <c r="P4047" s="5">
        <f t="shared" si="255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3"/>
        <v>41872.201261574075</v>
      </c>
      <c r="U4047" t="str">
        <f>VLOOKUP(D4047,'Bonus Summary'!$A$3:$C$14,3,TRUE)</f>
        <v>5000 to 9999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4"/>
        <v>8.2142857142857142E-2</v>
      </c>
      <c r="P4048" s="5">
        <f t="shared" si="255"/>
        <v>38.333333333333336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3"/>
        <v>41934.650578703702</v>
      </c>
      <c r="U4048" t="str">
        <f>VLOOKUP(D4048,'Bonus Summary'!$A$3:$C$14,3,TRUE)</f>
        <v>5000 to 9999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4"/>
        <v>2.1999999999999999E-2</v>
      </c>
      <c r="P4049" s="5">
        <f t="shared" si="255"/>
        <v>27.5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3"/>
        <v>42015.041666666672</v>
      </c>
      <c r="U4049" t="str">
        <f>VLOOKUP(D4049,'Bonus Summary'!$A$3:$C$14,3,TRUE)</f>
        <v>5000 to 9999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4"/>
        <v>0.17652941176470588</v>
      </c>
      <c r="P4050" s="5">
        <f t="shared" si="255"/>
        <v>32.978021978021978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3"/>
        <v>42471.467442129629</v>
      </c>
      <c r="U4050" t="str">
        <f>VLOOKUP(D4050,'Bonus Summary'!$A$3:$C$14,3,TRUE)</f>
        <v>15000 to 19999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4"/>
        <v>8.0000000000000004E-4</v>
      </c>
      <c r="P4051" s="5">
        <f t="shared" si="255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3"/>
        <v>42199.958506944444</v>
      </c>
      <c r="U4051" t="str">
        <f>VLOOKUP(D4051,'Bonus Summary'!$A$3:$C$14,3,TRUE)</f>
        <v>20000 to 24999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4"/>
        <v>6.6666666666666664E-4</v>
      </c>
      <c r="P4052" s="5">
        <f t="shared" si="255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3"/>
        <v>41935.636469907404</v>
      </c>
      <c r="U4052" t="str">
        <f>VLOOKUP(D4052,'Bonus Summary'!$A$3:$C$14,3,TRUE)</f>
        <v>1000 to 4999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4"/>
        <v>0</v>
      </c>
      <c r="P4053" s="5" t="e">
        <f t="shared" si="255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3"/>
        <v>41768.286805555559</v>
      </c>
      <c r="U4053" t="str">
        <f>VLOOKUP(D4053,'Bonus Summary'!$A$3:$C$14,3,TRUE)</f>
        <v>Less than 1000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4"/>
        <v>0.37533333333333335</v>
      </c>
      <c r="P4054" s="5">
        <f t="shared" si="255"/>
        <v>86.615384615384613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3"/>
        <v>41925.878657407404</v>
      </c>
      <c r="U4054" t="str">
        <f>VLOOKUP(D4054,'Bonus Summary'!$A$3:$C$14,3,TRUE)</f>
        <v>1000 to 4999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4"/>
        <v>0.22</v>
      </c>
      <c r="P4055" s="5">
        <f t="shared" si="255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3"/>
        <v>41958.833333333328</v>
      </c>
      <c r="U4055" t="str">
        <f>VLOOKUP(D4055,'Bonus Summary'!$A$3:$C$14,3,TRUE)</f>
        <v>Less than 1000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4"/>
        <v>0</v>
      </c>
      <c r="P4056" s="5" t="e">
        <f t="shared" si="255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3"/>
        <v>42644.166666666672</v>
      </c>
      <c r="U4056" t="str">
        <f>VLOOKUP(D4056,'Bonus Summary'!$A$3:$C$14,3,TRUE)</f>
        <v>5000 to 9999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4"/>
        <v>0.1762</v>
      </c>
      <c r="P4057" s="5">
        <f t="shared" si="255"/>
        <v>41.952380952380949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3"/>
        <v>41809.648506944446</v>
      </c>
      <c r="U4057" t="str">
        <f>VLOOKUP(D4057,'Bonus Summary'!$A$3:$C$14,3,TRUE)</f>
        <v>5000 to 9999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4"/>
        <v>0.53</v>
      </c>
      <c r="P4058" s="5">
        <f t="shared" si="255"/>
        <v>88.333333333333329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3"/>
        <v>42554.832638888889</v>
      </c>
      <c r="U4058" t="str">
        <f>VLOOKUP(D4058,'Bonus Summary'!$A$3:$C$14,3,TRUE)</f>
        <v>1000 to 4999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4"/>
        <v>0.22142857142857142</v>
      </c>
      <c r="P4059" s="5">
        <f t="shared" si="255"/>
        <v>129.16666666666666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3"/>
        <v>42333.958333333328</v>
      </c>
      <c r="U4059" t="str">
        <f>VLOOKUP(D4059,'Bonus Summary'!$A$3:$C$14,3,TRUE)</f>
        <v>1000 to 4999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4"/>
        <v>2.5333333333333333E-2</v>
      </c>
      <c r="P4060" s="5">
        <f t="shared" si="255"/>
        <v>23.75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3"/>
        <v>42461.165972222225</v>
      </c>
      <c r="U4060" t="str">
        <f>VLOOKUP(D4060,'Bonus Summary'!$A$3:$C$14,3,TRUE)</f>
        <v>1000 to 4999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4"/>
        <v>2.5000000000000001E-2</v>
      </c>
      <c r="P4061" s="5">
        <f t="shared" si="255"/>
        <v>35.714285714285715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3"/>
        <v>41898.125</v>
      </c>
      <c r="U4061" t="str">
        <f>VLOOKUP(D4061,'Bonus Summary'!$A$3:$C$14,3,TRUE)</f>
        <v>10000 to 14999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4"/>
        <v>2.8500000000000001E-2</v>
      </c>
      <c r="P4062" s="5">
        <f t="shared" si="255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3"/>
        <v>41813.666666666664</v>
      </c>
      <c r="U4062" t="str">
        <f>VLOOKUP(D4062,'Bonus Summary'!$A$3:$C$14,3,TRUE)</f>
        <v>10000 to 14999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4"/>
        <v>0</v>
      </c>
      <c r="P4063" s="5" t="e">
        <f t="shared" si="255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3"/>
        <v>42481.099803240737</v>
      </c>
      <c r="U4063" t="str">
        <f>VLOOKUP(D4063,'Bonus Summary'!$A$3:$C$14,3,TRUE)</f>
        <v>Less than 1000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4"/>
        <v>2.4500000000000001E-2</v>
      </c>
      <c r="P4064" s="5">
        <f t="shared" si="255"/>
        <v>163.33333333333334</v>
      </c>
      <c r="Q4064" t="s">
        <v>8317</v>
      </c>
      <c r="R4064" t="s">
        <v>8318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 t="str">
        <f>VLOOKUP(D4064,'Bonus Summary'!$A$3:$C$14,3,TRUE)</f>
        <v>20000 to 24999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4"/>
        <v>1.4210526315789474E-2</v>
      </c>
      <c r="P4065" s="5">
        <f t="shared" si="255"/>
        <v>15</v>
      </c>
      <c r="Q4065" t="s">
        <v>8317</v>
      </c>
      <c r="R4065" t="s">
        <v>8318</v>
      </c>
      <c r="S4065" s="11">
        <f t="shared" ref="S4065:S4115" si="256">(((J4065/60)/60)/24)+DATE(1970,1,1)</f>
        <v>41787.681527777779</v>
      </c>
      <c r="T4065" s="11">
        <f t="shared" ref="T4065:T4115" si="257">(((I4065/60)/60)/24)+DATE(1970,1,1)</f>
        <v>41817.681527777779</v>
      </c>
      <c r="U4065" t="str">
        <f>VLOOKUP(D4065,'Bonus Summary'!$A$3:$C$14,3,TRUE)</f>
        <v>5000 to 9999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4"/>
        <v>0.1925</v>
      </c>
      <c r="P4066" s="5">
        <f t="shared" si="255"/>
        <v>64.166666666666671</v>
      </c>
      <c r="Q4066" t="s">
        <v>8317</v>
      </c>
      <c r="R4066" t="s">
        <v>8318</v>
      </c>
      <c r="S4066" s="11">
        <f t="shared" si="256"/>
        <v>42093.588263888887</v>
      </c>
      <c r="T4066" s="11">
        <f t="shared" si="257"/>
        <v>42123.588263888887</v>
      </c>
      <c r="U4066" t="str">
        <f>VLOOKUP(D4066,'Bonus Summary'!$A$3:$C$14,3,TRUE)</f>
        <v>1000 to 4999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4"/>
        <v>6.7499999999999999E-3</v>
      </c>
      <c r="P4067" s="5">
        <f t="shared" si="255"/>
        <v>6.75</v>
      </c>
      <c r="Q4067" t="s">
        <v>8317</v>
      </c>
      <c r="R4067" t="s">
        <v>8318</v>
      </c>
      <c r="S4067" s="11">
        <f t="shared" si="256"/>
        <v>41833.951516203706</v>
      </c>
      <c r="T4067" s="11">
        <f t="shared" si="257"/>
        <v>41863.951516203706</v>
      </c>
      <c r="U4067" t="str">
        <f>VLOOKUP(D4067,'Bonus Summary'!$A$3:$C$14,3,TRUE)</f>
        <v>1000 to 4999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4"/>
        <v>1.6666666666666668E-3</v>
      </c>
      <c r="P4068" s="5">
        <f t="shared" si="255"/>
        <v>25</v>
      </c>
      <c r="Q4068" t="s">
        <v>8317</v>
      </c>
      <c r="R4068" t="s">
        <v>8318</v>
      </c>
      <c r="S4068" s="11">
        <f t="shared" si="256"/>
        <v>42479.039212962962</v>
      </c>
      <c r="T4068" s="11">
        <f t="shared" si="257"/>
        <v>42509.039212962962</v>
      </c>
      <c r="U4068" t="str">
        <f>VLOOKUP(D4068,'Bonus Summary'!$A$3:$C$14,3,TRUE)</f>
        <v>15000 to 19999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4"/>
        <v>0.60899999999999999</v>
      </c>
      <c r="P4069" s="5">
        <f t="shared" si="255"/>
        <v>179.11764705882354</v>
      </c>
      <c r="Q4069" t="s">
        <v>8317</v>
      </c>
      <c r="R4069" t="s">
        <v>8318</v>
      </c>
      <c r="S4069" s="11">
        <f t="shared" si="256"/>
        <v>42235.117476851854</v>
      </c>
      <c r="T4069" s="11">
        <f t="shared" si="257"/>
        <v>42275.117476851854</v>
      </c>
      <c r="U4069" t="str">
        <f>VLOOKUP(D4069,'Bonus Summary'!$A$3:$C$14,3,TRUE)</f>
        <v>5000 to 9999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4"/>
        <v>0.01</v>
      </c>
      <c r="P4070" s="5">
        <f t="shared" si="255"/>
        <v>34.950000000000003</v>
      </c>
      <c r="Q4070" t="s">
        <v>8317</v>
      </c>
      <c r="R4070" t="s">
        <v>8318</v>
      </c>
      <c r="S4070" s="11">
        <f t="shared" si="256"/>
        <v>42718.963599537034</v>
      </c>
      <c r="T4070" s="11">
        <f t="shared" si="257"/>
        <v>42748.961805555555</v>
      </c>
      <c r="U4070" t="str">
        <f>VLOOKUP(D4070,'Bonus Summary'!$A$3:$C$14,3,TRUE)</f>
        <v>1000 to 4999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4"/>
        <v>0.34399999999999997</v>
      </c>
      <c r="P4071" s="5">
        <f t="shared" si="255"/>
        <v>33.07692307692308</v>
      </c>
      <c r="Q4071" t="s">
        <v>8317</v>
      </c>
      <c r="R4071" t="s">
        <v>8318</v>
      </c>
      <c r="S4071" s="11">
        <f t="shared" si="256"/>
        <v>42022.661527777775</v>
      </c>
      <c r="T4071" s="11">
        <f t="shared" si="257"/>
        <v>42063.5</v>
      </c>
      <c r="U4071" t="str">
        <f>VLOOKUP(D4071,'Bonus Summary'!$A$3:$C$14,3,TRUE)</f>
        <v>1000 to 4999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4"/>
        <v>0.16500000000000001</v>
      </c>
      <c r="P4072" s="5">
        <f t="shared" si="255"/>
        <v>27.5</v>
      </c>
      <c r="Q4072" t="s">
        <v>8317</v>
      </c>
      <c r="R4072" t="s">
        <v>8318</v>
      </c>
      <c r="S4072" s="11">
        <f t="shared" si="256"/>
        <v>42031.666898148149</v>
      </c>
      <c r="T4072" s="11">
        <f t="shared" si="257"/>
        <v>42064.125</v>
      </c>
      <c r="U4072" t="str">
        <f>VLOOKUP(D4072,'Bonus Summary'!$A$3:$C$14,3,TRUE)</f>
        <v>1000 to 4999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4"/>
        <v>0</v>
      </c>
      <c r="P4073" s="5" t="e">
        <f t="shared" si="255"/>
        <v>#DIV/0!</v>
      </c>
      <c r="Q4073" t="s">
        <v>8317</v>
      </c>
      <c r="R4073" t="s">
        <v>8318</v>
      </c>
      <c r="S4073" s="11">
        <f t="shared" si="256"/>
        <v>42700.804756944446</v>
      </c>
      <c r="T4073" s="11">
        <f t="shared" si="257"/>
        <v>42730.804756944446</v>
      </c>
      <c r="U4073" t="str">
        <f>VLOOKUP(D4073,'Bonus Summary'!$A$3:$C$14,3,TRUE)</f>
        <v>20000 to 24999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4"/>
        <v>4.0000000000000001E-3</v>
      </c>
      <c r="P4074" s="5">
        <f t="shared" si="255"/>
        <v>2</v>
      </c>
      <c r="Q4074" t="s">
        <v>8317</v>
      </c>
      <c r="R4074" t="s">
        <v>8318</v>
      </c>
      <c r="S4074" s="11">
        <f t="shared" si="256"/>
        <v>41812.77443287037</v>
      </c>
      <c r="T4074" s="11">
        <f t="shared" si="257"/>
        <v>41872.77443287037</v>
      </c>
      <c r="U4074" t="str">
        <f>VLOOKUP(D4074,'Bonus Summary'!$A$3:$C$14,3,TRUE)</f>
        <v>1000 to 4999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4"/>
        <v>1.0571428571428572E-2</v>
      </c>
      <c r="P4075" s="5">
        <f t="shared" si="255"/>
        <v>18.5</v>
      </c>
      <c r="Q4075" t="s">
        <v>8317</v>
      </c>
      <c r="R4075" t="s">
        <v>8318</v>
      </c>
      <c r="S4075" s="11">
        <f t="shared" si="256"/>
        <v>42078.34520833334</v>
      </c>
      <c r="T4075" s="11">
        <f t="shared" si="257"/>
        <v>42133.166666666672</v>
      </c>
      <c r="U4075" t="str">
        <f>VLOOKUP(D4075,'Bonus Summary'!$A$3:$C$14,3,TRUE)</f>
        <v>1000 to 4999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4"/>
        <v>0.26727272727272727</v>
      </c>
      <c r="P4076" s="5">
        <f t="shared" si="255"/>
        <v>35</v>
      </c>
      <c r="Q4076" t="s">
        <v>8317</v>
      </c>
      <c r="R4076" t="s">
        <v>8318</v>
      </c>
      <c r="S4076" s="11">
        <f t="shared" si="256"/>
        <v>42283.552951388891</v>
      </c>
      <c r="T4076" s="11">
        <f t="shared" si="257"/>
        <v>42313.594618055555</v>
      </c>
      <c r="U4076" t="str">
        <f>VLOOKUP(D4076,'Bonus Summary'!$A$3:$C$14,3,TRUE)</f>
        <v>1000 to 4999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4"/>
        <v>0.28799999999999998</v>
      </c>
      <c r="P4077" s="5">
        <f t="shared" si="255"/>
        <v>44.307692307692307</v>
      </c>
      <c r="Q4077" t="s">
        <v>8317</v>
      </c>
      <c r="R4077" t="s">
        <v>8318</v>
      </c>
      <c r="S4077" s="11">
        <f t="shared" si="256"/>
        <v>41779.045937499999</v>
      </c>
      <c r="T4077" s="11">
        <f t="shared" si="257"/>
        <v>41820.727777777778</v>
      </c>
      <c r="U4077" t="str">
        <f>VLOOKUP(D4077,'Bonus Summary'!$A$3:$C$14,3,TRUE)</f>
        <v>1000 to 4999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4"/>
        <v>0</v>
      </c>
      <c r="P4078" s="5" t="e">
        <f t="shared" si="255"/>
        <v>#DIV/0!</v>
      </c>
      <c r="Q4078" t="s">
        <v>8317</v>
      </c>
      <c r="R4078" t="s">
        <v>8318</v>
      </c>
      <c r="S4078" s="11">
        <f t="shared" si="256"/>
        <v>41905.795706018522</v>
      </c>
      <c r="T4078" s="11">
        <f t="shared" si="257"/>
        <v>41933.82708333333</v>
      </c>
      <c r="U4078" t="str">
        <f>VLOOKUP(D4078,'Bonus Summary'!$A$3:$C$14,3,TRUE)</f>
        <v>Less than 1000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4"/>
        <v>8.8999999999999996E-2</v>
      </c>
      <c r="P4079" s="5">
        <f t="shared" si="255"/>
        <v>222.5</v>
      </c>
      <c r="Q4079" t="s">
        <v>8317</v>
      </c>
      <c r="R4079" t="s">
        <v>8318</v>
      </c>
      <c r="S4079" s="11">
        <f t="shared" si="256"/>
        <v>42695.7105787037</v>
      </c>
      <c r="T4079" s="11">
        <f t="shared" si="257"/>
        <v>42725.7105787037</v>
      </c>
      <c r="U4079" t="str">
        <f>VLOOKUP(D4079,'Bonus Summary'!$A$3:$C$14,3,TRUE)</f>
        <v>15000 to 19999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4"/>
        <v>0</v>
      </c>
      <c r="P4080" s="5" t="e">
        <f t="shared" si="255"/>
        <v>#DIV/0!</v>
      </c>
      <c r="Q4080" t="s">
        <v>8317</v>
      </c>
      <c r="R4080" t="s">
        <v>8318</v>
      </c>
      <c r="S4080" s="11">
        <f t="shared" si="256"/>
        <v>42732.787523148145</v>
      </c>
      <c r="T4080" s="11">
        <f t="shared" si="257"/>
        <v>42762.787523148145</v>
      </c>
      <c r="U4080" t="str">
        <f>VLOOKUP(D4080,'Bonus Summary'!$A$3:$C$14,3,TRUE)</f>
        <v>Less than 1000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4"/>
        <v>1.6666666666666668E-3</v>
      </c>
      <c r="P4081" s="5">
        <f t="shared" si="255"/>
        <v>5</v>
      </c>
      <c r="Q4081" t="s">
        <v>8317</v>
      </c>
      <c r="R4081" t="s">
        <v>8318</v>
      </c>
      <c r="S4081" s="11">
        <f t="shared" si="256"/>
        <v>42510.938900462963</v>
      </c>
      <c r="T4081" s="11">
        <f t="shared" si="257"/>
        <v>42540.938900462963</v>
      </c>
      <c r="U4081" t="str">
        <f>VLOOKUP(D4081,'Bonus Summary'!$A$3:$C$14,3,TRUE)</f>
        <v>1000 to 4999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4"/>
        <v>0</v>
      </c>
      <c r="P4082" s="5" t="e">
        <f t="shared" si="255"/>
        <v>#DIV/0!</v>
      </c>
      <c r="Q4082" t="s">
        <v>8317</v>
      </c>
      <c r="R4082" t="s">
        <v>8318</v>
      </c>
      <c r="S4082" s="11">
        <f t="shared" si="256"/>
        <v>42511.698101851856</v>
      </c>
      <c r="T4082" s="11">
        <f t="shared" si="257"/>
        <v>42535.787500000006</v>
      </c>
      <c r="U4082" t="str">
        <f>VLOOKUP(D4082,'Bonus Summary'!$A$3:$C$14,3,TRUE)</f>
        <v>1000 to 4999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4"/>
        <v>0.15737410071942445</v>
      </c>
      <c r="P4083" s="5">
        <f t="shared" si="255"/>
        <v>29.166666666666668</v>
      </c>
      <c r="Q4083" t="s">
        <v>8317</v>
      </c>
      <c r="R4083" t="s">
        <v>8318</v>
      </c>
      <c r="S4083" s="11">
        <f t="shared" si="256"/>
        <v>42041.581307870365</v>
      </c>
      <c r="T4083" s="11">
        <f t="shared" si="257"/>
        <v>42071.539641203708</v>
      </c>
      <c r="U4083" t="str">
        <f>VLOOKUP(D4083,'Bonus Summary'!$A$3:$C$14,3,TRUE)</f>
        <v>1000 to 4999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4"/>
        <v>0.02</v>
      </c>
      <c r="P4084" s="5">
        <f t="shared" si="255"/>
        <v>1.5</v>
      </c>
      <c r="Q4084" t="s">
        <v>8317</v>
      </c>
      <c r="R4084" t="s">
        <v>8318</v>
      </c>
      <c r="S4084" s="11">
        <f t="shared" si="256"/>
        <v>42307.189270833333</v>
      </c>
      <c r="T4084" s="11">
        <f t="shared" si="257"/>
        <v>42322.958333333328</v>
      </c>
      <c r="U4084" t="str">
        <f>VLOOKUP(D4084,'Bonus Summary'!$A$3:$C$14,3,TRUE)</f>
        <v>Less than 1000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4"/>
        <v>0.21685714285714286</v>
      </c>
      <c r="P4085" s="5">
        <f t="shared" si="255"/>
        <v>126.5</v>
      </c>
      <c r="Q4085" t="s">
        <v>8317</v>
      </c>
      <c r="R4085" t="s">
        <v>8318</v>
      </c>
      <c r="S4085" s="11">
        <f t="shared" si="256"/>
        <v>42353.761759259258</v>
      </c>
      <c r="T4085" s="11">
        <f t="shared" si="257"/>
        <v>42383.761759259258</v>
      </c>
      <c r="U4085" t="str">
        <f>VLOOKUP(D4085,'Bonus Summary'!$A$3:$C$14,3,TRUE)</f>
        <v>1000 to 4999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4"/>
        <v>3.3333333333333335E-3</v>
      </c>
      <c r="P4086" s="5">
        <f t="shared" si="255"/>
        <v>10</v>
      </c>
      <c r="Q4086" t="s">
        <v>8317</v>
      </c>
      <c r="R4086" t="s">
        <v>8318</v>
      </c>
      <c r="S4086" s="11">
        <f t="shared" si="256"/>
        <v>42622.436412037037</v>
      </c>
      <c r="T4086" s="11">
        <f t="shared" si="257"/>
        <v>42652.436412037037</v>
      </c>
      <c r="U4086" t="str">
        <f>VLOOKUP(D4086,'Bonus Summary'!$A$3:$C$14,3,TRUE)</f>
        <v>1000 to 4999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4"/>
        <v>2.8571428571428571E-3</v>
      </c>
      <c r="P4087" s="5">
        <f t="shared" si="255"/>
        <v>10</v>
      </c>
      <c r="Q4087" t="s">
        <v>8317</v>
      </c>
      <c r="R4087" t="s">
        <v>8318</v>
      </c>
      <c r="S4087" s="11">
        <f t="shared" si="256"/>
        <v>42058.603877314818</v>
      </c>
      <c r="T4087" s="11">
        <f t="shared" si="257"/>
        <v>42087.165972222225</v>
      </c>
      <c r="U4087" t="str">
        <f>VLOOKUP(D4087,'Bonus Summary'!$A$3:$C$14,3,TRUE)</f>
        <v>1000 to 4999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4"/>
        <v>4.7E-2</v>
      </c>
      <c r="P4088" s="5">
        <f t="shared" si="255"/>
        <v>9.4</v>
      </c>
      <c r="Q4088" t="s">
        <v>8317</v>
      </c>
      <c r="R4088" t="s">
        <v>8318</v>
      </c>
      <c r="S4088" s="11">
        <f t="shared" si="256"/>
        <v>42304.940960648149</v>
      </c>
      <c r="T4088" s="11">
        <f t="shared" si="257"/>
        <v>42329.166666666672</v>
      </c>
      <c r="U4088" t="str">
        <f>VLOOKUP(D4088,'Bonus Summary'!$A$3:$C$14,3,TRUE)</f>
        <v>1000 to 4999</v>
      </c>
    </row>
    <row r="4089" spans="1:21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4"/>
        <v>0</v>
      </c>
      <c r="P4089" s="5" t="e">
        <f t="shared" si="255"/>
        <v>#DIV/0!</v>
      </c>
      <c r="Q4089" t="s">
        <v>8317</v>
      </c>
      <c r="R4089" t="s">
        <v>8318</v>
      </c>
      <c r="S4089" s="11">
        <f t="shared" si="256"/>
        <v>42538.742893518516</v>
      </c>
      <c r="T4089" s="11">
        <f t="shared" si="257"/>
        <v>42568.742893518516</v>
      </c>
      <c r="U4089" t="str">
        <f>VLOOKUP(D4089,'Bonus Summary'!$A$3:$C$14,3,TRUE)</f>
        <v>5000 to 9999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4"/>
        <v>0.108</v>
      </c>
      <c r="P4090" s="5">
        <f t="shared" si="255"/>
        <v>72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7"/>
        <v>42020.434722222228</v>
      </c>
      <c r="U4090" t="str">
        <f>VLOOKUP(D4090,'Bonus Summary'!$A$3:$C$14,3,TRUE)</f>
        <v>1000 to 4999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4"/>
        <v>4.8000000000000001E-2</v>
      </c>
      <c r="P4091" s="5">
        <f t="shared" si="255"/>
        <v>30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7"/>
        <v>42155.732638888891</v>
      </c>
      <c r="U4091" t="str">
        <f>VLOOKUP(D4091,'Bonus Summary'!$A$3:$C$14,3,TRUE)</f>
        <v>5000 to 9999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4"/>
        <v>3.2000000000000001E-2</v>
      </c>
      <c r="P4092" s="5">
        <f t="shared" si="255"/>
        <v>10.666666666666666</v>
      </c>
      <c r="Q4092" t="s">
        <v>8317</v>
      </c>
      <c r="R4092" t="s">
        <v>8318</v>
      </c>
      <c r="S4092" s="11">
        <f t="shared" si="256"/>
        <v>42209.67288194444</v>
      </c>
      <c r="T4092" s="11">
        <f t="shared" si="257"/>
        <v>42223.625</v>
      </c>
      <c r="U4092" t="str">
        <f>VLOOKUP(D4092,'Bonus Summary'!$A$3:$C$14,3,TRUE)</f>
        <v>1000 to 4999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4"/>
        <v>0.1275</v>
      </c>
      <c r="P4093" s="5">
        <f t="shared" si="255"/>
        <v>25.5</v>
      </c>
      <c r="Q4093" t="s">
        <v>8317</v>
      </c>
      <c r="R4093" t="s">
        <v>8318</v>
      </c>
      <c r="S4093" s="11">
        <f t="shared" si="256"/>
        <v>41990.506377314814</v>
      </c>
      <c r="T4093" s="11">
        <f t="shared" si="257"/>
        <v>42020.506377314814</v>
      </c>
      <c r="U4093" t="str">
        <f>VLOOKUP(D4093,'Bonus Summary'!$A$3:$C$14,3,TRUE)</f>
        <v>1000 to 4999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4"/>
        <v>1.8181818181818181E-4</v>
      </c>
      <c r="P4094" s="5">
        <f t="shared" si="255"/>
        <v>20</v>
      </c>
      <c r="Q4094" t="s">
        <v>8317</v>
      </c>
      <c r="R4094" t="s">
        <v>8318</v>
      </c>
      <c r="S4094" s="11">
        <f t="shared" si="256"/>
        <v>42039.194988425923</v>
      </c>
      <c r="T4094" s="11">
        <f t="shared" si="257"/>
        <v>42099.153321759266</v>
      </c>
      <c r="U4094" t="str">
        <f>VLOOKUP(D4094,'Bonus Summary'!$A$3:$C$14,3,TRUE)</f>
        <v>Greater than 50000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4"/>
        <v>2.4E-2</v>
      </c>
      <c r="P4095" s="5">
        <f t="shared" si="255"/>
        <v>15</v>
      </c>
      <c r="Q4095" t="s">
        <v>8317</v>
      </c>
      <c r="R4095" t="s">
        <v>8318</v>
      </c>
      <c r="S4095" s="11">
        <f t="shared" si="256"/>
        <v>42178.815891203703</v>
      </c>
      <c r="T4095" s="11">
        <f t="shared" si="257"/>
        <v>42238.815891203703</v>
      </c>
      <c r="U4095" t="str">
        <f>VLOOKUP(D4095,'Bonus Summary'!$A$3:$C$14,3,TRUE)</f>
        <v>1000 to 4999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4"/>
        <v>0.36499999999999999</v>
      </c>
      <c r="P4096" s="5">
        <f t="shared" si="255"/>
        <v>91.25</v>
      </c>
      <c r="Q4096" t="s">
        <v>8317</v>
      </c>
      <c r="R4096" t="s">
        <v>8318</v>
      </c>
      <c r="S4096" s="11">
        <f t="shared" si="256"/>
        <v>41890.086805555555</v>
      </c>
      <c r="T4096" s="11">
        <f t="shared" si="257"/>
        <v>41934.207638888889</v>
      </c>
      <c r="U4096" t="str">
        <f>VLOOKUP(D4096,'Bonus Summary'!$A$3:$C$14,3,TRUE)</f>
        <v>1000 to 4999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4"/>
        <v>2.6666666666666668E-2</v>
      </c>
      <c r="P4097" s="5">
        <f t="shared" si="255"/>
        <v>800</v>
      </c>
      <c r="Q4097" t="s">
        <v>8317</v>
      </c>
      <c r="R4097" t="s">
        <v>8318</v>
      </c>
      <c r="S4097" s="11">
        <f t="shared" si="256"/>
        <v>42693.031828703708</v>
      </c>
      <c r="T4097" s="11">
        <f t="shared" si="257"/>
        <v>42723.031828703708</v>
      </c>
      <c r="U4097" t="str">
        <f>VLOOKUP(D4097,'Bonus Summary'!$A$3:$C$14,3,TRUE)</f>
        <v>30000 to 34999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4"/>
        <v>0.11428571428571428</v>
      </c>
      <c r="P4098" s="5">
        <f t="shared" si="255"/>
        <v>80</v>
      </c>
      <c r="Q4098" t="s">
        <v>8317</v>
      </c>
      <c r="R4098" t="s">
        <v>8318</v>
      </c>
      <c r="S4098" s="11">
        <f t="shared" si="256"/>
        <v>42750.530312499999</v>
      </c>
      <c r="T4098" s="11">
        <f t="shared" si="257"/>
        <v>42794.368749999994</v>
      </c>
      <c r="U4098" t="str">
        <f>VLOOKUP(D4098,'Bonus Summary'!$A$3:$C$14,3,TRUE)</f>
        <v>1000 to 4999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8">E4099/D4099</f>
        <v>0</v>
      </c>
      <c r="P4099" s="5" t="e">
        <f t="shared" ref="P4099:P4115" si="259">E4099/L4099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si="257"/>
        <v>42400.996527777781</v>
      </c>
      <c r="U4099" t="str">
        <f>VLOOKUP(D4099,'Bonus Summary'!$A$3:$C$14,3,TRUE)</f>
        <v>10000 to 14999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8"/>
        <v>0</v>
      </c>
      <c r="P4100" s="5" t="e">
        <f t="shared" si="259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7"/>
        <v>42525.722187499996</v>
      </c>
      <c r="U4100" t="str">
        <f>VLOOKUP(D4100,'Bonus Summary'!$A$3:$C$14,3,TRUE)</f>
        <v>Greater than 50000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8"/>
        <v>1.1111111111111112E-2</v>
      </c>
      <c r="P4101" s="5">
        <f t="shared" si="259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7"/>
        <v>42615.850381944445</v>
      </c>
      <c r="U4101" t="str">
        <f>VLOOKUP(D4101,'Bonus Summary'!$A$3:$C$14,3,TRUE)</f>
        <v>1000 to 4999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8"/>
        <v>0</v>
      </c>
      <c r="P4102" s="5" t="e">
        <f t="shared" si="259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7"/>
        <v>41937.124884259261</v>
      </c>
      <c r="U4102" t="str">
        <f>VLOOKUP(D4102,'Bonus Summary'!$A$3:$C$14,3,TRUE)</f>
        <v>Less than 1000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8"/>
        <v>0</v>
      </c>
      <c r="P4103" s="5" t="e">
        <f t="shared" si="259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7"/>
        <v>42760.903726851851</v>
      </c>
      <c r="U4103" t="str">
        <f>VLOOKUP(D4103,'Bonus Summary'!$A$3:$C$14,3,TRUE)</f>
        <v>Less than 1000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8"/>
        <v>0.27400000000000002</v>
      </c>
      <c r="P4104" s="5">
        <f t="shared" si="259"/>
        <v>22.833333333333332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7"/>
        <v>42505.848067129627</v>
      </c>
      <c r="U4104" t="str">
        <f>VLOOKUP(D4104,'Bonus Summary'!$A$3:$C$14,3,TRUE)</f>
        <v>Less than 1000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8"/>
        <v>0.1</v>
      </c>
      <c r="P4105" s="5">
        <f t="shared" si="259"/>
        <v>16.666666666666668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7"/>
        <v>42242.772222222222</v>
      </c>
      <c r="U4105" t="str">
        <f>VLOOKUP(D4105,'Bonus Summary'!$A$3:$C$14,3,TRUE)</f>
        <v>1000 to 4999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8"/>
        <v>0.21366666666666667</v>
      </c>
      <c r="P4106" s="5">
        <f t="shared" si="259"/>
        <v>45.785714285714285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7"/>
        <v>42670.278171296297</v>
      </c>
      <c r="U4106" t="str">
        <f>VLOOKUP(D4106,'Bonus Summary'!$A$3:$C$14,3,TRUE)</f>
        <v>1000 to 4999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8"/>
        <v>6.9696969696969702E-2</v>
      </c>
      <c r="P4107" s="5">
        <f t="shared" si="259"/>
        <v>383.33333333333331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7"/>
        <v>42730.010520833333</v>
      </c>
      <c r="U4107" t="str">
        <f>VLOOKUP(D4107,'Bonus Summary'!$A$3:$C$14,3,TRUE)</f>
        <v>30000 to 34999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8"/>
        <v>0.70599999999999996</v>
      </c>
      <c r="P4108" s="5">
        <f t="shared" si="259"/>
        <v>106.96969696969697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7"/>
        <v>42096.041666666672</v>
      </c>
      <c r="U4108" t="str">
        <f>VLOOKUP(D4108,'Bonus Summary'!$A$3:$C$14,3,TRUE)</f>
        <v>5000 to 9999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8"/>
        <v>2.0500000000000001E-2</v>
      </c>
      <c r="P4109" s="5">
        <f t="shared" si="259"/>
        <v>10.25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7"/>
        <v>41906.916678240741</v>
      </c>
      <c r="U4109" t="str">
        <f>VLOOKUP(D4109,'Bonus Summary'!$A$3:$C$14,3,TRUE)</f>
        <v>1000 to 4999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8"/>
        <v>1.9666666666666666E-2</v>
      </c>
      <c r="P4110" s="5">
        <f t="shared" si="259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7"/>
        <v>42797.208333333328</v>
      </c>
      <c r="U4110" t="str">
        <f>VLOOKUP(D4110,'Bonus Summary'!$A$3:$C$14,3,TRUE)</f>
        <v>1000 to 4999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8"/>
        <v>0</v>
      </c>
      <c r="P4111" s="5" t="e">
        <f t="shared" si="259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7"/>
        <v>42337.581064814818</v>
      </c>
      <c r="U4111" t="str">
        <f>VLOOKUP(D4111,'Bonus Summary'!$A$3:$C$14,3,TRUE)</f>
        <v>Less than 1000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8"/>
        <v>0.28666666666666668</v>
      </c>
      <c r="P4112" s="5">
        <f t="shared" si="259"/>
        <v>14.333333333333334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7"/>
        <v>42572.626747685179</v>
      </c>
      <c r="U4112" t="str">
        <f>VLOOKUP(D4112,'Bonus Summary'!$A$3:$C$14,3,TRUE)</f>
        <v>Less than 1000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8"/>
        <v>3.1333333333333331E-2</v>
      </c>
      <c r="P4113" s="5">
        <f t="shared" si="259"/>
        <v>15.666666666666666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7"/>
        <v>42059.135879629626</v>
      </c>
      <c r="U4113" t="str">
        <f>VLOOKUP(D4113,'Bonus Summary'!$A$3:$C$14,3,TRUE)</f>
        <v>1000 to 4999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8"/>
        <v>4.0000000000000002E-4</v>
      </c>
      <c r="P4114" s="5">
        <f t="shared" si="259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7"/>
        <v>42428</v>
      </c>
      <c r="U4114" t="str">
        <f>VLOOKUP(D4114,'Bonus Summary'!$A$3:$C$14,3,TRUE)</f>
        <v>1000 to 4999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8"/>
        <v>2E-3</v>
      </c>
      <c r="P4115" s="5">
        <f t="shared" si="259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7"/>
        <v>42377.273611111115</v>
      </c>
      <c r="U4115" t="str">
        <f>VLOOKUP(D4115,'Bonus Summary'!$A$3:$C$14,3,TRUE)</f>
        <v>1000 to 4999</v>
      </c>
    </row>
  </sheetData>
  <autoFilter ref="A1:T4115" xr:uid="{872C96AA-B8CA-4197-8C4A-DDB1F70ED6B6}"/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F8696B"/>
        <color theme="9"/>
        <color theme="8"/>
      </colorScale>
    </cfRule>
  </conditionalFormatting>
  <conditionalFormatting sqref="P1:R1">
    <cfRule type="colorScale" priority="4">
      <colorScale>
        <cfvo type="num" val="0"/>
        <cfvo type="num" val="1"/>
        <cfvo type="num" val="2"/>
        <color rgb="FFF8696B"/>
        <color theme="9"/>
        <color theme="8"/>
      </colorScale>
    </cfRule>
  </conditionalFormatting>
  <conditionalFormatting sqref="S1">
    <cfRule type="colorScale" priority="3">
      <colorScale>
        <cfvo type="num" val="0"/>
        <cfvo type="num" val="1"/>
        <cfvo type="num" val="2"/>
        <color rgb="FFF8696B"/>
        <color theme="9"/>
        <color theme="8"/>
      </colorScale>
    </cfRule>
  </conditionalFormatting>
  <conditionalFormatting sqref="T1">
    <cfRule type="colorScale" priority="2">
      <colorScale>
        <cfvo type="num" val="0"/>
        <cfvo type="num" val="1"/>
        <cfvo type="num" val="2"/>
        <color rgb="FFF8696B"/>
        <color theme="9"/>
        <color theme="8"/>
      </colorScale>
    </cfRule>
  </conditionalFormatting>
  <conditionalFormatting sqref="U1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 Summary</vt:lpstr>
      <vt:lpstr>Pivot Category</vt:lpstr>
      <vt:lpstr>Pivot Sub-Category</vt:lpstr>
      <vt:lpstr>Pivot Date Create Conversion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Melanie.Nolker</cp:lastModifiedBy>
  <dcterms:created xsi:type="dcterms:W3CDTF">2017-04-20T15:17:24Z</dcterms:created>
  <dcterms:modified xsi:type="dcterms:W3CDTF">2020-10-27T01:10:21Z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2100cb5-3755-44fe-8e65-67539d7849f9_Enabled">
    <vt:lpwstr>True</vt:lpwstr>
  </property>
  <property fmtid="{D5CDD505-2E9C-101B-9397-08002B2CF9AE}" pid="3" name="MSIP_Label_32100cb5-3755-44fe-8e65-67539d7849f9_SiteId">
    <vt:lpwstr>07420c3d-c141-4c67-b6f3-f448e5adb67b</vt:lpwstr>
  </property>
  <property fmtid="{D5CDD505-2E9C-101B-9397-08002B2CF9AE}" pid="4" name="MSIP_Label_32100cb5-3755-44fe-8e65-67539d7849f9_Owner">
    <vt:lpwstr>Melanie.Nolker@kiewit.com</vt:lpwstr>
  </property>
  <property fmtid="{D5CDD505-2E9C-101B-9397-08002B2CF9AE}" pid="5" name="MSIP_Label_32100cb5-3755-44fe-8e65-67539d7849f9_SetDate">
    <vt:lpwstr>2020-10-24T16:34:19.1073342Z</vt:lpwstr>
  </property>
  <property fmtid="{D5CDD505-2E9C-101B-9397-08002B2CF9AE}" pid="6" name="MSIP_Label_32100cb5-3755-44fe-8e65-67539d7849f9_Name">
    <vt:lpwstr>Internal Use Only</vt:lpwstr>
  </property>
  <property fmtid="{D5CDD505-2E9C-101B-9397-08002B2CF9AE}" pid="7" name="MSIP_Label_32100cb5-3755-44fe-8e65-67539d7849f9_Application">
    <vt:lpwstr>Microsoft Azure Information Protection</vt:lpwstr>
  </property>
  <property fmtid="{D5CDD505-2E9C-101B-9397-08002B2CF9AE}" pid="8" name="MSIP_Label_32100cb5-3755-44fe-8e65-67539d7849f9_ActionId">
    <vt:lpwstr>fd291c67-1a30-4474-a521-11b63d566e7a</vt:lpwstr>
  </property>
  <property fmtid="{D5CDD505-2E9C-101B-9397-08002B2CF9AE}" pid="9" name="MSIP_Label_32100cb5-3755-44fe-8e65-67539d7849f9_Extended_MSFT_Method">
    <vt:lpwstr>Automatic</vt:lpwstr>
  </property>
  <property fmtid="{D5CDD505-2E9C-101B-9397-08002B2CF9AE}" pid="10" name="Sensitivity">
    <vt:lpwstr>Internal Use Only</vt:lpwstr>
  </property>
</Properties>
</file>