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61820" yWindow="-9900" windowWidth="27640" windowHeight="16940" xr2:uid="{17FBD0A5-70CE-3948-AD59-FF9BB4FB4F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  <c r="D42" i="1"/>
  <c r="B42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1" i="1"/>
  <c r="B12" i="1"/>
  <c r="B13" i="1" l="1"/>
  <c r="B14" i="1" l="1"/>
  <c r="B15" i="1" l="1"/>
  <c r="B16" i="1" l="1"/>
  <c r="B17" i="1" l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<sst xmlns="http://schemas.openxmlformats.org/spreadsheetml/2006/main" count="6" uniqueCount="6">
  <si>
    <t>Year</t>
  </si>
  <si>
    <t>Discounted Cash Flow</t>
  </si>
  <si>
    <t>Cash Flow (CF)</t>
  </si>
  <si>
    <t xml:space="preserve">Discount Rate (r) </t>
  </si>
  <si>
    <t>GORDON GROWTH MODEL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</si>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</sst>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1790700</xdr:colOff>
      <xdr:row>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4D31C3-9921-8345-8F5E-17F06A557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13400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A2F4-1E52-504D-BE94-2DF18094893D}">
  <dimension ref="A10:D45"/>
  <sheetViews>
    <sheetView tabSelected="1" topLeftCell="A12" workbookViewId="0">
      <selection activeCell="B45" sqref="B45"/>
    </sheetView>
  </sheetViews>
  <sheetFormatPr baseColWidth="10" defaultRowHeight="16"/>
  <cols>
    <col min="2" max="2" width="18.33203125" customWidth="1"/>
    <col min="3" max="3" width="21" customWidth="1"/>
    <col min="4" max="4" width="30.33203125" customWidth="1"/>
  </cols>
  <sheetData>
    <row r="10" spans="1:4">
      <c r="A10" s="1" t="s">
        <v>0</v>
      </c>
      <c r="B10" s="1" t="s">
        <v>2</v>
      </c>
      <c r="C10" s="1" t="s">
        <v>3</v>
      </c>
      <c r="D10" s="1" t="s">
        <v>1</v>
      </c>
    </row>
    <row r="11" spans="1:4">
      <c r="A11">
        <v>1</v>
      </c>
      <c r="B11" s="2">
        <v>100000</v>
      </c>
      <c r="C11">
        <v>7.0000000000000007E-2</v>
      </c>
      <c r="D11" s="2">
        <f>B11/(1.07^A11)</f>
        <v>93457.943925233645</v>
      </c>
    </row>
    <row r="12" spans="1:4">
      <c r="A12">
        <v>2</v>
      </c>
      <c r="B12" s="2">
        <f>B11*1.025</f>
        <v>102499.99999999999</v>
      </c>
      <c r="C12">
        <v>7.0000000000000007E-2</v>
      </c>
      <c r="D12" s="2">
        <f t="shared" ref="D12:D40" si="0">B12/(1.07^A12)</f>
        <v>89527.469648004175</v>
      </c>
    </row>
    <row r="13" spans="1:4">
      <c r="A13">
        <v>3</v>
      </c>
      <c r="B13" s="2">
        <f>B12*1.025</f>
        <v>105062.49999999997</v>
      </c>
      <c r="C13">
        <v>7.0000000000000007E-2</v>
      </c>
      <c r="D13" s="2">
        <f t="shared" si="0"/>
        <v>85762.295690845101</v>
      </c>
    </row>
    <row r="14" spans="1:4">
      <c r="A14">
        <v>4</v>
      </c>
      <c r="B14" s="2">
        <f t="shared" ref="B14:B40" si="1">B13*1.025</f>
        <v>107689.06249999996</v>
      </c>
      <c r="C14">
        <v>7.0000000000000007E-2</v>
      </c>
      <c r="D14" s="2">
        <f t="shared" si="0"/>
        <v>82155.470171136665</v>
      </c>
    </row>
    <row r="15" spans="1:4">
      <c r="A15">
        <v>5</v>
      </c>
      <c r="B15" s="2">
        <f t="shared" si="1"/>
        <v>110381.28906249994</v>
      </c>
      <c r="C15">
        <v>7.0000000000000007E-2</v>
      </c>
      <c r="D15" s="2">
        <f t="shared" si="0"/>
        <v>78700.333575154262</v>
      </c>
    </row>
    <row r="16" spans="1:4">
      <c r="A16">
        <v>6</v>
      </c>
      <c r="B16" s="2">
        <f t="shared" si="1"/>
        <v>113140.82128906243</v>
      </c>
      <c r="C16">
        <v>7.0000000000000007E-2</v>
      </c>
      <c r="D16" s="2">
        <f t="shared" si="0"/>
        <v>75390.506462180478</v>
      </c>
    </row>
    <row r="17" spans="1:4">
      <c r="A17">
        <v>7</v>
      </c>
      <c r="B17" s="2">
        <f t="shared" si="1"/>
        <v>115969.34182128898</v>
      </c>
      <c r="C17">
        <v>7.0000000000000007E-2</v>
      </c>
      <c r="D17" s="2">
        <f t="shared" si="0"/>
        <v>72219.877685733634</v>
      </c>
    </row>
    <row r="18" spans="1:4">
      <c r="A18">
        <v>8</v>
      </c>
      <c r="B18" s="2">
        <f t="shared" si="1"/>
        <v>118868.5753668212</v>
      </c>
      <c r="C18">
        <v>7.0000000000000007E-2</v>
      </c>
      <c r="D18" s="2">
        <f t="shared" si="0"/>
        <v>69182.593110165384</v>
      </c>
    </row>
    <row r="19" spans="1:4">
      <c r="A19">
        <v>9</v>
      </c>
      <c r="B19" s="2">
        <f t="shared" si="1"/>
        <v>121840.28975099172</v>
      </c>
      <c r="C19">
        <v>7.0000000000000007E-2</v>
      </c>
      <c r="D19" s="2">
        <f t="shared" si="0"/>
        <v>66273.044801793934</v>
      </c>
    </row>
    <row r="20" spans="1:4">
      <c r="A20">
        <v>10</v>
      </c>
      <c r="B20" s="2">
        <f t="shared" si="1"/>
        <v>124886.29699476651</v>
      </c>
      <c r="C20">
        <v>7.0000000000000007E-2</v>
      </c>
      <c r="D20" s="2">
        <f t="shared" si="0"/>
        <v>63485.860674615687</v>
      </c>
    </row>
    <row r="21" spans="1:4">
      <c r="A21">
        <v>11</v>
      </c>
      <c r="B21" s="2">
        <f t="shared" si="1"/>
        <v>128008.45441963566</v>
      </c>
      <c r="C21">
        <v>7.0000000000000007E-2</v>
      </c>
      <c r="D21" s="2">
        <f t="shared" si="0"/>
        <v>60815.894571477635</v>
      </c>
    </row>
    <row r="22" spans="1:4">
      <c r="A22">
        <v>12</v>
      </c>
      <c r="B22" s="2">
        <f t="shared" si="1"/>
        <v>131208.66578012652</v>
      </c>
      <c r="C22">
        <v>7.0000000000000007E-2</v>
      </c>
      <c r="D22" s="2">
        <f t="shared" si="0"/>
        <v>58258.216762396798</v>
      </c>
    </row>
    <row r="23" spans="1:4">
      <c r="A23">
        <v>13</v>
      </c>
      <c r="B23" s="2">
        <f t="shared" si="1"/>
        <v>134488.88242462967</v>
      </c>
      <c r="C23">
        <v>7.0000000000000007E-2</v>
      </c>
      <c r="D23" s="2">
        <f t="shared" si="0"/>
        <v>55808.104842482899</v>
      </c>
    </row>
    <row r="24" spans="1:4">
      <c r="A24">
        <v>14</v>
      </c>
      <c r="B24" s="2">
        <f t="shared" si="1"/>
        <v>137851.10448524539</v>
      </c>
      <c r="C24">
        <v>7.0000000000000007E-2</v>
      </c>
      <c r="D24" s="2">
        <f t="shared" si="0"/>
        <v>53461.035012658853</v>
      </c>
    </row>
    <row r="25" spans="1:4">
      <c r="A25">
        <v>15</v>
      </c>
      <c r="B25" s="2">
        <f t="shared" si="1"/>
        <v>141297.38209737651</v>
      </c>
      <c r="C25">
        <v>7.0000000000000007E-2</v>
      </c>
      <c r="D25" s="2">
        <f t="shared" si="0"/>
        <v>51212.673727079724</v>
      </c>
    </row>
    <row r="26" spans="1:4">
      <c r="A26">
        <v>16</v>
      </c>
      <c r="B26" s="2">
        <f t="shared" si="1"/>
        <v>144829.81664981091</v>
      </c>
      <c r="C26">
        <v>7.0000000000000007E-2</v>
      </c>
      <c r="D26" s="2">
        <f t="shared" si="0"/>
        <v>49058.86969182871</v>
      </c>
    </row>
    <row r="27" spans="1:4">
      <c r="A27">
        <v>17</v>
      </c>
      <c r="B27" s="2">
        <f t="shared" si="1"/>
        <v>148450.56206605615</v>
      </c>
      <c r="C27">
        <v>7.0000000000000007E-2</v>
      </c>
      <c r="D27" s="2">
        <f t="shared" si="0"/>
        <v>46995.64620011628</v>
      </c>
    </row>
    <row r="28" spans="1:4">
      <c r="A28">
        <v>18</v>
      </c>
      <c r="B28" s="2">
        <f t="shared" si="1"/>
        <v>152161.82611770753</v>
      </c>
      <c r="C28">
        <v>7.0000000000000007E-2</v>
      </c>
      <c r="D28" s="2">
        <f t="shared" si="0"/>
        <v>45019.193789831006</v>
      </c>
    </row>
    <row r="29" spans="1:4">
      <c r="A29">
        <v>19</v>
      </c>
      <c r="B29" s="2">
        <f t="shared" si="1"/>
        <v>155965.87177065021</v>
      </c>
      <c r="C29">
        <v>7.0000000000000007E-2</v>
      </c>
      <c r="D29" s="2">
        <f t="shared" si="0"/>
        <v>43125.863209884839</v>
      </c>
    </row>
    <row r="30" spans="1:4">
      <c r="A30">
        <v>20</v>
      </c>
      <c r="B30" s="2">
        <f t="shared" si="1"/>
        <v>159865.01856491645</v>
      </c>
      <c r="C30">
        <v>7.0000000000000007E-2</v>
      </c>
      <c r="D30" s="2">
        <f t="shared" si="0"/>
        <v>41312.158682366316</v>
      </c>
    </row>
    <row r="31" spans="1:4">
      <c r="A31">
        <v>21</v>
      </c>
      <c r="B31" s="2">
        <f t="shared" si="1"/>
        <v>163861.64402903934</v>
      </c>
      <c r="C31">
        <v>7.0000000000000007E-2</v>
      </c>
      <c r="D31" s="2">
        <f t="shared" si="0"/>
        <v>39574.731448061182</v>
      </c>
    </row>
    <row r="32" spans="1:4">
      <c r="A32">
        <v>22</v>
      </c>
      <c r="B32" s="2">
        <f t="shared" si="1"/>
        <v>167958.1851297653</v>
      </c>
      <c r="C32">
        <v>7.0000000000000007E-2</v>
      </c>
      <c r="D32" s="2">
        <f t="shared" si="0"/>
        <v>37910.37358342309</v>
      </c>
    </row>
    <row r="33" spans="1:4">
      <c r="A33">
        <v>23</v>
      </c>
      <c r="B33" s="2">
        <f t="shared" si="1"/>
        <v>172157.13975800943</v>
      </c>
      <c r="C33">
        <v>7.0000000000000007E-2</v>
      </c>
      <c r="D33" s="2">
        <f t="shared" si="0"/>
        <v>36316.012077578198</v>
      </c>
    </row>
    <row r="34" spans="1:4">
      <c r="A34">
        <v>24</v>
      </c>
      <c r="B34" s="2">
        <f t="shared" si="1"/>
        <v>176461.06825195966</v>
      </c>
      <c r="C34">
        <v>7.0000000000000007E-2</v>
      </c>
      <c r="D34" s="2">
        <f t="shared" si="0"/>
        <v>34788.703158427707</v>
      </c>
    </row>
    <row r="35" spans="1:4">
      <c r="A35">
        <v>25</v>
      </c>
      <c r="B35" s="2">
        <f t="shared" si="1"/>
        <v>180872.59495825865</v>
      </c>
      <c r="C35">
        <v>7.0000000000000007E-2</v>
      </c>
      <c r="D35" s="2">
        <f t="shared" si="0"/>
        <v>33325.626857372336</v>
      </c>
    </row>
    <row r="36" spans="1:4">
      <c r="A36">
        <v>26</v>
      </c>
      <c r="B36" s="2">
        <f t="shared" si="1"/>
        <v>185394.40983221511</v>
      </c>
      <c r="C36">
        <v>7.0000000000000007E-2</v>
      </c>
      <c r="D36" s="2">
        <f t="shared" si="0"/>
        <v>31924.08180262303</v>
      </c>
    </row>
    <row r="37" spans="1:4">
      <c r="A37">
        <v>27</v>
      </c>
      <c r="B37" s="2">
        <f t="shared" si="1"/>
        <v>190029.27007802046</v>
      </c>
      <c r="C37">
        <v>7.0000000000000007E-2</v>
      </c>
      <c r="D37" s="2">
        <f t="shared" si="0"/>
        <v>30581.480231484667</v>
      </c>
    </row>
    <row r="38" spans="1:4">
      <c r="A38">
        <v>28</v>
      </c>
      <c r="B38" s="2">
        <f t="shared" si="1"/>
        <v>194780.00182997095</v>
      </c>
      <c r="C38">
        <v>7.0000000000000007E-2</v>
      </c>
      <c r="D38" s="2">
        <f t="shared" si="0"/>
        <v>29295.343212403539</v>
      </c>
    </row>
    <row r="39" spans="1:4">
      <c r="A39">
        <v>29</v>
      </c>
      <c r="B39" s="2">
        <f t="shared" si="1"/>
        <v>199649.50187572019</v>
      </c>
      <c r="C39">
        <v>7.0000000000000007E-2</v>
      </c>
      <c r="D39" s="2">
        <f t="shared" si="0"/>
        <v>28063.296067956657</v>
      </c>
    </row>
    <row r="40" spans="1:4">
      <c r="A40">
        <v>30</v>
      </c>
      <c r="B40" s="2">
        <f t="shared" si="1"/>
        <v>204640.73942261317</v>
      </c>
      <c r="C40">
        <v>7.0000000000000007E-2</v>
      </c>
      <c r="D40" s="2">
        <f t="shared" si="0"/>
        <v>26883.06399033231</v>
      </c>
    </row>
    <row r="42" spans="1:4">
      <c r="A42" s="1" t="s">
        <v>5</v>
      </c>
      <c r="B42" s="2">
        <f>SUM(B11:B40)</f>
        <v>4390270.3163271574</v>
      </c>
      <c r="D42" s="2">
        <f>SUM(D11:D40)</f>
        <v>1609885.7646646486</v>
      </c>
    </row>
    <row r="44" spans="1:4">
      <c r="A44" s="3" t="s">
        <v>4</v>
      </c>
      <c r="B44" s="3"/>
      <c r="C44" s="3"/>
    </row>
    <row r="45" spans="1:4">
      <c r="B45">
        <f>B40/(0.07-0.025)</f>
        <v>4547571.987169181</v>
      </c>
    </row>
  </sheetData>
  <mergeCells count="1">
    <mergeCell ref="A44:C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2018-02-23T17:41:37Z</dcterms:created>
  <dcterms:modified xsi:type="dcterms:W3CDTF">2018-02-23T20:15:06Z</dcterms:modified>
</cp:coreProperties>
</file>