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atel/Desktop/Investment Evaluation/"/>
    </mc:Choice>
  </mc:AlternateContent>
  <bookViews>
    <workbookView xWindow="1960" yWindow="2640" windowWidth="28040" windowHeight="17440" xr2:uid="{864236A3-BE5D-9F41-BB1E-03F461E8F71F}"/>
  </bookViews>
  <sheets>
    <sheet name="Simple" sheetId="1" r:id="rId1"/>
    <sheet name="Multi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4" i="2"/>
  <c r="G5" i="2"/>
  <c r="G6" i="2"/>
  <c r="G7" i="2"/>
  <c r="G8" i="2"/>
  <c r="G9" i="2"/>
  <c r="G10" i="2"/>
  <c r="G11" i="2"/>
  <c r="G12" i="2"/>
  <c r="G13" i="2"/>
  <c r="G3" i="2"/>
  <c r="C12" i="2"/>
  <c r="C13" i="2"/>
  <c r="C14" i="2"/>
  <c r="C11" i="2"/>
</calcChain>
</file>

<file path=xl/sharedStrings.xml><?xml version="1.0" encoding="utf-8"?>
<sst xmlns="http://schemas.openxmlformats.org/spreadsheetml/2006/main" count="13" uniqueCount="9">
  <si>
    <t>Simple IRR Calculation</t>
  </si>
  <si>
    <t>Term</t>
  </si>
  <si>
    <t>Discount Rate</t>
  </si>
  <si>
    <t>IRR</t>
  </si>
  <si>
    <t>NPV</t>
  </si>
  <si>
    <t>Discount Rate (assumed)</t>
  </si>
  <si>
    <t>Multiple IRR Calculation</t>
  </si>
  <si>
    <t>Net Cash Flows</t>
  </si>
  <si>
    <t>IRR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</si>
</sst>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00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Multiple!$G$2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Multiple!$F$3:$F$203</c:f>
              <c:numCache>
                <c:formatCode>0%</c:formatCode>
                <c:ptCount val="201"/>
                <c:pt idx="0">
                  <c:v>0.01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4.0199999999999996</c:v>
                </c:pt>
                <c:pt idx="135">
                  <c:v>4.05</c:v>
                </c:pt>
                <c:pt idx="136">
                  <c:v>4.08</c:v>
                </c:pt>
                <c:pt idx="137">
                  <c:v>4.1100000000000003</c:v>
                </c:pt>
                <c:pt idx="138">
                  <c:v>4.1399999999999997</c:v>
                </c:pt>
                <c:pt idx="139">
                  <c:v>4.17</c:v>
                </c:pt>
                <c:pt idx="140">
                  <c:v>4.2</c:v>
                </c:pt>
                <c:pt idx="141">
                  <c:v>4.2300000000000004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4.3499999999999996</c:v>
                </c:pt>
                <c:pt idx="146">
                  <c:v>4.38</c:v>
                </c:pt>
                <c:pt idx="147">
                  <c:v>4.41</c:v>
                </c:pt>
                <c:pt idx="148">
                  <c:v>4.4400000000000004</c:v>
                </c:pt>
                <c:pt idx="149">
                  <c:v>4.4700000000000104</c:v>
                </c:pt>
                <c:pt idx="150">
                  <c:v>4.5000000000000098</c:v>
                </c:pt>
                <c:pt idx="151">
                  <c:v>4.53</c:v>
                </c:pt>
                <c:pt idx="152">
                  <c:v>4.5599999999999996</c:v>
                </c:pt>
                <c:pt idx="153">
                  <c:v>4.5900000000000096</c:v>
                </c:pt>
                <c:pt idx="154">
                  <c:v>4.6200000000000099</c:v>
                </c:pt>
                <c:pt idx="155">
                  <c:v>4.6500000000000101</c:v>
                </c:pt>
                <c:pt idx="156">
                  <c:v>4.6800000000000104</c:v>
                </c:pt>
                <c:pt idx="157">
                  <c:v>4.7100000000000097</c:v>
                </c:pt>
                <c:pt idx="158">
                  <c:v>4.74000000000001</c:v>
                </c:pt>
                <c:pt idx="159">
                  <c:v>4.7700000000000102</c:v>
                </c:pt>
                <c:pt idx="160">
                  <c:v>4.8000000000000096</c:v>
                </c:pt>
                <c:pt idx="161">
                  <c:v>4.8300000000000098</c:v>
                </c:pt>
                <c:pt idx="162">
                  <c:v>4.8600000000000101</c:v>
                </c:pt>
                <c:pt idx="163">
                  <c:v>4.8900000000000103</c:v>
                </c:pt>
                <c:pt idx="164">
                  <c:v>4.9200000000000097</c:v>
                </c:pt>
                <c:pt idx="165">
                  <c:v>4.9500000000000099</c:v>
                </c:pt>
                <c:pt idx="166">
                  <c:v>4.9800000000000102</c:v>
                </c:pt>
                <c:pt idx="167">
                  <c:v>5.0100000000000096</c:v>
                </c:pt>
                <c:pt idx="168">
                  <c:v>5.0400000000000098</c:v>
                </c:pt>
                <c:pt idx="169">
                  <c:v>5.0700000000000101</c:v>
                </c:pt>
                <c:pt idx="170">
                  <c:v>5.1000000000000103</c:v>
                </c:pt>
                <c:pt idx="171">
                  <c:v>5.1300000000000097</c:v>
                </c:pt>
                <c:pt idx="172">
                  <c:v>5.1600000000000099</c:v>
                </c:pt>
                <c:pt idx="173">
                  <c:v>5.1900000000000102</c:v>
                </c:pt>
                <c:pt idx="174">
                  <c:v>5.2200000000000104</c:v>
                </c:pt>
                <c:pt idx="175">
                  <c:v>5.2500000000000098</c:v>
                </c:pt>
                <c:pt idx="176">
                  <c:v>5.28000000000001</c:v>
                </c:pt>
                <c:pt idx="177">
                  <c:v>5.3100000000000103</c:v>
                </c:pt>
                <c:pt idx="178">
                  <c:v>5.3400000000000096</c:v>
                </c:pt>
                <c:pt idx="179">
                  <c:v>5.3700000000000099</c:v>
                </c:pt>
                <c:pt idx="180">
                  <c:v>5.4000000000000101</c:v>
                </c:pt>
                <c:pt idx="181">
                  <c:v>5.4300000000000104</c:v>
                </c:pt>
                <c:pt idx="182">
                  <c:v>5.4600000000000097</c:v>
                </c:pt>
                <c:pt idx="183">
                  <c:v>5.49000000000001</c:v>
                </c:pt>
                <c:pt idx="184">
                  <c:v>5.5200000000000102</c:v>
                </c:pt>
                <c:pt idx="185">
                  <c:v>5.5500000000000096</c:v>
                </c:pt>
                <c:pt idx="186">
                  <c:v>5.5800000000000098</c:v>
                </c:pt>
                <c:pt idx="187">
                  <c:v>5.6100000000000101</c:v>
                </c:pt>
                <c:pt idx="188">
                  <c:v>5.6400000000000103</c:v>
                </c:pt>
                <c:pt idx="189">
                  <c:v>5.6700000000000097</c:v>
                </c:pt>
                <c:pt idx="190">
                  <c:v>5.7000000000000099</c:v>
                </c:pt>
                <c:pt idx="191">
                  <c:v>5.73000000000002</c:v>
                </c:pt>
                <c:pt idx="192">
                  <c:v>5.7600000000000202</c:v>
                </c:pt>
                <c:pt idx="193">
                  <c:v>5.7900000000000196</c:v>
                </c:pt>
                <c:pt idx="194">
                  <c:v>5.8200000000000198</c:v>
                </c:pt>
                <c:pt idx="195">
                  <c:v>5.8500000000000201</c:v>
                </c:pt>
                <c:pt idx="196">
                  <c:v>5.8800000000000203</c:v>
                </c:pt>
                <c:pt idx="197">
                  <c:v>5.9100000000000197</c:v>
                </c:pt>
                <c:pt idx="198">
                  <c:v>5.9400000000000199</c:v>
                </c:pt>
                <c:pt idx="199">
                  <c:v>5.9700000000000202</c:v>
                </c:pt>
                <c:pt idx="200">
                  <c:v>6.0000000000000204</c:v>
                </c:pt>
              </c:numCache>
            </c:numRef>
          </c:xVal>
          <c:yVal>
            <c:numRef>
              <c:f>Multiple!$G$3:$G$203</c:f>
              <c:numCache>
                <c:formatCode>"$"#,##0.00</c:formatCode>
                <c:ptCount val="201"/>
                <c:pt idx="0">
                  <c:v>-3003940.7901186165</c:v>
                </c:pt>
                <c:pt idx="1">
                  <c:v>-2634442.4545197487</c:v>
                </c:pt>
                <c:pt idx="2">
                  <c:v>-2132004.2719829124</c:v>
                </c:pt>
                <c:pt idx="3">
                  <c:v>-1684976.012120191</c:v>
                </c:pt>
                <c:pt idx="4">
                  <c:v>-1286734.6938775489</c:v>
                </c:pt>
                <c:pt idx="5">
                  <c:v>-931568.99810964288</c:v>
                </c:pt>
                <c:pt idx="6">
                  <c:v>-614536.05285837455</c:v>
                </c:pt>
                <c:pt idx="7">
                  <c:v>-331343.48746670363</c:v>
                </c:pt>
                <c:pt idx="8">
                  <c:v>-78251.821019771043</c:v>
                </c:pt>
                <c:pt idx="9">
                  <c:v>148006.69601339195</c:v>
                </c:pt>
                <c:pt idx="10">
                  <c:v>350295.85798816616</c:v>
                </c:pt>
                <c:pt idx="11">
                  <c:v>531132.34213352948</c:v>
                </c:pt>
                <c:pt idx="12">
                  <c:v>692733.56401384016</c:v>
                </c:pt>
                <c:pt idx="13">
                  <c:v>837058.1232855441</c:v>
                </c:pt>
                <c:pt idx="14">
                  <c:v>965840.11108906893</c:v>
                </c:pt>
                <c:pt idx="15">
                  <c:v>1080618.3115338879</c:v>
                </c:pt>
                <c:pt idx="16">
                  <c:v>1182761.1395178968</c:v>
                </c:pt>
                <c:pt idx="17">
                  <c:v>1273488.0049120644</c:v>
                </c:pt>
                <c:pt idx="18">
                  <c:v>1353887.6707707886</c:v>
                </c:pt>
                <c:pt idx="19">
                  <c:v>1424934.0744046401</c:v>
                </c:pt>
                <c:pt idx="20">
                  <c:v>1487500</c:v>
                </c:pt>
                <c:pt idx="21">
                  <c:v>1542368.9261921784</c:v>
                </c:pt>
                <c:pt idx="22">
                  <c:v>1590245.318623893</c:v>
                </c:pt>
                <c:pt idx="23">
                  <c:v>1631763.593711704</c:v>
                </c:pt>
                <c:pt idx="24">
                  <c:v>1667495.9437533803</c:v>
                </c:pt>
                <c:pt idx="25">
                  <c:v>1697959.1836734693</c:v>
                </c:pt>
                <c:pt idx="26">
                  <c:v>1723620.7549551828</c:v>
                </c:pt>
                <c:pt idx="27">
                  <c:v>1744904.0017093495</c:v>
                </c:pt>
                <c:pt idx="28">
                  <c:v>1762192.8166351607</c:v>
                </c:pt>
                <c:pt idx="29">
                  <c:v>1775835.7402270585</c:v>
                </c:pt>
                <c:pt idx="30">
                  <c:v>1786149.5844875351</c:v>
                </c:pt>
                <c:pt idx="31">
                  <c:v>1793422.6422185823</c:v>
                </c:pt>
                <c:pt idx="32">
                  <c:v>1797917.5343606835</c:v>
                </c:pt>
                <c:pt idx="33">
                  <c:v>1799873.7405621065</c:v>
                </c:pt>
                <c:pt idx="34">
                  <c:v>1799509.8519752966</c:v>
                </c:pt>
                <c:pt idx="35">
                  <c:v>1797025.5800118977</c:v>
                </c:pt>
                <c:pt idx="36">
                  <c:v>1792603.5502958577</c:v>
                </c:pt>
                <c:pt idx="37">
                  <c:v>1786410.9072123263</c:v>
                </c:pt>
                <c:pt idx="38">
                  <c:v>1778600.7511573071</c:v>
                </c:pt>
                <c:pt idx="39">
                  <c:v>1769313.4277644465</c:v>
                </c:pt>
                <c:pt idx="40">
                  <c:v>1758677.6859504133</c:v>
                </c:pt>
                <c:pt idx="41">
                  <c:v>1746811.7195197968</c:v>
                </c:pt>
                <c:pt idx="42">
                  <c:v>1733824.1052549146</c:v>
                </c:pt>
                <c:pt idx="43">
                  <c:v>1719814.6488434626</c:v>
                </c:pt>
                <c:pt idx="44">
                  <c:v>1704875.1486325795</c:v>
                </c:pt>
                <c:pt idx="45">
                  <c:v>1689090.0860117702</c:v>
                </c:pt>
                <c:pt idx="46">
                  <c:v>1672537.2501941957</c:v>
                </c:pt>
                <c:pt idx="47">
                  <c:v>1655288.3042647336</c:v>
                </c:pt>
                <c:pt idx="48">
                  <c:v>1637409.2985756509</c:v>
                </c:pt>
                <c:pt idx="49">
                  <c:v>1618961.1368814437</c:v>
                </c:pt>
                <c:pt idx="50">
                  <c:v>1600000</c:v>
                </c:pt>
                <c:pt idx="51">
                  <c:v>1580577.7312565418</c:v>
                </c:pt>
                <c:pt idx="52">
                  <c:v>1560742.1875</c:v>
                </c:pt>
                <c:pt idx="53">
                  <c:v>1540537.5590703776</c:v>
                </c:pt>
                <c:pt idx="54">
                  <c:v>1520004.6617329996</c:v>
                </c:pt>
                <c:pt idx="55">
                  <c:v>1499181.2032751869</c:v>
                </c:pt>
                <c:pt idx="56">
                  <c:v>1478102.0271775452</c:v>
                </c:pt>
                <c:pt idx="57">
                  <c:v>1456799.3355210312</c:v>
                </c:pt>
                <c:pt idx="58">
                  <c:v>1435302.8930683574</c:v>
                </c:pt>
                <c:pt idx="59">
                  <c:v>1413640.2142605791</c:v>
                </c:pt>
                <c:pt idx="60">
                  <c:v>1391836.7346938774</c:v>
                </c:pt>
                <c:pt idx="61">
                  <c:v>1369915.9684850601</c:v>
                </c:pt>
                <c:pt idx="62">
                  <c:v>1347899.6527947569</c:v>
                </c:pt>
                <c:pt idx="63">
                  <c:v>1325807.8806527695</c:v>
                </c:pt>
                <c:pt idx="64">
                  <c:v>1303659.2231187839</c:v>
                </c:pt>
                <c:pt idx="65">
                  <c:v>1281470.8417121517</c:v>
                </c:pt>
                <c:pt idx="66">
                  <c:v>1259258.5919553181</c:v>
                </c:pt>
                <c:pt idx="67">
                  <c:v>1237037.1187955989</c:v>
                </c:pt>
                <c:pt idx="68">
                  <c:v>1214819.9445983386</c:v>
                </c:pt>
                <c:pt idx="69">
                  <c:v>1192619.5503400564</c:v>
                </c:pt>
                <c:pt idx="70">
                  <c:v>1170447.4505723203</c:v>
                </c:pt>
                <c:pt idx="71">
                  <c:v>1148314.2626749277</c:v>
                </c:pt>
                <c:pt idx="72">
                  <c:v>1126229.7708700523</c:v>
                </c:pt>
                <c:pt idx="73">
                  <c:v>1104202.9854266373</c:v>
                </c:pt>
                <c:pt idx="74">
                  <c:v>1082242.1974460864</c:v>
                </c:pt>
                <c:pt idx="75">
                  <c:v>1060355.0295857992</c:v>
                </c:pt>
                <c:pt idx="76">
                  <c:v>1038548.4830458062</c:v>
                </c:pt>
                <c:pt idx="77">
                  <c:v>1016828.9811155433</c:v>
                </c:pt>
                <c:pt idx="78">
                  <c:v>995202.4095521532</c:v>
                </c:pt>
                <c:pt idx="79">
                  <c:v>973674.15403851401</c:v>
                </c:pt>
                <c:pt idx="80">
                  <c:v>952249.13494809717</c:v>
                </c:pt>
                <c:pt idx="81">
                  <c:v>930931.83962464612</c:v>
                </c:pt>
                <c:pt idx="82">
                  <c:v>909726.35236726934</c:v>
                </c:pt>
                <c:pt idx="83">
                  <c:v>888636.3822957119</c:v>
                </c:pt>
                <c:pt idx="84">
                  <c:v>867665.28925619833</c:v>
                </c:pt>
                <c:pt idx="85">
                  <c:v>846816.10791509645</c:v>
                </c:pt>
                <c:pt idx="86">
                  <c:v>826091.570175712</c:v>
                </c:pt>
                <c:pt idx="87">
                  <c:v>805494.12604261795</c:v>
                </c:pt>
                <c:pt idx="88">
                  <c:v>785025.96304794075</c:v>
                </c:pt>
                <c:pt idx="89">
                  <c:v>764689.0243449728</c:v>
                </c:pt>
                <c:pt idx="90">
                  <c:v>744485.0255661062</c:v>
                </c:pt>
                <c:pt idx="91">
                  <c:v>724415.47053454025</c:v>
                </c:pt>
                <c:pt idx="92">
                  <c:v>704481.66591217741</c:v>
                </c:pt>
                <c:pt idx="93">
                  <c:v>684684.73485982418</c:v>
                </c:pt>
                <c:pt idx="94">
                  <c:v>665025.62977988599</c:v>
                </c:pt>
                <c:pt idx="95">
                  <c:v>645505.14420644334</c:v>
                </c:pt>
                <c:pt idx="96">
                  <c:v>626123.92390264664</c:v>
                </c:pt>
                <c:pt idx="97">
                  <c:v>606882.47722084494</c:v>
                </c:pt>
                <c:pt idx="98">
                  <c:v>587781.18477672664</c:v>
                </c:pt>
                <c:pt idx="99">
                  <c:v>568820.30848492123</c:v>
                </c:pt>
                <c:pt idx="100">
                  <c:v>550000</c:v>
                </c:pt>
                <c:pt idx="101">
                  <c:v>531320.30860358756</c:v>
                </c:pt>
                <c:pt idx="102">
                  <c:v>512781.1885753111</c:v>
                </c:pt>
                <c:pt idx="103">
                  <c:v>494382.50608257949</c:v>
                </c:pt>
                <c:pt idx="104">
                  <c:v>476124.04562164145</c:v>
                </c:pt>
                <c:pt idx="105">
                  <c:v>458005.51604006346</c:v>
                </c:pt>
                <c:pt idx="106">
                  <c:v>440026.55616858602</c:v>
                </c:pt>
                <c:pt idx="107">
                  <c:v>422186.74008835386</c:v>
                </c:pt>
                <c:pt idx="108">
                  <c:v>404485.58205767162</c:v>
                </c:pt>
                <c:pt idx="109">
                  <c:v>386922.54112072149</c:v>
                </c:pt>
                <c:pt idx="110">
                  <c:v>369497.02541914536</c:v>
                </c:pt>
                <c:pt idx="111">
                  <c:v>352208.39622591203</c:v>
                </c:pt>
                <c:pt idx="112">
                  <c:v>335055.9717195523</c:v>
                </c:pt>
                <c:pt idx="113">
                  <c:v>318039.03051561536</c:v>
                </c:pt>
                <c:pt idx="114">
                  <c:v>301156.81497102836</c:v>
                </c:pt>
                <c:pt idx="115">
                  <c:v>284408.53427597508</c:v>
                </c:pt>
                <c:pt idx="116">
                  <c:v>267793.3673469387</c:v>
                </c:pt>
                <c:pt idx="117">
                  <c:v>251310.46553360112</c:v>
                </c:pt>
                <c:pt idx="118">
                  <c:v>234958.95515146805</c:v>
                </c:pt>
                <c:pt idx="119">
                  <c:v>218737.93985127984</c:v>
                </c:pt>
                <c:pt idx="120">
                  <c:v>202646.5028355387</c:v>
                </c:pt>
                <c:pt idx="121">
                  <c:v>186683.70893179532</c:v>
                </c:pt>
                <c:pt idx="122">
                  <c:v>170848.60653170943</c:v>
                </c:pt>
                <c:pt idx="123">
                  <c:v>155140.22940430371</c:v>
                </c:pt>
                <c:pt idx="124">
                  <c:v>139557.59839126654</c:v>
                </c:pt>
                <c:pt idx="125">
                  <c:v>124099.72299169004</c:v>
                </c:pt>
                <c:pt idx="126">
                  <c:v>108765.60284308763</c:v>
                </c:pt>
                <c:pt idx="127">
                  <c:v>93554.229105164297</c:v>
                </c:pt>
                <c:pt idx="128">
                  <c:v>78464.585752339102</c:v>
                </c:pt>
                <c:pt idx="129">
                  <c:v>63495.65078066662</c:v>
                </c:pt>
                <c:pt idx="130">
                  <c:v>48646.397334443871</c:v>
                </c:pt>
                <c:pt idx="131">
                  <c:v>33915.794757435564</c:v>
                </c:pt>
                <c:pt idx="132">
                  <c:v>19302.809573361184</c:v>
                </c:pt>
                <c:pt idx="133">
                  <c:v>4806.4063999741338</c:v>
                </c:pt>
                <c:pt idx="134">
                  <c:v>-9574.4511991869658</c:v>
                </c:pt>
                <c:pt idx="135">
                  <c:v>-23840.799921575934</c:v>
                </c:pt>
                <c:pt idx="136">
                  <c:v>-37993.675987352151</c:v>
                </c:pt>
                <c:pt idx="137">
                  <c:v>-52034.114452686626</c:v>
                </c:pt>
                <c:pt idx="138">
                  <c:v>-65963.14857151499</c:v>
                </c:pt>
                <c:pt idx="139">
                  <c:v>-79781.809202773031</c:v>
                </c:pt>
                <c:pt idx="140">
                  <c:v>-93491.124260355253</c:v>
                </c:pt>
                <c:pt idx="141">
                  <c:v>-107092.11820318922</c:v>
                </c:pt>
                <c:pt idx="142">
                  <c:v>-120585.81156298332</c:v>
                </c:pt>
                <c:pt idx="143">
                  <c:v>-133973.2205073596</c:v>
                </c:pt>
                <c:pt idx="144">
                  <c:v>-147255.35643620323</c:v>
                </c:pt>
                <c:pt idx="145">
                  <c:v>-160433.22560922336</c:v>
                </c:pt>
                <c:pt idx="146">
                  <c:v>-173507.82880280819</c:v>
                </c:pt>
                <c:pt idx="147">
                  <c:v>-186480.16099439329</c:v>
                </c:pt>
                <c:pt idx="148">
                  <c:v>-199351.21107266471</c:v>
                </c:pt>
                <c:pt idx="149">
                  <c:v>-212121.96157201612</c:v>
                </c:pt>
                <c:pt idx="150">
                  <c:v>-224793.38842975628</c:v>
                </c:pt>
                <c:pt idx="151">
                  <c:v>-237366.46076472569</c:v>
                </c:pt>
                <c:pt idx="152">
                  <c:v>-249842.14067594847</c:v>
                </c:pt>
                <c:pt idx="153">
                  <c:v>-262221.38306009397</c:v>
                </c:pt>
                <c:pt idx="154">
                  <c:v>-274505.13544661691</c:v>
                </c:pt>
                <c:pt idx="155">
                  <c:v>-286694.33784948289</c:v>
                </c:pt>
                <c:pt idx="156">
                  <c:v>-298789.92263440182</c:v>
                </c:pt>
                <c:pt idx="157">
                  <c:v>-310792.81440064684</c:v>
                </c:pt>
                <c:pt idx="158">
                  <c:v>-322703.9298765352</c:v>
                </c:pt>
                <c:pt idx="159">
                  <c:v>-334524.17782770889</c:v>
                </c:pt>
                <c:pt idx="160">
                  <c:v>-346254.4589774115</c:v>
                </c:pt>
                <c:pt idx="161">
                  <c:v>-357895.66593800113</c:v>
                </c:pt>
                <c:pt idx="162">
                  <c:v>-369448.68315298157</c:v>
                </c:pt>
                <c:pt idx="163">
                  <c:v>-380914.38684888324</c:v>
                </c:pt>
                <c:pt idx="164">
                  <c:v>-392293.64499635156</c:v>
                </c:pt>
                <c:pt idx="165">
                  <c:v>-403587.31727985665</c:v>
                </c:pt>
                <c:pt idx="166">
                  <c:v>-414796.25507545052</c:v>
                </c:pt>
                <c:pt idx="167">
                  <c:v>-425921.30143604614</c:v>
                </c:pt>
                <c:pt idx="168">
                  <c:v>-436963.29108372796</c:v>
                </c:pt>
                <c:pt idx="169">
                  <c:v>-447923.05040860828</c:v>
                </c:pt>
                <c:pt idx="170">
                  <c:v>-458801.39747380093</c:v>
                </c:pt>
                <c:pt idx="171">
                  <c:v>-469599.14202608867</c:v>
                </c:pt>
                <c:pt idx="172">
                  <c:v>-480317.08551189443</c:v>
                </c:pt>
                <c:pt idx="173">
                  <c:v>-490956.0210981844</c:v>
                </c:pt>
                <c:pt idx="174">
                  <c:v>-501516.73369795969</c:v>
                </c:pt>
                <c:pt idx="175">
                  <c:v>-512000.00000000373</c:v>
                </c:pt>
                <c:pt idx="176">
                  <c:v>-522406.58850257937</c:v>
                </c:pt>
                <c:pt idx="177">
                  <c:v>-532737.25955078844</c:v>
                </c:pt>
                <c:pt idx="178">
                  <c:v>-542992.76537730824</c:v>
                </c:pt>
                <c:pt idx="179">
                  <c:v>-553173.85014626896</c:v>
                </c:pt>
                <c:pt idx="180">
                  <c:v>-563281.25000000373</c:v>
                </c:pt>
                <c:pt idx="181">
                  <c:v>-573315.69310846413</c:v>
                </c:pt>
                <c:pt idx="182">
                  <c:v>-583277.89972107811</c:v>
                </c:pt>
                <c:pt idx="183">
                  <c:v>-593168.58222084353</c:v>
                </c:pt>
                <c:pt idx="184">
                  <c:v>-602988.44518047711</c:v>
                </c:pt>
                <c:pt idx="185">
                  <c:v>-612738.18542043306</c:v>
                </c:pt>
                <c:pt idx="186">
                  <c:v>-622418.49206862785</c:v>
                </c:pt>
                <c:pt idx="187">
                  <c:v>-632030.04662170401</c:v>
                </c:pt>
                <c:pt idx="188">
                  <c:v>-641573.52300769696</c:v>
                </c:pt>
                <c:pt idx="189">
                  <c:v>-651049.58764995635</c:v>
                </c:pt>
                <c:pt idx="190">
                  <c:v>-660458.89953219285</c:v>
                </c:pt>
                <c:pt idx="191">
                  <c:v>-669802.11026452854</c:v>
                </c:pt>
                <c:pt idx="192">
                  <c:v>-679079.86415042123</c:v>
                </c:pt>
                <c:pt idx="193">
                  <c:v>-688292.79825439118</c:v>
                </c:pt>
                <c:pt idx="194">
                  <c:v>-697441.54247040115</c:v>
                </c:pt>
                <c:pt idx="195">
                  <c:v>-706526.71959082037</c:v>
                </c:pt>
                <c:pt idx="196">
                  <c:v>-715548.94537588488</c:v>
                </c:pt>
                <c:pt idx="197">
                  <c:v>-724508.82862355281</c:v>
                </c:pt>
                <c:pt idx="198">
                  <c:v>-733406.97123969765</c:v>
                </c:pt>
                <c:pt idx="199">
                  <c:v>-742243.96830853866</c:v>
                </c:pt>
                <c:pt idx="200">
                  <c:v>-751020.40816327138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A-894C-8F58-3D94B3FA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90511"/>
        <c:axId val="743998735"/>
      </c:scatterChart>
      <c:valAx>
        <c:axId val="61659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98735"/>
        <c:crosses val="autoZero"/>
        <c:crossBetween val="midCat"/>
      </c:valAx>
      <c:valAx>
        <c:axId val="7439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248947</xdr:colOff>
      <xdr:row>2</xdr:row>
      <xdr:rowOff>68813</xdr:rowOff>
    </xdr:from>
    <xdr:to>
      <xdr:col>12</xdr:col>
      <xdr:colOff>697335</xdr:colOff>
      <xdr:row>15</xdr:row>
      <xdr:rowOff>174559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B1210-7A3F-7A4B-AD49-9F014632B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093F-EB0A-054E-B17E-753BD75C751E}">
  <dimension ref="A1:E8"/>
  <sheetViews>
    <sheetView tabSelected="1" workbookViewId="0">
      <selection activeCell="H14" sqref="H14"/>
    </sheetView>
  </sheetViews>
  <sheetFormatPr baseColWidth="10" defaultRowHeight="16"/>
  <cols>
    <col min="2" max="2" width="13.83203125" customWidth="1"/>
    <col min="3" max="3" width="21.6640625" customWidth="1"/>
    <col min="4" max="4" width="21.83203125" customWidth="1"/>
    <col min="5" max="5" width="11.1640625" bestFit="1" customWidth="1"/>
  </cols>
  <sheetData>
    <row r="1" spans="1:5" ht="24">
      <c r="A1" s="1" t="s">
        <v>0</v>
      </c>
      <c r="B1" s="1"/>
      <c r="C1" s="1"/>
      <c r="D1" s="1"/>
      <c r="E1" s="1"/>
    </row>
    <row r="3" spans="1:5">
      <c r="A3" s="5" t="s">
        <v>1</v>
      </c>
      <c r="B3" s="5" t="s">
        <v>7</v>
      </c>
    </row>
    <row r="4" spans="1:5">
      <c r="A4">
        <v>0</v>
      </c>
      <c r="B4" s="3">
        <v>-1000000</v>
      </c>
      <c r="D4" s="2" t="s">
        <v>5</v>
      </c>
      <c r="E4" s="4">
        <v>0.08</v>
      </c>
    </row>
    <row r="5" spans="1:5">
      <c r="A5">
        <v>1</v>
      </c>
      <c r="B5" s="3">
        <v>400000</v>
      </c>
      <c r="D5" s="2" t="s">
        <v>3</v>
      </c>
      <c r="E5" s="7">
        <f>IRR(B4:B8)</f>
        <v>0.21862269609829066</v>
      </c>
    </row>
    <row r="6" spans="1:5">
      <c r="A6">
        <v>2</v>
      </c>
      <c r="B6" s="3">
        <v>400000</v>
      </c>
      <c r="D6" s="2" t="s">
        <v>4</v>
      </c>
      <c r="E6" s="6">
        <f>NPV(E4,B5:B8)+B4</f>
        <v>324850.73601773265</v>
      </c>
    </row>
    <row r="7" spans="1:5">
      <c r="A7">
        <v>3</v>
      </c>
      <c r="B7" s="3">
        <v>400000</v>
      </c>
    </row>
    <row r="8" spans="1:5">
      <c r="A8">
        <v>4</v>
      </c>
      <c r="B8" s="3">
        <v>400000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AA74-E8F3-834A-9677-7B6FE9BCF439}">
  <dimension ref="A1:G203"/>
  <sheetViews>
    <sheetView topLeftCell="A2" zoomScale="97" zoomScaleNormal="97" workbookViewId="0">
      <selection activeCell="K18" sqref="K18"/>
    </sheetView>
  </sheetViews>
  <sheetFormatPr baseColWidth="10" defaultRowHeight="16"/>
  <cols>
    <col min="2" max="2" width="14" customWidth="1"/>
    <col min="3" max="3" width="14.1640625" customWidth="1"/>
    <col min="4" max="4" width="22.1640625" customWidth="1"/>
    <col min="6" max="6" width="12.33203125" customWidth="1"/>
    <col min="7" max="7" width="13.33203125" bestFit="1" customWidth="1"/>
  </cols>
  <sheetData>
    <row r="1" spans="1:7" ht="24">
      <c r="A1" s="1" t="s">
        <v>6</v>
      </c>
      <c r="B1" s="1"/>
      <c r="C1" s="1"/>
      <c r="D1" s="1"/>
      <c r="E1" s="1"/>
    </row>
    <row r="2" spans="1:7">
      <c r="F2" s="2" t="s">
        <v>2</v>
      </c>
      <c r="G2" s="2" t="s">
        <v>4</v>
      </c>
    </row>
    <row r="3" spans="1:7">
      <c r="A3" s="5" t="s">
        <v>1</v>
      </c>
      <c r="B3" s="5" t="s">
        <v>7</v>
      </c>
      <c r="F3" s="4">
        <v>0.01</v>
      </c>
      <c r="G3" s="6">
        <f>NPV(F3,$B$5:$B$6)+$B$4</f>
        <v>-3003940.7901186165</v>
      </c>
    </row>
    <row r="4" spans="1:7">
      <c r="A4">
        <v>0</v>
      </c>
      <c r="B4" s="3">
        <v>-3200000</v>
      </c>
      <c r="F4" s="4">
        <v>0.03</v>
      </c>
      <c r="G4" s="6">
        <f t="shared" ref="G4:G67" si="0">NPV(F4,$B$5:$B$6)+$B$4</f>
        <v>-2634442.4545197487</v>
      </c>
    </row>
    <row r="5" spans="1:7">
      <c r="A5">
        <v>1</v>
      </c>
      <c r="B5" s="3">
        <v>20000000</v>
      </c>
      <c r="F5" s="4">
        <v>0.06</v>
      </c>
      <c r="G5" s="6">
        <f t="shared" si="0"/>
        <v>-2132004.2719829124</v>
      </c>
    </row>
    <row r="6" spans="1:7">
      <c r="A6">
        <v>2</v>
      </c>
      <c r="B6" s="3">
        <v>-20000000</v>
      </c>
      <c r="F6" s="4">
        <v>0.09</v>
      </c>
      <c r="G6" s="6">
        <f t="shared" si="0"/>
        <v>-1684976.012120191</v>
      </c>
    </row>
    <row r="7" spans="1:7">
      <c r="F7" s="4">
        <v>0.12</v>
      </c>
      <c r="G7" s="6">
        <f t="shared" si="0"/>
        <v>-1286734.6938775489</v>
      </c>
    </row>
    <row r="8" spans="1:7">
      <c r="F8" s="4">
        <v>0.15</v>
      </c>
      <c r="G8" s="6">
        <f t="shared" si="0"/>
        <v>-931568.99810964288</v>
      </c>
    </row>
    <row r="9" spans="1:7">
      <c r="F9" s="4">
        <v>0.18</v>
      </c>
      <c r="G9" s="6">
        <f t="shared" si="0"/>
        <v>-614536.05285837455</v>
      </c>
    </row>
    <row r="10" spans="1:7">
      <c r="C10" s="2" t="s">
        <v>8</v>
      </c>
      <c r="D10" s="2" t="s">
        <v>5</v>
      </c>
      <c r="F10" s="4">
        <v>0.21</v>
      </c>
      <c r="G10" s="6">
        <f t="shared" si="0"/>
        <v>-331343.48746670363</v>
      </c>
    </row>
    <row r="11" spans="1:7">
      <c r="C11" s="4">
        <f>IRR($B$4:$B$6,D11)</f>
        <v>0.25</v>
      </c>
      <c r="D11" s="4">
        <v>0.01</v>
      </c>
      <c r="F11" s="4">
        <v>0.24</v>
      </c>
      <c r="G11" s="6">
        <f t="shared" si="0"/>
        <v>-78251.821019771043</v>
      </c>
    </row>
    <row r="12" spans="1:7">
      <c r="C12" s="4">
        <f t="shared" ref="C12:C14" si="1">IRR($B$4:$B$6,D12)</f>
        <v>0.24999999999999978</v>
      </c>
      <c r="D12" s="4">
        <v>0.1</v>
      </c>
      <c r="F12" s="4">
        <v>0.27</v>
      </c>
      <c r="G12" s="6">
        <f t="shared" si="0"/>
        <v>148006.69601339195</v>
      </c>
    </row>
    <row r="13" spans="1:7">
      <c r="C13" s="4">
        <f t="shared" si="1"/>
        <v>0.25</v>
      </c>
      <c r="D13" s="4">
        <v>0.25</v>
      </c>
      <c r="F13" s="4">
        <v>0.3</v>
      </c>
      <c r="G13" s="6">
        <f t="shared" si="0"/>
        <v>350295.85798816616</v>
      </c>
    </row>
    <row r="14" spans="1:7">
      <c r="C14" s="4">
        <f t="shared" si="1"/>
        <v>4.0000000000000009</v>
      </c>
      <c r="D14" s="4">
        <v>9.99</v>
      </c>
      <c r="F14" s="4">
        <v>0.33</v>
      </c>
      <c r="G14" s="6">
        <f t="shared" si="0"/>
        <v>531132.34213352948</v>
      </c>
    </row>
    <row r="15" spans="1:7">
      <c r="F15" s="4">
        <v>0.36</v>
      </c>
      <c r="G15" s="6">
        <f t="shared" si="0"/>
        <v>692733.56401384016</v>
      </c>
    </row>
    <row r="16" spans="1:7">
      <c r="F16" s="4">
        <v>0.39</v>
      </c>
      <c r="G16" s="6">
        <f t="shared" si="0"/>
        <v>837058.1232855441</v>
      </c>
    </row>
    <row r="17" spans="6:7">
      <c r="F17" s="4">
        <v>0.42</v>
      </c>
      <c r="G17" s="6">
        <f t="shared" si="0"/>
        <v>965840.11108906893</v>
      </c>
    </row>
    <row r="18" spans="6:7">
      <c r="F18" s="4">
        <v>0.45</v>
      </c>
      <c r="G18" s="6">
        <f t="shared" si="0"/>
        <v>1080618.3115338879</v>
      </c>
    </row>
    <row r="19" spans="6:7">
      <c r="F19" s="4">
        <v>0.48</v>
      </c>
      <c r="G19" s="6">
        <f t="shared" si="0"/>
        <v>1182761.1395178968</v>
      </c>
    </row>
    <row r="20" spans="6:7">
      <c r="F20" s="4">
        <v>0.51</v>
      </c>
      <c r="G20" s="6">
        <f t="shared" si="0"/>
        <v>1273488.0049120644</v>
      </c>
    </row>
    <row r="21" spans="6:7">
      <c r="F21" s="4">
        <v>0.54</v>
      </c>
      <c r="G21" s="6">
        <f t="shared" si="0"/>
        <v>1353887.6707707886</v>
      </c>
    </row>
    <row r="22" spans="6:7">
      <c r="F22" s="4">
        <v>0.56999999999999995</v>
      </c>
      <c r="G22" s="6">
        <f t="shared" si="0"/>
        <v>1424934.0744046401</v>
      </c>
    </row>
    <row r="23" spans="6:7">
      <c r="F23" s="4">
        <v>0.6</v>
      </c>
      <c r="G23" s="6">
        <f t="shared" si="0"/>
        <v>1487500</v>
      </c>
    </row>
    <row r="24" spans="6:7">
      <c r="F24" s="4">
        <v>0.63</v>
      </c>
      <c r="G24" s="6">
        <f t="shared" si="0"/>
        <v>1542368.9261921784</v>
      </c>
    </row>
    <row r="25" spans="6:7">
      <c r="F25" s="4">
        <v>0.66</v>
      </c>
      <c r="G25" s="6">
        <f t="shared" si="0"/>
        <v>1590245.318623893</v>
      </c>
    </row>
    <row r="26" spans="6:7">
      <c r="F26" s="4">
        <v>0.69</v>
      </c>
      <c r="G26" s="6">
        <f t="shared" si="0"/>
        <v>1631763.593711704</v>
      </c>
    </row>
    <row r="27" spans="6:7">
      <c r="F27" s="4">
        <v>0.72</v>
      </c>
      <c r="G27" s="6">
        <f t="shared" si="0"/>
        <v>1667495.9437533803</v>
      </c>
    </row>
    <row r="28" spans="6:7">
      <c r="F28" s="4">
        <v>0.75</v>
      </c>
      <c r="G28" s="6">
        <f t="shared" si="0"/>
        <v>1697959.1836734693</v>
      </c>
    </row>
    <row r="29" spans="6:7">
      <c r="F29" s="4">
        <v>0.78</v>
      </c>
      <c r="G29" s="6">
        <f t="shared" si="0"/>
        <v>1723620.7549551828</v>
      </c>
    </row>
    <row r="30" spans="6:7">
      <c r="F30" s="4">
        <v>0.81</v>
      </c>
      <c r="G30" s="6">
        <f t="shared" si="0"/>
        <v>1744904.0017093495</v>
      </c>
    </row>
    <row r="31" spans="6:7">
      <c r="F31" s="4">
        <v>0.84</v>
      </c>
      <c r="G31" s="6">
        <f t="shared" si="0"/>
        <v>1762192.8166351607</v>
      </c>
    </row>
    <row r="32" spans="6:7">
      <c r="F32" s="4">
        <v>0.87</v>
      </c>
      <c r="G32" s="6">
        <f t="shared" si="0"/>
        <v>1775835.7402270585</v>
      </c>
    </row>
    <row r="33" spans="6:7">
      <c r="F33" s="4">
        <v>0.9</v>
      </c>
      <c r="G33" s="6">
        <f t="shared" si="0"/>
        <v>1786149.5844875351</v>
      </c>
    </row>
    <row r="34" spans="6:7">
      <c r="F34" s="4">
        <v>0.93</v>
      </c>
      <c r="G34" s="6">
        <f t="shared" si="0"/>
        <v>1793422.6422185823</v>
      </c>
    </row>
    <row r="35" spans="6:7">
      <c r="F35" s="4">
        <v>0.96</v>
      </c>
      <c r="G35" s="6">
        <f t="shared" si="0"/>
        <v>1797917.5343606835</v>
      </c>
    </row>
    <row r="36" spans="6:7">
      <c r="F36" s="4">
        <v>0.99</v>
      </c>
      <c r="G36" s="6">
        <f t="shared" si="0"/>
        <v>1799873.7405621065</v>
      </c>
    </row>
    <row r="37" spans="6:7">
      <c r="F37" s="4">
        <v>1.02</v>
      </c>
      <c r="G37" s="6">
        <f t="shared" si="0"/>
        <v>1799509.8519752966</v>
      </c>
    </row>
    <row r="38" spans="6:7">
      <c r="F38" s="4">
        <v>1.05</v>
      </c>
      <c r="G38" s="6">
        <f t="shared" si="0"/>
        <v>1797025.5800118977</v>
      </c>
    </row>
    <row r="39" spans="6:7">
      <c r="F39" s="4">
        <v>1.08</v>
      </c>
      <c r="G39" s="6">
        <f t="shared" si="0"/>
        <v>1792603.5502958577</v>
      </c>
    </row>
    <row r="40" spans="6:7">
      <c r="F40" s="4">
        <v>1.1100000000000001</v>
      </c>
      <c r="G40" s="6">
        <f t="shared" si="0"/>
        <v>1786410.9072123263</v>
      </c>
    </row>
    <row r="41" spans="6:7">
      <c r="F41" s="4">
        <v>1.1399999999999999</v>
      </c>
      <c r="G41" s="6">
        <f t="shared" si="0"/>
        <v>1778600.7511573071</v>
      </c>
    </row>
    <row r="42" spans="6:7">
      <c r="F42" s="4">
        <v>1.17</v>
      </c>
      <c r="G42" s="6">
        <f t="shared" si="0"/>
        <v>1769313.4277644465</v>
      </c>
    </row>
    <row r="43" spans="6:7">
      <c r="F43" s="4">
        <v>1.2</v>
      </c>
      <c r="G43" s="6">
        <f t="shared" si="0"/>
        <v>1758677.6859504133</v>
      </c>
    </row>
    <row r="44" spans="6:7">
      <c r="F44" s="4">
        <v>1.23</v>
      </c>
      <c r="G44" s="6">
        <f t="shared" si="0"/>
        <v>1746811.7195197968</v>
      </c>
    </row>
    <row r="45" spans="6:7">
      <c r="F45" s="4">
        <v>1.26</v>
      </c>
      <c r="G45" s="6">
        <f t="shared" si="0"/>
        <v>1733824.1052549146</v>
      </c>
    </row>
    <row r="46" spans="6:7">
      <c r="F46" s="4">
        <v>1.29</v>
      </c>
      <c r="G46" s="6">
        <f t="shared" si="0"/>
        <v>1719814.6488434626</v>
      </c>
    </row>
    <row r="47" spans="6:7">
      <c r="F47" s="4">
        <v>1.32</v>
      </c>
      <c r="G47" s="6">
        <f t="shared" si="0"/>
        <v>1704875.1486325795</v>
      </c>
    </row>
    <row r="48" spans="6:7">
      <c r="F48" s="4">
        <v>1.35</v>
      </c>
      <c r="G48" s="6">
        <f t="shared" si="0"/>
        <v>1689090.0860117702</v>
      </c>
    </row>
    <row r="49" spans="6:7">
      <c r="F49" s="4">
        <v>1.38</v>
      </c>
      <c r="G49" s="6">
        <f t="shared" si="0"/>
        <v>1672537.2501941957</v>
      </c>
    </row>
    <row r="50" spans="6:7">
      <c r="F50" s="4">
        <v>1.41</v>
      </c>
      <c r="G50" s="6">
        <f t="shared" si="0"/>
        <v>1655288.3042647336</v>
      </c>
    </row>
    <row r="51" spans="6:7">
      <c r="F51" s="4">
        <v>1.44</v>
      </c>
      <c r="G51" s="6">
        <f t="shared" si="0"/>
        <v>1637409.2985756509</v>
      </c>
    </row>
    <row r="52" spans="6:7">
      <c r="F52" s="4">
        <v>1.47</v>
      </c>
      <c r="G52" s="6">
        <f t="shared" si="0"/>
        <v>1618961.1368814437</v>
      </c>
    </row>
    <row r="53" spans="6:7">
      <c r="F53" s="4">
        <v>1.5</v>
      </c>
      <c r="G53" s="6">
        <f t="shared" si="0"/>
        <v>1600000</v>
      </c>
    </row>
    <row r="54" spans="6:7">
      <c r="F54" s="4">
        <v>1.53</v>
      </c>
      <c r="G54" s="6">
        <f t="shared" si="0"/>
        <v>1580577.7312565418</v>
      </c>
    </row>
    <row r="55" spans="6:7">
      <c r="F55" s="4">
        <v>1.56</v>
      </c>
      <c r="G55" s="6">
        <f t="shared" si="0"/>
        <v>1560742.1875</v>
      </c>
    </row>
    <row r="56" spans="6:7">
      <c r="F56" s="4">
        <v>1.59</v>
      </c>
      <c r="G56" s="6">
        <f t="shared" si="0"/>
        <v>1540537.5590703776</v>
      </c>
    </row>
    <row r="57" spans="6:7">
      <c r="F57" s="4">
        <v>1.62</v>
      </c>
      <c r="G57" s="6">
        <f t="shared" si="0"/>
        <v>1520004.6617329996</v>
      </c>
    </row>
    <row r="58" spans="6:7">
      <c r="F58" s="4">
        <v>1.65</v>
      </c>
      <c r="G58" s="6">
        <f t="shared" si="0"/>
        <v>1499181.2032751869</v>
      </c>
    </row>
    <row r="59" spans="6:7">
      <c r="F59" s="4">
        <v>1.68</v>
      </c>
      <c r="G59" s="6">
        <f t="shared" si="0"/>
        <v>1478102.0271775452</v>
      </c>
    </row>
    <row r="60" spans="6:7">
      <c r="F60" s="4">
        <v>1.71</v>
      </c>
      <c r="G60" s="6">
        <f t="shared" si="0"/>
        <v>1456799.3355210312</v>
      </c>
    </row>
    <row r="61" spans="6:7">
      <c r="F61" s="4">
        <v>1.74</v>
      </c>
      <c r="G61" s="6">
        <f t="shared" si="0"/>
        <v>1435302.8930683574</v>
      </c>
    </row>
    <row r="62" spans="6:7">
      <c r="F62" s="4">
        <v>1.77</v>
      </c>
      <c r="G62" s="6">
        <f t="shared" si="0"/>
        <v>1413640.2142605791</v>
      </c>
    </row>
    <row r="63" spans="6:7">
      <c r="F63" s="4">
        <v>1.8</v>
      </c>
      <c r="G63" s="6">
        <f t="shared" si="0"/>
        <v>1391836.7346938774</v>
      </c>
    </row>
    <row r="64" spans="6:7">
      <c r="F64" s="4">
        <v>1.83</v>
      </c>
      <c r="G64" s="6">
        <f t="shared" si="0"/>
        <v>1369915.9684850601</v>
      </c>
    </row>
    <row r="65" spans="6:7">
      <c r="F65" s="4">
        <v>1.86</v>
      </c>
      <c r="G65" s="6">
        <f t="shared" si="0"/>
        <v>1347899.6527947569</v>
      </c>
    </row>
    <row r="66" spans="6:7">
      <c r="F66" s="4">
        <v>1.89</v>
      </c>
      <c r="G66" s="6">
        <f t="shared" si="0"/>
        <v>1325807.8806527695</v>
      </c>
    </row>
    <row r="67" spans="6:7">
      <c r="F67" s="4">
        <v>1.92</v>
      </c>
      <c r="G67" s="6">
        <f t="shared" si="0"/>
        <v>1303659.2231187839</v>
      </c>
    </row>
    <row r="68" spans="6:7">
      <c r="F68" s="4">
        <v>1.95</v>
      </c>
      <c r="G68" s="6">
        <f t="shared" ref="G68:G131" si="2">NPV(F68,$B$5:$B$6)+$B$4</f>
        <v>1281470.8417121517</v>
      </c>
    </row>
    <row r="69" spans="6:7">
      <c r="F69" s="4">
        <v>1.98</v>
      </c>
      <c r="G69" s="6">
        <f t="shared" si="2"/>
        <v>1259258.5919553181</v>
      </c>
    </row>
    <row r="70" spans="6:7">
      <c r="F70" s="4">
        <v>2.0099999999999998</v>
      </c>
      <c r="G70" s="6">
        <f t="shared" si="2"/>
        <v>1237037.1187955989</v>
      </c>
    </row>
    <row r="71" spans="6:7">
      <c r="F71" s="4">
        <v>2.04</v>
      </c>
      <c r="G71" s="6">
        <f t="shared" si="2"/>
        <v>1214819.9445983386</v>
      </c>
    </row>
    <row r="72" spans="6:7">
      <c r="F72" s="4">
        <v>2.0699999999999998</v>
      </c>
      <c r="G72" s="6">
        <f t="shared" si="2"/>
        <v>1192619.5503400564</v>
      </c>
    </row>
    <row r="73" spans="6:7">
      <c r="F73" s="4">
        <v>2.1</v>
      </c>
      <c r="G73" s="6">
        <f t="shared" si="2"/>
        <v>1170447.4505723203</v>
      </c>
    </row>
    <row r="74" spans="6:7">
      <c r="F74" s="4">
        <v>2.13</v>
      </c>
      <c r="G74" s="6">
        <f t="shared" si="2"/>
        <v>1148314.2626749277</v>
      </c>
    </row>
    <row r="75" spans="6:7">
      <c r="F75" s="4">
        <v>2.16</v>
      </c>
      <c r="G75" s="6">
        <f t="shared" si="2"/>
        <v>1126229.7708700523</v>
      </c>
    </row>
    <row r="76" spans="6:7">
      <c r="F76" s="4">
        <v>2.19</v>
      </c>
      <c r="G76" s="6">
        <f t="shared" si="2"/>
        <v>1104202.9854266373</v>
      </c>
    </row>
    <row r="77" spans="6:7">
      <c r="F77" s="4">
        <v>2.2200000000000002</v>
      </c>
      <c r="G77" s="6">
        <f t="shared" si="2"/>
        <v>1082242.1974460864</v>
      </c>
    </row>
    <row r="78" spans="6:7">
      <c r="F78" s="4">
        <v>2.25</v>
      </c>
      <c r="G78" s="6">
        <f t="shared" si="2"/>
        <v>1060355.0295857992</v>
      </c>
    </row>
    <row r="79" spans="6:7">
      <c r="F79" s="4">
        <v>2.2799999999999998</v>
      </c>
      <c r="G79" s="6">
        <f t="shared" si="2"/>
        <v>1038548.4830458062</v>
      </c>
    </row>
    <row r="80" spans="6:7">
      <c r="F80" s="4">
        <v>2.31</v>
      </c>
      <c r="G80" s="6">
        <f t="shared" si="2"/>
        <v>1016828.9811155433</v>
      </c>
    </row>
    <row r="81" spans="6:7">
      <c r="F81" s="4">
        <v>2.34</v>
      </c>
      <c r="G81" s="6">
        <f t="shared" si="2"/>
        <v>995202.4095521532</v>
      </c>
    </row>
    <row r="82" spans="6:7">
      <c r="F82" s="4">
        <v>2.37</v>
      </c>
      <c r="G82" s="6">
        <f t="shared" si="2"/>
        <v>973674.15403851401</v>
      </c>
    </row>
    <row r="83" spans="6:7">
      <c r="F83" s="4">
        <v>2.4</v>
      </c>
      <c r="G83" s="6">
        <f t="shared" si="2"/>
        <v>952249.13494809717</v>
      </c>
    </row>
    <row r="84" spans="6:7">
      <c r="F84" s="4">
        <v>2.4300000000000002</v>
      </c>
      <c r="G84" s="6">
        <f t="shared" si="2"/>
        <v>930931.83962464612</v>
      </c>
    </row>
    <row r="85" spans="6:7">
      <c r="F85" s="4">
        <v>2.46</v>
      </c>
      <c r="G85" s="6">
        <f t="shared" si="2"/>
        <v>909726.35236726934</v>
      </c>
    </row>
    <row r="86" spans="6:7">
      <c r="F86" s="4">
        <v>2.4900000000000002</v>
      </c>
      <c r="G86" s="6">
        <f t="shared" si="2"/>
        <v>888636.3822957119</v>
      </c>
    </row>
    <row r="87" spans="6:7">
      <c r="F87" s="4">
        <v>2.52</v>
      </c>
      <c r="G87" s="6">
        <f t="shared" si="2"/>
        <v>867665.28925619833</v>
      </c>
    </row>
    <row r="88" spans="6:7">
      <c r="F88" s="4">
        <v>2.5499999999999998</v>
      </c>
      <c r="G88" s="6">
        <f t="shared" si="2"/>
        <v>846816.10791509645</v>
      </c>
    </row>
    <row r="89" spans="6:7">
      <c r="F89" s="4">
        <v>2.58</v>
      </c>
      <c r="G89" s="6">
        <f t="shared" si="2"/>
        <v>826091.570175712</v>
      </c>
    </row>
    <row r="90" spans="6:7">
      <c r="F90" s="4">
        <v>2.61</v>
      </c>
      <c r="G90" s="6">
        <f t="shared" si="2"/>
        <v>805494.12604261795</v>
      </c>
    </row>
    <row r="91" spans="6:7">
      <c r="F91" s="4">
        <v>2.64</v>
      </c>
      <c r="G91" s="6">
        <f t="shared" si="2"/>
        <v>785025.96304794075</v>
      </c>
    </row>
    <row r="92" spans="6:7">
      <c r="F92" s="4">
        <v>2.67</v>
      </c>
      <c r="G92" s="6">
        <f t="shared" si="2"/>
        <v>764689.0243449728</v>
      </c>
    </row>
    <row r="93" spans="6:7">
      <c r="F93" s="4">
        <v>2.7</v>
      </c>
      <c r="G93" s="6">
        <f t="shared" si="2"/>
        <v>744485.0255661062</v>
      </c>
    </row>
    <row r="94" spans="6:7">
      <c r="F94" s="4">
        <v>2.73</v>
      </c>
      <c r="G94" s="6">
        <f t="shared" si="2"/>
        <v>724415.47053454025</v>
      </c>
    </row>
    <row r="95" spans="6:7">
      <c r="F95" s="4">
        <v>2.76</v>
      </c>
      <c r="G95" s="6">
        <f t="shared" si="2"/>
        <v>704481.66591217741</v>
      </c>
    </row>
    <row r="96" spans="6:7">
      <c r="F96" s="4">
        <v>2.79</v>
      </c>
      <c r="G96" s="6">
        <f t="shared" si="2"/>
        <v>684684.73485982418</v>
      </c>
    </row>
    <row r="97" spans="6:7">
      <c r="F97" s="4">
        <v>2.82</v>
      </c>
      <c r="G97" s="6">
        <f t="shared" si="2"/>
        <v>665025.62977988599</v>
      </c>
    </row>
    <row r="98" spans="6:7">
      <c r="F98" s="4">
        <v>2.85</v>
      </c>
      <c r="G98" s="6">
        <f t="shared" si="2"/>
        <v>645505.14420644334</v>
      </c>
    </row>
    <row r="99" spans="6:7">
      <c r="F99" s="4">
        <v>2.88</v>
      </c>
      <c r="G99" s="6">
        <f t="shared" si="2"/>
        <v>626123.92390264664</v>
      </c>
    </row>
    <row r="100" spans="6:7">
      <c r="F100" s="4">
        <v>2.91</v>
      </c>
      <c r="G100" s="6">
        <f t="shared" si="2"/>
        <v>606882.47722084494</v>
      </c>
    </row>
    <row r="101" spans="6:7">
      <c r="F101" s="4">
        <v>2.94</v>
      </c>
      <c r="G101" s="6">
        <f t="shared" si="2"/>
        <v>587781.18477672664</v>
      </c>
    </row>
    <row r="102" spans="6:7">
      <c r="F102" s="4">
        <v>2.97</v>
      </c>
      <c r="G102" s="6">
        <f t="shared" si="2"/>
        <v>568820.30848492123</v>
      </c>
    </row>
    <row r="103" spans="6:7">
      <c r="F103" s="4">
        <v>3</v>
      </c>
      <c r="G103" s="6">
        <f t="shared" si="2"/>
        <v>550000</v>
      </c>
    </row>
    <row r="104" spans="6:7">
      <c r="F104" s="4">
        <v>3.03</v>
      </c>
      <c r="G104" s="6">
        <f t="shared" si="2"/>
        <v>531320.30860358756</v>
      </c>
    </row>
    <row r="105" spans="6:7">
      <c r="F105" s="4">
        <v>3.06</v>
      </c>
      <c r="G105" s="6">
        <f t="shared" si="2"/>
        <v>512781.1885753111</v>
      </c>
    </row>
    <row r="106" spans="6:7">
      <c r="F106" s="4">
        <v>3.09</v>
      </c>
      <c r="G106" s="6">
        <f t="shared" si="2"/>
        <v>494382.50608257949</v>
      </c>
    </row>
    <row r="107" spans="6:7">
      <c r="F107" s="4">
        <v>3.12</v>
      </c>
      <c r="G107" s="6">
        <f t="shared" si="2"/>
        <v>476124.04562164145</v>
      </c>
    </row>
    <row r="108" spans="6:7">
      <c r="F108" s="4">
        <v>3.15</v>
      </c>
      <c r="G108" s="6">
        <f t="shared" si="2"/>
        <v>458005.51604006346</v>
      </c>
    </row>
    <row r="109" spans="6:7">
      <c r="F109" s="4">
        <v>3.18</v>
      </c>
      <c r="G109" s="6">
        <f t="shared" si="2"/>
        <v>440026.55616858602</v>
      </c>
    </row>
    <row r="110" spans="6:7">
      <c r="F110" s="4">
        <v>3.21</v>
      </c>
      <c r="G110" s="6">
        <f t="shared" si="2"/>
        <v>422186.74008835386</v>
      </c>
    </row>
    <row r="111" spans="6:7">
      <c r="F111" s="4">
        <v>3.24</v>
      </c>
      <c r="G111" s="6">
        <f t="shared" si="2"/>
        <v>404485.58205767162</v>
      </c>
    </row>
    <row r="112" spans="6:7">
      <c r="F112" s="4">
        <v>3.27</v>
      </c>
      <c r="G112" s="6">
        <f t="shared" si="2"/>
        <v>386922.54112072149</v>
      </c>
    </row>
    <row r="113" spans="6:7">
      <c r="F113" s="4">
        <v>3.3</v>
      </c>
      <c r="G113" s="6">
        <f t="shared" si="2"/>
        <v>369497.02541914536</v>
      </c>
    </row>
    <row r="114" spans="6:7">
      <c r="F114" s="4">
        <v>3.33</v>
      </c>
      <c r="G114" s="6">
        <f t="shared" si="2"/>
        <v>352208.39622591203</v>
      </c>
    </row>
    <row r="115" spans="6:7">
      <c r="F115" s="4">
        <v>3.36</v>
      </c>
      <c r="G115" s="6">
        <f t="shared" si="2"/>
        <v>335055.9717195523</v>
      </c>
    </row>
    <row r="116" spans="6:7">
      <c r="F116" s="4">
        <v>3.39</v>
      </c>
      <c r="G116" s="6">
        <f t="shared" si="2"/>
        <v>318039.03051561536</v>
      </c>
    </row>
    <row r="117" spans="6:7">
      <c r="F117" s="4">
        <v>3.42</v>
      </c>
      <c r="G117" s="6">
        <f t="shared" si="2"/>
        <v>301156.81497102836</v>
      </c>
    </row>
    <row r="118" spans="6:7">
      <c r="F118" s="4">
        <v>3.45</v>
      </c>
      <c r="G118" s="6">
        <f t="shared" si="2"/>
        <v>284408.53427597508</v>
      </c>
    </row>
    <row r="119" spans="6:7">
      <c r="F119" s="4">
        <v>3.48</v>
      </c>
      <c r="G119" s="6">
        <f t="shared" si="2"/>
        <v>267793.3673469387</v>
      </c>
    </row>
    <row r="120" spans="6:7">
      <c r="F120" s="4">
        <v>3.51</v>
      </c>
      <c r="G120" s="6">
        <f t="shared" si="2"/>
        <v>251310.46553360112</v>
      </c>
    </row>
    <row r="121" spans="6:7">
      <c r="F121" s="4">
        <v>3.54</v>
      </c>
      <c r="G121" s="6">
        <f t="shared" si="2"/>
        <v>234958.95515146805</v>
      </c>
    </row>
    <row r="122" spans="6:7">
      <c r="F122" s="4">
        <v>3.57</v>
      </c>
      <c r="G122" s="6">
        <f t="shared" si="2"/>
        <v>218737.93985127984</v>
      </c>
    </row>
    <row r="123" spans="6:7">
      <c r="F123" s="4">
        <v>3.6</v>
      </c>
      <c r="G123" s="6">
        <f t="shared" si="2"/>
        <v>202646.5028355387</v>
      </c>
    </row>
    <row r="124" spans="6:7">
      <c r="F124" s="4">
        <v>3.63</v>
      </c>
      <c r="G124" s="6">
        <f t="shared" si="2"/>
        <v>186683.70893179532</v>
      </c>
    </row>
    <row r="125" spans="6:7">
      <c r="F125" s="4">
        <v>3.66</v>
      </c>
      <c r="G125" s="6">
        <f t="shared" si="2"/>
        <v>170848.60653170943</v>
      </c>
    </row>
    <row r="126" spans="6:7">
      <c r="F126" s="4">
        <v>3.69</v>
      </c>
      <c r="G126" s="6">
        <f t="shared" si="2"/>
        <v>155140.22940430371</v>
      </c>
    </row>
    <row r="127" spans="6:7">
      <c r="F127" s="4">
        <v>3.72</v>
      </c>
      <c r="G127" s="6">
        <f t="shared" si="2"/>
        <v>139557.59839126654</v>
      </c>
    </row>
    <row r="128" spans="6:7">
      <c r="F128" s="4">
        <v>3.75</v>
      </c>
      <c r="G128" s="6">
        <f t="shared" si="2"/>
        <v>124099.72299169004</v>
      </c>
    </row>
    <row r="129" spans="6:7">
      <c r="F129" s="4">
        <v>3.78</v>
      </c>
      <c r="G129" s="6">
        <f t="shared" si="2"/>
        <v>108765.60284308763</v>
      </c>
    </row>
    <row r="130" spans="6:7">
      <c r="F130" s="4">
        <v>3.81</v>
      </c>
      <c r="G130" s="6">
        <f t="shared" si="2"/>
        <v>93554.229105164297</v>
      </c>
    </row>
    <row r="131" spans="6:7">
      <c r="F131" s="4">
        <v>3.84</v>
      </c>
      <c r="G131" s="6">
        <f t="shared" si="2"/>
        <v>78464.585752339102</v>
      </c>
    </row>
    <row r="132" spans="6:7">
      <c r="F132" s="4">
        <v>3.87</v>
      </c>
      <c r="G132" s="6">
        <f t="shared" ref="G132:G195" si="3">NPV(F132,$B$5:$B$6)+$B$4</f>
        <v>63495.65078066662</v>
      </c>
    </row>
    <row r="133" spans="6:7">
      <c r="F133" s="4">
        <v>3.9</v>
      </c>
      <c r="G133" s="6">
        <f t="shared" si="3"/>
        <v>48646.397334443871</v>
      </c>
    </row>
    <row r="134" spans="6:7">
      <c r="F134" s="4">
        <v>3.93</v>
      </c>
      <c r="G134" s="6">
        <f t="shared" si="3"/>
        <v>33915.794757435564</v>
      </c>
    </row>
    <row r="135" spans="6:7">
      <c r="F135" s="4">
        <v>3.96</v>
      </c>
      <c r="G135" s="6">
        <f t="shared" si="3"/>
        <v>19302.809573361184</v>
      </c>
    </row>
    <row r="136" spans="6:7">
      <c r="F136" s="4">
        <v>3.99</v>
      </c>
      <c r="G136" s="6">
        <f t="shared" si="3"/>
        <v>4806.4063999741338</v>
      </c>
    </row>
    <row r="137" spans="6:7">
      <c r="F137" s="4">
        <v>4.0199999999999996</v>
      </c>
      <c r="G137" s="6">
        <f t="shared" si="3"/>
        <v>-9574.4511991869658</v>
      </c>
    </row>
    <row r="138" spans="6:7">
      <c r="F138" s="4">
        <v>4.05</v>
      </c>
      <c r="G138" s="6">
        <f t="shared" si="3"/>
        <v>-23840.799921575934</v>
      </c>
    </row>
    <row r="139" spans="6:7">
      <c r="F139" s="4">
        <v>4.08</v>
      </c>
      <c r="G139" s="6">
        <f t="shared" si="3"/>
        <v>-37993.675987352151</v>
      </c>
    </row>
    <row r="140" spans="6:7">
      <c r="F140" s="4">
        <v>4.1100000000000003</v>
      </c>
      <c r="G140" s="6">
        <f t="shared" si="3"/>
        <v>-52034.114452686626</v>
      </c>
    </row>
    <row r="141" spans="6:7">
      <c r="F141" s="4">
        <v>4.1399999999999997</v>
      </c>
      <c r="G141" s="6">
        <f t="shared" si="3"/>
        <v>-65963.14857151499</v>
      </c>
    </row>
    <row r="142" spans="6:7">
      <c r="F142" s="4">
        <v>4.17</v>
      </c>
      <c r="G142" s="6">
        <f t="shared" si="3"/>
        <v>-79781.809202773031</v>
      </c>
    </row>
    <row r="143" spans="6:7">
      <c r="F143" s="4">
        <v>4.2</v>
      </c>
      <c r="G143" s="6">
        <f t="shared" si="3"/>
        <v>-93491.124260355253</v>
      </c>
    </row>
    <row r="144" spans="6:7">
      <c r="F144" s="4">
        <v>4.2300000000000004</v>
      </c>
      <c r="G144" s="6">
        <f t="shared" si="3"/>
        <v>-107092.11820318922</v>
      </c>
    </row>
    <row r="145" spans="6:7">
      <c r="F145" s="4">
        <v>4.26</v>
      </c>
      <c r="G145" s="6">
        <f t="shared" si="3"/>
        <v>-120585.81156298332</v>
      </c>
    </row>
    <row r="146" spans="6:7">
      <c r="F146" s="4">
        <v>4.29</v>
      </c>
      <c r="G146" s="6">
        <f t="shared" si="3"/>
        <v>-133973.2205073596</v>
      </c>
    </row>
    <row r="147" spans="6:7">
      <c r="F147" s="4">
        <v>4.32</v>
      </c>
      <c r="G147" s="6">
        <f t="shared" si="3"/>
        <v>-147255.35643620323</v>
      </c>
    </row>
    <row r="148" spans="6:7">
      <c r="F148" s="4">
        <v>4.3499999999999996</v>
      </c>
      <c r="G148" s="6">
        <f t="shared" si="3"/>
        <v>-160433.22560922336</v>
      </c>
    </row>
    <row r="149" spans="6:7">
      <c r="F149" s="4">
        <v>4.38</v>
      </c>
      <c r="G149" s="6">
        <f t="shared" si="3"/>
        <v>-173507.82880280819</v>
      </c>
    </row>
    <row r="150" spans="6:7">
      <c r="F150" s="4">
        <v>4.41</v>
      </c>
      <c r="G150" s="6">
        <f t="shared" si="3"/>
        <v>-186480.16099439329</v>
      </c>
    </row>
    <row r="151" spans="6:7">
      <c r="F151" s="4">
        <v>4.4400000000000004</v>
      </c>
      <c r="G151" s="6">
        <f t="shared" si="3"/>
        <v>-199351.21107266471</v>
      </c>
    </row>
    <row r="152" spans="6:7">
      <c r="F152" s="4">
        <v>4.4700000000000104</v>
      </c>
      <c r="G152" s="6">
        <f t="shared" si="3"/>
        <v>-212121.96157201612</v>
      </c>
    </row>
    <row r="153" spans="6:7">
      <c r="F153" s="4">
        <v>4.5000000000000098</v>
      </c>
      <c r="G153" s="6">
        <f t="shared" si="3"/>
        <v>-224793.38842975628</v>
      </c>
    </row>
    <row r="154" spans="6:7">
      <c r="F154" s="4">
        <v>4.53</v>
      </c>
      <c r="G154" s="6">
        <f t="shared" si="3"/>
        <v>-237366.46076472569</v>
      </c>
    </row>
    <row r="155" spans="6:7">
      <c r="F155" s="4">
        <v>4.5599999999999996</v>
      </c>
      <c r="G155" s="6">
        <f t="shared" si="3"/>
        <v>-249842.14067594847</v>
      </c>
    </row>
    <row r="156" spans="6:7">
      <c r="F156" s="4">
        <v>4.5900000000000096</v>
      </c>
      <c r="G156" s="6">
        <f t="shared" si="3"/>
        <v>-262221.38306009397</v>
      </c>
    </row>
    <row r="157" spans="6:7">
      <c r="F157" s="4">
        <v>4.6200000000000099</v>
      </c>
      <c r="G157" s="6">
        <f t="shared" si="3"/>
        <v>-274505.13544661691</v>
      </c>
    </row>
    <row r="158" spans="6:7">
      <c r="F158" s="4">
        <v>4.6500000000000101</v>
      </c>
      <c r="G158" s="6">
        <f t="shared" si="3"/>
        <v>-286694.33784948289</v>
      </c>
    </row>
    <row r="159" spans="6:7">
      <c r="F159" s="4">
        <v>4.6800000000000104</v>
      </c>
      <c r="G159" s="6">
        <f t="shared" si="3"/>
        <v>-298789.92263440182</v>
      </c>
    </row>
    <row r="160" spans="6:7">
      <c r="F160" s="4">
        <v>4.7100000000000097</v>
      </c>
      <c r="G160" s="6">
        <f t="shared" si="3"/>
        <v>-310792.81440064684</v>
      </c>
    </row>
    <row r="161" spans="6:7">
      <c r="F161" s="4">
        <v>4.74000000000001</v>
      </c>
      <c r="G161" s="6">
        <f t="shared" si="3"/>
        <v>-322703.9298765352</v>
      </c>
    </row>
    <row r="162" spans="6:7">
      <c r="F162" s="4">
        <v>4.7700000000000102</v>
      </c>
      <c r="G162" s="6">
        <f t="shared" si="3"/>
        <v>-334524.17782770889</v>
      </c>
    </row>
    <row r="163" spans="6:7">
      <c r="F163" s="4">
        <v>4.8000000000000096</v>
      </c>
      <c r="G163" s="6">
        <f t="shared" si="3"/>
        <v>-346254.4589774115</v>
      </c>
    </row>
    <row r="164" spans="6:7">
      <c r="F164" s="4">
        <v>4.8300000000000098</v>
      </c>
      <c r="G164" s="6">
        <f t="shared" si="3"/>
        <v>-357895.66593800113</v>
      </c>
    </row>
    <row r="165" spans="6:7">
      <c r="F165" s="4">
        <v>4.8600000000000101</v>
      </c>
      <c r="G165" s="6">
        <f t="shared" si="3"/>
        <v>-369448.68315298157</v>
      </c>
    </row>
    <row r="166" spans="6:7">
      <c r="F166" s="4">
        <v>4.8900000000000103</v>
      </c>
      <c r="G166" s="6">
        <f t="shared" si="3"/>
        <v>-380914.38684888324</v>
      </c>
    </row>
    <row r="167" spans="6:7">
      <c r="F167" s="4">
        <v>4.9200000000000097</v>
      </c>
      <c r="G167" s="6">
        <f t="shared" si="3"/>
        <v>-392293.64499635156</v>
      </c>
    </row>
    <row r="168" spans="6:7">
      <c r="F168" s="4">
        <v>4.9500000000000099</v>
      </c>
      <c r="G168" s="6">
        <f t="shared" si="3"/>
        <v>-403587.31727985665</v>
      </c>
    </row>
    <row r="169" spans="6:7">
      <c r="F169" s="4">
        <v>4.9800000000000102</v>
      </c>
      <c r="G169" s="6">
        <f t="shared" si="3"/>
        <v>-414796.25507545052</v>
      </c>
    </row>
    <row r="170" spans="6:7">
      <c r="F170" s="4">
        <v>5.0100000000000096</v>
      </c>
      <c r="G170" s="6">
        <f t="shared" si="3"/>
        <v>-425921.30143604614</v>
      </c>
    </row>
    <row r="171" spans="6:7">
      <c r="F171" s="4">
        <v>5.0400000000000098</v>
      </c>
      <c r="G171" s="6">
        <f t="shared" si="3"/>
        <v>-436963.29108372796</v>
      </c>
    </row>
    <row r="172" spans="6:7">
      <c r="F172" s="4">
        <v>5.0700000000000101</v>
      </c>
      <c r="G172" s="6">
        <f t="shared" si="3"/>
        <v>-447923.05040860828</v>
      </c>
    </row>
    <row r="173" spans="6:7">
      <c r="F173" s="4">
        <v>5.1000000000000103</v>
      </c>
      <c r="G173" s="6">
        <f t="shared" si="3"/>
        <v>-458801.39747380093</v>
      </c>
    </row>
    <row r="174" spans="6:7">
      <c r="F174" s="4">
        <v>5.1300000000000097</v>
      </c>
      <c r="G174" s="6">
        <f t="shared" si="3"/>
        <v>-469599.14202608867</v>
      </c>
    </row>
    <row r="175" spans="6:7">
      <c r="F175" s="4">
        <v>5.1600000000000099</v>
      </c>
      <c r="G175" s="6">
        <f t="shared" si="3"/>
        <v>-480317.08551189443</v>
      </c>
    </row>
    <row r="176" spans="6:7">
      <c r="F176" s="4">
        <v>5.1900000000000102</v>
      </c>
      <c r="G176" s="6">
        <f t="shared" si="3"/>
        <v>-490956.0210981844</v>
      </c>
    </row>
    <row r="177" spans="6:7">
      <c r="F177" s="4">
        <v>5.2200000000000104</v>
      </c>
      <c r="G177" s="6">
        <f t="shared" si="3"/>
        <v>-501516.73369795969</v>
      </c>
    </row>
    <row r="178" spans="6:7">
      <c r="F178" s="4">
        <v>5.2500000000000098</v>
      </c>
      <c r="G178" s="6">
        <f t="shared" si="3"/>
        <v>-512000.00000000373</v>
      </c>
    </row>
    <row r="179" spans="6:7">
      <c r="F179" s="4">
        <v>5.28000000000001</v>
      </c>
      <c r="G179" s="6">
        <f t="shared" si="3"/>
        <v>-522406.58850257937</v>
      </c>
    </row>
    <row r="180" spans="6:7">
      <c r="F180" s="4">
        <v>5.3100000000000103</v>
      </c>
      <c r="G180" s="6">
        <f t="shared" si="3"/>
        <v>-532737.25955078844</v>
      </c>
    </row>
    <row r="181" spans="6:7">
      <c r="F181" s="4">
        <v>5.3400000000000096</v>
      </c>
      <c r="G181" s="6">
        <f t="shared" si="3"/>
        <v>-542992.76537730824</v>
      </c>
    </row>
    <row r="182" spans="6:7">
      <c r="F182" s="4">
        <v>5.3700000000000099</v>
      </c>
      <c r="G182" s="6">
        <f t="shared" si="3"/>
        <v>-553173.85014626896</v>
      </c>
    </row>
    <row r="183" spans="6:7">
      <c r="F183" s="4">
        <v>5.4000000000000101</v>
      </c>
      <c r="G183" s="6">
        <f t="shared" si="3"/>
        <v>-563281.25000000373</v>
      </c>
    </row>
    <row r="184" spans="6:7">
      <c r="F184" s="4">
        <v>5.4300000000000104</v>
      </c>
      <c r="G184" s="6">
        <f t="shared" si="3"/>
        <v>-573315.69310846413</v>
      </c>
    </row>
    <row r="185" spans="6:7">
      <c r="F185" s="4">
        <v>5.4600000000000097</v>
      </c>
      <c r="G185" s="6">
        <f t="shared" si="3"/>
        <v>-583277.89972107811</v>
      </c>
    </row>
    <row r="186" spans="6:7">
      <c r="F186" s="4">
        <v>5.49000000000001</v>
      </c>
      <c r="G186" s="6">
        <f t="shared" si="3"/>
        <v>-593168.58222084353</v>
      </c>
    </row>
    <row r="187" spans="6:7">
      <c r="F187" s="4">
        <v>5.5200000000000102</v>
      </c>
      <c r="G187" s="6">
        <f t="shared" si="3"/>
        <v>-602988.44518047711</v>
      </c>
    </row>
    <row r="188" spans="6:7">
      <c r="F188" s="4">
        <v>5.5500000000000096</v>
      </c>
      <c r="G188" s="6">
        <f t="shared" si="3"/>
        <v>-612738.18542043306</v>
      </c>
    </row>
    <row r="189" spans="6:7">
      <c r="F189" s="4">
        <v>5.5800000000000098</v>
      </c>
      <c r="G189" s="6">
        <f t="shared" si="3"/>
        <v>-622418.49206862785</v>
      </c>
    </row>
    <row r="190" spans="6:7">
      <c r="F190" s="4">
        <v>5.6100000000000101</v>
      </c>
      <c r="G190" s="6">
        <f t="shared" si="3"/>
        <v>-632030.04662170401</v>
      </c>
    </row>
    <row r="191" spans="6:7">
      <c r="F191" s="4">
        <v>5.6400000000000103</v>
      </c>
      <c r="G191" s="6">
        <f t="shared" si="3"/>
        <v>-641573.52300769696</v>
      </c>
    </row>
    <row r="192" spans="6:7">
      <c r="F192" s="4">
        <v>5.6700000000000097</v>
      </c>
      <c r="G192" s="6">
        <f t="shared" si="3"/>
        <v>-651049.58764995635</v>
      </c>
    </row>
    <row r="193" spans="6:7">
      <c r="F193" s="4">
        <v>5.7000000000000099</v>
      </c>
      <c r="G193" s="6">
        <f t="shared" si="3"/>
        <v>-660458.89953219285</v>
      </c>
    </row>
    <row r="194" spans="6:7">
      <c r="F194" s="4">
        <v>5.73000000000002</v>
      </c>
      <c r="G194" s="6">
        <f t="shared" si="3"/>
        <v>-669802.11026452854</v>
      </c>
    </row>
    <row r="195" spans="6:7">
      <c r="F195" s="4">
        <v>5.7600000000000202</v>
      </c>
      <c r="G195" s="6">
        <f t="shared" si="3"/>
        <v>-679079.86415042123</v>
      </c>
    </row>
    <row r="196" spans="6:7">
      <c r="F196" s="4">
        <v>5.7900000000000196</v>
      </c>
      <c r="G196" s="6">
        <f t="shared" ref="G196:G203" si="4">NPV(F196,$B$5:$B$6)+$B$4</f>
        <v>-688292.79825439118</v>
      </c>
    </row>
    <row r="197" spans="6:7">
      <c r="F197" s="4">
        <v>5.8200000000000198</v>
      </c>
      <c r="G197" s="6">
        <f t="shared" si="4"/>
        <v>-697441.54247040115</v>
      </c>
    </row>
    <row r="198" spans="6:7">
      <c r="F198" s="4">
        <v>5.8500000000000201</v>
      </c>
      <c r="G198" s="6">
        <f t="shared" si="4"/>
        <v>-706526.71959082037</v>
      </c>
    </row>
    <row r="199" spans="6:7">
      <c r="F199" s="4">
        <v>5.8800000000000203</v>
      </c>
      <c r="G199" s="6">
        <f t="shared" si="4"/>
        <v>-715548.94537588488</v>
      </c>
    </row>
    <row r="200" spans="6:7">
      <c r="F200" s="4">
        <v>5.9100000000000197</v>
      </c>
      <c r="G200" s="6">
        <f t="shared" si="4"/>
        <v>-724508.82862355281</v>
      </c>
    </row>
    <row r="201" spans="6:7">
      <c r="F201" s="4">
        <v>5.9400000000000199</v>
      </c>
      <c r="G201" s="6">
        <f t="shared" si="4"/>
        <v>-733406.97123969765</v>
      </c>
    </row>
    <row r="202" spans="6:7">
      <c r="F202" s="4">
        <v>5.9700000000000202</v>
      </c>
      <c r="G202" s="6">
        <f t="shared" si="4"/>
        <v>-742243.96830853866</v>
      </c>
    </row>
    <row r="203" spans="6:7">
      <c r="F203" s="4">
        <v>6.0000000000000204</v>
      </c>
      <c r="G203" s="6">
        <f t="shared" si="4"/>
        <v>-751020.40816327138</v>
      </c>
    </row>
  </sheetData>
  <mergeCells count="1">
    <mergeCell ref="A1:E1"/>
  </mergeCells>
  <conditionalFormatting sqref="G1:G1048576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2018-03-15T12:23:22Z</dcterms:created>
  <dcterms:modified xsi:type="dcterms:W3CDTF">2018-03-15T15:42:35Z</dcterms:modified>
</cp:coreProperties>
</file>