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7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8.xml" ContentType="application/vnd.openxmlformats-officedocument.spreadsheetml.pivotTab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Doc\YunPan\tmp\QEMU虚拟存储的几种访问形式\"/>
    </mc:Choice>
  </mc:AlternateContent>
  <bookViews>
    <workbookView xWindow="0" yWindow="0" windowWidth="28800" windowHeight="12480" tabRatio="869" activeTab="3"/>
  </bookViews>
  <sheets>
    <sheet name="RAW" sheetId="1" r:id="rId1"/>
    <sheet name="iops-all" sheetId="2" r:id="rId2"/>
    <sheet name="iops" sheetId="8" r:id="rId3"/>
    <sheet name="rw-iops" sheetId="15" r:id="rId4"/>
    <sheet name="randrw-iops" sheetId="14" r:id="rId5"/>
    <sheet name="rw-iops-offset" sheetId="21" r:id="rId6"/>
    <sheet name="randrw-iops-offset" sheetId="20" r:id="rId7"/>
    <sheet name="bw-all" sheetId="16" r:id="rId8"/>
    <sheet name="bw" sheetId="17" r:id="rId9"/>
    <sheet name="rw-bw" sheetId="19" r:id="rId10"/>
    <sheet name="randrw-bw" sheetId="18" r:id="rId11"/>
    <sheet name="rw-bw-offset" sheetId="23" r:id="rId12"/>
    <sheet name="randrw-bw-offset" sheetId="22" r:id="rId13"/>
  </sheets>
  <definedNames>
    <definedName name="_xlnm._FilterDatabase" localSheetId="7" hidden="1">'bw-all'!$A$1:$W$161</definedName>
    <definedName name="_xlnm._FilterDatabase" localSheetId="1" hidden="1">'iops-all'!$B$1:$W$81</definedName>
  </definedNames>
  <calcPr calcId="152511"/>
  <pivotCaches>
    <pivotCache cacheId="0" r:id="rId14"/>
    <pivotCache cacheId="1" r:id="rId15"/>
    <pivotCache cacheId="2" r:id="rId16"/>
    <pivotCache cacheId="3" r:id="rId17"/>
    <pivotCache cacheId="4" r:id="rId18"/>
    <pivotCache cacheId="5" r:id="rId19"/>
    <pivotCache cacheId="6" r:id="rId20"/>
    <pivotCache cacheId="7" r:id="rId21"/>
  </pivotCaches>
</workbook>
</file>

<file path=xl/calcChain.xml><?xml version="1.0" encoding="utf-8"?>
<calcChain xmlns="http://schemas.openxmlformats.org/spreadsheetml/2006/main">
  <c r="F16" i="15" l="1"/>
  <c r="G16" i="15" s="1"/>
  <c r="F15" i="15"/>
  <c r="G15" i="15" s="1"/>
  <c r="F14" i="15"/>
  <c r="G14" i="15" s="1"/>
  <c r="F13" i="15"/>
  <c r="G13" i="15" s="1"/>
  <c r="F12" i="15"/>
  <c r="G12" i="15" s="1"/>
  <c r="F14" i="14"/>
  <c r="F12" i="14"/>
  <c r="G12" i="14" s="1"/>
  <c r="F16" i="14"/>
  <c r="G16" i="14" s="1"/>
  <c r="F15" i="14"/>
  <c r="G15" i="14" s="1"/>
  <c r="F13" i="14"/>
  <c r="G13" i="14" s="1"/>
  <c r="D16" i="14"/>
  <c r="E16" i="14" s="1"/>
  <c r="D15" i="14"/>
  <c r="D14" i="14"/>
  <c r="E14" i="14" s="1"/>
  <c r="D13" i="14"/>
  <c r="E13" i="14" s="1"/>
  <c r="D12" i="14"/>
  <c r="E12" i="14" s="1"/>
  <c r="D16" i="15"/>
  <c r="E16" i="15" s="1"/>
  <c r="D15" i="15"/>
  <c r="E15" i="15" s="1"/>
  <c r="D14" i="15"/>
  <c r="E14" i="15" s="1"/>
  <c r="D13" i="15"/>
  <c r="E12" i="15" s="1"/>
  <c r="D12" i="15"/>
  <c r="G14" i="14" l="1"/>
  <c r="E15" i="14"/>
  <c r="E13" i="15"/>
  <c r="L22" i="17"/>
  <c r="K22" i="17"/>
  <c r="J22" i="17"/>
  <c r="L21" i="17"/>
  <c r="K21" i="17"/>
  <c r="J21" i="17"/>
  <c r="L20" i="17"/>
  <c r="K20" i="17"/>
  <c r="J20" i="17"/>
  <c r="L19" i="17"/>
  <c r="K19" i="17"/>
  <c r="J19" i="17"/>
  <c r="L18" i="17"/>
  <c r="K18" i="17"/>
  <c r="J18" i="17"/>
  <c r="L17" i="17"/>
  <c r="K17" i="17"/>
  <c r="J17" i="17"/>
  <c r="L16" i="17"/>
  <c r="K16" i="17"/>
  <c r="J16" i="17"/>
  <c r="L15" i="17"/>
  <c r="K15" i="17"/>
  <c r="J15" i="17"/>
  <c r="L14" i="17"/>
  <c r="K14" i="17"/>
  <c r="J14" i="17"/>
  <c r="L13" i="17"/>
  <c r="K13" i="17"/>
  <c r="J13" i="17"/>
  <c r="L11" i="17"/>
  <c r="K11" i="17"/>
  <c r="J11" i="17"/>
  <c r="L10" i="17"/>
  <c r="K10" i="17"/>
  <c r="J10" i="17"/>
  <c r="L9" i="17"/>
  <c r="K9" i="17"/>
  <c r="J9" i="17"/>
  <c r="L8" i="17"/>
  <c r="K8" i="17"/>
  <c r="J8" i="17"/>
  <c r="L7" i="17"/>
  <c r="K7" i="17"/>
  <c r="J7" i="17"/>
  <c r="L6" i="17"/>
  <c r="K6" i="17"/>
  <c r="J6" i="17"/>
  <c r="L5" i="17"/>
  <c r="K5" i="17"/>
  <c r="J5" i="17"/>
  <c r="L4" i="17"/>
  <c r="K4" i="17"/>
  <c r="J4" i="17"/>
  <c r="L3" i="17"/>
  <c r="K3" i="17"/>
  <c r="J3" i="17"/>
  <c r="L2" i="17"/>
  <c r="K2" i="17"/>
  <c r="J2" i="17"/>
  <c r="L22" i="8"/>
  <c r="L21" i="8"/>
  <c r="L20" i="8"/>
  <c r="L19" i="8"/>
  <c r="L18" i="8"/>
  <c r="L17" i="8"/>
  <c r="L16" i="8"/>
  <c r="L15" i="8"/>
  <c r="L14" i="8"/>
  <c r="L13" i="8"/>
  <c r="K22" i="8"/>
  <c r="K21" i="8"/>
  <c r="K20" i="8"/>
  <c r="K19" i="8"/>
  <c r="K18" i="8"/>
  <c r="K17" i="8"/>
  <c r="K16" i="8"/>
  <c r="K15" i="8"/>
  <c r="K14" i="8"/>
  <c r="K13" i="8"/>
  <c r="J22" i="8"/>
  <c r="J21" i="8"/>
  <c r="J20" i="8"/>
  <c r="J19" i="8"/>
  <c r="J18" i="8"/>
  <c r="J17" i="8"/>
  <c r="J16" i="8"/>
  <c r="J15" i="8"/>
  <c r="J14" i="8"/>
  <c r="J13" i="8"/>
  <c r="L11" i="8"/>
  <c r="L10" i="8"/>
  <c r="L9" i="8"/>
  <c r="L8" i="8"/>
  <c r="L7" i="8"/>
  <c r="L6" i="8"/>
  <c r="L5" i="8"/>
  <c r="L4" i="8"/>
  <c r="L3" i="8"/>
  <c r="L2" i="8"/>
  <c r="K11" i="8"/>
  <c r="K10" i="8"/>
  <c r="K9" i="8"/>
  <c r="K8" i="8"/>
  <c r="K7" i="8"/>
  <c r="K6" i="8"/>
  <c r="K5" i="8"/>
  <c r="K4" i="8"/>
  <c r="K3" i="8"/>
  <c r="K2" i="8"/>
  <c r="J11" i="8"/>
  <c r="J10" i="8"/>
  <c r="J9" i="8"/>
  <c r="J8" i="8"/>
  <c r="J7" i="8"/>
  <c r="J6" i="8"/>
  <c r="J5" i="8"/>
  <c r="J4" i="8"/>
  <c r="J3" i="8"/>
  <c r="I15" i="17"/>
  <c r="H15" i="17"/>
  <c r="G15" i="17"/>
  <c r="I22" i="17"/>
  <c r="H22" i="17"/>
  <c r="G22" i="17"/>
  <c r="I21" i="17"/>
  <c r="H21" i="17"/>
  <c r="G21" i="17"/>
  <c r="I20" i="17"/>
  <c r="H20" i="17"/>
  <c r="G20" i="17"/>
  <c r="I19" i="17"/>
  <c r="H19" i="17"/>
  <c r="G19" i="17"/>
  <c r="I18" i="17"/>
  <c r="H18" i="17"/>
  <c r="G18" i="17"/>
  <c r="I17" i="17"/>
  <c r="H17" i="17"/>
  <c r="G17" i="17"/>
  <c r="I16" i="17"/>
  <c r="H16" i="17"/>
  <c r="G16" i="17"/>
  <c r="I14" i="17"/>
  <c r="H14" i="17"/>
  <c r="G14" i="17"/>
  <c r="I13" i="17"/>
  <c r="H13" i="17"/>
  <c r="G13" i="17"/>
  <c r="I11" i="17"/>
  <c r="H11" i="17"/>
  <c r="G11" i="17"/>
  <c r="I10" i="17"/>
  <c r="H10" i="17"/>
  <c r="G10" i="17"/>
  <c r="I9" i="17"/>
  <c r="H9" i="17"/>
  <c r="G9" i="17"/>
  <c r="I8" i="17"/>
  <c r="H8" i="17"/>
  <c r="G8" i="17"/>
  <c r="I7" i="17"/>
  <c r="H7" i="17"/>
  <c r="G7" i="17"/>
  <c r="I6" i="17"/>
  <c r="H6" i="17"/>
  <c r="G6" i="17"/>
  <c r="I5" i="17"/>
  <c r="H5" i="17"/>
  <c r="G5" i="17"/>
  <c r="I4" i="17"/>
  <c r="H4" i="17"/>
  <c r="G4" i="17"/>
  <c r="I3" i="17"/>
  <c r="H3" i="17"/>
  <c r="G3" i="17"/>
  <c r="I2" i="17"/>
  <c r="H2" i="17"/>
  <c r="G2" i="17"/>
  <c r="H22" i="8"/>
  <c r="H21" i="8"/>
  <c r="H20" i="8"/>
  <c r="H19" i="8"/>
  <c r="H18" i="8"/>
  <c r="H17" i="8"/>
  <c r="H16" i="8"/>
  <c r="H15" i="8"/>
  <c r="H14" i="8"/>
  <c r="H13" i="8"/>
  <c r="G22" i="8"/>
  <c r="G21" i="8"/>
  <c r="G20" i="8"/>
  <c r="G19" i="8"/>
  <c r="G18" i="8"/>
  <c r="G17" i="8"/>
  <c r="G16" i="8"/>
  <c r="G15" i="8"/>
  <c r="G14" i="8"/>
  <c r="G13" i="8"/>
  <c r="J2" i="8"/>
  <c r="H11" i="8"/>
  <c r="G11" i="8"/>
  <c r="H10" i="8"/>
  <c r="G10" i="8"/>
  <c r="H9" i="8"/>
  <c r="G9" i="8"/>
  <c r="H8" i="8"/>
  <c r="G8" i="8"/>
  <c r="H7" i="8"/>
  <c r="G7" i="8"/>
  <c r="H6" i="8"/>
  <c r="G6" i="8"/>
  <c r="H5" i="8"/>
  <c r="G5" i="8"/>
  <c r="H4" i="8"/>
  <c r="G4" i="8"/>
  <c r="H3" i="8"/>
  <c r="G3" i="8"/>
  <c r="H2" i="8"/>
  <c r="G2" i="8"/>
  <c r="I22" i="8"/>
  <c r="I21" i="8"/>
  <c r="I20" i="8"/>
  <c r="I19" i="8"/>
  <c r="I18" i="8"/>
  <c r="I17" i="8"/>
  <c r="I16" i="8"/>
  <c r="I15" i="8"/>
  <c r="I14" i="8"/>
  <c r="I13" i="8"/>
  <c r="I11" i="8"/>
  <c r="I10" i="8"/>
  <c r="I9" i="8"/>
  <c r="I8" i="8"/>
  <c r="I7" i="8"/>
  <c r="I6" i="8"/>
  <c r="I5" i="8"/>
  <c r="I4" i="8"/>
  <c r="I3" i="8"/>
  <c r="I2" i="8"/>
  <c r="H161" i="16" l="1"/>
  <c r="H160" i="16"/>
  <c r="H159" i="16"/>
  <c r="H158" i="16"/>
  <c r="H157" i="16"/>
  <c r="H156" i="16"/>
  <c r="H155" i="16"/>
  <c r="H154" i="16"/>
  <c r="H153" i="16"/>
  <c r="H152" i="16"/>
  <c r="H151" i="16"/>
  <c r="H150" i="16"/>
  <c r="H149" i="16"/>
  <c r="H148" i="16"/>
  <c r="H147" i="16"/>
  <c r="H146" i="16"/>
  <c r="H145" i="16"/>
  <c r="H144" i="16"/>
  <c r="H143" i="16"/>
  <c r="H142" i="16"/>
  <c r="H141" i="16"/>
  <c r="H140" i="16"/>
  <c r="H139" i="16"/>
  <c r="H138" i="16"/>
  <c r="H137" i="16"/>
  <c r="H136" i="16"/>
  <c r="H135" i="16"/>
  <c r="H134" i="16"/>
  <c r="H133" i="16"/>
  <c r="H132" i="16"/>
  <c r="H131" i="16"/>
  <c r="H130" i="16"/>
  <c r="H129" i="16"/>
  <c r="H128" i="16"/>
  <c r="H127" i="16"/>
  <c r="H126" i="16"/>
  <c r="H125" i="16"/>
  <c r="H124" i="16"/>
  <c r="H123" i="16"/>
  <c r="H122" i="16"/>
  <c r="H121" i="16"/>
  <c r="H120" i="16"/>
  <c r="H119" i="16"/>
  <c r="H118" i="16"/>
  <c r="H117" i="16"/>
  <c r="H116" i="16"/>
  <c r="H115" i="16"/>
  <c r="H114" i="16"/>
  <c r="H113" i="16"/>
  <c r="H112" i="16"/>
  <c r="H111" i="16"/>
  <c r="H110" i="16"/>
  <c r="H109" i="16"/>
  <c r="H108" i="16"/>
  <c r="H107" i="16"/>
  <c r="H106" i="16"/>
  <c r="H105" i="16"/>
  <c r="H104" i="16"/>
  <c r="H103" i="16"/>
  <c r="H102" i="16"/>
  <c r="H101" i="16"/>
  <c r="H100" i="16"/>
  <c r="H99" i="16"/>
  <c r="H98" i="16"/>
  <c r="H97" i="16"/>
  <c r="H96" i="16"/>
  <c r="H95" i="16"/>
  <c r="H94" i="16"/>
  <c r="H93" i="16"/>
  <c r="H92" i="16"/>
  <c r="H91" i="16"/>
  <c r="H90" i="16"/>
  <c r="H89" i="16"/>
  <c r="H88" i="16"/>
  <c r="H87" i="16"/>
  <c r="H86" i="16"/>
  <c r="H85" i="16"/>
  <c r="H84" i="16"/>
  <c r="H83" i="16"/>
  <c r="H82" i="16"/>
  <c r="H81" i="16"/>
  <c r="H80" i="16"/>
  <c r="H79" i="16"/>
  <c r="H78" i="16"/>
  <c r="H77" i="16"/>
  <c r="H76" i="16"/>
  <c r="H75" i="16"/>
  <c r="H74" i="16"/>
  <c r="H73" i="16"/>
  <c r="H72" i="16"/>
  <c r="H71" i="16"/>
  <c r="H70" i="16"/>
  <c r="H69" i="16"/>
  <c r="H68" i="16"/>
  <c r="H67" i="16"/>
  <c r="H66" i="16"/>
  <c r="H65" i="16"/>
  <c r="H64" i="16"/>
  <c r="H63" i="16"/>
  <c r="H62" i="16"/>
  <c r="H61" i="16"/>
  <c r="H60" i="16"/>
  <c r="H59" i="16"/>
  <c r="H58" i="16"/>
  <c r="H57" i="16"/>
  <c r="H56" i="16"/>
  <c r="H55" i="16"/>
  <c r="H54" i="16"/>
  <c r="H53" i="16"/>
  <c r="H52" i="16"/>
  <c r="H51" i="16"/>
  <c r="H50" i="16"/>
  <c r="H49" i="16"/>
  <c r="H48" i="16"/>
  <c r="H47" i="16"/>
  <c r="H46" i="16"/>
  <c r="H45" i="16"/>
  <c r="H44" i="16"/>
  <c r="H43" i="16"/>
  <c r="H42" i="16"/>
  <c r="H41" i="16"/>
  <c r="H40" i="16"/>
  <c r="H39" i="16"/>
  <c r="H38" i="16"/>
  <c r="H37" i="16"/>
  <c r="H36" i="16"/>
  <c r="H35" i="16"/>
  <c r="H34" i="16"/>
  <c r="H33" i="16"/>
  <c r="H32" i="16"/>
  <c r="H31" i="16"/>
  <c r="H30" i="16"/>
  <c r="H29" i="16"/>
  <c r="H28" i="16"/>
  <c r="H27" i="16"/>
  <c r="H26" i="16"/>
  <c r="H25" i="16"/>
  <c r="H24" i="16"/>
  <c r="H23" i="16"/>
  <c r="H22" i="16"/>
  <c r="H21" i="16"/>
  <c r="H20" i="16"/>
  <c r="H19" i="16"/>
  <c r="H18" i="16"/>
  <c r="H17" i="16"/>
  <c r="H16" i="16"/>
  <c r="H15" i="16"/>
  <c r="H14" i="16"/>
  <c r="H13" i="16"/>
  <c r="H12" i="16"/>
  <c r="H11" i="16"/>
  <c r="H10" i="16"/>
  <c r="H9" i="16"/>
  <c r="H8" i="16"/>
  <c r="H7" i="16"/>
  <c r="H6" i="16"/>
  <c r="H5" i="16"/>
  <c r="H4" i="16"/>
  <c r="H3" i="16"/>
  <c r="H2" i="16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C2" i="1"/>
</calcChain>
</file>

<file path=xl/connections.xml><?xml version="1.0" encoding="utf-8"?>
<connections xmlns="http://schemas.openxmlformats.org/spreadsheetml/2006/main">
  <connection id="1" keepAlive="1" name="ThisWorkbookDataModel" description="数据模型" type="5" refreshedVersion="5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<sst xmlns="http://schemas.openxmlformats.org/spreadsheetml/2006/main" count="2431" uniqueCount="141">
  <si>
    <t>group</t>
    <phoneticPr fontId="2" type="noConversion"/>
  </si>
  <si>
    <t>name</t>
  </si>
  <si>
    <t>ioengine</t>
  </si>
  <si>
    <t>rw</t>
  </si>
  <si>
    <t>bs</t>
  </si>
  <si>
    <t>iodepth</t>
  </si>
  <si>
    <t>numjobs</t>
  </si>
  <si>
    <t>usr</t>
  </si>
  <si>
    <t>sys</t>
  </si>
  <si>
    <t>ctx</t>
  </si>
  <si>
    <t>r-io</t>
  </si>
  <si>
    <t>r-bw</t>
  </si>
  <si>
    <t>r-iops</t>
  </si>
  <si>
    <t>r-latmin</t>
  </si>
  <si>
    <t>r-latmax</t>
  </si>
  <si>
    <t>r-latavg</t>
  </si>
  <si>
    <t>w-io</t>
  </si>
  <si>
    <t>w-bw</t>
  </si>
  <si>
    <t>w-iops</t>
  </si>
  <si>
    <t>w-latmin</t>
  </si>
  <si>
    <t>w-latmax</t>
  </si>
  <si>
    <t>w-latavg</t>
  </si>
  <si>
    <t>physical</t>
  </si>
  <si>
    <t>sync-1-read-4k-128-8</t>
  </si>
  <si>
    <t>sync</t>
  </si>
  <si>
    <t>read</t>
  </si>
  <si>
    <t>4k</t>
  </si>
  <si>
    <t>sync-1-read-4k-128-32</t>
  </si>
  <si>
    <t>sync-1-read-2048k-128-8</t>
  </si>
  <si>
    <t>2048k</t>
  </si>
  <si>
    <t>sync-1-read-2048k-128-32</t>
  </si>
  <si>
    <t>sync-1-randread-4k-128-8</t>
  </si>
  <si>
    <t>randread</t>
  </si>
  <si>
    <t>sync-1-randread-4k-128-32</t>
  </si>
  <si>
    <t>sync-1-randread-2048k-128-8</t>
  </si>
  <si>
    <t>sync-1-randread-2048k-128-32</t>
  </si>
  <si>
    <t>sync-1-write-4k-128-8</t>
  </si>
  <si>
    <t>write</t>
  </si>
  <si>
    <t>sync-1-write-4k-128-32</t>
  </si>
  <si>
    <t>1427.9K</t>
  </si>
  <si>
    <t>sync-1-write-2048k-128-8</t>
  </si>
  <si>
    <t>sync-1-write-2048k-128-32</t>
  </si>
  <si>
    <t>sync-1-randwrite-4k-128-8</t>
  </si>
  <si>
    <t>randwrite</t>
  </si>
  <si>
    <t>sync-1-randwrite-4k-128-32</t>
  </si>
  <si>
    <t>sync-1-randwrite-2048k-128-8</t>
  </si>
  <si>
    <t>sync-1-randwrite-2048k-128-32</t>
  </si>
  <si>
    <t>libaio-1-read-4k-128-8</t>
  </si>
  <si>
    <t>libaio</t>
  </si>
  <si>
    <t>libaio-1-read-4k-128-32</t>
  </si>
  <si>
    <t>libaio-1-read-2048k-128-8</t>
  </si>
  <si>
    <t>libaio-1-read-2048k-128-32</t>
  </si>
  <si>
    <t>libaio-1-randread-4k-128-8</t>
  </si>
  <si>
    <t>libaio-1-randread-4k-128-32</t>
  </si>
  <si>
    <t>libaio-1-randread-2048k-128-8</t>
  </si>
  <si>
    <t>libaio-1-randread-2048k-128-32</t>
  </si>
  <si>
    <t>2902.2K</t>
  </si>
  <si>
    <t>libaio-1-write-4k-128-8</t>
  </si>
  <si>
    <t>libaio-1-write-4k-128-32</t>
  </si>
  <si>
    <t>libaio-1-write-2048k-128-8</t>
  </si>
  <si>
    <t>libaio-1-write-2048k-128-32</t>
  </si>
  <si>
    <t>libaio-1-randwrite-4k-128-8</t>
  </si>
  <si>
    <t>libaio-1-randwrite-4k-128-32</t>
  </si>
  <si>
    <t>3119.3K</t>
  </si>
  <si>
    <t>libaio-1-randwrite-2048k-128-8</t>
  </si>
  <si>
    <t>21801K</t>
  </si>
  <si>
    <t>libaio-1-randwrite-2048k-128-32</t>
  </si>
  <si>
    <t>19609K</t>
  </si>
  <si>
    <t>pt-pci</t>
  </si>
  <si>
    <t>1406.1K</t>
  </si>
  <si>
    <t>1099.9K</t>
  </si>
  <si>
    <t>2946.9K</t>
  </si>
  <si>
    <t>5727.5K</t>
  </si>
  <si>
    <t>23963K</t>
  </si>
  <si>
    <t>13575K</t>
  </si>
  <si>
    <t>pt-dev-vscsi</t>
  </si>
  <si>
    <t>1237.7K</t>
  </si>
  <si>
    <t>1714.1K</t>
  </si>
  <si>
    <t>1107.6K</t>
  </si>
  <si>
    <t>3498.4K</t>
  </si>
  <si>
    <t>1055.4K</t>
  </si>
  <si>
    <t>5826.9K</t>
  </si>
  <si>
    <t>18602K</t>
  </si>
  <si>
    <t>12531K</t>
  </si>
  <si>
    <t>map-dev-vdx</t>
  </si>
  <si>
    <t>1344.1K</t>
  </si>
  <si>
    <t>12048K</t>
  </si>
  <si>
    <t>22449K</t>
  </si>
  <si>
    <t>qcow2-on-fc</t>
  </si>
  <si>
    <t>1567.1K</t>
  </si>
  <si>
    <t>1126.6K</t>
  </si>
  <si>
    <t>1807.1K</t>
  </si>
  <si>
    <t>2494.3K</t>
  </si>
  <si>
    <t>7059.1K</t>
  </si>
  <si>
    <t>1235.5K</t>
  </si>
  <si>
    <t>行标签</t>
  </si>
  <si>
    <t>总计</t>
  </si>
  <si>
    <t>列标签</t>
  </si>
  <si>
    <t>name-rw-bs</t>
    <phoneticPr fontId="4" type="noConversion"/>
  </si>
  <si>
    <t>numjobs</t>
    <phoneticPr fontId="1" type="noConversion"/>
  </si>
  <si>
    <t>rw</t>
    <phoneticPr fontId="4" type="noConversion"/>
  </si>
  <si>
    <t>read</t>
    <phoneticPr fontId="4" type="noConversion"/>
  </si>
  <si>
    <t>physical</t>
    <phoneticPr fontId="2" type="noConversion"/>
  </si>
  <si>
    <t>iops-libaio32</t>
    <phoneticPr fontId="4" type="noConversion"/>
  </si>
  <si>
    <t>iops-libaio8</t>
    <phoneticPr fontId="4" type="noConversion"/>
  </si>
  <si>
    <t>iops-libaio32</t>
    <phoneticPr fontId="4" type="noConversion"/>
  </si>
  <si>
    <t>iops-libaio8</t>
    <phoneticPr fontId="4" type="noConversion"/>
  </si>
  <si>
    <t>iops-sync32</t>
    <phoneticPr fontId="4" type="noConversion"/>
  </si>
  <si>
    <t>iops-sync8</t>
    <phoneticPr fontId="4" type="noConversion"/>
  </si>
  <si>
    <t>求和项:iops-libaio32</t>
  </si>
  <si>
    <t>求和项:iops-libaio8</t>
  </si>
  <si>
    <t>求和项:iops-sync32</t>
  </si>
  <si>
    <t>求和项:iops-sync8</t>
  </si>
  <si>
    <t>求和项:iops-libaio32汇总</t>
  </si>
  <si>
    <t>求和项:iops-libaio8汇总</t>
  </si>
  <si>
    <t>求和项:iops-sync32汇总</t>
  </si>
  <si>
    <t>求和项:iops-sync8汇总</t>
  </si>
  <si>
    <t>bw-libaio32</t>
    <phoneticPr fontId="4" type="noConversion"/>
  </si>
  <si>
    <t>bw-libaio8</t>
    <phoneticPr fontId="4" type="noConversion"/>
  </si>
  <si>
    <t>bw-sync32</t>
    <phoneticPr fontId="4" type="noConversion"/>
  </si>
  <si>
    <t>bw-sync8</t>
    <phoneticPr fontId="4" type="noConversion"/>
  </si>
  <si>
    <t>求和项:bw-libaio32</t>
  </si>
  <si>
    <t>求和项:bw-libaio8</t>
  </si>
  <si>
    <t>求和项:bw-sync32</t>
  </si>
  <si>
    <t>求和项:bw-sync8</t>
  </si>
  <si>
    <t>求和项:bw-libaio32汇总</t>
  </si>
  <si>
    <t>求和项:bw-libaio8汇总</t>
  </si>
  <si>
    <t>求和项:bw-sync32汇总</t>
  </si>
  <si>
    <t>求和项:bw-sync8汇总</t>
  </si>
  <si>
    <t>sum</t>
    <phoneticPr fontId="4" type="noConversion"/>
  </si>
  <si>
    <t>sum-libaio</t>
    <phoneticPr fontId="4" type="noConversion"/>
  </si>
  <si>
    <t>sum-sync</t>
    <phoneticPr fontId="4" type="noConversion"/>
  </si>
  <si>
    <t>offset-libaio</t>
    <phoneticPr fontId="4" type="noConversion"/>
  </si>
  <si>
    <t>offset-sync</t>
    <phoneticPr fontId="4" type="noConversion"/>
  </si>
  <si>
    <t>offset</t>
    <phoneticPr fontId="4" type="noConversion"/>
  </si>
  <si>
    <t>求和项:offset-libaio</t>
  </si>
  <si>
    <t>求和项:offset-sync</t>
  </si>
  <si>
    <t>求和项:offset</t>
  </si>
  <si>
    <t>求和项:offset-libaio汇总</t>
  </si>
  <si>
    <t>求和项:offset-sync汇总</t>
  </si>
  <si>
    <t>求和项:offset汇总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</si>
</sst>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_ "/>
    <numFmt numFmtId="177" formatCode="0_);[Red]\(0\)"/>
  </numFmts>
  <fonts count="6" x14ac:knownFonts="1">
    <font>
      <sz val="12"/>
      <name val="宋体"/>
      <charset val="134"/>
    </font>
    <font>
      <sz val="9"/>
      <name val="宋体"/>
      <charset val="134"/>
    </font>
    <font>
      <sz val="9"/>
      <name val="宋体"/>
      <family val="2"/>
      <charset val="134"/>
      <scheme val="minor"/>
    </font>
    <font>
      <b/>
      <sz val="12"/>
      <name val="宋体"/>
      <family val="3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3" fillId="0" borderId="0" xfId="0" applyFon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176" fontId="3" fillId="0" borderId="0" xfId="0" applyNumberFormat="1" applyFont="1">
      <alignment vertical="center"/>
    </xf>
    <xf numFmtId="176" fontId="0" fillId="0" borderId="0" xfId="0" applyNumberFormat="1">
      <alignment vertical="center"/>
    </xf>
    <xf numFmtId="176" fontId="0" fillId="0" borderId="0" xfId="0" pivotButton="1" applyNumberFormat="1">
      <alignment vertical="center"/>
    </xf>
    <xf numFmtId="176" fontId="0" fillId="0" borderId="0" xfId="0" applyNumberFormat="1" applyAlignment="1">
      <alignment horizontal="left" vertical="center"/>
    </xf>
    <xf numFmtId="177" fontId="3" fillId="0" borderId="0" xfId="0" applyNumberFormat="1" applyFont="1">
      <alignment vertical="center"/>
    </xf>
    <xf numFmtId="177" fontId="0" fillId="0" borderId="0" xfId="0" applyNumberFormat="1">
      <alignment vertical="center"/>
    </xf>
    <xf numFmtId="9" fontId="3" fillId="0" borderId="0" xfId="0" applyNumberFormat="1" applyFont="1">
      <alignment vertical="center"/>
    </xf>
    <xf numFmtId="9" fontId="0" fillId="0" borderId="0" xfId="0" applyNumberFormat="1">
      <alignment vertical="center"/>
    </xf>
    <xf numFmtId="9" fontId="5" fillId="0" borderId="0" xfId="0" applyNumberFormat="1" applyFont="1">
      <alignment vertical="center"/>
    </xf>
  </cellXfs>
  <cellStyles count="1">
    <cellStyle name="常规" xfId="0" builtinId="0"/>
  </cellStyles>
  <dxfs count="26">
    <dxf>
      <numFmt numFmtId="176" formatCode="0_ "/>
    </dxf>
    <dxf>
      <numFmt numFmtId="176" formatCode="0_ "/>
    </dxf>
    <dxf>
      <numFmt numFmtId="176" formatCode="0_ "/>
    </dxf>
    <dxf>
      <numFmt numFmtId="176" formatCode="0_ "/>
    </dxf>
    <dxf>
      <numFmt numFmtId="176" formatCode="0_ "/>
    </dxf>
    <dxf>
      <numFmt numFmtId="176" formatCode="0_ "/>
    </dxf>
    <dxf>
      <numFmt numFmtId="176" formatCode="0_ "/>
    </dxf>
    <dxf>
      <numFmt numFmtId="176" formatCode="0_ "/>
    </dxf>
    <dxf>
      <numFmt numFmtId="176" formatCode="0_ "/>
    </dxf>
    <dxf>
      <numFmt numFmtId="176" formatCode="0_ "/>
    </dxf>
    <dxf>
      <numFmt numFmtId="176" formatCode="0_ "/>
    </dxf>
    <dxf>
      <numFmt numFmtId="176" formatCode="0_ "/>
    </dxf>
    <dxf>
      <numFmt numFmtId="176" formatCode="0_ "/>
    </dxf>
    <dxf>
      <numFmt numFmtId="176" formatCode="0_ "/>
    </dxf>
    <dxf>
      <numFmt numFmtId="176" formatCode="0_ "/>
    </dxf>
    <dxf>
      <numFmt numFmtId="176" formatCode="0_ "/>
    </dxf>
    <dxf>
      <numFmt numFmtId="176" formatCode="0_ "/>
    </dxf>
    <dxf>
      <numFmt numFmtId="176" formatCode="0_ "/>
    </dxf>
    <dxf>
      <numFmt numFmtId="176" formatCode="0_ "/>
    </dxf>
    <dxf>
      <numFmt numFmtId="176" formatCode="0_ "/>
    </dxf>
    <dxf>
      <numFmt numFmtId="176" formatCode="0_ "/>
    </dxf>
    <dxf>
      <numFmt numFmtId="176" formatCode="0_ "/>
    </dxf>
    <dxf>
      <numFmt numFmtId="176" formatCode="0_ "/>
    </dxf>
    <dxf>
      <numFmt numFmtId="176" formatCode="0_ "/>
    </dxf>
    <dxf>
      <numFmt numFmtId="176" formatCode="0_ "/>
    </dxf>
    <dxf>
      <numFmt numFmtId="176" formatCode="0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5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8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4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3.xml"/><Relationship Id="rId20" Type="http://schemas.openxmlformats.org/officeDocument/2006/relationships/pivotCacheDefinition" Target="pivotCache/pivotCacheDefinition7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2.xml"/><Relationship Id="rId23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[fio.xlsx]rw-iops!数据透视表12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en-US"/>
              <a:t>read-iops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微软雅黑" panose="020B0503020204020204" pitchFamily="34" charset="-122"/>
                  <a:ea typeface="微软雅黑" panose="020B0503020204020204" pitchFamily="34" charset="-122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微软雅黑" panose="020B0503020204020204" pitchFamily="34" charset="-122"/>
                  <a:ea typeface="微软雅黑" panose="020B0503020204020204" pitchFamily="34" charset="-122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微软雅黑" panose="020B0503020204020204" pitchFamily="34" charset="-122"/>
                  <a:ea typeface="微软雅黑" panose="020B0503020204020204" pitchFamily="34" charset="-122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微软雅黑" panose="020B0503020204020204" pitchFamily="34" charset="-122"/>
                  <a:ea typeface="微软雅黑" panose="020B0503020204020204" pitchFamily="34" charset="-122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微软雅黑" panose="020B0503020204020204" pitchFamily="34" charset="-122"/>
                  <a:ea typeface="微软雅黑" panose="020B0503020204020204" pitchFamily="34" charset="-122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微软雅黑" panose="020B0503020204020204" pitchFamily="34" charset="-122"/>
                  <a:ea typeface="微软雅黑" panose="020B0503020204020204" pitchFamily="34" charset="-122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微软雅黑" panose="020B0503020204020204" pitchFamily="34" charset="-122"/>
                  <a:ea typeface="微软雅黑" panose="020B0503020204020204" pitchFamily="34" charset="-122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微软雅黑" panose="020B0503020204020204" pitchFamily="34" charset="-122"/>
                  <a:ea typeface="微软雅黑" panose="020B0503020204020204" pitchFamily="34" charset="-122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'rw-iops'!$B$3:$B$5</c:f>
              <c:strCache>
                <c:ptCount val="1"/>
                <c:pt idx="0">
                  <c:v>求和项:iops-sync8 - write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'rw-iops'!$A$6:$A$11</c:f>
              <c:strCache>
                <c:ptCount val="5"/>
                <c:pt idx="0">
                  <c:v>map-dev-vdx</c:v>
                </c:pt>
                <c:pt idx="1">
                  <c:v>physical</c:v>
                </c:pt>
                <c:pt idx="2">
                  <c:v>pt-dev-vscsi</c:v>
                </c:pt>
                <c:pt idx="3">
                  <c:v>pt-pci</c:v>
                </c:pt>
                <c:pt idx="4">
                  <c:v>qcow2-on-fc</c:v>
                </c:pt>
              </c:strCache>
            </c:strRef>
          </c:cat>
          <c:val>
            <c:numRef>
              <c:f>'rw-iops'!$B$6:$B$11</c:f>
              <c:numCache>
                <c:formatCode>General</c:formatCode>
                <c:ptCount val="5"/>
                <c:pt idx="0">
                  <c:v>30341</c:v>
                </c:pt>
                <c:pt idx="1">
                  <c:v>30614</c:v>
                </c:pt>
                <c:pt idx="2">
                  <c:v>25956</c:v>
                </c:pt>
                <c:pt idx="3">
                  <c:v>26725</c:v>
                </c:pt>
                <c:pt idx="4">
                  <c:v>27673</c:v>
                </c:pt>
              </c:numCache>
            </c:numRef>
          </c:val>
        </c:ser>
        <c:ser>
          <c:idx val="1"/>
          <c:order val="1"/>
          <c:tx>
            <c:strRef>
              <c:f>'rw-iops'!$C$3:$C$5</c:f>
              <c:strCache>
                <c:ptCount val="1"/>
                <c:pt idx="0">
                  <c:v>求和项:iops-sync32 - write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'rw-iops'!$A$6:$A$11</c:f>
              <c:strCache>
                <c:ptCount val="5"/>
                <c:pt idx="0">
                  <c:v>map-dev-vdx</c:v>
                </c:pt>
                <c:pt idx="1">
                  <c:v>physical</c:v>
                </c:pt>
                <c:pt idx="2">
                  <c:v>pt-dev-vscsi</c:v>
                </c:pt>
                <c:pt idx="3">
                  <c:v>pt-pci</c:v>
                </c:pt>
                <c:pt idx="4">
                  <c:v>qcow2-on-fc</c:v>
                </c:pt>
              </c:strCache>
            </c:strRef>
          </c:cat>
          <c:val>
            <c:numRef>
              <c:f>'rw-iops'!$C$6:$C$11</c:f>
              <c:numCache>
                <c:formatCode>General</c:formatCode>
                <c:ptCount val="5"/>
                <c:pt idx="0">
                  <c:v>61554</c:v>
                </c:pt>
                <c:pt idx="1">
                  <c:v>39106</c:v>
                </c:pt>
                <c:pt idx="2">
                  <c:v>36494</c:v>
                </c:pt>
                <c:pt idx="3">
                  <c:v>38008</c:v>
                </c:pt>
                <c:pt idx="4">
                  <c:v>53657</c:v>
                </c:pt>
              </c:numCache>
            </c:numRef>
          </c:val>
        </c:ser>
        <c:ser>
          <c:idx val="2"/>
          <c:order val="2"/>
          <c:tx>
            <c:strRef>
              <c:f>'rw-iops'!$D$3:$D$5</c:f>
              <c:strCache>
                <c:ptCount val="1"/>
                <c:pt idx="0">
                  <c:v>求和项:iops-libaio8 - write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'rw-iops'!$A$6:$A$11</c:f>
              <c:strCache>
                <c:ptCount val="5"/>
                <c:pt idx="0">
                  <c:v>map-dev-vdx</c:v>
                </c:pt>
                <c:pt idx="1">
                  <c:v>physical</c:v>
                </c:pt>
                <c:pt idx="2">
                  <c:v>pt-dev-vscsi</c:v>
                </c:pt>
                <c:pt idx="3">
                  <c:v>pt-pci</c:v>
                </c:pt>
                <c:pt idx="4">
                  <c:v>qcow2-on-fc</c:v>
                </c:pt>
              </c:strCache>
            </c:strRef>
          </c:cat>
          <c:val>
            <c:numRef>
              <c:f>'rw-iops'!$D$6:$D$11</c:f>
              <c:numCache>
                <c:formatCode>General</c:formatCode>
                <c:ptCount val="5"/>
                <c:pt idx="0">
                  <c:v>112235</c:v>
                </c:pt>
                <c:pt idx="1">
                  <c:v>163618</c:v>
                </c:pt>
                <c:pt idx="2">
                  <c:v>132153</c:v>
                </c:pt>
                <c:pt idx="3">
                  <c:v>164896</c:v>
                </c:pt>
                <c:pt idx="4">
                  <c:v>111316</c:v>
                </c:pt>
              </c:numCache>
            </c:numRef>
          </c:val>
        </c:ser>
        <c:ser>
          <c:idx val="3"/>
          <c:order val="3"/>
          <c:tx>
            <c:strRef>
              <c:f>'rw-iops'!$E$3:$E$5</c:f>
              <c:strCache>
                <c:ptCount val="1"/>
                <c:pt idx="0">
                  <c:v>求和项:iops-libaio32 - write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'rw-iops'!$A$6:$A$11</c:f>
              <c:strCache>
                <c:ptCount val="5"/>
                <c:pt idx="0">
                  <c:v>map-dev-vdx</c:v>
                </c:pt>
                <c:pt idx="1">
                  <c:v>physical</c:v>
                </c:pt>
                <c:pt idx="2">
                  <c:v>pt-dev-vscsi</c:v>
                </c:pt>
                <c:pt idx="3">
                  <c:v>pt-pci</c:v>
                </c:pt>
                <c:pt idx="4">
                  <c:v>qcow2-on-fc</c:v>
                </c:pt>
              </c:strCache>
            </c:strRef>
          </c:cat>
          <c:val>
            <c:numRef>
              <c:f>'rw-iops'!$E$6:$E$11</c:f>
              <c:numCache>
                <c:formatCode>General</c:formatCode>
                <c:ptCount val="5"/>
                <c:pt idx="0">
                  <c:v>72141</c:v>
                </c:pt>
                <c:pt idx="1">
                  <c:v>194716</c:v>
                </c:pt>
                <c:pt idx="2">
                  <c:v>179281</c:v>
                </c:pt>
                <c:pt idx="3">
                  <c:v>194914</c:v>
                </c:pt>
                <c:pt idx="4">
                  <c:v>75806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680719920"/>
        <c:axId val="-680728624"/>
      </c:barChart>
      <c:catAx>
        <c:axId val="-68071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-680728624"/>
        <c:crosses val="autoZero"/>
        <c:auto val="1"/>
        <c:lblAlgn val="ctr"/>
        <c:lblOffset val="100"/>
        <c:noMultiLvlLbl val="0"/>
      </c:catAx>
      <c:valAx>
        <c:axId val="-68072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-68071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微软雅黑" panose="020B0503020204020204" pitchFamily="34" charset="-122"/>
          <a:ea typeface="微软雅黑" panose="020B0503020204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[fio.xlsx]randrw-iops!数据透视表11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en-US" altLang="zh-CN"/>
              <a:t>randwrite-iops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微软雅黑" panose="020B0503020204020204" pitchFamily="34" charset="-122"/>
                  <a:ea typeface="微软雅黑" panose="020B0503020204020204" pitchFamily="34" charset="-122"/>
                  <a:cs typeface="+mn-cs"/>
                </a:defRPr>
              </a:pPr>
              <a:endParaRPr lang="zh-C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微软雅黑" panose="020B0503020204020204" pitchFamily="34" charset="-122"/>
                  <a:ea typeface="微软雅黑" panose="020B0503020204020204" pitchFamily="34" charset="-122"/>
                  <a:cs typeface="+mn-cs"/>
                </a:defRPr>
              </a:pPr>
              <a:endParaRPr lang="zh-C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微软雅黑" panose="020B0503020204020204" pitchFamily="34" charset="-122"/>
                  <a:ea typeface="微软雅黑" panose="020B0503020204020204" pitchFamily="34" charset="-122"/>
                  <a:cs typeface="+mn-cs"/>
                </a:defRPr>
              </a:pPr>
              <a:endParaRPr lang="zh-C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微软雅黑" panose="020B0503020204020204" pitchFamily="34" charset="-122"/>
                  <a:ea typeface="微软雅黑" panose="020B0503020204020204" pitchFamily="34" charset="-122"/>
                  <a:cs typeface="+mn-cs"/>
                </a:defRPr>
              </a:pPr>
              <a:endParaRPr lang="zh-C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'randrw-iops'!$B$3:$B$5</c:f>
              <c:strCache>
                <c:ptCount val="1"/>
                <c:pt idx="0">
                  <c:v>求和项:iops-sync8 - randwrite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'randrw-iops'!$A$6:$A$11</c:f>
              <c:strCache>
                <c:ptCount val="5"/>
                <c:pt idx="0">
                  <c:v>map-dev-vdx</c:v>
                </c:pt>
                <c:pt idx="1">
                  <c:v>physical</c:v>
                </c:pt>
                <c:pt idx="2">
                  <c:v>pt-dev-vscsi</c:v>
                </c:pt>
                <c:pt idx="3">
                  <c:v>pt-pci</c:v>
                </c:pt>
                <c:pt idx="4">
                  <c:v>qcow2-on-fc</c:v>
                </c:pt>
              </c:strCache>
            </c:strRef>
          </c:cat>
          <c:val>
            <c:numRef>
              <c:f>'randrw-iops'!$B$6:$B$11</c:f>
              <c:numCache>
                <c:formatCode>General</c:formatCode>
                <c:ptCount val="5"/>
                <c:pt idx="0">
                  <c:v>4396</c:v>
                </c:pt>
                <c:pt idx="1">
                  <c:v>4482</c:v>
                </c:pt>
                <c:pt idx="2">
                  <c:v>4408</c:v>
                </c:pt>
                <c:pt idx="3">
                  <c:v>4377</c:v>
                </c:pt>
                <c:pt idx="4">
                  <c:v>4326</c:v>
                </c:pt>
              </c:numCache>
            </c:numRef>
          </c:val>
        </c:ser>
        <c:ser>
          <c:idx val="1"/>
          <c:order val="1"/>
          <c:tx>
            <c:strRef>
              <c:f>'randrw-iops'!$C$3:$C$5</c:f>
              <c:strCache>
                <c:ptCount val="1"/>
                <c:pt idx="0">
                  <c:v>求和项:iops-sync32 - randwrite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'randrw-iops'!$A$6:$A$11</c:f>
              <c:strCache>
                <c:ptCount val="5"/>
                <c:pt idx="0">
                  <c:v>map-dev-vdx</c:v>
                </c:pt>
                <c:pt idx="1">
                  <c:v>physical</c:v>
                </c:pt>
                <c:pt idx="2">
                  <c:v>pt-dev-vscsi</c:v>
                </c:pt>
                <c:pt idx="3">
                  <c:v>pt-pci</c:v>
                </c:pt>
                <c:pt idx="4">
                  <c:v>qcow2-on-fc</c:v>
                </c:pt>
              </c:strCache>
            </c:strRef>
          </c:cat>
          <c:val>
            <c:numRef>
              <c:f>'randrw-iops'!$C$6:$C$11</c:f>
              <c:numCache>
                <c:formatCode>General</c:formatCode>
                <c:ptCount val="5"/>
                <c:pt idx="0">
                  <c:v>294</c:v>
                </c:pt>
                <c:pt idx="1">
                  <c:v>290</c:v>
                </c:pt>
                <c:pt idx="2">
                  <c:v>274</c:v>
                </c:pt>
                <c:pt idx="3">
                  <c:v>292</c:v>
                </c:pt>
                <c:pt idx="4">
                  <c:v>799</c:v>
                </c:pt>
              </c:numCache>
            </c:numRef>
          </c:val>
        </c:ser>
        <c:ser>
          <c:idx val="2"/>
          <c:order val="2"/>
          <c:tx>
            <c:strRef>
              <c:f>'randrw-iops'!$D$3:$D$5</c:f>
              <c:strCache>
                <c:ptCount val="1"/>
                <c:pt idx="0">
                  <c:v>求和项:iops-libaio8 - randwrite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'randrw-iops'!$A$6:$A$11</c:f>
              <c:strCache>
                <c:ptCount val="5"/>
                <c:pt idx="0">
                  <c:v>map-dev-vdx</c:v>
                </c:pt>
                <c:pt idx="1">
                  <c:v>physical</c:v>
                </c:pt>
                <c:pt idx="2">
                  <c:v>pt-dev-vscsi</c:v>
                </c:pt>
                <c:pt idx="3">
                  <c:v>pt-pci</c:v>
                </c:pt>
                <c:pt idx="4">
                  <c:v>qcow2-on-fc</c:v>
                </c:pt>
              </c:strCache>
            </c:strRef>
          </c:cat>
          <c:val>
            <c:numRef>
              <c:f>'randrw-iops'!$D$6:$D$11</c:f>
              <c:numCache>
                <c:formatCode>General</c:formatCode>
                <c:ptCount val="5"/>
                <c:pt idx="0">
                  <c:v>4553</c:v>
                </c:pt>
                <c:pt idx="1">
                  <c:v>4472</c:v>
                </c:pt>
                <c:pt idx="2">
                  <c:v>4440</c:v>
                </c:pt>
                <c:pt idx="3">
                  <c:v>4631</c:v>
                </c:pt>
                <c:pt idx="4">
                  <c:v>4429</c:v>
                </c:pt>
              </c:numCache>
            </c:numRef>
          </c:val>
        </c:ser>
        <c:ser>
          <c:idx val="3"/>
          <c:order val="3"/>
          <c:tx>
            <c:strRef>
              <c:f>'randrw-iops'!$E$3:$E$5</c:f>
              <c:strCache>
                <c:ptCount val="1"/>
                <c:pt idx="0">
                  <c:v>求和项:iops-libaio32 - randwrite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'randrw-iops'!$A$6:$A$11</c:f>
              <c:strCache>
                <c:ptCount val="5"/>
                <c:pt idx="0">
                  <c:v>map-dev-vdx</c:v>
                </c:pt>
                <c:pt idx="1">
                  <c:v>physical</c:v>
                </c:pt>
                <c:pt idx="2">
                  <c:v>pt-dev-vscsi</c:v>
                </c:pt>
                <c:pt idx="3">
                  <c:v>pt-pci</c:v>
                </c:pt>
                <c:pt idx="4">
                  <c:v>qcow2-on-fc</c:v>
                </c:pt>
              </c:strCache>
            </c:strRef>
          </c:cat>
          <c:val>
            <c:numRef>
              <c:f>'randrw-iops'!$E$6:$E$11</c:f>
              <c:numCache>
                <c:formatCode>General</c:formatCode>
                <c:ptCount val="5"/>
                <c:pt idx="0">
                  <c:v>364</c:v>
                </c:pt>
                <c:pt idx="1">
                  <c:v>363</c:v>
                </c:pt>
                <c:pt idx="2">
                  <c:v>280</c:v>
                </c:pt>
                <c:pt idx="3">
                  <c:v>344</c:v>
                </c:pt>
                <c:pt idx="4">
                  <c:v>1082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680722096"/>
        <c:axId val="-680724816"/>
      </c:barChart>
      <c:catAx>
        <c:axId val="-680722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-680724816"/>
        <c:crosses val="autoZero"/>
        <c:auto val="1"/>
        <c:lblAlgn val="ctr"/>
        <c:lblOffset val="100"/>
        <c:noMultiLvlLbl val="0"/>
      </c:catAx>
      <c:valAx>
        <c:axId val="-6807248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-680722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>
          <a:latin typeface="微软雅黑" panose="020B0503020204020204" pitchFamily="34" charset="-122"/>
          <a:ea typeface="微软雅黑" panose="020B0503020204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[fio.xlsx]rw-iops-offset!数据透视表2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en-US" altLang="zh-CN" sz="1800" b="0" i="0" baseline="0">
                <a:effectLst/>
              </a:rPr>
              <a:t>rw-iops</a:t>
            </a:r>
            <a:r>
              <a:rPr lang="zh-CN" altLang="zh-CN" sz="1800" b="0" i="0" baseline="0">
                <a:effectLst/>
              </a:rPr>
              <a:t>（相对</a:t>
            </a:r>
            <a:r>
              <a:rPr lang="en-US" altLang="zh-CN" sz="1800" b="0" i="0" baseline="0">
                <a:effectLst/>
              </a:rPr>
              <a:t>physical</a:t>
            </a:r>
            <a:r>
              <a:rPr lang="zh-CN" altLang="zh-CN" sz="1800" b="0" i="0" baseline="0">
                <a:effectLst/>
              </a:rPr>
              <a:t>性能对比）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'rw-iops-offset'!$B$3:$B$5</c:f>
              <c:strCache>
                <c:ptCount val="1"/>
                <c:pt idx="0">
                  <c:v>read - 求和项:offset-libaio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'rw-iops-offset'!$A$6:$A$11</c:f>
              <c:strCache>
                <c:ptCount val="5"/>
                <c:pt idx="0">
                  <c:v>map-dev-vdx</c:v>
                </c:pt>
                <c:pt idx="1">
                  <c:v>physical</c:v>
                </c:pt>
                <c:pt idx="2">
                  <c:v>pt-dev-vscsi</c:v>
                </c:pt>
                <c:pt idx="3">
                  <c:v>pt-pci</c:v>
                </c:pt>
                <c:pt idx="4">
                  <c:v>qcow2-on-fc</c:v>
                </c:pt>
              </c:strCache>
            </c:strRef>
          </c:cat>
          <c:val>
            <c:numRef>
              <c:f>'rw-iops-offset'!$B$6:$B$11</c:f>
              <c:numCache>
                <c:formatCode>General</c:formatCode>
                <c:ptCount val="5"/>
                <c:pt idx="0">
                  <c:v>-0.1560206570820574</c:v>
                </c:pt>
                <c:pt idx="1">
                  <c:v>0</c:v>
                </c:pt>
                <c:pt idx="2">
                  <c:v>-0.12756267192609125</c:v>
                </c:pt>
                <c:pt idx="3">
                  <c:v>1.0354492136814243E-3</c:v>
                </c:pt>
                <c:pt idx="4">
                  <c:v>-0.15192297711112265</c:v>
                </c:pt>
              </c:numCache>
            </c:numRef>
          </c:val>
        </c:ser>
        <c:ser>
          <c:idx val="1"/>
          <c:order val="1"/>
          <c:tx>
            <c:strRef>
              <c:f>'rw-iops-offset'!$C$3:$C$5</c:f>
              <c:strCache>
                <c:ptCount val="1"/>
                <c:pt idx="0">
                  <c:v>read - 求和项:offset-sync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'rw-iops-offset'!$A$6:$A$11</c:f>
              <c:strCache>
                <c:ptCount val="5"/>
                <c:pt idx="0">
                  <c:v>map-dev-vdx</c:v>
                </c:pt>
                <c:pt idx="1">
                  <c:v>physical</c:v>
                </c:pt>
                <c:pt idx="2">
                  <c:v>pt-dev-vscsi</c:v>
                </c:pt>
                <c:pt idx="3">
                  <c:v>pt-pci</c:v>
                </c:pt>
                <c:pt idx="4">
                  <c:v>qcow2-on-fc</c:v>
                </c:pt>
              </c:strCache>
            </c:strRef>
          </c:cat>
          <c:val>
            <c:numRef>
              <c:f>'rw-iops-offset'!$C$6:$C$11</c:f>
              <c:numCache>
                <c:formatCode>General</c:formatCode>
                <c:ptCount val="5"/>
                <c:pt idx="0">
                  <c:v>0.11712338434859758</c:v>
                </c:pt>
                <c:pt idx="1">
                  <c:v>0</c:v>
                </c:pt>
                <c:pt idx="2">
                  <c:v>-8.3217389550944695E-2</c:v>
                </c:pt>
                <c:pt idx="3">
                  <c:v>-0.24390538987357085</c:v>
                </c:pt>
                <c:pt idx="4">
                  <c:v>-0.46409775573165568</c:v>
                </c:pt>
              </c:numCache>
            </c:numRef>
          </c:val>
        </c:ser>
        <c:ser>
          <c:idx val="2"/>
          <c:order val="2"/>
          <c:tx>
            <c:strRef>
              <c:f>'rw-iops-offset'!$D$3:$D$5</c:f>
              <c:strCache>
                <c:ptCount val="1"/>
                <c:pt idx="0">
                  <c:v>read - 求和项:offset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'rw-iops-offset'!$A$6:$A$11</c:f>
              <c:strCache>
                <c:ptCount val="5"/>
                <c:pt idx="0">
                  <c:v>map-dev-vdx</c:v>
                </c:pt>
                <c:pt idx="1">
                  <c:v>physical</c:v>
                </c:pt>
                <c:pt idx="2">
                  <c:v>pt-dev-vscsi</c:v>
                </c:pt>
                <c:pt idx="3">
                  <c:v>pt-pci</c:v>
                </c:pt>
                <c:pt idx="4">
                  <c:v>qcow2-on-fc</c:v>
                </c:pt>
              </c:strCache>
            </c:strRef>
          </c:cat>
          <c:val>
            <c:numRef>
              <c:f>'rw-iops-offset'!$D$6:$D$11</c:f>
              <c:numCache>
                <c:formatCode>General</c:formatCode>
                <c:ptCount val="5"/>
                <c:pt idx="0">
                  <c:v>-0.10010608305849428</c:v>
                </c:pt>
                <c:pt idx="1">
                  <c:v>0</c:v>
                </c:pt>
                <c:pt idx="2">
                  <c:v>-0.11848486974899179</c:v>
                </c:pt>
                <c:pt idx="3">
                  <c:v>-4.9105723944638677E-2</c:v>
                </c:pt>
                <c:pt idx="4">
                  <c:v>-0.21582742721752807</c:v>
                </c:pt>
              </c:numCache>
            </c:numRef>
          </c:val>
        </c:ser>
        <c:ser>
          <c:idx val="3"/>
          <c:order val="3"/>
          <c:tx>
            <c:strRef>
              <c:f>'rw-iops-offset'!$E$3:$E$5</c:f>
              <c:strCache>
                <c:ptCount val="1"/>
                <c:pt idx="0">
                  <c:v>write - 求和项:offset-libaio</c:v>
                </c:pt>
              </c:strCache>
            </c:strRef>
          </c:tx>
          <c:spPr>
            <a:solidFill>
              <a:schemeClr val="accent2">
                <a:shade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'rw-iops-offset'!$A$6:$A$11</c:f>
              <c:strCache>
                <c:ptCount val="5"/>
                <c:pt idx="0">
                  <c:v>map-dev-vdx</c:v>
                </c:pt>
                <c:pt idx="1">
                  <c:v>physical</c:v>
                </c:pt>
                <c:pt idx="2">
                  <c:v>pt-dev-vscsi</c:v>
                </c:pt>
                <c:pt idx="3">
                  <c:v>pt-pci</c:v>
                </c:pt>
                <c:pt idx="4">
                  <c:v>qcow2-on-fc</c:v>
                </c:pt>
              </c:strCache>
            </c:strRef>
          </c:cat>
          <c:val>
            <c:numRef>
              <c:f>'rw-iops-offset'!$E$6:$E$11</c:f>
              <c:numCache>
                <c:formatCode>General</c:formatCode>
                <c:ptCount val="5"/>
                <c:pt idx="0">
                  <c:v>-0.48546328285900864</c:v>
                </c:pt>
                <c:pt idx="1">
                  <c:v>0</c:v>
                </c:pt>
                <c:pt idx="2">
                  <c:v>-0.1308834774260885</c:v>
                </c:pt>
                <c:pt idx="3">
                  <c:v>4.1190621040705037E-3</c:v>
                </c:pt>
                <c:pt idx="4">
                  <c:v>-0.47780004130224873</c:v>
                </c:pt>
              </c:numCache>
            </c:numRef>
          </c:val>
        </c:ser>
        <c:ser>
          <c:idx val="4"/>
          <c:order val="4"/>
          <c:tx>
            <c:strRef>
              <c:f>'rw-iops-offset'!$F$3:$F$5</c:f>
              <c:strCache>
                <c:ptCount val="1"/>
                <c:pt idx="0">
                  <c:v>write - 求和项:offset-sync</c:v>
                </c:pt>
              </c:strCache>
            </c:strRef>
          </c:tx>
          <c:spPr>
            <a:solidFill>
              <a:schemeClr val="accent2">
                <a:shade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'rw-iops-offset'!$A$6:$A$11</c:f>
              <c:strCache>
                <c:ptCount val="5"/>
                <c:pt idx="0">
                  <c:v>map-dev-vdx</c:v>
                </c:pt>
                <c:pt idx="1">
                  <c:v>physical</c:v>
                </c:pt>
                <c:pt idx="2">
                  <c:v>pt-dev-vscsi</c:v>
                </c:pt>
                <c:pt idx="3">
                  <c:v>pt-pci</c:v>
                </c:pt>
                <c:pt idx="4">
                  <c:v>qcow2-on-fc</c:v>
                </c:pt>
              </c:strCache>
            </c:strRef>
          </c:cat>
          <c:val>
            <c:numRef>
              <c:f>'rw-iops-offset'!$F$6:$F$11</c:f>
              <c:numCache>
                <c:formatCode>General</c:formatCode>
                <c:ptCount val="5"/>
                <c:pt idx="0">
                  <c:v>0.31805794606999427</c:v>
                </c:pt>
                <c:pt idx="1">
                  <c:v>0</c:v>
                </c:pt>
                <c:pt idx="2">
                  <c:v>-0.10427423981640849</c:v>
                </c:pt>
                <c:pt idx="3">
                  <c:v>-7.1528973034997126E-2</c:v>
                </c:pt>
                <c:pt idx="4">
                  <c:v>0.16652323580034423</c:v>
                </c:pt>
              </c:numCache>
            </c:numRef>
          </c:val>
        </c:ser>
        <c:ser>
          <c:idx val="5"/>
          <c:order val="5"/>
          <c:tx>
            <c:strRef>
              <c:f>'rw-iops-offset'!$G$3:$G$5</c:f>
              <c:strCache>
                <c:ptCount val="1"/>
                <c:pt idx="0">
                  <c:v>write - 求和项:offset</c:v>
                </c:pt>
              </c:strCache>
            </c:strRef>
          </c:tx>
          <c:spPr>
            <a:solidFill>
              <a:schemeClr val="accent2">
                <a:shade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'rw-iops-offset'!$A$6:$A$11</c:f>
              <c:strCache>
                <c:ptCount val="5"/>
                <c:pt idx="0">
                  <c:v>map-dev-vdx</c:v>
                </c:pt>
                <c:pt idx="1">
                  <c:v>physical</c:v>
                </c:pt>
                <c:pt idx="2">
                  <c:v>pt-dev-vscsi</c:v>
                </c:pt>
                <c:pt idx="3">
                  <c:v>pt-pci</c:v>
                </c:pt>
                <c:pt idx="4">
                  <c:v>qcow2-on-fc</c:v>
                </c:pt>
              </c:strCache>
            </c:strRef>
          </c:cat>
          <c:val>
            <c:numRef>
              <c:f>'rw-iops-offset'!$G$6:$G$11</c:f>
              <c:numCache>
                <c:formatCode>General</c:formatCode>
                <c:ptCount val="5"/>
                <c:pt idx="0">
                  <c:v>-0.3545884397762899</c:v>
                </c:pt>
                <c:pt idx="1">
                  <c:v>0</c:v>
                </c:pt>
                <c:pt idx="2">
                  <c:v>-0.12654945404084531</c:v>
                </c:pt>
                <c:pt idx="3">
                  <c:v>-8.2022361664649789E-3</c:v>
                </c:pt>
                <c:pt idx="4">
                  <c:v>-0.37285482672746895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680732432"/>
        <c:axId val="-680723184"/>
      </c:barChart>
      <c:catAx>
        <c:axId val="-680732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-680723184"/>
        <c:crosses val="autoZero"/>
        <c:auto val="1"/>
        <c:lblAlgn val="ctr"/>
        <c:lblOffset val="100"/>
        <c:noMultiLvlLbl val="0"/>
      </c:catAx>
      <c:valAx>
        <c:axId val="-680723184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-680732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1879169475400276"/>
          <c:y val="0.15411324176615657"/>
          <c:w val="0.51020036429872495"/>
          <c:h val="0.10569373195937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微软雅黑" panose="020B0503020204020204" pitchFamily="34" charset="-122"/>
          <a:ea typeface="微软雅黑" panose="020B0503020204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[fio.xlsx]randrw-iops-offset!数据透视表1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en-US"/>
              <a:t>randrw-iops</a:t>
            </a:r>
            <a:r>
              <a:rPr lang="zh-CN"/>
              <a:t>（相对</a:t>
            </a:r>
            <a:r>
              <a:rPr lang="en-US"/>
              <a:t>physical</a:t>
            </a:r>
            <a:r>
              <a:rPr lang="zh-CN"/>
              <a:t>性能对比）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'randrw-iops-offset'!$B$3:$B$5</c:f>
              <c:strCache>
                <c:ptCount val="1"/>
                <c:pt idx="0">
                  <c:v>randread - 求和项:offset-libaio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'randrw-iops-offset'!$A$6:$A$11</c:f>
              <c:strCache>
                <c:ptCount val="5"/>
                <c:pt idx="0">
                  <c:v>map-dev-vdx</c:v>
                </c:pt>
                <c:pt idx="1">
                  <c:v>physical</c:v>
                </c:pt>
                <c:pt idx="2">
                  <c:v>pt-dev-vscsi</c:v>
                </c:pt>
                <c:pt idx="3">
                  <c:v>pt-pci</c:v>
                </c:pt>
                <c:pt idx="4">
                  <c:v>qcow2-on-fc</c:v>
                </c:pt>
              </c:strCache>
            </c:strRef>
          </c:cat>
          <c:val>
            <c:numRef>
              <c:f>'randrw-iops-offset'!$B$6:$B$11</c:f>
              <c:numCache>
                <c:formatCode>General</c:formatCode>
                <c:ptCount val="5"/>
                <c:pt idx="0">
                  <c:v>-1.3315926892950391E-2</c:v>
                </c:pt>
                <c:pt idx="1">
                  <c:v>0</c:v>
                </c:pt>
                <c:pt idx="2">
                  <c:v>-4.9086161879895562E-2</c:v>
                </c:pt>
                <c:pt idx="3">
                  <c:v>1.1749347258485639E-2</c:v>
                </c:pt>
                <c:pt idx="4">
                  <c:v>0.32114882506527415</c:v>
                </c:pt>
              </c:numCache>
            </c:numRef>
          </c:val>
        </c:ser>
        <c:ser>
          <c:idx val="1"/>
          <c:order val="1"/>
          <c:tx>
            <c:strRef>
              <c:f>'randrw-iops-offset'!$C$3:$C$5</c:f>
              <c:strCache>
                <c:ptCount val="1"/>
                <c:pt idx="0">
                  <c:v>randread - 求和项:offset-sync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'randrw-iops-offset'!$A$6:$A$11</c:f>
              <c:strCache>
                <c:ptCount val="5"/>
                <c:pt idx="0">
                  <c:v>map-dev-vdx</c:v>
                </c:pt>
                <c:pt idx="1">
                  <c:v>physical</c:v>
                </c:pt>
                <c:pt idx="2">
                  <c:v>pt-dev-vscsi</c:v>
                </c:pt>
                <c:pt idx="3">
                  <c:v>pt-pci</c:v>
                </c:pt>
                <c:pt idx="4">
                  <c:v>qcow2-on-fc</c:v>
                </c:pt>
              </c:strCache>
            </c:strRef>
          </c:cat>
          <c:val>
            <c:numRef>
              <c:f>'randrw-iops-offset'!$C$6:$C$11</c:f>
              <c:numCache>
                <c:formatCode>General</c:formatCode>
                <c:ptCount val="5"/>
                <c:pt idx="0">
                  <c:v>-4.5016077170418004E-3</c:v>
                </c:pt>
                <c:pt idx="1">
                  <c:v>0</c:v>
                </c:pt>
                <c:pt idx="2">
                  <c:v>-1.6077170418006431E-3</c:v>
                </c:pt>
                <c:pt idx="3">
                  <c:v>5.144694533762058E-3</c:v>
                </c:pt>
                <c:pt idx="4">
                  <c:v>0.35852090032154343</c:v>
                </c:pt>
              </c:numCache>
            </c:numRef>
          </c:val>
        </c:ser>
        <c:ser>
          <c:idx val="2"/>
          <c:order val="2"/>
          <c:tx>
            <c:strRef>
              <c:f>'randrw-iops-offset'!$D$3:$D$5</c:f>
              <c:strCache>
                <c:ptCount val="1"/>
                <c:pt idx="0">
                  <c:v>randread - 求和项:offset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'randrw-iops-offset'!$A$6:$A$11</c:f>
              <c:strCache>
                <c:ptCount val="5"/>
                <c:pt idx="0">
                  <c:v>map-dev-vdx</c:v>
                </c:pt>
                <c:pt idx="1">
                  <c:v>physical</c:v>
                </c:pt>
                <c:pt idx="2">
                  <c:v>pt-dev-vscsi</c:v>
                </c:pt>
                <c:pt idx="3">
                  <c:v>pt-pci</c:v>
                </c:pt>
                <c:pt idx="4">
                  <c:v>qcow2-on-fc</c:v>
                </c:pt>
              </c:strCache>
            </c:strRef>
          </c:cat>
          <c:val>
            <c:numRef>
              <c:f>'randrw-iops-offset'!$D$6:$D$11</c:f>
              <c:numCache>
                <c:formatCode>General</c:formatCode>
                <c:ptCount val="5"/>
                <c:pt idx="0">
                  <c:v>-9.3659942363112387E-3</c:v>
                </c:pt>
                <c:pt idx="1">
                  <c:v>0</c:v>
                </c:pt>
                <c:pt idx="2">
                  <c:v>-2.780979827089337E-2</c:v>
                </c:pt>
                <c:pt idx="3">
                  <c:v>8.7896253602305473E-3</c:v>
                </c:pt>
                <c:pt idx="4">
                  <c:v>0.33789625360230546</c:v>
                </c:pt>
              </c:numCache>
            </c:numRef>
          </c:val>
        </c:ser>
        <c:ser>
          <c:idx val="3"/>
          <c:order val="3"/>
          <c:tx>
            <c:strRef>
              <c:f>'randrw-iops-offset'!$E$3:$E$5</c:f>
              <c:strCache>
                <c:ptCount val="1"/>
                <c:pt idx="0">
                  <c:v>randwrite - 求和项:offset-libaio</c:v>
                </c:pt>
              </c:strCache>
            </c:strRef>
          </c:tx>
          <c:spPr>
            <a:solidFill>
              <a:schemeClr val="accent2">
                <a:shade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'randrw-iops-offset'!$A$6:$A$11</c:f>
              <c:strCache>
                <c:ptCount val="5"/>
                <c:pt idx="0">
                  <c:v>map-dev-vdx</c:v>
                </c:pt>
                <c:pt idx="1">
                  <c:v>physical</c:v>
                </c:pt>
                <c:pt idx="2">
                  <c:v>pt-dev-vscsi</c:v>
                </c:pt>
                <c:pt idx="3">
                  <c:v>pt-pci</c:v>
                </c:pt>
                <c:pt idx="4">
                  <c:v>qcow2-on-fc</c:v>
                </c:pt>
              </c:strCache>
            </c:strRef>
          </c:cat>
          <c:val>
            <c:numRef>
              <c:f>'randrw-iops-offset'!$E$6:$E$11</c:f>
              <c:numCache>
                <c:formatCode>General</c:formatCode>
                <c:ptCount val="5"/>
                <c:pt idx="0">
                  <c:v>1.6959669079627714E-2</c:v>
                </c:pt>
                <c:pt idx="1">
                  <c:v>0</c:v>
                </c:pt>
                <c:pt idx="2">
                  <c:v>-2.3784901758014478E-2</c:v>
                </c:pt>
                <c:pt idx="3">
                  <c:v>2.8955532574974147E-2</c:v>
                </c:pt>
                <c:pt idx="4">
                  <c:v>0.13981385729058945</c:v>
                </c:pt>
              </c:numCache>
            </c:numRef>
          </c:val>
        </c:ser>
        <c:ser>
          <c:idx val="4"/>
          <c:order val="4"/>
          <c:tx>
            <c:strRef>
              <c:f>'randrw-iops-offset'!$F$3:$F$5</c:f>
              <c:strCache>
                <c:ptCount val="1"/>
                <c:pt idx="0">
                  <c:v>randwrite - 求和项:offset-sync</c:v>
                </c:pt>
              </c:strCache>
            </c:strRef>
          </c:tx>
          <c:spPr>
            <a:solidFill>
              <a:schemeClr val="accent2">
                <a:shade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'randrw-iops-offset'!$A$6:$A$11</c:f>
              <c:strCache>
                <c:ptCount val="5"/>
                <c:pt idx="0">
                  <c:v>map-dev-vdx</c:v>
                </c:pt>
                <c:pt idx="1">
                  <c:v>physical</c:v>
                </c:pt>
                <c:pt idx="2">
                  <c:v>pt-dev-vscsi</c:v>
                </c:pt>
                <c:pt idx="3">
                  <c:v>pt-pci</c:v>
                </c:pt>
                <c:pt idx="4">
                  <c:v>qcow2-on-fc</c:v>
                </c:pt>
              </c:strCache>
            </c:strRef>
          </c:cat>
          <c:val>
            <c:numRef>
              <c:f>'randrw-iops-offset'!$F$6:$F$11</c:f>
              <c:numCache>
                <c:formatCode>General</c:formatCode>
                <c:ptCount val="5"/>
                <c:pt idx="0">
                  <c:v>-1.7183570829840736E-2</c:v>
                </c:pt>
                <c:pt idx="1">
                  <c:v>0</c:v>
                </c:pt>
                <c:pt idx="2">
                  <c:v>-1.8860016764459347E-2</c:v>
                </c:pt>
                <c:pt idx="3">
                  <c:v>-2.1584241408214584E-2</c:v>
                </c:pt>
                <c:pt idx="4">
                  <c:v>7.3973176865046106E-2</c:v>
                </c:pt>
              </c:numCache>
            </c:numRef>
          </c:val>
        </c:ser>
        <c:ser>
          <c:idx val="5"/>
          <c:order val="5"/>
          <c:tx>
            <c:strRef>
              <c:f>'randrw-iops-offset'!$G$3:$G$5</c:f>
              <c:strCache>
                <c:ptCount val="1"/>
                <c:pt idx="0">
                  <c:v>randwrite - 求和项:offset</c:v>
                </c:pt>
              </c:strCache>
            </c:strRef>
          </c:tx>
          <c:spPr>
            <a:solidFill>
              <a:schemeClr val="accent2">
                <a:shade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'randrw-iops-offset'!$A$6:$A$11</c:f>
              <c:strCache>
                <c:ptCount val="5"/>
                <c:pt idx="0">
                  <c:v>map-dev-vdx</c:v>
                </c:pt>
                <c:pt idx="1">
                  <c:v>physical</c:v>
                </c:pt>
                <c:pt idx="2">
                  <c:v>pt-dev-vscsi</c:v>
                </c:pt>
                <c:pt idx="3">
                  <c:v>pt-pci</c:v>
                </c:pt>
                <c:pt idx="4">
                  <c:v>qcow2-on-fc</c:v>
                </c:pt>
              </c:strCache>
            </c:strRef>
          </c:cat>
          <c:val>
            <c:numRef>
              <c:f>'randrw-iops-offset'!$G$6:$G$11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-2.1338607265535547E-2</c:v>
                </c:pt>
                <c:pt idx="3">
                  <c:v>3.8513583845112939E-3</c:v>
                </c:pt>
                <c:pt idx="4">
                  <c:v>0.10710939939627355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-680717744"/>
        <c:axId val="-680730256"/>
      </c:barChart>
      <c:catAx>
        <c:axId val="-680717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-680730256"/>
        <c:crosses val="autoZero"/>
        <c:auto val="1"/>
        <c:lblAlgn val="ctr"/>
        <c:lblOffset val="100"/>
        <c:noMultiLvlLbl val="0"/>
      </c:catAx>
      <c:valAx>
        <c:axId val="-6807302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-680717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微软雅黑" panose="020B0503020204020204" pitchFamily="34" charset="-122"/>
          <a:ea typeface="微软雅黑" panose="020B0503020204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[fio.xlsx]rw-bw!数据透视表14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en-US" altLang="zh-CN"/>
              <a:t>write-bw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微软雅黑" panose="020B0503020204020204" pitchFamily="34" charset="-122"/>
                  <a:ea typeface="微软雅黑" panose="020B0503020204020204" pitchFamily="34" charset="-122"/>
                  <a:cs typeface="+mn-cs"/>
                </a:defRPr>
              </a:pPr>
              <a:endParaRPr lang="zh-C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微软雅黑" panose="020B0503020204020204" pitchFamily="34" charset="-122"/>
                  <a:ea typeface="微软雅黑" panose="020B0503020204020204" pitchFamily="34" charset="-122"/>
                  <a:cs typeface="+mn-cs"/>
                </a:defRPr>
              </a:pPr>
              <a:endParaRPr lang="zh-C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微软雅黑" panose="020B0503020204020204" pitchFamily="34" charset="-122"/>
                  <a:ea typeface="微软雅黑" panose="020B0503020204020204" pitchFamily="34" charset="-122"/>
                  <a:cs typeface="+mn-cs"/>
                </a:defRPr>
              </a:pPr>
              <a:endParaRPr lang="zh-C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微软雅黑" panose="020B0503020204020204" pitchFamily="34" charset="-122"/>
                  <a:ea typeface="微软雅黑" panose="020B0503020204020204" pitchFamily="34" charset="-122"/>
                  <a:cs typeface="+mn-cs"/>
                </a:defRPr>
              </a:pPr>
              <a:endParaRPr lang="zh-C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微软雅黑" panose="020B0503020204020204" pitchFamily="34" charset="-122"/>
                  <a:ea typeface="微软雅黑" panose="020B0503020204020204" pitchFamily="34" charset="-122"/>
                  <a:cs typeface="+mn-cs"/>
                </a:defRPr>
              </a:pPr>
              <a:endParaRPr lang="zh-C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微软雅黑" panose="020B0503020204020204" pitchFamily="34" charset="-122"/>
                  <a:ea typeface="微软雅黑" panose="020B0503020204020204" pitchFamily="34" charset="-122"/>
                  <a:cs typeface="+mn-cs"/>
                </a:defRPr>
              </a:pPr>
              <a:endParaRPr lang="zh-C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微软雅黑" panose="020B0503020204020204" pitchFamily="34" charset="-122"/>
                  <a:ea typeface="微软雅黑" panose="020B0503020204020204" pitchFamily="34" charset="-122"/>
                  <a:cs typeface="+mn-cs"/>
                </a:defRPr>
              </a:pPr>
              <a:endParaRPr lang="zh-C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微软雅黑" panose="020B0503020204020204" pitchFamily="34" charset="-122"/>
                  <a:ea typeface="微软雅黑" panose="020B0503020204020204" pitchFamily="34" charset="-122"/>
                  <a:cs typeface="+mn-cs"/>
                </a:defRPr>
              </a:pPr>
              <a:endParaRPr lang="zh-C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'rw-bw'!$B$3:$B$5</c:f>
              <c:strCache>
                <c:ptCount val="1"/>
                <c:pt idx="0">
                  <c:v>求和项:bw-sync8 - write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'rw-bw'!$A$6:$A$11</c:f>
              <c:strCache>
                <c:ptCount val="5"/>
                <c:pt idx="0">
                  <c:v>map-dev-vdx</c:v>
                </c:pt>
                <c:pt idx="1">
                  <c:v>physical</c:v>
                </c:pt>
                <c:pt idx="2">
                  <c:v>pt-dev-vscsi</c:v>
                </c:pt>
                <c:pt idx="3">
                  <c:v>pt-pci</c:v>
                </c:pt>
                <c:pt idx="4">
                  <c:v>qcow2-on-fc</c:v>
                </c:pt>
              </c:strCache>
            </c:strRef>
          </c:cat>
          <c:val>
            <c:numRef>
              <c:f>'rw-bw'!$B$6:$B$11</c:f>
              <c:numCache>
                <c:formatCode>0_ </c:formatCode>
                <c:ptCount val="5"/>
                <c:pt idx="0">
                  <c:v>703.13</c:v>
                </c:pt>
                <c:pt idx="1">
                  <c:v>714.65</c:v>
                </c:pt>
                <c:pt idx="2">
                  <c:v>674.26</c:v>
                </c:pt>
                <c:pt idx="3">
                  <c:v>703.41</c:v>
                </c:pt>
                <c:pt idx="4">
                  <c:v>699.39</c:v>
                </c:pt>
              </c:numCache>
            </c:numRef>
          </c:val>
        </c:ser>
        <c:ser>
          <c:idx val="1"/>
          <c:order val="1"/>
          <c:tx>
            <c:strRef>
              <c:f>'rw-bw'!$C$3:$C$5</c:f>
              <c:strCache>
                <c:ptCount val="1"/>
                <c:pt idx="0">
                  <c:v>求和项:bw-sync32 - write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'rw-bw'!$A$6:$A$11</c:f>
              <c:strCache>
                <c:ptCount val="5"/>
                <c:pt idx="0">
                  <c:v>map-dev-vdx</c:v>
                </c:pt>
                <c:pt idx="1">
                  <c:v>physical</c:v>
                </c:pt>
                <c:pt idx="2">
                  <c:v>pt-dev-vscsi</c:v>
                </c:pt>
                <c:pt idx="3">
                  <c:v>pt-pci</c:v>
                </c:pt>
                <c:pt idx="4">
                  <c:v>qcow2-on-fc</c:v>
                </c:pt>
              </c:strCache>
            </c:strRef>
          </c:cat>
          <c:val>
            <c:numRef>
              <c:f>'rw-bw'!$C$6:$C$11</c:f>
              <c:numCache>
                <c:formatCode>0_ </c:formatCode>
                <c:ptCount val="5"/>
                <c:pt idx="0">
                  <c:v>754.75</c:v>
                </c:pt>
                <c:pt idx="1">
                  <c:v>768.62</c:v>
                </c:pt>
                <c:pt idx="2">
                  <c:v>741.61</c:v>
                </c:pt>
                <c:pt idx="3">
                  <c:v>774.69</c:v>
                </c:pt>
                <c:pt idx="4">
                  <c:v>753.14</c:v>
                </c:pt>
              </c:numCache>
            </c:numRef>
          </c:val>
        </c:ser>
        <c:ser>
          <c:idx val="2"/>
          <c:order val="2"/>
          <c:tx>
            <c:strRef>
              <c:f>'rw-bw'!$D$3:$D$5</c:f>
              <c:strCache>
                <c:ptCount val="1"/>
                <c:pt idx="0">
                  <c:v>求和项:bw-libaio8 - write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'rw-bw'!$A$6:$A$11</c:f>
              <c:strCache>
                <c:ptCount val="5"/>
                <c:pt idx="0">
                  <c:v>map-dev-vdx</c:v>
                </c:pt>
                <c:pt idx="1">
                  <c:v>physical</c:v>
                </c:pt>
                <c:pt idx="2">
                  <c:v>pt-dev-vscsi</c:v>
                </c:pt>
                <c:pt idx="3">
                  <c:v>pt-pci</c:v>
                </c:pt>
                <c:pt idx="4">
                  <c:v>qcow2-on-fc</c:v>
                </c:pt>
              </c:strCache>
            </c:strRef>
          </c:cat>
          <c:val>
            <c:numRef>
              <c:f>'rw-bw'!$D$6:$D$11</c:f>
              <c:numCache>
                <c:formatCode>0_ </c:formatCode>
                <c:ptCount val="5"/>
                <c:pt idx="0">
                  <c:v>664.75</c:v>
                </c:pt>
                <c:pt idx="1">
                  <c:v>711.72</c:v>
                </c:pt>
                <c:pt idx="2">
                  <c:v>659.81</c:v>
                </c:pt>
                <c:pt idx="3">
                  <c:v>708.68</c:v>
                </c:pt>
                <c:pt idx="4">
                  <c:v>678.91</c:v>
                </c:pt>
              </c:numCache>
            </c:numRef>
          </c:val>
        </c:ser>
        <c:ser>
          <c:idx val="3"/>
          <c:order val="3"/>
          <c:tx>
            <c:strRef>
              <c:f>'rw-bw'!$E$3:$E$5</c:f>
              <c:strCache>
                <c:ptCount val="1"/>
                <c:pt idx="0">
                  <c:v>求和项:bw-libaio32 - write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'rw-bw'!$A$6:$A$11</c:f>
              <c:strCache>
                <c:ptCount val="5"/>
                <c:pt idx="0">
                  <c:v>map-dev-vdx</c:v>
                </c:pt>
                <c:pt idx="1">
                  <c:v>physical</c:v>
                </c:pt>
                <c:pt idx="2">
                  <c:v>pt-dev-vscsi</c:v>
                </c:pt>
                <c:pt idx="3">
                  <c:v>pt-pci</c:v>
                </c:pt>
                <c:pt idx="4">
                  <c:v>qcow2-on-fc</c:v>
                </c:pt>
              </c:strCache>
            </c:strRef>
          </c:cat>
          <c:val>
            <c:numRef>
              <c:f>'rw-bw'!$E$6:$E$11</c:f>
              <c:numCache>
                <c:formatCode>0_ </c:formatCode>
                <c:ptCount val="5"/>
                <c:pt idx="0">
                  <c:v>750.14</c:v>
                </c:pt>
                <c:pt idx="1">
                  <c:v>759.43</c:v>
                </c:pt>
                <c:pt idx="2">
                  <c:v>720.91</c:v>
                </c:pt>
                <c:pt idx="3">
                  <c:v>758.93</c:v>
                </c:pt>
                <c:pt idx="4">
                  <c:v>749.9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678397728"/>
        <c:axId val="-678387936"/>
      </c:barChart>
      <c:catAx>
        <c:axId val="-678397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-678387936"/>
        <c:crosses val="autoZero"/>
        <c:auto val="1"/>
        <c:lblAlgn val="ctr"/>
        <c:lblOffset val="100"/>
        <c:noMultiLvlLbl val="0"/>
      </c:catAx>
      <c:valAx>
        <c:axId val="-678387936"/>
        <c:scaling>
          <c:orientation val="minMax"/>
          <c:min val="0"/>
        </c:scaling>
        <c:delete val="0"/>
        <c:axPos val="l"/>
        <c:numFmt formatCode="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-678397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微软雅黑" panose="020B0503020204020204" pitchFamily="34" charset="-122"/>
          <a:ea typeface="微软雅黑" panose="020B0503020204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[fio.xlsx]randrw-bw!数据透视表13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en-US" altLang="zh-CN" sz="1800" b="0" i="0" baseline="0">
                <a:effectLst/>
              </a:rPr>
              <a:t>randwrite-bw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微软雅黑" panose="020B0503020204020204" pitchFamily="34" charset="-122"/>
                  <a:ea typeface="微软雅黑" panose="020B0503020204020204" pitchFamily="34" charset="-122"/>
                  <a:cs typeface="+mn-cs"/>
                </a:defRPr>
              </a:pPr>
              <a:endParaRPr lang="zh-C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微软雅黑" panose="020B0503020204020204" pitchFamily="34" charset="-122"/>
                  <a:ea typeface="微软雅黑" panose="020B0503020204020204" pitchFamily="34" charset="-122"/>
                  <a:cs typeface="+mn-cs"/>
                </a:defRPr>
              </a:pPr>
              <a:endParaRPr lang="zh-C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微软雅黑" panose="020B0503020204020204" pitchFamily="34" charset="-122"/>
                  <a:ea typeface="微软雅黑" panose="020B0503020204020204" pitchFamily="34" charset="-122"/>
                  <a:cs typeface="+mn-cs"/>
                </a:defRPr>
              </a:pPr>
              <a:endParaRPr lang="zh-C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微软雅黑" panose="020B0503020204020204" pitchFamily="34" charset="-122"/>
                  <a:ea typeface="微软雅黑" panose="020B0503020204020204" pitchFamily="34" charset="-122"/>
                  <a:cs typeface="+mn-cs"/>
                </a:defRPr>
              </a:pPr>
              <a:endParaRPr lang="zh-C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微软雅黑" panose="020B0503020204020204" pitchFamily="34" charset="-122"/>
                  <a:ea typeface="微软雅黑" panose="020B0503020204020204" pitchFamily="34" charset="-122"/>
                  <a:cs typeface="+mn-cs"/>
                </a:defRPr>
              </a:pPr>
              <a:endParaRPr lang="zh-C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微软雅黑" panose="020B0503020204020204" pitchFamily="34" charset="-122"/>
                  <a:ea typeface="微软雅黑" panose="020B0503020204020204" pitchFamily="34" charset="-122"/>
                  <a:cs typeface="+mn-cs"/>
                </a:defRPr>
              </a:pPr>
              <a:endParaRPr lang="zh-C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微软雅黑" panose="020B0503020204020204" pitchFamily="34" charset="-122"/>
                  <a:ea typeface="微软雅黑" panose="020B0503020204020204" pitchFamily="34" charset="-122"/>
                  <a:cs typeface="+mn-cs"/>
                </a:defRPr>
              </a:pPr>
              <a:endParaRPr lang="zh-C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微软雅黑" panose="020B0503020204020204" pitchFamily="34" charset="-122"/>
                  <a:ea typeface="微软雅黑" panose="020B0503020204020204" pitchFamily="34" charset="-122"/>
                  <a:cs typeface="+mn-cs"/>
                </a:defRPr>
              </a:pPr>
              <a:endParaRPr lang="zh-C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'randrw-bw'!$B$3:$B$5</c:f>
              <c:strCache>
                <c:ptCount val="1"/>
                <c:pt idx="0">
                  <c:v>求和项:bw-sync8 - randwrite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'randrw-bw'!$A$6:$A$11</c:f>
              <c:strCache>
                <c:ptCount val="5"/>
                <c:pt idx="0">
                  <c:v>map-dev-vdx</c:v>
                </c:pt>
                <c:pt idx="1">
                  <c:v>physical</c:v>
                </c:pt>
                <c:pt idx="2">
                  <c:v>pt-dev-vscsi</c:v>
                </c:pt>
                <c:pt idx="3">
                  <c:v>pt-pci</c:v>
                </c:pt>
                <c:pt idx="4">
                  <c:v>qcow2-on-fc</c:v>
                </c:pt>
              </c:strCache>
            </c:strRef>
          </c:cat>
          <c:val>
            <c:numRef>
              <c:f>'randrw-bw'!$B$6:$B$11</c:f>
              <c:numCache>
                <c:formatCode>0_ </c:formatCode>
                <c:ptCount val="5"/>
                <c:pt idx="0">
                  <c:v>13.36</c:v>
                </c:pt>
                <c:pt idx="1">
                  <c:v>11.7</c:v>
                </c:pt>
                <c:pt idx="2">
                  <c:v>10.94</c:v>
                </c:pt>
                <c:pt idx="3">
                  <c:v>8.76</c:v>
                </c:pt>
                <c:pt idx="4">
                  <c:v>24.71</c:v>
                </c:pt>
              </c:numCache>
            </c:numRef>
          </c:val>
        </c:ser>
        <c:ser>
          <c:idx val="1"/>
          <c:order val="1"/>
          <c:tx>
            <c:strRef>
              <c:f>'randrw-bw'!$C$3:$C$5</c:f>
              <c:strCache>
                <c:ptCount val="1"/>
                <c:pt idx="0">
                  <c:v>求和项:bw-sync32 - randwrite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'randrw-bw'!$A$6:$A$11</c:f>
              <c:strCache>
                <c:ptCount val="5"/>
                <c:pt idx="0">
                  <c:v>map-dev-vdx</c:v>
                </c:pt>
                <c:pt idx="1">
                  <c:v>physical</c:v>
                </c:pt>
                <c:pt idx="2">
                  <c:v>pt-dev-vscsi</c:v>
                </c:pt>
                <c:pt idx="3">
                  <c:v>pt-pci</c:v>
                </c:pt>
                <c:pt idx="4">
                  <c:v>qcow2-on-fc</c:v>
                </c:pt>
              </c:strCache>
            </c:strRef>
          </c:cat>
          <c:val>
            <c:numRef>
              <c:f>'randrw-bw'!$C$6:$C$11</c:f>
              <c:numCache>
                <c:formatCode>0_ </c:formatCode>
                <c:ptCount val="5"/>
                <c:pt idx="0">
                  <c:v>121.61</c:v>
                </c:pt>
                <c:pt idx="1">
                  <c:v>118.96</c:v>
                </c:pt>
                <c:pt idx="2">
                  <c:v>134.74</c:v>
                </c:pt>
                <c:pt idx="3">
                  <c:v>166.91</c:v>
                </c:pt>
                <c:pt idx="4">
                  <c:v>224.98</c:v>
                </c:pt>
              </c:numCache>
            </c:numRef>
          </c:val>
        </c:ser>
        <c:ser>
          <c:idx val="2"/>
          <c:order val="2"/>
          <c:tx>
            <c:strRef>
              <c:f>'randrw-bw'!$D$3:$D$5</c:f>
              <c:strCache>
                <c:ptCount val="1"/>
                <c:pt idx="0">
                  <c:v>求和项:bw-libaio8 - randwrite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'randrw-bw'!$A$6:$A$11</c:f>
              <c:strCache>
                <c:ptCount val="5"/>
                <c:pt idx="0">
                  <c:v>map-dev-vdx</c:v>
                </c:pt>
                <c:pt idx="1">
                  <c:v>physical</c:v>
                </c:pt>
                <c:pt idx="2">
                  <c:v>pt-dev-vscsi</c:v>
                </c:pt>
                <c:pt idx="3">
                  <c:v>pt-pci</c:v>
                </c:pt>
                <c:pt idx="4">
                  <c:v>qcow2-on-fc</c:v>
                </c:pt>
              </c:strCache>
            </c:strRef>
          </c:cat>
          <c:val>
            <c:numRef>
              <c:f>'randrw-bw'!$D$6:$D$11</c:f>
              <c:numCache>
                <c:formatCode>0_ </c:formatCode>
                <c:ptCount val="5"/>
                <c:pt idx="0">
                  <c:v>15.29</c:v>
                </c:pt>
                <c:pt idx="1">
                  <c:v>13.23</c:v>
                </c:pt>
                <c:pt idx="2">
                  <c:v>10.85</c:v>
                </c:pt>
                <c:pt idx="3">
                  <c:v>11.5</c:v>
                </c:pt>
                <c:pt idx="4">
                  <c:v>8.48</c:v>
                </c:pt>
              </c:numCache>
            </c:numRef>
          </c:val>
        </c:ser>
        <c:ser>
          <c:idx val="3"/>
          <c:order val="3"/>
          <c:tx>
            <c:strRef>
              <c:f>'randrw-bw'!$E$3:$E$5</c:f>
              <c:strCache>
                <c:ptCount val="1"/>
                <c:pt idx="0">
                  <c:v>求和项:bw-libaio32 - randwrite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'randrw-bw'!$A$6:$A$11</c:f>
              <c:strCache>
                <c:ptCount val="5"/>
                <c:pt idx="0">
                  <c:v>map-dev-vdx</c:v>
                </c:pt>
                <c:pt idx="1">
                  <c:v>physical</c:v>
                </c:pt>
                <c:pt idx="2">
                  <c:v>pt-dev-vscsi</c:v>
                </c:pt>
                <c:pt idx="3">
                  <c:v>pt-pci</c:v>
                </c:pt>
                <c:pt idx="4">
                  <c:v>qcow2-on-fc</c:v>
                </c:pt>
              </c:strCache>
            </c:strRef>
          </c:cat>
          <c:val>
            <c:numRef>
              <c:f>'randrw-bw'!$E$6:$E$11</c:f>
              <c:numCache>
                <c:formatCode>0_ </c:formatCode>
                <c:ptCount val="5"/>
                <c:pt idx="0">
                  <c:v>125.1</c:v>
                </c:pt>
                <c:pt idx="1">
                  <c:v>142.97</c:v>
                </c:pt>
                <c:pt idx="2">
                  <c:v>164.78</c:v>
                </c:pt>
                <c:pt idx="3">
                  <c:v>160.87</c:v>
                </c:pt>
                <c:pt idx="4">
                  <c:v>220.12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680719376"/>
        <c:axId val="-680726992"/>
      </c:barChart>
      <c:catAx>
        <c:axId val="-680719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-680726992"/>
        <c:crosses val="autoZero"/>
        <c:auto val="1"/>
        <c:lblAlgn val="ctr"/>
        <c:lblOffset val="100"/>
        <c:noMultiLvlLbl val="0"/>
      </c:catAx>
      <c:valAx>
        <c:axId val="-680726992"/>
        <c:scaling>
          <c:orientation val="minMax"/>
        </c:scaling>
        <c:delete val="0"/>
        <c:axPos val="l"/>
        <c:numFmt formatCode="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-680719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微软雅黑" panose="020B0503020204020204" pitchFamily="34" charset="-122"/>
          <a:ea typeface="微软雅黑" panose="020B0503020204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[fio.xlsx]rw-bw-offset!数据透视表4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en-US"/>
              <a:t>rw-bw</a:t>
            </a:r>
            <a:r>
              <a:rPr lang="zh-CN"/>
              <a:t>（相对</a:t>
            </a:r>
            <a:r>
              <a:rPr lang="en-US"/>
              <a:t>physical</a:t>
            </a:r>
            <a:r>
              <a:rPr lang="zh-CN"/>
              <a:t>性能对比）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'rw-bw-offset'!$B$3:$B$5</c:f>
              <c:strCache>
                <c:ptCount val="1"/>
                <c:pt idx="0">
                  <c:v>read - 求和项:offset-libaio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'rw-bw-offset'!$A$6:$A$11</c:f>
              <c:strCache>
                <c:ptCount val="5"/>
                <c:pt idx="0">
                  <c:v>map-dev-vdx</c:v>
                </c:pt>
                <c:pt idx="1">
                  <c:v>physical</c:v>
                </c:pt>
                <c:pt idx="2">
                  <c:v>pt-dev-vscsi</c:v>
                </c:pt>
                <c:pt idx="3">
                  <c:v>pt-pci</c:v>
                </c:pt>
                <c:pt idx="4">
                  <c:v>qcow2-on-fc</c:v>
                </c:pt>
              </c:strCache>
            </c:strRef>
          </c:cat>
          <c:val>
            <c:numRef>
              <c:f>'rw-bw-offset'!$B$6:$B$11</c:f>
              <c:numCache>
                <c:formatCode>General</c:formatCode>
                <c:ptCount val="5"/>
                <c:pt idx="0">
                  <c:v>-1.8632178868916321E-3</c:v>
                </c:pt>
                <c:pt idx="1">
                  <c:v>0</c:v>
                </c:pt>
                <c:pt idx="2">
                  <c:v>-4.9771771926656267E-3</c:v>
                </c:pt>
                <c:pt idx="3">
                  <c:v>1.3410011089047163E-3</c:v>
                </c:pt>
                <c:pt idx="4">
                  <c:v>-1.1411403667122148E-3</c:v>
                </c:pt>
              </c:numCache>
            </c:numRef>
          </c:val>
        </c:ser>
        <c:ser>
          <c:idx val="1"/>
          <c:order val="1"/>
          <c:tx>
            <c:strRef>
              <c:f>'rw-bw-offset'!$C$3:$C$5</c:f>
              <c:strCache>
                <c:ptCount val="1"/>
                <c:pt idx="0">
                  <c:v>read - 求和项:offset-sync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'rw-bw-offset'!$A$6:$A$11</c:f>
              <c:strCache>
                <c:ptCount val="5"/>
                <c:pt idx="0">
                  <c:v>map-dev-vdx</c:v>
                </c:pt>
                <c:pt idx="1">
                  <c:v>physical</c:v>
                </c:pt>
                <c:pt idx="2">
                  <c:v>pt-dev-vscsi</c:v>
                </c:pt>
                <c:pt idx="3">
                  <c:v>pt-pci</c:v>
                </c:pt>
                <c:pt idx="4">
                  <c:v>qcow2-on-fc</c:v>
                </c:pt>
              </c:strCache>
            </c:strRef>
          </c:cat>
          <c:val>
            <c:numRef>
              <c:f>'rw-bw-offset'!$C$6:$C$11</c:f>
              <c:numCache>
                <c:formatCode>General</c:formatCode>
                <c:ptCount val="5"/>
                <c:pt idx="0">
                  <c:v>-3.0005279899037091E-3</c:v>
                </c:pt>
                <c:pt idx="1">
                  <c:v>0</c:v>
                </c:pt>
                <c:pt idx="2">
                  <c:v>-1.8544035645756648E-3</c:v>
                </c:pt>
                <c:pt idx="3">
                  <c:v>-4.0436299949776393E-3</c:v>
                </c:pt>
                <c:pt idx="4">
                  <c:v>-2.4660991848350529E-3</c:v>
                </c:pt>
              </c:numCache>
            </c:numRef>
          </c:val>
        </c:ser>
        <c:ser>
          <c:idx val="2"/>
          <c:order val="2"/>
          <c:tx>
            <c:strRef>
              <c:f>'rw-bw-offset'!$D$3:$D$5</c:f>
              <c:strCache>
                <c:ptCount val="1"/>
                <c:pt idx="0">
                  <c:v>read - 求和项:offset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'rw-bw-offset'!$A$6:$A$11</c:f>
              <c:strCache>
                <c:ptCount val="5"/>
                <c:pt idx="0">
                  <c:v>map-dev-vdx</c:v>
                </c:pt>
                <c:pt idx="1">
                  <c:v>physical</c:v>
                </c:pt>
                <c:pt idx="2">
                  <c:v>pt-dev-vscsi</c:v>
                </c:pt>
                <c:pt idx="3">
                  <c:v>pt-pci</c:v>
                </c:pt>
                <c:pt idx="4">
                  <c:v>qcow2-on-fc</c:v>
                </c:pt>
              </c:strCache>
            </c:strRef>
          </c:cat>
          <c:val>
            <c:numRef>
              <c:f>'rw-bw-offset'!$D$6:$D$11</c:f>
              <c:numCache>
                <c:formatCode>General</c:formatCode>
                <c:ptCount val="5"/>
                <c:pt idx="0">
                  <c:v>-2.432235659474034E-3</c:v>
                </c:pt>
                <c:pt idx="1">
                  <c:v>0</c:v>
                </c:pt>
                <c:pt idx="2">
                  <c:v>-3.4147944358177964E-3</c:v>
                </c:pt>
                <c:pt idx="3">
                  <c:v>-1.353031757588341E-3</c:v>
                </c:pt>
                <c:pt idx="4">
                  <c:v>-1.804042343450975E-3</c:v>
                </c:pt>
              </c:numCache>
            </c:numRef>
          </c:val>
        </c:ser>
        <c:ser>
          <c:idx val="3"/>
          <c:order val="3"/>
          <c:tx>
            <c:strRef>
              <c:f>'rw-bw-offset'!$E$3:$E$5</c:f>
              <c:strCache>
                <c:ptCount val="1"/>
                <c:pt idx="0">
                  <c:v>write - 求和项:offset-libaio</c:v>
                </c:pt>
              </c:strCache>
            </c:strRef>
          </c:tx>
          <c:spPr>
            <a:solidFill>
              <a:schemeClr val="accent2">
                <a:shade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'rw-bw-offset'!$A$6:$A$11</c:f>
              <c:strCache>
                <c:ptCount val="5"/>
                <c:pt idx="0">
                  <c:v>map-dev-vdx</c:v>
                </c:pt>
                <c:pt idx="1">
                  <c:v>physical</c:v>
                </c:pt>
                <c:pt idx="2">
                  <c:v>pt-dev-vscsi</c:v>
                </c:pt>
                <c:pt idx="3">
                  <c:v>pt-pci</c:v>
                </c:pt>
                <c:pt idx="4">
                  <c:v>qcow2-on-fc</c:v>
                </c:pt>
              </c:strCache>
            </c:strRef>
          </c:cat>
          <c:val>
            <c:numRef>
              <c:f>'rw-bw-offset'!$E$6:$E$11</c:f>
              <c:numCache>
                <c:formatCode>General</c:formatCode>
                <c:ptCount val="5"/>
                <c:pt idx="0">
                  <c:v>-3.8242191482853696E-2</c:v>
                </c:pt>
                <c:pt idx="1">
                  <c:v>0</c:v>
                </c:pt>
                <c:pt idx="2">
                  <c:v>-6.1468918872990712E-2</c:v>
                </c:pt>
                <c:pt idx="3">
                  <c:v>-2.4062808007342491E-3</c:v>
                </c:pt>
                <c:pt idx="4">
                  <c:v>-2.8780205961322872E-2</c:v>
                </c:pt>
              </c:numCache>
            </c:numRef>
          </c:val>
        </c:ser>
        <c:ser>
          <c:idx val="4"/>
          <c:order val="4"/>
          <c:tx>
            <c:strRef>
              <c:f>'rw-bw-offset'!$F$3:$F$5</c:f>
              <c:strCache>
                <c:ptCount val="1"/>
                <c:pt idx="0">
                  <c:v>write - 求和项:offset-sync</c:v>
                </c:pt>
              </c:strCache>
            </c:strRef>
          </c:tx>
          <c:spPr>
            <a:solidFill>
              <a:schemeClr val="accent2">
                <a:shade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'rw-bw-offset'!$A$6:$A$11</c:f>
              <c:strCache>
                <c:ptCount val="5"/>
                <c:pt idx="0">
                  <c:v>map-dev-vdx</c:v>
                </c:pt>
                <c:pt idx="1">
                  <c:v>physical</c:v>
                </c:pt>
                <c:pt idx="2">
                  <c:v>pt-dev-vscsi</c:v>
                </c:pt>
                <c:pt idx="3">
                  <c:v>pt-pci</c:v>
                </c:pt>
                <c:pt idx="4">
                  <c:v>qcow2-on-fc</c:v>
                </c:pt>
              </c:strCache>
            </c:strRef>
          </c:cat>
          <c:val>
            <c:numRef>
              <c:f>'rw-bw-offset'!$F$6:$F$11</c:f>
              <c:numCache>
                <c:formatCode>General</c:formatCode>
                <c:ptCount val="5"/>
                <c:pt idx="0">
                  <c:v>-1.7117584795755238E-2</c:v>
                </c:pt>
                <c:pt idx="1">
                  <c:v>0</c:v>
                </c:pt>
                <c:pt idx="2">
                  <c:v>-4.5440142388102026E-2</c:v>
                </c:pt>
                <c:pt idx="3">
                  <c:v>-3.4855420793247845E-3</c:v>
                </c:pt>
                <c:pt idx="4">
                  <c:v>-2.0724480371072031E-2</c:v>
                </c:pt>
              </c:numCache>
            </c:numRef>
          </c:val>
        </c:ser>
        <c:ser>
          <c:idx val="5"/>
          <c:order val="5"/>
          <c:tx>
            <c:strRef>
              <c:f>'rw-bw-offset'!$G$3:$G$5</c:f>
              <c:strCache>
                <c:ptCount val="1"/>
                <c:pt idx="0">
                  <c:v>write - 求和项:offset</c:v>
                </c:pt>
              </c:strCache>
            </c:strRef>
          </c:tx>
          <c:spPr>
            <a:solidFill>
              <a:schemeClr val="accent2">
                <a:shade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'rw-bw-offset'!$A$6:$A$11</c:f>
              <c:strCache>
                <c:ptCount val="5"/>
                <c:pt idx="0">
                  <c:v>map-dev-vdx</c:v>
                </c:pt>
                <c:pt idx="1">
                  <c:v>physical</c:v>
                </c:pt>
                <c:pt idx="2">
                  <c:v>pt-dev-vscsi</c:v>
                </c:pt>
                <c:pt idx="3">
                  <c:v>pt-pci</c:v>
                </c:pt>
                <c:pt idx="4">
                  <c:v>qcow2-on-fc</c:v>
                </c:pt>
              </c:strCache>
            </c:strRef>
          </c:cat>
          <c:val>
            <c:numRef>
              <c:f>'rw-bw-offset'!$G$6:$G$11</c:f>
              <c:numCache>
                <c:formatCode>General</c:formatCode>
                <c:ptCount val="5"/>
                <c:pt idx="0">
                  <c:v>-2.7636558106159614E-2</c:v>
                </c:pt>
                <c:pt idx="1">
                  <c:v>0</c:v>
                </c:pt>
                <c:pt idx="2">
                  <c:v>-5.3421652980957322E-2</c:v>
                </c:pt>
                <c:pt idx="3">
                  <c:v>-2.9481251819308144E-3</c:v>
                </c:pt>
                <c:pt idx="4">
                  <c:v>-2.4735819551722632E-2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680730800"/>
        <c:axId val="-680724272"/>
      </c:barChart>
      <c:catAx>
        <c:axId val="-680730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-680724272"/>
        <c:crosses val="autoZero"/>
        <c:auto val="1"/>
        <c:lblAlgn val="ctr"/>
        <c:lblOffset val="100"/>
        <c:noMultiLvlLbl val="0"/>
      </c:catAx>
      <c:valAx>
        <c:axId val="-680724272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-680730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微软雅黑" panose="020B0503020204020204" pitchFamily="34" charset="-122"/>
          <a:ea typeface="微软雅黑" panose="020B0503020204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[fio.xlsx]randrw-bw-offset!数据透视表3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en-US"/>
              <a:t>randrw-bw</a:t>
            </a:r>
            <a:r>
              <a:rPr lang="zh-CN"/>
              <a:t>（相对</a:t>
            </a:r>
            <a:r>
              <a:rPr lang="en-US"/>
              <a:t>physical</a:t>
            </a:r>
            <a:r>
              <a:rPr lang="zh-CN"/>
              <a:t>性能对比）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'randrw-bw-offset'!$B$3:$B$5</c:f>
              <c:strCache>
                <c:ptCount val="1"/>
                <c:pt idx="0">
                  <c:v>randread - 求和项:offset-libaio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'randrw-bw-offset'!$A$6:$A$11</c:f>
              <c:strCache>
                <c:ptCount val="5"/>
                <c:pt idx="0">
                  <c:v>map-dev-vdx</c:v>
                </c:pt>
                <c:pt idx="1">
                  <c:v>physical</c:v>
                </c:pt>
                <c:pt idx="2">
                  <c:v>pt-dev-vscsi</c:v>
                </c:pt>
                <c:pt idx="3">
                  <c:v>pt-pci</c:v>
                </c:pt>
                <c:pt idx="4">
                  <c:v>qcow2-on-fc</c:v>
                </c:pt>
              </c:strCache>
            </c:strRef>
          </c:cat>
          <c:val>
            <c:numRef>
              <c:f>'randrw-bw-offset'!$B$6:$B$11</c:f>
              <c:numCache>
                <c:formatCode>General</c:formatCode>
                <c:ptCount val="5"/>
                <c:pt idx="0">
                  <c:v>-0.27882946837040556</c:v>
                </c:pt>
                <c:pt idx="1">
                  <c:v>0</c:v>
                </c:pt>
                <c:pt idx="2">
                  <c:v>-0.3181626965346796</c:v>
                </c:pt>
                <c:pt idx="3">
                  <c:v>8.8867855077036217E-3</c:v>
                </c:pt>
                <c:pt idx="4">
                  <c:v>-1.6669295893148316E-2</c:v>
                </c:pt>
              </c:numCache>
            </c:numRef>
          </c:val>
        </c:ser>
        <c:ser>
          <c:idx val="1"/>
          <c:order val="1"/>
          <c:tx>
            <c:strRef>
              <c:f>'randrw-bw-offset'!$C$3:$C$5</c:f>
              <c:strCache>
                <c:ptCount val="1"/>
                <c:pt idx="0">
                  <c:v>randread - 求和项:offset-sync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'randrw-bw-offset'!$A$6:$A$11</c:f>
              <c:strCache>
                <c:ptCount val="5"/>
                <c:pt idx="0">
                  <c:v>map-dev-vdx</c:v>
                </c:pt>
                <c:pt idx="1">
                  <c:v>physical</c:v>
                </c:pt>
                <c:pt idx="2">
                  <c:v>pt-dev-vscsi</c:v>
                </c:pt>
                <c:pt idx="3">
                  <c:v>pt-pci</c:v>
                </c:pt>
                <c:pt idx="4">
                  <c:v>qcow2-on-fc</c:v>
                </c:pt>
              </c:strCache>
            </c:strRef>
          </c:cat>
          <c:val>
            <c:numRef>
              <c:f>'randrw-bw-offset'!$C$6:$C$11</c:f>
              <c:numCache>
                <c:formatCode>General</c:formatCode>
                <c:ptCount val="5"/>
                <c:pt idx="0">
                  <c:v>-0.18270506301127573</c:v>
                </c:pt>
                <c:pt idx="1">
                  <c:v>0</c:v>
                </c:pt>
                <c:pt idx="2">
                  <c:v>-0.2950475348220209</c:v>
                </c:pt>
                <c:pt idx="3">
                  <c:v>2.8465620163608096E-2</c:v>
                </c:pt>
                <c:pt idx="4">
                  <c:v>0.11510612425381377</c:v>
                </c:pt>
              </c:numCache>
            </c:numRef>
          </c:val>
        </c:ser>
        <c:ser>
          <c:idx val="2"/>
          <c:order val="2"/>
          <c:tx>
            <c:strRef>
              <c:f>'randrw-bw-offset'!$D$3:$D$5</c:f>
              <c:strCache>
                <c:ptCount val="1"/>
                <c:pt idx="0">
                  <c:v>randread - 求和项:offset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'randrw-bw-offset'!$A$6:$A$11</c:f>
              <c:strCache>
                <c:ptCount val="5"/>
                <c:pt idx="0">
                  <c:v>map-dev-vdx</c:v>
                </c:pt>
                <c:pt idx="1">
                  <c:v>physical</c:v>
                </c:pt>
                <c:pt idx="2">
                  <c:v>pt-dev-vscsi</c:v>
                </c:pt>
                <c:pt idx="3">
                  <c:v>pt-pci</c:v>
                </c:pt>
                <c:pt idx="4">
                  <c:v>qcow2-on-fc</c:v>
                </c:pt>
              </c:strCache>
            </c:strRef>
          </c:cat>
          <c:val>
            <c:numRef>
              <c:f>'randrw-bw-offset'!$D$6:$D$11</c:f>
              <c:numCache>
                <c:formatCode>General</c:formatCode>
                <c:ptCount val="5"/>
                <c:pt idx="0">
                  <c:v>-0.23196529143873451</c:v>
                </c:pt>
                <c:pt idx="1">
                  <c:v>0</c:v>
                </c:pt>
                <c:pt idx="2">
                  <c:v>-0.30689320649977092</c:v>
                </c:pt>
                <c:pt idx="3">
                  <c:v>1.843218626209284E-2</c:v>
                </c:pt>
                <c:pt idx="4">
                  <c:v>4.7576059715971952E-2</c:v>
                </c:pt>
              </c:numCache>
            </c:numRef>
          </c:val>
        </c:ser>
        <c:ser>
          <c:idx val="3"/>
          <c:order val="3"/>
          <c:tx>
            <c:strRef>
              <c:f>'randrw-bw-offset'!$E$3:$E$5</c:f>
              <c:strCache>
                <c:ptCount val="1"/>
                <c:pt idx="0">
                  <c:v>randwrite - 求和项:offset-libaio</c:v>
                </c:pt>
              </c:strCache>
            </c:strRef>
          </c:tx>
          <c:spPr>
            <a:solidFill>
              <a:schemeClr val="accent2">
                <a:shade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'randrw-bw-offset'!$A$6:$A$11</c:f>
              <c:strCache>
                <c:ptCount val="5"/>
                <c:pt idx="0">
                  <c:v>map-dev-vdx</c:v>
                </c:pt>
                <c:pt idx="1">
                  <c:v>physical</c:v>
                </c:pt>
                <c:pt idx="2">
                  <c:v>pt-dev-vscsi</c:v>
                </c:pt>
                <c:pt idx="3">
                  <c:v>pt-pci</c:v>
                </c:pt>
                <c:pt idx="4">
                  <c:v>qcow2-on-fc</c:v>
                </c:pt>
              </c:strCache>
            </c:strRef>
          </c:cat>
          <c:val>
            <c:numRef>
              <c:f>'randrw-bw-offset'!$E$6:$E$11</c:f>
              <c:numCache>
                <c:formatCode>General</c:formatCode>
                <c:ptCount val="5"/>
                <c:pt idx="0">
                  <c:v>-0.10121638924455828</c:v>
                </c:pt>
                <c:pt idx="1">
                  <c:v>0</c:v>
                </c:pt>
                <c:pt idx="2">
                  <c:v>0.12439180537772092</c:v>
                </c:pt>
                <c:pt idx="3">
                  <c:v>0.10352112676056349</c:v>
                </c:pt>
                <c:pt idx="4">
                  <c:v>0.46350832266325231</c:v>
                </c:pt>
              </c:numCache>
            </c:numRef>
          </c:val>
        </c:ser>
        <c:ser>
          <c:idx val="4"/>
          <c:order val="4"/>
          <c:tx>
            <c:strRef>
              <c:f>'randrw-bw-offset'!$F$3:$F$5</c:f>
              <c:strCache>
                <c:ptCount val="1"/>
                <c:pt idx="0">
                  <c:v>randwrite - 求和项:offset-sync</c:v>
                </c:pt>
              </c:strCache>
            </c:strRef>
          </c:tx>
          <c:spPr>
            <a:solidFill>
              <a:schemeClr val="accent2">
                <a:shade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'randrw-bw-offset'!$A$6:$A$11</c:f>
              <c:strCache>
                <c:ptCount val="5"/>
                <c:pt idx="0">
                  <c:v>map-dev-vdx</c:v>
                </c:pt>
                <c:pt idx="1">
                  <c:v>physical</c:v>
                </c:pt>
                <c:pt idx="2">
                  <c:v>pt-dev-vscsi</c:v>
                </c:pt>
                <c:pt idx="3">
                  <c:v>pt-pci</c:v>
                </c:pt>
                <c:pt idx="4">
                  <c:v>qcow2-on-fc</c:v>
                </c:pt>
              </c:strCache>
            </c:strRef>
          </c:cat>
          <c:val>
            <c:numRef>
              <c:f>'randrw-bw-offset'!$F$6:$F$11</c:f>
              <c:numCache>
                <c:formatCode>General</c:formatCode>
                <c:ptCount val="5"/>
                <c:pt idx="0">
                  <c:v>3.2986376855962056E-2</c:v>
                </c:pt>
                <c:pt idx="1">
                  <c:v>0</c:v>
                </c:pt>
                <c:pt idx="2">
                  <c:v>0.11495484463493043</c:v>
                </c:pt>
                <c:pt idx="3">
                  <c:v>0.34448186131945502</c:v>
                </c:pt>
                <c:pt idx="4">
                  <c:v>0.9109903566508496</c:v>
                </c:pt>
              </c:numCache>
            </c:numRef>
          </c:val>
        </c:ser>
        <c:ser>
          <c:idx val="5"/>
          <c:order val="5"/>
          <c:tx>
            <c:strRef>
              <c:f>'randrw-bw-offset'!$G$3:$G$5</c:f>
              <c:strCache>
                <c:ptCount val="1"/>
                <c:pt idx="0">
                  <c:v>randwrite - 求和项:offset</c:v>
                </c:pt>
              </c:strCache>
            </c:strRef>
          </c:tx>
          <c:spPr>
            <a:solidFill>
              <a:schemeClr val="accent2">
                <a:shade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'randrw-bw-offset'!$A$6:$A$11</c:f>
              <c:strCache>
                <c:ptCount val="5"/>
                <c:pt idx="0">
                  <c:v>map-dev-vdx</c:v>
                </c:pt>
                <c:pt idx="1">
                  <c:v>physical</c:v>
                </c:pt>
                <c:pt idx="2">
                  <c:v>pt-dev-vscsi</c:v>
                </c:pt>
                <c:pt idx="3">
                  <c:v>pt-pci</c:v>
                </c:pt>
                <c:pt idx="4">
                  <c:v>qcow2-on-fc</c:v>
                </c:pt>
              </c:strCache>
            </c:strRef>
          </c:cat>
          <c:val>
            <c:numRef>
              <c:f>'randrw-bw-offset'!$G$6:$G$11</c:f>
              <c:numCache>
                <c:formatCode>General</c:formatCode>
                <c:ptCount val="5"/>
                <c:pt idx="0">
                  <c:v>-4.0089242139022326E-2</c:v>
                </c:pt>
                <c:pt idx="1">
                  <c:v>0</c:v>
                </c:pt>
                <c:pt idx="2">
                  <c:v>0.12009342536428938</c:v>
                </c:pt>
                <c:pt idx="3">
                  <c:v>0.21327476817959987</c:v>
                </c:pt>
                <c:pt idx="4">
                  <c:v>0.66732901066722461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680720464"/>
        <c:axId val="-680731888"/>
      </c:barChart>
      <c:catAx>
        <c:axId val="-680720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-680731888"/>
        <c:crosses val="autoZero"/>
        <c:auto val="1"/>
        <c:lblAlgn val="ctr"/>
        <c:lblOffset val="100"/>
        <c:noMultiLvlLbl val="0"/>
      </c:catAx>
      <c:valAx>
        <c:axId val="-68073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-680720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0487898284991679"/>
          <c:y val="0.130461876535445"/>
          <c:w val="0.60135095029113639"/>
          <c:h val="0.1187479693202684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微软雅黑" panose="020B0503020204020204" pitchFamily="34" charset="-122"/>
          <a:ea typeface="微软雅黑" panose="020B0503020204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8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21</xdr:row>
      <xdr:rowOff>28575</xdr:rowOff>
    </xdr:from>
    <xdr:to>
      <xdr:col>5</xdr:col>
      <xdr:colOff>1228725</xdr:colOff>
      <xdr:row>51</xdr:row>
      <xdr:rowOff>123825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24</xdr:row>
      <xdr:rowOff>95249</xdr:rowOff>
    </xdr:from>
    <xdr:to>
      <xdr:col>5</xdr:col>
      <xdr:colOff>1143000</xdr:colOff>
      <xdr:row>55</xdr:row>
      <xdr:rowOff>142875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19050</xdr:rowOff>
    </xdr:from>
    <xdr:to>
      <xdr:col>5</xdr:col>
      <xdr:colOff>1495425</xdr:colOff>
      <xdr:row>27</xdr:row>
      <xdr:rowOff>133350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9</xdr:row>
      <xdr:rowOff>47625</xdr:rowOff>
    </xdr:from>
    <xdr:to>
      <xdr:col>5</xdr:col>
      <xdr:colOff>981074</xdr:colOff>
      <xdr:row>37</xdr:row>
      <xdr:rowOff>161925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14286</xdr:rowOff>
    </xdr:from>
    <xdr:to>
      <xdr:col>5</xdr:col>
      <xdr:colOff>1581151</xdr:colOff>
      <xdr:row>30</xdr:row>
      <xdr:rowOff>9525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14286</xdr:rowOff>
    </xdr:from>
    <xdr:to>
      <xdr:col>5</xdr:col>
      <xdr:colOff>1400175</xdr:colOff>
      <xdr:row>30</xdr:row>
      <xdr:rowOff>28575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4761</xdr:colOff>
      <xdr:row>0</xdr:row>
      <xdr:rowOff>14286</xdr:rowOff>
    </xdr:from>
    <xdr:to>
      <xdr:col>5</xdr:col>
      <xdr:colOff>962025</xdr:colOff>
      <xdr:row>28</xdr:row>
      <xdr:rowOff>123825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23810</xdr:colOff>
      <xdr:row>0</xdr:row>
      <xdr:rowOff>14286</xdr:rowOff>
    </xdr:from>
    <xdr:to>
      <xdr:col>5</xdr:col>
      <xdr:colOff>1304924</xdr:colOff>
      <xdr:row>28</xdr:row>
      <xdr:rowOff>57149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微软用户" refreshedDate="42536.619525347225" createdVersion="5" refreshedVersion="5" minRefreshableVersion="3" recordCount="10">
  <cacheSource type="worksheet">
    <worksheetSource ref="A1:F11" sheet="iops"/>
  </cacheSource>
  <cacheFields count="6">
    <cacheField name="rw" numFmtId="0">
      <sharedItems count="2">
        <s v="randread"/>
        <s v="randwrite"/>
      </sharedItems>
    </cacheField>
    <cacheField name="group" numFmtId="0">
      <sharedItems count="5">
        <s v="physical"/>
        <s v="pt-pci"/>
        <s v="pt-dev-vscsi"/>
        <s v="map-dev-vdx"/>
        <s v="qcow2-on-fc"/>
      </sharedItems>
    </cacheField>
    <cacheField name="iops-libaio32" numFmtId="0">
      <sharedItems containsSemiMixedTypes="0" containsString="0" containsNumber="1" containsInteger="1" minValue="280" maxValue="2523"/>
    </cacheField>
    <cacheField name="iops-libaio8" numFmtId="0">
      <sharedItems containsSemiMixedTypes="0" containsString="0" containsNumber="1" containsInteger="1" minValue="1662" maxValue="4631"/>
    </cacheField>
    <cacheField name="iops-sync32" numFmtId="0">
      <sharedItems containsSemiMixedTypes="0" containsString="0" containsNumber="1" containsInteger="1" minValue="274" maxValue="3273"/>
    </cacheField>
    <cacheField name="iops-sync8" numFmtId="0">
      <sharedItems containsSemiMixedTypes="0" containsString="0" containsNumber="1" containsInteger="1" minValue="721" maxValue="448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微软用户" refreshedDate="42536.624463773151" createdVersion="5" refreshedVersion="5" minRefreshableVersion="3" recordCount="10">
  <cacheSource type="worksheet">
    <worksheetSource ref="A12:F22" sheet="iops"/>
  </cacheSource>
  <cacheFields count="6">
    <cacheField name="rw" numFmtId="0">
      <sharedItems count="2">
        <s v="read"/>
        <s v="write"/>
      </sharedItems>
    </cacheField>
    <cacheField name="group" numFmtId="0">
      <sharedItems count="5">
        <s v="physical"/>
        <s v="pt-pci"/>
        <s v="pt-dev-vscsi"/>
        <s v="map-dev-vdx"/>
        <s v="qcow2-on-fc"/>
      </sharedItems>
    </cacheField>
    <cacheField name="iops-libaio32" numFmtId="0">
      <sharedItems containsSemiMixedTypes="0" containsString="0" containsNumber="1" containsInteger="1" minValue="72141" maxValue="198526"/>
    </cacheField>
    <cacheField name="iops-libaio8" numFmtId="0">
      <sharedItems containsSemiMixedTypes="0" containsString="0" containsNumber="1" containsInteger="1" minValue="111316" maxValue="187215"/>
    </cacheField>
    <cacheField name="iops-sync32" numFmtId="0">
      <sharedItems containsSemiMixedTypes="0" containsString="0" containsNumber="1" containsInteger="1" minValue="34457" maxValue="89234"/>
    </cacheField>
    <cacheField name="iops-sync8" numFmtId="0">
      <sharedItems containsSemiMixedTypes="0" containsString="0" containsNumber="1" containsInteger="1" minValue="18697" maxValue="3061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微软用户" refreshedDate="42537.383880555557" createdVersion="5" refreshedVersion="5" minRefreshableVersion="3" recordCount="10">
  <cacheSource type="worksheet">
    <worksheetSource ref="A1:F11" sheet="bw"/>
  </cacheSource>
  <cacheFields count="6">
    <cacheField name="rw" numFmtId="0">
      <sharedItems count="2">
        <s v="randread"/>
        <s v="randwrite"/>
      </sharedItems>
    </cacheField>
    <cacheField name="group" numFmtId="0">
      <sharedItems count="5">
        <s v="physical"/>
        <s v="pt-pci"/>
        <s v="pt-dev-vscsi"/>
        <s v="map-dev-vdx"/>
        <s v="qcow2-on-fc"/>
      </sharedItems>
    </cacheField>
    <cacheField name="bw-libaio32" numFmtId="0">
      <sharedItems containsSemiMixedTypes="0" containsString="0" containsNumber="1" minValue="125.1" maxValue="220.12"/>
    </cacheField>
    <cacheField name="bw-libaio8" numFmtId="0">
      <sharedItems containsSemiMixedTypes="0" containsString="0" containsNumber="1" minValue="8.48" maxValue="189.6"/>
    </cacheField>
    <cacheField name="bw-sync32" numFmtId="0">
      <sharedItems containsSemiMixedTypes="0" containsString="0" containsNumber="1" minValue="118.96" maxValue="224.98"/>
    </cacheField>
    <cacheField name="bw-sync8" numFmtId="0">
      <sharedItems containsSemiMixedTypes="0" containsString="0" containsNumber="1" minValue="8.76" maxValue="209.8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微软用户" refreshedDate="42537.399381134259" createdVersion="5" refreshedVersion="5" minRefreshableVersion="3" recordCount="10">
  <cacheSource type="worksheet">
    <worksheetSource ref="A12:F22" sheet="bw"/>
  </cacheSource>
  <cacheFields count="6">
    <cacheField name="rw" numFmtId="0">
      <sharedItems count="2">
        <s v="read"/>
        <s v="write"/>
      </sharedItems>
    </cacheField>
    <cacheField name="group" numFmtId="0">
      <sharedItems count="5">
        <s v="physical"/>
        <s v="pt-pci"/>
        <s v="pt-dev-vscsi"/>
        <s v="map-dev-vdx"/>
        <s v="qcow2-on-fc"/>
      </sharedItems>
    </cacheField>
    <cacheField name="bw-libaio32" numFmtId="176">
      <sharedItems containsSemiMixedTypes="0" containsString="0" containsNumber="1" minValue="720.91" maxValue="777.96"/>
    </cacheField>
    <cacheField name="bw-libaio8" numFmtId="176">
      <sharedItems containsSemiMixedTypes="0" containsString="0" containsNumber="1" minValue="659.81" maxValue="776.74"/>
    </cacheField>
    <cacheField name="bw-sync32" numFmtId="176">
      <sharedItems containsSemiMixedTypes="0" containsString="0" containsNumber="1" minValue="741.61" maxValue="778.74"/>
    </cacheField>
    <cacheField name="bw-sync8" numFmtId="176">
      <sharedItems containsSemiMixedTypes="0" containsString="0" containsNumber="1" minValue="674.26" maxValue="774.8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微软用户" refreshedDate="42537.863703240742" createdVersion="5" refreshedVersion="5" minRefreshableVersion="3" recordCount="10">
  <cacheSource type="worksheet">
    <worksheetSource ref="A12:L22" sheet="iops"/>
  </cacheSource>
  <cacheFields count="12">
    <cacheField name="rw" numFmtId="0">
      <sharedItems count="2">
        <s v="read"/>
        <s v="write"/>
      </sharedItems>
    </cacheField>
    <cacheField name="group" numFmtId="0">
      <sharedItems count="5">
        <s v="physical"/>
        <s v="pt-pci"/>
        <s v="pt-dev-vscsi"/>
        <s v="map-dev-vdx"/>
        <s v="qcow2-on-fc"/>
      </sharedItems>
    </cacheField>
    <cacheField name="iops-libaio32" numFmtId="0">
      <sharedItems containsSemiMixedTypes="0" containsString="0" containsNumber="1" containsInteger="1" minValue="72141" maxValue="198526"/>
    </cacheField>
    <cacheField name="iops-libaio8" numFmtId="0">
      <sharedItems containsSemiMixedTypes="0" containsString="0" containsNumber="1" containsInteger="1" minValue="111316" maxValue="187215"/>
    </cacheField>
    <cacheField name="iops-sync32" numFmtId="0">
      <sharedItems containsSemiMixedTypes="0" containsString="0" containsNumber="1" containsInteger="1" minValue="34457" maxValue="89234"/>
    </cacheField>
    <cacheField name="iops-sync8" numFmtId="0">
      <sharedItems containsSemiMixedTypes="0" containsString="0" containsNumber="1" containsInteger="1" minValue="18697" maxValue="30614"/>
    </cacheField>
    <cacheField name="sum-libaio" numFmtId="0">
      <sharedItems containsSemiMixedTypes="0" containsString="0" containsNumber="1" containsInteger="1" minValue="184376" maxValue="385739"/>
    </cacheField>
    <cacheField name="sum-sync" numFmtId="0">
      <sharedItems containsSemiMixedTypes="0" containsString="0" containsNumber="1" containsInteger="1" minValue="53154" maxValue="110803"/>
    </cacheField>
    <cacheField name="sum" numFmtId="0">
      <sharedItems containsSemiMixedTypes="0" containsString="0" containsNumber="1" containsInteger="1" minValue="268452" maxValue="484526"/>
    </cacheField>
    <cacheField name="offset-libaio" numFmtId="9">
      <sharedItems containsSemiMixedTypes="0" containsString="0" containsNumber="1" minValue="-0.48546328285900864" maxValue="4.1190621040705037E-3"/>
    </cacheField>
    <cacheField name="offset-sync" numFmtId="9">
      <sharedItems containsSemiMixedTypes="0" containsString="0" containsNumber="1" minValue="-0.46409775573165568" maxValue="0.31805794606999427"/>
    </cacheField>
    <cacheField name="offset" numFmtId="9">
      <sharedItems containsSemiMixedTypes="0" containsString="0" containsNumber="1" minValue="-0.37285482672746895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r:id="rId1" refreshedBy="微软用户" refreshedDate="42537.863899884258" createdVersion="5" refreshedVersion="5" minRefreshableVersion="3" recordCount="10">
  <cacheSource type="worksheet">
    <worksheetSource ref="A1:L11" sheet="iops"/>
  </cacheSource>
  <cacheFields count="12">
    <cacheField name="rw" numFmtId="0">
      <sharedItems count="2">
        <s v="randread"/>
        <s v="randwrite"/>
      </sharedItems>
    </cacheField>
    <cacheField name="group" numFmtId="0">
      <sharedItems count="5">
        <s v="physical"/>
        <s v="pt-pci"/>
        <s v="pt-dev-vscsi"/>
        <s v="map-dev-vdx"/>
        <s v="qcow2-on-fc"/>
      </sharedItems>
    </cacheField>
    <cacheField name="iops-libaio32" numFmtId="0">
      <sharedItems containsSemiMixedTypes="0" containsString="0" containsNumber="1" containsInteger="1" minValue="280" maxValue="2523"/>
    </cacheField>
    <cacheField name="iops-libaio8" numFmtId="0">
      <sharedItems containsSemiMixedTypes="0" containsString="0" containsNumber="1" containsInteger="1" minValue="1662" maxValue="4631"/>
    </cacheField>
    <cacheField name="iops-sync32" numFmtId="0">
      <sharedItems containsSemiMixedTypes="0" containsString="0" containsNumber="1" containsInteger="1" minValue="274" maxValue="3273"/>
    </cacheField>
    <cacheField name="iops-sync8" numFmtId="0">
      <sharedItems containsSemiMixedTypes="0" containsString="0" containsNumber="1" containsInteger="1" minValue="721" maxValue="4482"/>
    </cacheField>
    <cacheField name="sum-libaio" numFmtId="0">
      <sharedItems containsSemiMixedTypes="0" containsString="0" containsNumber="1" containsInteger="1" minValue="3642" maxValue="5511"/>
    </cacheField>
    <cacheField name="sum-sync" numFmtId="0">
      <sharedItems containsSemiMixedTypes="0" containsString="0" containsNumber="1" containsInteger="1" minValue="3096" maxValue="5125"/>
    </cacheField>
    <cacheField name="sum" numFmtId="0">
      <sharedItems containsSemiMixedTypes="0" containsString="0" containsNumber="1" containsInteger="1" minValue="6747" maxValue="10636"/>
    </cacheField>
    <cacheField name="offset-libaio" numFmtId="9">
      <sharedItems containsSemiMixedTypes="0" containsString="0" containsNumber="1" minValue="-4.9086161879895562E-2" maxValue="0.32114882506527415"/>
    </cacheField>
    <cacheField name="offset-sync" numFmtId="9">
      <sharedItems containsSemiMixedTypes="0" containsString="0" containsNumber="1" minValue="-2.1584241408214584E-2" maxValue="0.35852090032154343"/>
    </cacheField>
    <cacheField name="offset" numFmtId="9">
      <sharedItems containsSemiMixedTypes="0" containsString="0" containsNumber="1" minValue="-2.780979827089337E-2" maxValue="0.3378962536023054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r:id="rId1" refreshedBy="微软用户" refreshedDate="42537.866624421295" createdVersion="5" refreshedVersion="5" minRefreshableVersion="3" recordCount="10">
  <cacheSource type="worksheet">
    <worksheetSource ref="A1:L11" sheet="bw"/>
  </cacheSource>
  <cacheFields count="12">
    <cacheField name="rw" numFmtId="0">
      <sharedItems count="2">
        <s v="randread"/>
        <s v="randwrite"/>
      </sharedItems>
    </cacheField>
    <cacheField name="group" numFmtId="0">
      <sharedItems count="5">
        <s v="physical"/>
        <s v="pt-pci"/>
        <s v="pt-dev-vscsi"/>
        <s v="map-dev-vdx"/>
        <s v="qcow2-on-fc"/>
      </sharedItems>
    </cacheField>
    <cacheField name="bw-libaio32" numFmtId="176">
      <sharedItems containsSemiMixedTypes="0" containsString="0" containsNumber="1" minValue="125.1" maxValue="220.12"/>
    </cacheField>
    <cacheField name="bw-libaio8" numFmtId="176">
      <sharedItems containsSemiMixedTypes="0" containsString="0" containsNumber="1" minValue="8.48" maxValue="189.6"/>
    </cacheField>
    <cacheField name="bw-sync32" numFmtId="176">
      <sharedItems containsSemiMixedTypes="0" containsString="0" containsNumber="1" minValue="118.96" maxValue="224.98"/>
    </cacheField>
    <cacheField name="bw-sync8" numFmtId="176">
      <sharedItems containsSemiMixedTypes="0" containsString="0" containsNumber="1" minValue="8.76" maxValue="209.85"/>
    </cacheField>
    <cacheField name="sum-libaio" numFmtId="177">
      <sharedItems containsSemiMixedTypes="0" containsString="0" containsNumber="1" minValue="140.38999999999999" maxValue="383.72"/>
    </cacheField>
    <cacheField name="sum-sync" numFmtId="177">
      <sharedItems containsSemiMixedTypes="0" containsString="0" containsNumber="1" minValue="130.66" maxValue="403.49"/>
    </cacheField>
    <cacheField name="sum" numFmtId="177">
      <sharedItems containsSemiMixedTypes="0" containsString="0" containsNumber="1" minValue="275.36" maxValue="777.49"/>
    </cacheField>
    <cacheField name="offset-libaio" numFmtId="9">
      <sharedItems containsSemiMixedTypes="0" containsString="0" containsNumber="1" minValue="-0.3181626965346796" maxValue="0.46350832266325231"/>
    </cacheField>
    <cacheField name="offset-sync" numFmtId="9">
      <sharedItems containsSemiMixedTypes="0" containsString="0" containsNumber="1" minValue="-0.2950475348220209" maxValue="0.9109903566508496"/>
    </cacheField>
    <cacheField name="offset" numFmtId="9">
      <sharedItems containsSemiMixedTypes="0" containsString="0" containsNumber="1" minValue="-0.30689320649977092" maxValue="0.6673290106672246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r:id="rId1" refreshedBy="微软用户" refreshedDate="42537.872497222219" createdVersion="5" refreshedVersion="5" minRefreshableVersion="3" recordCount="10">
  <cacheSource type="worksheet">
    <worksheetSource ref="A12:L22" sheet="bw"/>
  </cacheSource>
  <cacheFields count="12">
    <cacheField name="rw" numFmtId="0">
      <sharedItems count="2">
        <s v="read"/>
        <s v="write"/>
      </sharedItems>
    </cacheField>
    <cacheField name="group" numFmtId="0">
      <sharedItems count="5">
        <s v="physical"/>
        <s v="pt-pci"/>
        <s v="pt-dev-vscsi"/>
        <s v="map-dev-vdx"/>
        <s v="qcow2-on-fc"/>
      </sharedItems>
    </cacheField>
    <cacheField name="bw-libaio32" numFmtId="176">
      <sharedItems containsSemiMixedTypes="0" containsString="0" containsNumber="1" minValue="720.91" maxValue="777.96"/>
    </cacheField>
    <cacheField name="bw-libaio8" numFmtId="176">
      <sharedItems containsSemiMixedTypes="0" containsString="0" containsNumber="1" minValue="659.81" maxValue="776.74"/>
    </cacheField>
    <cacheField name="bw-sync32" numFmtId="176">
      <sharedItems containsSemiMixedTypes="0" containsString="0" containsNumber="1" minValue="741.61" maxValue="778.74"/>
    </cacheField>
    <cacheField name="bw-sync8" numFmtId="176">
      <sharedItems containsSemiMixedTypes="0" containsString="0" containsNumber="1" minValue="674.26" maxValue="774.86"/>
    </cacheField>
    <cacheField name="sum-libaio" numFmtId="177">
      <sharedItems containsSemiMixedTypes="0" containsString="0" containsNumber="1" minValue="1380.7199999999998" maxValue="1553.1599999999999"/>
    </cacheField>
    <cacheField name="sum-sync" numFmtId="177">
      <sharedItems containsSemiMixedTypes="0" containsString="0" containsNumber="1" minValue="1415.87" maxValue="1553.06"/>
    </cacheField>
    <cacheField name="sum" numFmtId="177">
      <sharedItems containsSemiMixedTypes="0" containsString="0" containsNumber="1" minValue="2796.59" maxValue="3104.14"/>
    </cacheField>
    <cacheField name="offset-libaio" numFmtId="9">
      <sharedItems containsSemiMixedTypes="0" containsString="0" containsNumber="1" minValue="-6.1468918872990712E-2" maxValue="1.3410011089047163E-3"/>
    </cacheField>
    <cacheField name="offset-sync" numFmtId="9">
      <sharedItems containsSemiMixedTypes="0" containsString="0" containsNumber="1" minValue="-4.5440142388102026E-2" maxValue="0"/>
    </cacheField>
    <cacheField name="offset" numFmtId="9">
      <sharedItems containsSemiMixedTypes="0" containsString="0" containsNumber="1" minValue="-5.3421652980957322E-2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">
  <r>
    <x v="0"/>
    <x v="0"/>
    <n v="1935"/>
    <n v="1895"/>
    <n v="2381"/>
    <n v="729"/>
  </r>
  <r>
    <x v="0"/>
    <x v="1"/>
    <n v="1960"/>
    <n v="1915"/>
    <n v="2394"/>
    <n v="732"/>
  </r>
  <r>
    <x v="0"/>
    <x v="2"/>
    <n v="1980"/>
    <n v="1662"/>
    <n v="2374"/>
    <n v="731"/>
  </r>
  <r>
    <x v="0"/>
    <x v="3"/>
    <n v="1926"/>
    <n v="1853"/>
    <n v="2375"/>
    <n v="721"/>
  </r>
  <r>
    <x v="0"/>
    <x v="4"/>
    <n v="2523"/>
    <n v="2537"/>
    <n v="3273"/>
    <n v="952"/>
  </r>
  <r>
    <x v="1"/>
    <x v="0"/>
    <n v="363"/>
    <n v="4472"/>
    <n v="290"/>
    <n v="4482"/>
  </r>
  <r>
    <x v="1"/>
    <x v="1"/>
    <n v="344"/>
    <n v="4631"/>
    <n v="292"/>
    <n v="4377"/>
  </r>
  <r>
    <x v="1"/>
    <x v="2"/>
    <n v="280"/>
    <n v="4440"/>
    <n v="274"/>
    <n v="4408"/>
  </r>
  <r>
    <x v="1"/>
    <x v="3"/>
    <n v="364"/>
    <n v="4553"/>
    <n v="294"/>
    <n v="4396"/>
  </r>
  <r>
    <x v="1"/>
    <x v="4"/>
    <n v="1082"/>
    <n v="4429"/>
    <n v="799"/>
    <n v="432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">
  <r>
    <x v="0"/>
    <x v="0"/>
    <n v="198526"/>
    <n v="186814"/>
    <n v="69544"/>
    <n v="29642"/>
  </r>
  <r>
    <x v="0"/>
    <x v="1"/>
    <n v="198524"/>
    <n v="187215"/>
    <n v="47425"/>
    <n v="27569"/>
  </r>
  <r>
    <x v="0"/>
    <x v="2"/>
    <n v="192547"/>
    <n v="143638"/>
    <n v="69116"/>
    <n v="21816"/>
  </r>
  <r>
    <x v="0"/>
    <x v="3"/>
    <n v="156572"/>
    <n v="168647"/>
    <n v="89234"/>
    <n v="21569"/>
  </r>
  <r>
    <x v="0"/>
    <x v="4"/>
    <n v="154439"/>
    <n v="172359"/>
    <n v="34457"/>
    <n v="18697"/>
  </r>
  <r>
    <x v="1"/>
    <x v="0"/>
    <n v="194716"/>
    <n v="163618"/>
    <n v="39106"/>
    <n v="30614"/>
  </r>
  <r>
    <x v="1"/>
    <x v="1"/>
    <n v="194914"/>
    <n v="164896"/>
    <n v="38008"/>
    <n v="26725"/>
  </r>
  <r>
    <x v="1"/>
    <x v="2"/>
    <n v="179281"/>
    <n v="132153"/>
    <n v="36494"/>
    <n v="25956"/>
  </r>
  <r>
    <x v="1"/>
    <x v="3"/>
    <n v="72141"/>
    <n v="112235"/>
    <n v="61554"/>
    <n v="30341"/>
  </r>
  <r>
    <x v="1"/>
    <x v="4"/>
    <n v="75806"/>
    <n v="111316"/>
    <n v="53657"/>
    <n v="27673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0">
  <r>
    <x v="0"/>
    <x v="0"/>
    <n v="193.15"/>
    <n v="187.19"/>
    <n v="190.94"/>
    <n v="170.9"/>
  </r>
  <r>
    <x v="0"/>
    <x v="1"/>
    <n v="194.12"/>
    <n v="189.6"/>
    <n v="197.87"/>
    <n v="174.27"/>
  </r>
  <r>
    <x v="0"/>
    <x v="2"/>
    <n v="131.59"/>
    <n v="127.74"/>
    <n v="125.69"/>
    <n v="129.38999999999999"/>
  </r>
  <r>
    <x v="0"/>
    <x v="3"/>
    <n v="139.75"/>
    <n v="134.54"/>
    <n v="142.91"/>
    <n v="152.82"/>
  </r>
  <r>
    <x v="0"/>
    <x v="4"/>
    <n v="186.22"/>
    <n v="187.78"/>
    <n v="193.64"/>
    <n v="209.85"/>
  </r>
  <r>
    <x v="1"/>
    <x v="0"/>
    <n v="142.97"/>
    <n v="13.23"/>
    <n v="118.96"/>
    <n v="11.7"/>
  </r>
  <r>
    <x v="1"/>
    <x v="1"/>
    <n v="160.87"/>
    <n v="11.5"/>
    <n v="166.91"/>
    <n v="8.76"/>
  </r>
  <r>
    <x v="1"/>
    <x v="2"/>
    <n v="164.78"/>
    <n v="10.85"/>
    <n v="134.74"/>
    <n v="10.94"/>
  </r>
  <r>
    <x v="1"/>
    <x v="3"/>
    <n v="125.1"/>
    <n v="15.29"/>
    <n v="121.61"/>
    <n v="13.36"/>
  </r>
  <r>
    <x v="1"/>
    <x v="4"/>
    <n v="220.12"/>
    <n v="8.48"/>
    <n v="224.98"/>
    <n v="24.71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10">
  <r>
    <x v="0"/>
    <x v="0"/>
    <n v="777.96"/>
    <n v="773.12"/>
    <n v="778.74"/>
    <n v="774.32"/>
  </r>
  <r>
    <x v="0"/>
    <x v="1"/>
    <n v="776.42"/>
    <n v="776.74"/>
    <n v="778.06"/>
    <n v="768.72"/>
  </r>
  <r>
    <x v="0"/>
    <x v="2"/>
    <n v="771.92"/>
    <n v="771.44"/>
    <n v="775.32"/>
    <n v="774.86"/>
  </r>
  <r>
    <x v="0"/>
    <x v="3"/>
    <n v="774.57"/>
    <n v="773.62"/>
    <n v="776.43"/>
    <n v="771.97"/>
  </r>
  <r>
    <x v="0"/>
    <x v="4"/>
    <n v="775.29"/>
    <n v="774.02"/>
    <n v="776.31"/>
    <n v="772.92"/>
  </r>
  <r>
    <x v="1"/>
    <x v="0"/>
    <n v="759.43"/>
    <n v="711.72"/>
    <n v="768.62"/>
    <n v="714.65"/>
  </r>
  <r>
    <x v="1"/>
    <x v="1"/>
    <n v="758.93"/>
    <n v="708.68"/>
    <n v="774.69"/>
    <n v="703.41"/>
  </r>
  <r>
    <x v="1"/>
    <x v="2"/>
    <n v="720.91"/>
    <n v="659.81"/>
    <n v="741.61"/>
    <n v="674.26"/>
  </r>
  <r>
    <x v="1"/>
    <x v="3"/>
    <n v="750.14"/>
    <n v="664.75"/>
    <n v="754.75"/>
    <n v="703.13"/>
  </r>
  <r>
    <x v="1"/>
    <x v="4"/>
    <n v="749.9"/>
    <n v="678.91"/>
    <n v="753.14"/>
    <n v="699.39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10">
  <r>
    <x v="0"/>
    <x v="0"/>
    <n v="198526"/>
    <n v="186814"/>
    <n v="69544"/>
    <n v="29642"/>
    <n v="385340"/>
    <n v="99186"/>
    <n v="484526"/>
    <n v="0"/>
    <n v="0"/>
    <n v="0"/>
  </r>
  <r>
    <x v="0"/>
    <x v="1"/>
    <n v="198524"/>
    <n v="187215"/>
    <n v="47425"/>
    <n v="27569"/>
    <n v="385739"/>
    <n v="74994"/>
    <n v="460733"/>
    <n v="1.0354492136814243E-3"/>
    <n v="-0.24390538987357085"/>
    <n v="-4.9105723944638677E-2"/>
  </r>
  <r>
    <x v="0"/>
    <x v="2"/>
    <n v="192547"/>
    <n v="143638"/>
    <n v="69116"/>
    <n v="21816"/>
    <n v="336185"/>
    <n v="90932"/>
    <n v="427117"/>
    <n v="-0.12756267192609125"/>
    <n v="-8.3217389550944695E-2"/>
    <n v="-0.11848486974899179"/>
  </r>
  <r>
    <x v="0"/>
    <x v="3"/>
    <n v="156572"/>
    <n v="168647"/>
    <n v="89234"/>
    <n v="21569"/>
    <n v="325219"/>
    <n v="110803"/>
    <n v="436022"/>
    <n v="-0.1560206570820574"/>
    <n v="0.11712338434859758"/>
    <n v="-0.10010608305849428"/>
  </r>
  <r>
    <x v="0"/>
    <x v="4"/>
    <n v="154439"/>
    <n v="172359"/>
    <n v="34457"/>
    <n v="18697"/>
    <n v="326798"/>
    <n v="53154"/>
    <n v="379952"/>
    <n v="-0.15192297711112265"/>
    <n v="-0.46409775573165568"/>
    <n v="-0.21582742721752807"/>
  </r>
  <r>
    <x v="1"/>
    <x v="0"/>
    <n v="194716"/>
    <n v="163618"/>
    <n v="39106"/>
    <n v="30614"/>
    <n v="358334"/>
    <n v="69720"/>
    <n v="428054"/>
    <n v="0"/>
    <n v="0"/>
    <n v="0"/>
  </r>
  <r>
    <x v="1"/>
    <x v="1"/>
    <n v="194914"/>
    <n v="164896"/>
    <n v="38008"/>
    <n v="26725"/>
    <n v="359810"/>
    <n v="64733"/>
    <n v="424543"/>
    <n v="4.1190621040705037E-3"/>
    <n v="-7.1528973034997126E-2"/>
    <n v="-8.2022361664649789E-3"/>
  </r>
  <r>
    <x v="1"/>
    <x v="2"/>
    <n v="179281"/>
    <n v="132153"/>
    <n v="36494"/>
    <n v="25956"/>
    <n v="311434"/>
    <n v="62450"/>
    <n v="373884"/>
    <n v="-0.1308834774260885"/>
    <n v="-0.10427423981640849"/>
    <n v="-0.12654945404084531"/>
  </r>
  <r>
    <x v="1"/>
    <x v="3"/>
    <n v="72141"/>
    <n v="112235"/>
    <n v="61554"/>
    <n v="30341"/>
    <n v="184376"/>
    <n v="91895"/>
    <n v="276271"/>
    <n v="-0.48546328285900864"/>
    <n v="0.31805794606999427"/>
    <n v="-0.3545884397762899"/>
  </r>
  <r>
    <x v="1"/>
    <x v="4"/>
    <n v="75806"/>
    <n v="111316"/>
    <n v="53657"/>
    <n v="27673"/>
    <n v="187122"/>
    <n v="81330"/>
    <n v="268452"/>
    <n v="-0.47780004130224873"/>
    <n v="0.16652323580034423"/>
    <n v="-0.37285482672746895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count="10">
  <r>
    <x v="0"/>
    <x v="0"/>
    <n v="1935"/>
    <n v="1895"/>
    <n v="2381"/>
    <n v="729"/>
    <n v="3830"/>
    <n v="3110"/>
    <n v="6940"/>
    <n v="0"/>
    <n v="0"/>
    <n v="0"/>
  </r>
  <r>
    <x v="0"/>
    <x v="1"/>
    <n v="1960"/>
    <n v="1915"/>
    <n v="2394"/>
    <n v="732"/>
    <n v="3875"/>
    <n v="3126"/>
    <n v="7001"/>
    <n v="1.1749347258485639E-2"/>
    <n v="5.144694533762058E-3"/>
    <n v="8.7896253602305473E-3"/>
  </r>
  <r>
    <x v="0"/>
    <x v="2"/>
    <n v="1980"/>
    <n v="1662"/>
    <n v="2374"/>
    <n v="731"/>
    <n v="3642"/>
    <n v="3105"/>
    <n v="6747"/>
    <n v="-4.9086161879895562E-2"/>
    <n v="-1.6077170418006431E-3"/>
    <n v="-2.780979827089337E-2"/>
  </r>
  <r>
    <x v="0"/>
    <x v="3"/>
    <n v="1926"/>
    <n v="1853"/>
    <n v="2375"/>
    <n v="721"/>
    <n v="3779"/>
    <n v="3096"/>
    <n v="6875"/>
    <n v="-1.3315926892950391E-2"/>
    <n v="-4.5016077170418004E-3"/>
    <n v="-9.3659942363112387E-3"/>
  </r>
  <r>
    <x v="0"/>
    <x v="4"/>
    <n v="2523"/>
    <n v="2537"/>
    <n v="3273"/>
    <n v="952"/>
    <n v="5060"/>
    <n v="4225"/>
    <n v="9285"/>
    <n v="0.32114882506527415"/>
    <n v="0.35852090032154343"/>
    <n v="0.33789625360230546"/>
  </r>
  <r>
    <x v="1"/>
    <x v="0"/>
    <n v="363"/>
    <n v="4472"/>
    <n v="290"/>
    <n v="4482"/>
    <n v="4835"/>
    <n v="4772"/>
    <n v="9607"/>
    <n v="0"/>
    <n v="0"/>
    <n v="0"/>
  </r>
  <r>
    <x v="1"/>
    <x v="1"/>
    <n v="344"/>
    <n v="4631"/>
    <n v="292"/>
    <n v="4377"/>
    <n v="4975"/>
    <n v="4669"/>
    <n v="9644"/>
    <n v="2.8955532574974147E-2"/>
    <n v="-2.1584241408214584E-2"/>
    <n v="3.8513583845112939E-3"/>
  </r>
  <r>
    <x v="1"/>
    <x v="2"/>
    <n v="280"/>
    <n v="4440"/>
    <n v="274"/>
    <n v="4408"/>
    <n v="4720"/>
    <n v="4682"/>
    <n v="9402"/>
    <n v="-2.3784901758014478E-2"/>
    <n v="-1.8860016764459347E-2"/>
    <n v="-2.1338607265535547E-2"/>
  </r>
  <r>
    <x v="1"/>
    <x v="3"/>
    <n v="364"/>
    <n v="4553"/>
    <n v="294"/>
    <n v="4396"/>
    <n v="4917"/>
    <n v="4690"/>
    <n v="9607"/>
    <n v="1.6959669079627714E-2"/>
    <n v="-1.7183570829840736E-2"/>
    <n v="0"/>
  </r>
  <r>
    <x v="1"/>
    <x v="4"/>
    <n v="1082"/>
    <n v="4429"/>
    <n v="799"/>
    <n v="4326"/>
    <n v="5511"/>
    <n v="5125"/>
    <n v="10636"/>
    <n v="0.13981385729058945"/>
    <n v="7.3973176865046106E-2"/>
    <n v="0.10710939939627355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count="10">
  <r>
    <x v="0"/>
    <x v="0"/>
    <n v="193.15"/>
    <n v="187.19"/>
    <n v="190.94"/>
    <n v="170.9"/>
    <n v="380.34000000000003"/>
    <n v="361.84000000000003"/>
    <n v="742.18"/>
    <n v="0"/>
    <n v="0"/>
    <n v="0"/>
  </r>
  <r>
    <x v="0"/>
    <x v="1"/>
    <n v="194.12"/>
    <n v="189.6"/>
    <n v="197.87"/>
    <n v="174.27"/>
    <n v="383.72"/>
    <n v="372.14"/>
    <n v="755.86"/>
    <n v="8.8867855077036217E-3"/>
    <n v="2.8465620163608096E-2"/>
    <n v="1.843218626209284E-2"/>
  </r>
  <r>
    <x v="0"/>
    <x v="2"/>
    <n v="131.59"/>
    <n v="127.74"/>
    <n v="125.69"/>
    <n v="129.38999999999999"/>
    <n v="259.33"/>
    <n v="255.07999999999998"/>
    <n v="514.41"/>
    <n v="-0.3181626965346796"/>
    <n v="-0.2950475348220209"/>
    <n v="-0.30689320649977092"/>
  </r>
  <r>
    <x v="0"/>
    <x v="3"/>
    <n v="139.75"/>
    <n v="134.54"/>
    <n v="142.91"/>
    <n v="152.82"/>
    <n v="274.28999999999996"/>
    <n v="295.73"/>
    <n v="570.02"/>
    <n v="-0.27882946837040556"/>
    <n v="-0.18270506301127573"/>
    <n v="-0.23196529143873451"/>
  </r>
  <r>
    <x v="0"/>
    <x v="4"/>
    <n v="186.22"/>
    <n v="187.78"/>
    <n v="193.64"/>
    <n v="209.85"/>
    <n v="374"/>
    <n v="403.49"/>
    <n v="777.49"/>
    <n v="-1.6669295893148316E-2"/>
    <n v="0.11510612425381377"/>
    <n v="4.7576059715971952E-2"/>
  </r>
  <r>
    <x v="1"/>
    <x v="0"/>
    <n v="142.97"/>
    <n v="13.23"/>
    <n v="118.96"/>
    <n v="11.7"/>
    <n v="156.19999999999999"/>
    <n v="130.66"/>
    <n v="286.85999999999996"/>
    <n v="0"/>
    <n v="0"/>
    <n v="0"/>
  </r>
  <r>
    <x v="1"/>
    <x v="1"/>
    <n v="160.87"/>
    <n v="11.5"/>
    <n v="166.91"/>
    <n v="8.76"/>
    <n v="172.37"/>
    <n v="175.67"/>
    <n v="348.03999999999996"/>
    <n v="0.10352112676056349"/>
    <n v="0.34448186131945502"/>
    <n v="0.21327476817959987"/>
  </r>
  <r>
    <x v="1"/>
    <x v="2"/>
    <n v="164.78"/>
    <n v="10.85"/>
    <n v="134.74"/>
    <n v="10.94"/>
    <n v="175.63"/>
    <n v="145.68"/>
    <n v="321.31"/>
    <n v="0.12439180537772092"/>
    <n v="0.11495484463493043"/>
    <n v="0.12009342536428938"/>
  </r>
  <r>
    <x v="1"/>
    <x v="3"/>
    <n v="125.1"/>
    <n v="15.29"/>
    <n v="121.61"/>
    <n v="13.36"/>
    <n v="140.38999999999999"/>
    <n v="134.97"/>
    <n v="275.36"/>
    <n v="-0.10121638924455828"/>
    <n v="3.2986376855962056E-2"/>
    <n v="-4.0089242139022326E-2"/>
  </r>
  <r>
    <x v="1"/>
    <x v="4"/>
    <n v="220.12"/>
    <n v="8.48"/>
    <n v="224.98"/>
    <n v="24.71"/>
    <n v="228.6"/>
    <n v="249.69"/>
    <n v="478.28999999999996"/>
    <n v="0.46350832266325231"/>
    <n v="0.9109903566508496"/>
    <n v="0.66732901066722461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count="10">
  <r>
    <x v="0"/>
    <x v="0"/>
    <n v="777.96"/>
    <n v="773.12"/>
    <n v="778.74"/>
    <n v="774.32"/>
    <n v="1551.08"/>
    <n v="1553.06"/>
    <n v="3104.14"/>
    <n v="0"/>
    <n v="0"/>
    <n v="0"/>
  </r>
  <r>
    <x v="0"/>
    <x v="1"/>
    <n v="776.42"/>
    <n v="776.74"/>
    <n v="778.06"/>
    <n v="768.72"/>
    <n v="1553.1599999999999"/>
    <n v="1546.78"/>
    <n v="3099.9399999999996"/>
    <n v="1.3410011089047163E-3"/>
    <n v="-4.0436299949776393E-3"/>
    <n v="-1.353031757588341E-3"/>
  </r>
  <r>
    <x v="0"/>
    <x v="2"/>
    <n v="771.92"/>
    <n v="771.44"/>
    <n v="775.32"/>
    <n v="774.86"/>
    <n v="1543.3600000000001"/>
    <n v="1550.18"/>
    <n v="3093.5400000000004"/>
    <n v="-4.9771771926656267E-3"/>
    <n v="-1.8544035645756648E-3"/>
    <n v="-3.4147944358177964E-3"/>
  </r>
  <r>
    <x v="0"/>
    <x v="3"/>
    <n v="774.57"/>
    <n v="773.62"/>
    <n v="776.43"/>
    <n v="771.97"/>
    <n v="1548.19"/>
    <n v="1548.4"/>
    <n v="3096.59"/>
    <n v="-1.8632178868916321E-3"/>
    <n v="-3.0005279899037091E-3"/>
    <n v="-2.432235659474034E-3"/>
  </r>
  <r>
    <x v="0"/>
    <x v="4"/>
    <n v="775.29"/>
    <n v="774.02"/>
    <n v="776.31"/>
    <n v="772.92"/>
    <n v="1549.31"/>
    <n v="1549.23"/>
    <n v="3098.54"/>
    <n v="-1.1411403667122148E-3"/>
    <n v="-2.4660991848350529E-3"/>
    <n v="-1.804042343450975E-3"/>
  </r>
  <r>
    <x v="1"/>
    <x v="0"/>
    <n v="759.43"/>
    <n v="711.72"/>
    <n v="768.62"/>
    <n v="714.65"/>
    <n v="1471.15"/>
    <n v="1483.27"/>
    <n v="2954.42"/>
    <n v="0"/>
    <n v="0"/>
    <n v="0"/>
  </r>
  <r>
    <x v="1"/>
    <x v="1"/>
    <n v="758.93"/>
    <n v="708.68"/>
    <n v="774.69"/>
    <n v="703.41"/>
    <n v="1467.61"/>
    <n v="1478.1"/>
    <n v="2945.71"/>
    <n v="-2.4062808007342491E-3"/>
    <n v="-3.4855420793247845E-3"/>
    <n v="-2.9481251819308144E-3"/>
  </r>
  <r>
    <x v="1"/>
    <x v="2"/>
    <n v="720.91"/>
    <n v="659.81"/>
    <n v="741.61"/>
    <n v="674.26"/>
    <n v="1380.7199999999998"/>
    <n v="1415.87"/>
    <n v="2796.59"/>
    <n v="-6.1468918872990712E-2"/>
    <n v="-4.5440142388102026E-2"/>
    <n v="-5.3421652980957322E-2"/>
  </r>
  <r>
    <x v="1"/>
    <x v="3"/>
    <n v="750.14"/>
    <n v="664.75"/>
    <n v="754.75"/>
    <n v="703.13"/>
    <n v="1414.8899999999999"/>
    <n v="1457.88"/>
    <n v="2872.77"/>
    <n v="-3.8242191482853696E-2"/>
    <n v="-1.7117584795755238E-2"/>
    <n v="-2.7636558106159614E-2"/>
  </r>
  <r>
    <x v="1"/>
    <x v="4"/>
    <n v="749.9"/>
    <n v="678.91"/>
    <n v="753.14"/>
    <n v="699.39"/>
    <n v="1428.81"/>
    <n v="1452.53"/>
    <n v="2881.3399999999997"/>
    <n v="-2.8780205961322872E-2"/>
    <n v="-2.0724480371072031E-2"/>
    <n v="-2.4735819551722632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pivotTable1.xml><?xml version="1.0" encoding="utf-8"?>
<pivotTableDefinition xmlns="http://schemas.openxmlformats.org/spreadsheetml/2006/main" name="数据透视表12" cacheId="1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 chartFormat="4">
  <location ref="A3:I11" firstHeaderRow="1" firstDataRow="3" firstDataCol="1"/>
  <pivotFields count="6">
    <pivotField axis="axisCol" showAll="0">
      <items count="3">
        <item h="1" x="0"/>
        <item x="1"/>
        <item t="default"/>
      </items>
    </pivotField>
    <pivotField axis="axisRow" showAll="0">
      <items count="6">
        <item x="3"/>
        <item x="0"/>
        <item x="2"/>
        <item x="1"/>
        <item x="4"/>
        <item t="default"/>
      </items>
    </pivotField>
    <pivotField dataField="1" showAll="0"/>
    <pivotField dataField="1" showAll="0"/>
    <pivotField dataField="1" showAll="0"/>
    <pivotField dataField="1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2">
    <field x="-2"/>
    <field x="0"/>
  </colFields>
  <colItems count="8">
    <i>
      <x/>
      <x v="1"/>
    </i>
    <i i="1">
      <x v="1"/>
      <x v="1"/>
    </i>
    <i i="2">
      <x v="2"/>
      <x v="1"/>
    </i>
    <i i="3">
      <x v="3"/>
      <x v="1"/>
    </i>
    <i t="grand">
      <x/>
    </i>
    <i t="grand" i="1">
      <x/>
    </i>
    <i t="grand" i="2">
      <x/>
    </i>
    <i t="grand" i="3">
      <x/>
    </i>
  </colItems>
  <dataFields count="4">
    <dataField name="求和项:iops-sync8" fld="5" baseField="0" baseItem="0"/>
    <dataField name="求和项:iops-sync32" fld="4" baseField="0" baseItem="0"/>
    <dataField name="求和项:iops-libaio8" fld="3" baseField="0" baseItem="0"/>
    <dataField name="求和项:iops-libaio32" fld="2" baseField="0" baseItem="0"/>
  </dataFields>
  <chartFormats count="8">
    <chartFormat chart="3" format="0" series="1">
      <pivotArea type="data" outline="0" fieldPosition="0">
        <references count="2">
          <reference field="4294967294" count="1" selected="0">
            <x v="3"/>
          </reference>
          <reference field="0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3"/>
          </reference>
          <reference field="0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0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1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11" cacheId="0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 chartFormat="8">
  <location ref="A3:I11" firstHeaderRow="1" firstDataRow="3" firstDataCol="1"/>
  <pivotFields count="6">
    <pivotField axis="axisCol" showAll="0">
      <items count="3">
        <item h="1" x="0"/>
        <item x="1"/>
        <item t="default"/>
      </items>
    </pivotField>
    <pivotField axis="axisRow" showAll="0">
      <items count="6">
        <item x="3"/>
        <item x="0"/>
        <item x="2"/>
        <item x="1"/>
        <item x="4"/>
        <item t="default"/>
      </items>
    </pivotField>
    <pivotField dataField="1" showAll="0"/>
    <pivotField dataField="1" showAll="0"/>
    <pivotField dataField="1" showAll="0"/>
    <pivotField dataField="1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2">
    <field x="-2"/>
    <field x="0"/>
  </colFields>
  <colItems count="8">
    <i>
      <x/>
      <x v="1"/>
    </i>
    <i i="1">
      <x v="1"/>
      <x v="1"/>
    </i>
    <i i="2">
      <x v="2"/>
      <x v="1"/>
    </i>
    <i i="3">
      <x v="3"/>
      <x v="1"/>
    </i>
    <i t="grand">
      <x/>
    </i>
    <i t="grand" i="1">
      <x/>
    </i>
    <i t="grand" i="2">
      <x/>
    </i>
    <i t="grand" i="3">
      <x/>
    </i>
  </colItems>
  <dataFields count="4">
    <dataField name="求和项:iops-sync8" fld="5" baseField="0" baseItem="0"/>
    <dataField name="求和项:iops-sync32" fld="4" baseField="0" baseItem="0"/>
    <dataField name="求和项:iops-libaio8" fld="3" baseField="0" baseItem="0"/>
    <dataField name="求和项:iops-libaio32" fld="2" baseField="0" baseItem="0"/>
  </dataFields>
  <chartFormats count="8">
    <chartFormat chart="1" format="0" series="1">
      <pivotArea type="data" outline="0" fieldPosition="0">
        <references count="2">
          <reference field="4294967294" count="1" selected="0">
            <x v="3"/>
          </reference>
          <reference field="0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3"/>
          </reference>
          <reference field="0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1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0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数据透视表2" cacheId="4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 chartFormat="5">
  <location ref="A3:J11" firstHeaderRow="1" firstDataRow="3" firstDataCol="1"/>
  <pivotFields count="12">
    <pivotField axis="axisCol" showAll="0">
      <items count="3">
        <item x="0"/>
        <item x="1"/>
        <item t="default"/>
      </items>
    </pivotField>
    <pivotField axis="axisRow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numFmtId="9" showAll="0"/>
    <pivotField dataField="1" numFmtId="9" showAll="0"/>
    <pivotField dataField="1" numFmtId="9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2">
    <field x="0"/>
    <field x="-2"/>
  </colFields>
  <colItems count="9">
    <i>
      <x/>
      <x/>
    </i>
    <i r="1" i="1">
      <x v="1"/>
    </i>
    <i r="1" i="2">
      <x v="2"/>
    </i>
    <i>
      <x v="1"/>
      <x/>
    </i>
    <i r="1" i="1">
      <x v="1"/>
    </i>
    <i r="1" i="2">
      <x v="2"/>
    </i>
    <i t="grand">
      <x/>
    </i>
    <i t="grand" i="1">
      <x/>
    </i>
    <i t="grand" i="2">
      <x/>
    </i>
  </colItems>
  <dataFields count="3">
    <dataField name="求和项:offset-libaio" fld="9" baseField="0" baseItem="0"/>
    <dataField name="求和项:offset-sync" fld="10" baseField="0" baseItem="0"/>
    <dataField name="求和项:offset" fld="11" baseField="0" baseItem="0"/>
  </dataFields>
  <chartFormats count="6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0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数据透视表1" cacheId="5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 chartFormat="45">
  <location ref="A3:J11" firstHeaderRow="1" firstDataRow="3" firstDataCol="1"/>
  <pivotFields count="12">
    <pivotField axis="axisCol" showAll="0">
      <items count="3">
        <item x="0"/>
        <item x="1"/>
        <item t="default"/>
      </items>
    </pivotField>
    <pivotField axis="axisRow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numFmtId="9" showAll="0"/>
    <pivotField dataField="1" numFmtId="9" showAll="0"/>
    <pivotField dataField="1" numFmtId="9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2">
    <field x="0"/>
    <field x="-2"/>
  </colFields>
  <colItems count="9">
    <i>
      <x/>
      <x/>
    </i>
    <i r="1" i="1">
      <x v="1"/>
    </i>
    <i r="1" i="2">
      <x v="2"/>
    </i>
    <i>
      <x v="1"/>
      <x/>
    </i>
    <i r="1" i="1">
      <x v="1"/>
    </i>
    <i r="1" i="2">
      <x v="2"/>
    </i>
    <i t="grand">
      <x/>
    </i>
    <i t="grand" i="1">
      <x/>
    </i>
    <i t="grand" i="2">
      <x/>
    </i>
  </colItems>
  <dataFields count="3">
    <dataField name="求和项:offset-libaio" fld="9" baseField="0" baseItem="0"/>
    <dataField name="求和项:offset-sync" fld="10" baseField="0" baseItem="0"/>
    <dataField name="求和项:offset" fld="11" baseField="0" baseItem="0"/>
  </dataFields>
  <chartFormats count="7">
    <chartFormat chart="1" format="12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1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14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"/>
          </reference>
        </references>
      </pivotArea>
    </chartFormat>
    <chartFormat chart="1" format="15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1"/>
          </reference>
        </references>
      </pivotArea>
    </chartFormat>
    <chartFormat chart="1" format="16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0"/>
          </reference>
        </references>
      </pivotArea>
    </chartFormat>
    <chartFormat chart="1" format="17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0"/>
          </reference>
        </references>
      </pivotArea>
    </chartFormat>
    <chartFormat chart="1" format="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数据透视表14" cacheId="3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 chartFormat="5">
  <location ref="A3:I11" firstHeaderRow="1" firstDataRow="3" firstDataCol="1"/>
  <pivotFields count="6">
    <pivotField axis="axisCol" showAll="0">
      <items count="3">
        <item h="1" x="0"/>
        <item x="1"/>
        <item t="default"/>
      </items>
    </pivotField>
    <pivotField axis="axisRow" showAll="0">
      <items count="6">
        <item x="3"/>
        <item x="0"/>
        <item x="2"/>
        <item x="1"/>
        <item x="4"/>
        <item t="default"/>
      </items>
    </pivotField>
    <pivotField dataField="1" showAll="0"/>
    <pivotField dataField="1" showAll="0"/>
    <pivotField dataField="1" showAll="0"/>
    <pivotField dataField="1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2">
    <field x="-2"/>
    <field x="0"/>
  </colFields>
  <colItems count="8">
    <i>
      <x/>
      <x v="1"/>
    </i>
    <i i="1">
      <x v="1"/>
      <x v="1"/>
    </i>
    <i i="2">
      <x v="2"/>
      <x v="1"/>
    </i>
    <i i="3">
      <x v="3"/>
      <x v="1"/>
    </i>
    <i t="grand">
      <x/>
    </i>
    <i t="grand" i="1">
      <x/>
    </i>
    <i t="grand" i="2">
      <x/>
    </i>
    <i t="grand" i="3">
      <x/>
    </i>
  </colItems>
  <dataFields count="4">
    <dataField name="求和项:bw-sync8" fld="5" baseField="0" baseItem="0"/>
    <dataField name="求和项:bw-sync32" fld="4" baseField="0" baseItem="0"/>
    <dataField name="求和项:bw-libaio8" fld="3" baseField="0" baseItem="0"/>
    <dataField name="求和项:bw-libaio32" fld="2" baseField="0" baseItem="0"/>
  </dataFields>
  <formats count="13">
    <format dxfId="12">
      <pivotArea type="all" dataOnly="0" outline="0" fieldPosition="0"/>
    </format>
    <format dxfId="11">
      <pivotArea outline="0" collapsedLevelsAreSubtotals="1" fieldPosition="0"/>
    </format>
    <format dxfId="10">
      <pivotArea dataOnly="0" labelOnly="1" fieldPosition="0">
        <references count="1">
          <reference field="1" count="0"/>
        </references>
      </pivotArea>
    </format>
    <format dxfId="9">
      <pivotArea dataOnly="0" labelOnly="1" grandRow="1" outline="0" fieldPosition="0"/>
    </format>
    <format dxfId="8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7">
      <pivotArea field="0" dataOnly="0" labelOnly="1" grandCol="1" outline="0" axis="axisCol" fieldPosition="1">
        <references count="1">
          <reference field="4294967294" count="1" selected="0">
            <x v="0"/>
          </reference>
        </references>
      </pivotArea>
    </format>
    <format dxfId="6">
      <pivotArea field="0" dataOnly="0" labelOnly="1" grandCol="1" outline="0" axis="axisCol" fieldPosition="1">
        <references count="1">
          <reference field="4294967294" count="1" selected="0">
            <x v="1"/>
          </reference>
        </references>
      </pivotArea>
    </format>
    <format dxfId="5">
      <pivotArea field="0" dataOnly="0" labelOnly="1" grandCol="1" outline="0" axis="axisCol" fieldPosition="1">
        <references count="1">
          <reference field="4294967294" count="1" selected="0">
            <x v="2"/>
          </reference>
        </references>
      </pivotArea>
    </format>
    <format dxfId="4">
      <pivotArea field="0" dataOnly="0" labelOnly="1" grandCol="1" outline="0" axis="axisCol" fieldPosition="1">
        <references count="1">
          <reference field="4294967294" count="1" selected="0">
            <x v="3"/>
          </reference>
        </references>
      </pivotArea>
    </format>
    <format dxfId="3">
      <pivotArea dataOnly="0" labelOnly="1" fieldPosition="0">
        <references count="2">
          <reference field="4294967294" count="1" selected="0">
            <x v="0"/>
          </reference>
          <reference field="0" count="0"/>
        </references>
      </pivotArea>
    </format>
    <format dxfId="2">
      <pivotArea dataOnly="0" labelOnly="1" fieldPosition="0">
        <references count="2">
          <reference field="4294967294" count="1" selected="0">
            <x v="1"/>
          </reference>
          <reference field="0" count="0"/>
        </references>
      </pivotArea>
    </format>
    <format dxfId="1">
      <pivotArea dataOnly="0" labelOnly="1" fieldPosition="0">
        <references count="2">
          <reference field="4294967294" count="1" selected="0">
            <x v="2"/>
          </reference>
          <reference field="0" count="0"/>
        </references>
      </pivotArea>
    </format>
    <format dxfId="0">
      <pivotArea dataOnly="0" labelOnly="1" fieldPosition="0">
        <references count="2">
          <reference field="4294967294" count="1" selected="0">
            <x v="3"/>
          </reference>
          <reference field="0" count="0"/>
        </references>
      </pivotArea>
    </format>
  </formats>
  <chartFormats count="8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0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1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3"/>
          </reference>
          <reference field="0" count="1" selected="0">
            <x v="0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3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数据透视表13" cacheId="2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 chartFormat="3">
  <location ref="A3:I11" firstHeaderRow="1" firstDataRow="3" firstDataCol="1"/>
  <pivotFields count="6">
    <pivotField axis="axisCol" showAll="0">
      <items count="3">
        <item h="1" x="0"/>
        <item x="1"/>
        <item t="default"/>
      </items>
    </pivotField>
    <pivotField axis="axisRow" showAll="0">
      <items count="6">
        <item x="3"/>
        <item x="0"/>
        <item x="2"/>
        <item x="1"/>
        <item x="4"/>
        <item t="default"/>
      </items>
    </pivotField>
    <pivotField dataField="1" showAll="0"/>
    <pivotField dataField="1" showAll="0"/>
    <pivotField dataField="1" showAll="0"/>
    <pivotField dataField="1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2">
    <field x="-2"/>
    <field x="0"/>
  </colFields>
  <colItems count="8">
    <i>
      <x/>
      <x v="1"/>
    </i>
    <i i="1">
      <x v="1"/>
      <x v="1"/>
    </i>
    <i i="2">
      <x v="2"/>
      <x v="1"/>
    </i>
    <i i="3">
      <x v="3"/>
      <x v="1"/>
    </i>
    <i t="grand">
      <x/>
    </i>
    <i t="grand" i="1">
      <x/>
    </i>
    <i t="grand" i="2">
      <x/>
    </i>
    <i t="grand" i="3">
      <x/>
    </i>
  </colItems>
  <dataFields count="4">
    <dataField name="求和项:bw-sync8" fld="5" baseField="0" baseItem="0"/>
    <dataField name="求和项:bw-sync32" fld="4" baseField="0" baseItem="0"/>
    <dataField name="求和项:bw-libaio8" fld="3" baseField="0" baseItem="0"/>
    <dataField name="求和项:bw-libaio32" fld="2" baseField="0" baseItem="0"/>
  </dataFields>
  <formats count="13">
    <format dxfId="25">
      <pivotArea type="all" dataOnly="0" outline="0" fieldPosition="0"/>
    </format>
    <format dxfId="24">
      <pivotArea outline="0" collapsedLevelsAreSubtotals="1" fieldPosition="0"/>
    </format>
    <format dxfId="23">
      <pivotArea dataOnly="0" labelOnly="1" fieldPosition="0">
        <references count="1">
          <reference field="1" count="0"/>
        </references>
      </pivotArea>
    </format>
    <format dxfId="22">
      <pivotArea dataOnly="0" labelOnly="1" grandRow="1" outline="0" fieldPosition="0"/>
    </format>
    <format dxfId="21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20">
      <pivotArea field="0" dataOnly="0" labelOnly="1" grandCol="1" outline="0" axis="axisCol" fieldPosition="1">
        <references count="1">
          <reference field="4294967294" count="1" selected="0">
            <x v="0"/>
          </reference>
        </references>
      </pivotArea>
    </format>
    <format dxfId="19">
      <pivotArea field="0" dataOnly="0" labelOnly="1" grandCol="1" outline="0" axis="axisCol" fieldPosition="1">
        <references count="1">
          <reference field="4294967294" count="1" selected="0">
            <x v="1"/>
          </reference>
        </references>
      </pivotArea>
    </format>
    <format dxfId="18">
      <pivotArea field="0" dataOnly="0" labelOnly="1" grandCol="1" outline="0" axis="axisCol" fieldPosition="1">
        <references count="1">
          <reference field="4294967294" count="1" selected="0">
            <x v="2"/>
          </reference>
        </references>
      </pivotArea>
    </format>
    <format dxfId="17">
      <pivotArea field="0" dataOnly="0" labelOnly="1" grandCol="1" outline="0" axis="axisCol" fieldPosition="1">
        <references count="1">
          <reference field="4294967294" count="1" selected="0">
            <x v="3"/>
          </reference>
        </references>
      </pivotArea>
    </format>
    <format dxfId="16">
      <pivotArea dataOnly="0" labelOnly="1" fieldPosition="0">
        <references count="2">
          <reference field="4294967294" count="1" selected="0">
            <x v="0"/>
          </reference>
          <reference field="0" count="0"/>
        </references>
      </pivotArea>
    </format>
    <format dxfId="15">
      <pivotArea dataOnly="0" labelOnly="1" fieldPosition="0">
        <references count="2">
          <reference field="4294967294" count="1" selected="0">
            <x v="1"/>
          </reference>
          <reference field="0" count="0"/>
        </references>
      </pivotArea>
    </format>
    <format dxfId="14">
      <pivotArea dataOnly="0" labelOnly="1" fieldPosition="0">
        <references count="2">
          <reference field="4294967294" count="1" selected="0">
            <x v="2"/>
          </reference>
          <reference field="0" count="0"/>
        </references>
      </pivotArea>
    </format>
    <format dxfId="13">
      <pivotArea dataOnly="0" labelOnly="1" fieldPosition="0">
        <references count="2">
          <reference field="4294967294" count="1" selected="0">
            <x v="3"/>
          </reference>
          <reference field="0" count="0"/>
        </references>
      </pivotArea>
    </format>
  </formats>
  <chartFormats count="8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0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3"/>
          </reference>
          <reference field="0" count="1" selected="0">
            <x v="0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1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3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数据透视表4" cacheId="7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 chartFormat="6">
  <location ref="A3:J11" firstHeaderRow="1" firstDataRow="3" firstDataCol="1"/>
  <pivotFields count="12">
    <pivotField axis="axisCol" showAll="0">
      <items count="3">
        <item x="0"/>
        <item x="1"/>
        <item t="default"/>
      </items>
    </pivotField>
    <pivotField axis="axisRow" showAll="0">
      <items count="6">
        <item x="3"/>
        <item x="0"/>
        <item x="2"/>
        <item x="1"/>
        <item x="4"/>
        <item t="default"/>
      </items>
    </pivotField>
    <pivotField numFmtId="176" showAll="0"/>
    <pivotField numFmtId="176" showAll="0"/>
    <pivotField numFmtId="176" showAll="0"/>
    <pivotField numFmtId="176" showAll="0"/>
    <pivotField numFmtId="177" showAll="0"/>
    <pivotField numFmtId="177" showAll="0"/>
    <pivotField numFmtId="177" showAll="0"/>
    <pivotField dataField="1" numFmtId="9" showAll="0"/>
    <pivotField dataField="1" numFmtId="9" showAll="0"/>
    <pivotField dataField="1" numFmtId="9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2">
    <field x="0"/>
    <field x="-2"/>
  </colFields>
  <colItems count="9">
    <i>
      <x/>
      <x/>
    </i>
    <i r="1" i="1">
      <x v="1"/>
    </i>
    <i r="1" i="2">
      <x v="2"/>
    </i>
    <i>
      <x v="1"/>
      <x/>
    </i>
    <i r="1" i="1">
      <x v="1"/>
    </i>
    <i r="1" i="2">
      <x v="2"/>
    </i>
    <i t="grand">
      <x/>
    </i>
    <i t="grand" i="1">
      <x/>
    </i>
    <i t="grand" i="2">
      <x/>
    </i>
  </colItems>
  <dataFields count="3">
    <dataField name="求和项:offset-libaio" fld="9" baseField="0" baseItem="0"/>
    <dataField name="求和项:offset-sync" fld="10" baseField="0" baseItem="0"/>
    <dataField name="求和项:offset" fld="11" baseField="0" baseItem="0"/>
  </dataFields>
  <chartFormats count="6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0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0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数据透视表3" cacheId="6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 chartFormat="5">
  <location ref="A3:J11" firstHeaderRow="1" firstDataRow="3" firstDataCol="1"/>
  <pivotFields count="12">
    <pivotField axis="axisCol" showAll="0">
      <items count="3">
        <item x="0"/>
        <item x="1"/>
        <item t="default"/>
      </items>
    </pivotField>
    <pivotField axis="axisRow" showAll="0">
      <items count="6">
        <item x="3"/>
        <item x="0"/>
        <item x="2"/>
        <item x="1"/>
        <item x="4"/>
        <item t="default"/>
      </items>
    </pivotField>
    <pivotField numFmtId="176" showAll="0"/>
    <pivotField numFmtId="176" showAll="0"/>
    <pivotField numFmtId="176" showAll="0"/>
    <pivotField numFmtId="176" showAll="0"/>
    <pivotField numFmtId="177" showAll="0"/>
    <pivotField numFmtId="177" showAll="0"/>
    <pivotField numFmtId="177" showAll="0"/>
    <pivotField dataField="1" numFmtId="9" showAll="0"/>
    <pivotField dataField="1" numFmtId="9" showAll="0"/>
    <pivotField dataField="1" numFmtId="9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2">
    <field x="0"/>
    <field x="-2"/>
  </colFields>
  <colItems count="9">
    <i>
      <x/>
      <x/>
    </i>
    <i r="1" i="1">
      <x v="1"/>
    </i>
    <i r="1" i="2">
      <x v="2"/>
    </i>
    <i>
      <x v="1"/>
      <x/>
    </i>
    <i r="1" i="1">
      <x v="1"/>
    </i>
    <i r="1" i="2">
      <x v="2"/>
    </i>
    <i t="grand">
      <x/>
    </i>
    <i t="grand" i="1">
      <x/>
    </i>
    <i t="grand" i="2">
      <x/>
    </i>
  </colItems>
  <dataFields count="3">
    <dataField name="求和项:offset-libaio" fld="9" baseField="0" baseItem="0"/>
    <dataField name="求和项:offset-sync" fld="10" baseField="0" baseItem="0"/>
    <dataField name="求和项:offset" fld="11" baseField="0" baseItem="0"/>
  </dataFields>
  <chartFormats count="6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0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7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61"/>
  <sheetViews>
    <sheetView topLeftCell="A136" zoomScaleSheetLayoutView="100" workbookViewId="0">
      <selection activeCell="A163" sqref="A163"/>
    </sheetView>
  </sheetViews>
  <sheetFormatPr defaultColWidth="9" defaultRowHeight="14.25" x14ac:dyDescent="0.15"/>
  <cols>
    <col min="1" max="1" width="15.125" customWidth="1"/>
    <col min="2" max="2" width="34.75" customWidth="1"/>
    <col min="3" max="3" width="36.625" customWidth="1"/>
    <col min="4" max="4" width="11.25" customWidth="1"/>
    <col min="15" max="15" width="9.875" customWidth="1"/>
  </cols>
  <sheetData>
    <row r="1" spans="1:23" s="1" customFormat="1" x14ac:dyDescent="0.15">
      <c r="A1" s="1" t="s">
        <v>0</v>
      </c>
      <c r="B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</row>
    <row r="2" spans="1:23" x14ac:dyDescent="0.15">
      <c r="A2" t="s">
        <v>22</v>
      </c>
      <c r="B2" t="s">
        <v>55</v>
      </c>
      <c r="C2" t="str">
        <f>E2&amp;"-"&amp;F2</f>
        <v>randread-2048k</v>
      </c>
      <c r="D2" t="s">
        <v>48</v>
      </c>
      <c r="E2" t="s">
        <v>32</v>
      </c>
      <c r="F2" t="s">
        <v>29</v>
      </c>
      <c r="G2">
        <v>128</v>
      </c>
      <c r="H2">
        <v>32</v>
      </c>
      <c r="I2">
        <v>0</v>
      </c>
      <c r="J2">
        <v>0.17</v>
      </c>
      <c r="K2">
        <v>1198</v>
      </c>
      <c r="L2">
        <v>11738</v>
      </c>
      <c r="M2">
        <v>193.15</v>
      </c>
      <c r="N2">
        <v>96</v>
      </c>
      <c r="O2">
        <v>62</v>
      </c>
      <c r="P2" t="s">
        <v>56</v>
      </c>
      <c r="Q2">
        <v>328179.92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 x14ac:dyDescent="0.15">
      <c r="A3" t="s">
        <v>68</v>
      </c>
      <c r="B3" t="s">
        <v>55</v>
      </c>
      <c r="D3" t="s">
        <v>48</v>
      </c>
      <c r="E3" t="s">
        <v>32</v>
      </c>
      <c r="F3" t="s">
        <v>29</v>
      </c>
      <c r="G3">
        <v>128</v>
      </c>
      <c r="H3">
        <v>32</v>
      </c>
      <c r="I3">
        <v>0</v>
      </c>
      <c r="J3">
        <v>0.15</v>
      </c>
      <c r="K3">
        <v>1221</v>
      </c>
      <c r="L3">
        <v>11800</v>
      </c>
      <c r="M3">
        <v>194.12</v>
      </c>
      <c r="N3">
        <v>97</v>
      </c>
      <c r="O3">
        <v>64</v>
      </c>
      <c r="P3" t="s">
        <v>71</v>
      </c>
      <c r="Q3">
        <v>326518.84999999998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 x14ac:dyDescent="0.15">
      <c r="A4" t="s">
        <v>75</v>
      </c>
      <c r="B4" t="s">
        <v>55</v>
      </c>
      <c r="D4" t="s">
        <v>48</v>
      </c>
      <c r="E4" t="s">
        <v>32</v>
      </c>
      <c r="F4" t="s">
        <v>29</v>
      </c>
      <c r="G4">
        <v>128</v>
      </c>
      <c r="H4">
        <v>32</v>
      </c>
      <c r="I4">
        <v>0</v>
      </c>
      <c r="J4">
        <v>0.14000000000000001</v>
      </c>
      <c r="K4">
        <v>1027</v>
      </c>
      <c r="L4">
        <v>7976</v>
      </c>
      <c r="M4">
        <v>131.59</v>
      </c>
      <c r="N4">
        <v>65</v>
      </c>
      <c r="O4">
        <v>77</v>
      </c>
      <c r="P4" t="s">
        <v>79</v>
      </c>
      <c r="Q4">
        <v>482689.8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 x14ac:dyDescent="0.15">
      <c r="A5" t="s">
        <v>84</v>
      </c>
      <c r="B5" t="s">
        <v>55</v>
      </c>
      <c r="D5" t="s">
        <v>48</v>
      </c>
      <c r="E5" t="s">
        <v>32</v>
      </c>
      <c r="F5" t="s">
        <v>29</v>
      </c>
      <c r="G5">
        <v>128</v>
      </c>
      <c r="H5">
        <v>32</v>
      </c>
      <c r="I5">
        <v>0</v>
      </c>
      <c r="J5">
        <v>0.2</v>
      </c>
      <c r="K5">
        <v>19076</v>
      </c>
      <c r="L5">
        <v>8488</v>
      </c>
      <c r="M5">
        <v>139.75</v>
      </c>
      <c r="N5">
        <v>69</v>
      </c>
      <c r="O5">
        <v>1</v>
      </c>
      <c r="P5">
        <v>1429</v>
      </c>
      <c r="Q5">
        <v>453.8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 x14ac:dyDescent="0.15">
      <c r="A6" t="s">
        <v>88</v>
      </c>
      <c r="B6" t="s">
        <v>55</v>
      </c>
      <c r="D6" t="s">
        <v>48</v>
      </c>
      <c r="E6" t="s">
        <v>32</v>
      </c>
      <c r="F6" t="s">
        <v>29</v>
      </c>
      <c r="G6">
        <v>128</v>
      </c>
      <c r="H6">
        <v>32</v>
      </c>
      <c r="I6">
        <v>0</v>
      </c>
      <c r="J6">
        <v>0.21</v>
      </c>
      <c r="K6">
        <v>25135</v>
      </c>
      <c r="L6">
        <v>11260</v>
      </c>
      <c r="M6">
        <v>186.22</v>
      </c>
      <c r="N6">
        <v>93</v>
      </c>
      <c r="O6">
        <v>91</v>
      </c>
      <c r="P6" t="s">
        <v>90</v>
      </c>
      <c r="Q6">
        <v>341634.27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 x14ac:dyDescent="0.15">
      <c r="A7" t="s">
        <v>22</v>
      </c>
      <c r="B7" t="s">
        <v>54</v>
      </c>
      <c r="D7" t="s">
        <v>48</v>
      </c>
      <c r="E7" t="s">
        <v>32</v>
      </c>
      <c r="F7" t="s">
        <v>29</v>
      </c>
      <c r="G7">
        <v>128</v>
      </c>
      <c r="H7">
        <v>8</v>
      </c>
      <c r="I7">
        <v>0</v>
      </c>
      <c r="J7">
        <v>0.25</v>
      </c>
      <c r="K7">
        <v>810</v>
      </c>
      <c r="L7">
        <v>11326</v>
      </c>
      <c r="M7">
        <v>187.19</v>
      </c>
      <c r="N7">
        <v>93</v>
      </c>
      <c r="O7">
        <v>62</v>
      </c>
      <c r="P7">
        <v>806664</v>
      </c>
      <c r="Q7">
        <v>84839.58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 x14ac:dyDescent="0.15">
      <c r="A8" t="s">
        <v>68</v>
      </c>
      <c r="B8" t="s">
        <v>54</v>
      </c>
      <c r="D8" t="s">
        <v>48</v>
      </c>
      <c r="E8" t="s">
        <v>32</v>
      </c>
      <c r="F8" t="s">
        <v>29</v>
      </c>
      <c r="G8">
        <v>128</v>
      </c>
      <c r="H8">
        <v>8</v>
      </c>
      <c r="I8">
        <v>0</v>
      </c>
      <c r="J8">
        <v>0.23</v>
      </c>
      <c r="K8">
        <v>795</v>
      </c>
      <c r="L8">
        <v>11484</v>
      </c>
      <c r="M8">
        <v>189.6</v>
      </c>
      <c r="N8">
        <v>94</v>
      </c>
      <c r="O8">
        <v>63</v>
      </c>
      <c r="P8">
        <v>794978</v>
      </c>
      <c r="Q8">
        <v>83695.5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 x14ac:dyDescent="0.15">
      <c r="A9" t="s">
        <v>75</v>
      </c>
      <c r="B9" t="s">
        <v>54</v>
      </c>
      <c r="D9" t="s">
        <v>48</v>
      </c>
      <c r="E9" t="s">
        <v>32</v>
      </c>
      <c r="F9" t="s">
        <v>29</v>
      </c>
      <c r="G9">
        <v>128</v>
      </c>
      <c r="H9">
        <v>8</v>
      </c>
      <c r="I9">
        <v>0.01</v>
      </c>
      <c r="J9">
        <v>0.19</v>
      </c>
      <c r="K9">
        <v>731</v>
      </c>
      <c r="L9">
        <v>7730</v>
      </c>
      <c r="M9">
        <v>127.74</v>
      </c>
      <c r="N9">
        <v>63</v>
      </c>
      <c r="O9">
        <v>63</v>
      </c>
      <c r="P9" t="s">
        <v>78</v>
      </c>
      <c r="Q9">
        <v>124301.94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 x14ac:dyDescent="0.15">
      <c r="A10" t="s">
        <v>84</v>
      </c>
      <c r="B10" t="s">
        <v>54</v>
      </c>
      <c r="D10" t="s">
        <v>48</v>
      </c>
      <c r="E10" t="s">
        <v>32</v>
      </c>
      <c r="F10" t="s">
        <v>29</v>
      </c>
      <c r="G10">
        <v>128</v>
      </c>
      <c r="H10">
        <v>8</v>
      </c>
      <c r="I10">
        <v>0.01</v>
      </c>
      <c r="J10">
        <v>0.25</v>
      </c>
      <c r="K10">
        <v>4944</v>
      </c>
      <c r="L10">
        <v>8134</v>
      </c>
      <c r="M10">
        <v>134.54</v>
      </c>
      <c r="N10">
        <v>67</v>
      </c>
      <c r="O10">
        <v>73</v>
      </c>
      <c r="P10">
        <v>678956</v>
      </c>
      <c r="Q10">
        <v>118116.41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 x14ac:dyDescent="0.15">
      <c r="A11" t="s">
        <v>88</v>
      </c>
      <c r="B11" t="s">
        <v>54</v>
      </c>
      <c r="D11" t="s">
        <v>48</v>
      </c>
      <c r="E11" t="s">
        <v>32</v>
      </c>
      <c r="F11" t="s">
        <v>29</v>
      </c>
      <c r="G11">
        <v>128</v>
      </c>
      <c r="H11">
        <v>8</v>
      </c>
      <c r="I11">
        <v>0.02</v>
      </c>
      <c r="J11">
        <v>0.28999999999999998</v>
      </c>
      <c r="K11">
        <v>6853</v>
      </c>
      <c r="L11">
        <v>11334</v>
      </c>
      <c r="M11">
        <v>187.78</v>
      </c>
      <c r="N11">
        <v>93</v>
      </c>
      <c r="O11">
        <v>73</v>
      </c>
      <c r="P11">
        <v>557074</v>
      </c>
      <c r="Q11">
        <v>84780.65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 x14ac:dyDescent="0.15">
      <c r="A12" t="s">
        <v>22</v>
      </c>
      <c r="B12" t="s">
        <v>53</v>
      </c>
      <c r="D12" t="s">
        <v>48</v>
      </c>
      <c r="E12" t="s">
        <v>32</v>
      </c>
      <c r="F12" t="s">
        <v>26</v>
      </c>
      <c r="G12">
        <v>128</v>
      </c>
      <c r="H12">
        <v>32</v>
      </c>
      <c r="I12">
        <v>0.02</v>
      </c>
      <c r="J12">
        <v>0.02</v>
      </c>
      <c r="K12">
        <v>4140</v>
      </c>
      <c r="L12">
        <v>457.12</v>
      </c>
      <c r="M12">
        <v>7.55</v>
      </c>
      <c r="N12">
        <v>1935</v>
      </c>
      <c r="O12">
        <v>1</v>
      </c>
      <c r="P12">
        <v>599884</v>
      </c>
      <c r="Q12">
        <v>16436.740000000002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 x14ac:dyDescent="0.15">
      <c r="A13" t="s">
        <v>68</v>
      </c>
      <c r="B13" t="s">
        <v>53</v>
      </c>
      <c r="D13" t="s">
        <v>48</v>
      </c>
      <c r="E13" t="s">
        <v>32</v>
      </c>
      <c r="F13" t="s">
        <v>26</v>
      </c>
      <c r="G13">
        <v>128</v>
      </c>
      <c r="H13">
        <v>32</v>
      </c>
      <c r="I13">
        <v>0.02</v>
      </c>
      <c r="J13">
        <v>0.02</v>
      </c>
      <c r="K13">
        <v>4275</v>
      </c>
      <c r="L13">
        <v>463.49</v>
      </c>
      <c r="M13">
        <v>7.65</v>
      </c>
      <c r="N13">
        <v>1960</v>
      </c>
      <c r="O13">
        <v>1</v>
      </c>
      <c r="P13" t="s">
        <v>70</v>
      </c>
      <c r="Q13">
        <v>16205.23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 x14ac:dyDescent="0.15">
      <c r="A14" t="s">
        <v>75</v>
      </c>
      <c r="B14" t="s">
        <v>53</v>
      </c>
      <c r="D14" t="s">
        <v>48</v>
      </c>
      <c r="E14" t="s">
        <v>32</v>
      </c>
      <c r="F14" t="s">
        <v>26</v>
      </c>
      <c r="G14">
        <v>128</v>
      </c>
      <c r="H14">
        <v>32</v>
      </c>
      <c r="I14">
        <v>0.02</v>
      </c>
      <c r="J14">
        <v>0.02</v>
      </c>
      <c r="K14">
        <v>5322</v>
      </c>
      <c r="L14">
        <v>468.13</v>
      </c>
      <c r="M14">
        <v>7.73</v>
      </c>
      <c r="N14">
        <v>1980</v>
      </c>
      <c r="O14">
        <v>1</v>
      </c>
      <c r="P14" t="s">
        <v>77</v>
      </c>
      <c r="Q14">
        <v>16061.07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 x14ac:dyDescent="0.15">
      <c r="A15" t="s">
        <v>84</v>
      </c>
      <c r="B15" t="s">
        <v>53</v>
      </c>
      <c r="D15" t="s">
        <v>48</v>
      </c>
      <c r="E15" t="s">
        <v>32</v>
      </c>
      <c r="F15" t="s">
        <v>26</v>
      </c>
      <c r="G15">
        <v>128</v>
      </c>
      <c r="H15">
        <v>32</v>
      </c>
      <c r="I15">
        <v>0.04</v>
      </c>
      <c r="J15">
        <v>0.08</v>
      </c>
      <c r="K15">
        <v>101106</v>
      </c>
      <c r="L15">
        <v>452.85</v>
      </c>
      <c r="M15">
        <v>7.52</v>
      </c>
      <c r="N15">
        <v>1926</v>
      </c>
      <c r="O15">
        <v>1</v>
      </c>
      <c r="P15">
        <v>574428</v>
      </c>
      <c r="Q15">
        <v>16561.72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 x14ac:dyDescent="0.15">
      <c r="A16" t="s">
        <v>88</v>
      </c>
      <c r="B16" t="s">
        <v>53</v>
      </c>
      <c r="D16" t="s">
        <v>48</v>
      </c>
      <c r="E16" t="s">
        <v>32</v>
      </c>
      <c r="F16" t="s">
        <v>26</v>
      </c>
      <c r="G16">
        <v>128</v>
      </c>
      <c r="H16">
        <v>32</v>
      </c>
      <c r="I16">
        <v>0.04</v>
      </c>
      <c r="J16">
        <v>0.09</v>
      </c>
      <c r="K16">
        <v>134007</v>
      </c>
      <c r="L16">
        <v>592.6</v>
      </c>
      <c r="M16">
        <v>9.85</v>
      </c>
      <c r="N16">
        <v>2523</v>
      </c>
      <c r="O16">
        <v>1</v>
      </c>
      <c r="P16">
        <v>303012</v>
      </c>
      <c r="Q16">
        <v>12655.06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 x14ac:dyDescent="0.15">
      <c r="A17" t="s">
        <v>22</v>
      </c>
      <c r="B17" t="s">
        <v>52</v>
      </c>
      <c r="D17" t="s">
        <v>48</v>
      </c>
      <c r="E17" t="s">
        <v>32</v>
      </c>
      <c r="F17" t="s">
        <v>26</v>
      </c>
      <c r="G17">
        <v>128</v>
      </c>
      <c r="H17">
        <v>8</v>
      </c>
      <c r="I17">
        <v>0.03</v>
      </c>
      <c r="J17">
        <v>0.08</v>
      </c>
      <c r="K17">
        <v>3987</v>
      </c>
      <c r="L17">
        <v>445.89</v>
      </c>
      <c r="M17">
        <v>7.4</v>
      </c>
      <c r="N17">
        <v>1895</v>
      </c>
      <c r="O17">
        <v>1</v>
      </c>
      <c r="P17">
        <v>190356</v>
      </c>
      <c r="Q17">
        <v>4205.5600000000004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 x14ac:dyDescent="0.15">
      <c r="A18" t="s">
        <v>68</v>
      </c>
      <c r="B18" t="s">
        <v>52</v>
      </c>
      <c r="D18" t="s">
        <v>48</v>
      </c>
      <c r="E18" t="s">
        <v>32</v>
      </c>
      <c r="F18" t="s">
        <v>26</v>
      </c>
      <c r="G18">
        <v>128</v>
      </c>
      <c r="H18">
        <v>8</v>
      </c>
      <c r="I18">
        <v>7.0000000000000007E-2</v>
      </c>
      <c r="J18">
        <v>7.0000000000000007E-2</v>
      </c>
      <c r="K18">
        <v>3990</v>
      </c>
      <c r="L18">
        <v>450.16</v>
      </c>
      <c r="M18">
        <v>7.48</v>
      </c>
      <c r="N18">
        <v>1915</v>
      </c>
      <c r="O18">
        <v>1</v>
      </c>
      <c r="P18">
        <v>317083</v>
      </c>
      <c r="Q18">
        <v>4164.1000000000004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 x14ac:dyDescent="0.15">
      <c r="A19" t="s">
        <v>75</v>
      </c>
      <c r="B19" t="s">
        <v>52</v>
      </c>
      <c r="D19" t="s">
        <v>48</v>
      </c>
      <c r="E19" t="s">
        <v>32</v>
      </c>
      <c r="F19" t="s">
        <v>26</v>
      </c>
      <c r="G19">
        <v>128</v>
      </c>
      <c r="H19">
        <v>8</v>
      </c>
      <c r="I19">
        <v>0.06</v>
      </c>
      <c r="J19">
        <v>0.06</v>
      </c>
      <c r="K19">
        <v>3562</v>
      </c>
      <c r="L19">
        <v>390.81</v>
      </c>
      <c r="M19">
        <v>6.49</v>
      </c>
      <c r="N19">
        <v>1662</v>
      </c>
      <c r="O19">
        <v>1</v>
      </c>
      <c r="P19">
        <v>352063</v>
      </c>
      <c r="Q19">
        <v>4798.43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 x14ac:dyDescent="0.15">
      <c r="A20" t="s">
        <v>84</v>
      </c>
      <c r="B20" t="s">
        <v>52</v>
      </c>
      <c r="D20" t="s">
        <v>48</v>
      </c>
      <c r="E20" t="s">
        <v>32</v>
      </c>
      <c r="F20" t="s">
        <v>26</v>
      </c>
      <c r="G20">
        <v>128</v>
      </c>
      <c r="H20">
        <v>8</v>
      </c>
      <c r="I20">
        <v>0.08</v>
      </c>
      <c r="J20">
        <v>0.14000000000000001</v>
      </c>
      <c r="K20">
        <v>26397</v>
      </c>
      <c r="L20">
        <v>435.81</v>
      </c>
      <c r="M20">
        <v>7.23</v>
      </c>
      <c r="N20">
        <v>1853</v>
      </c>
      <c r="O20">
        <v>1</v>
      </c>
      <c r="P20">
        <v>243886</v>
      </c>
      <c r="Q20">
        <v>4299.45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 x14ac:dyDescent="0.15">
      <c r="A21" t="s">
        <v>88</v>
      </c>
      <c r="B21" t="s">
        <v>52</v>
      </c>
      <c r="D21" t="s">
        <v>48</v>
      </c>
      <c r="E21" t="s">
        <v>32</v>
      </c>
      <c r="F21" t="s">
        <v>26</v>
      </c>
      <c r="G21">
        <v>128</v>
      </c>
      <c r="H21">
        <v>8</v>
      </c>
      <c r="I21">
        <v>0.1</v>
      </c>
      <c r="J21">
        <v>0.17</v>
      </c>
      <c r="K21">
        <v>36141</v>
      </c>
      <c r="L21">
        <v>595.62</v>
      </c>
      <c r="M21">
        <v>9.91</v>
      </c>
      <c r="N21">
        <v>2537</v>
      </c>
      <c r="O21">
        <v>1</v>
      </c>
      <c r="P21">
        <v>163544</v>
      </c>
      <c r="Q21">
        <v>3145.7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 x14ac:dyDescent="0.15">
      <c r="A22" t="s">
        <v>22</v>
      </c>
      <c r="B22" t="s">
        <v>66</v>
      </c>
      <c r="D22" t="s">
        <v>48</v>
      </c>
      <c r="E22" t="s">
        <v>43</v>
      </c>
      <c r="F22" t="s">
        <v>29</v>
      </c>
      <c r="G22">
        <v>128</v>
      </c>
      <c r="H22">
        <v>32</v>
      </c>
      <c r="I22">
        <v>0.03</v>
      </c>
      <c r="J22">
        <v>0.01</v>
      </c>
      <c r="K22">
        <v>616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8670</v>
      </c>
      <c r="S22">
        <v>142.97</v>
      </c>
      <c r="T22">
        <v>71</v>
      </c>
      <c r="U22">
        <v>87</v>
      </c>
      <c r="V22" t="s">
        <v>67</v>
      </c>
      <c r="W22">
        <v>444266.23</v>
      </c>
    </row>
    <row r="23" spans="1:23" x14ac:dyDescent="0.15">
      <c r="A23" t="s">
        <v>68</v>
      </c>
      <c r="B23" t="s">
        <v>66</v>
      </c>
      <c r="D23" t="s">
        <v>48</v>
      </c>
      <c r="E23" t="s">
        <v>43</v>
      </c>
      <c r="F23" t="s">
        <v>29</v>
      </c>
      <c r="G23">
        <v>128</v>
      </c>
      <c r="H23">
        <v>32</v>
      </c>
      <c r="I23">
        <v>0.03</v>
      </c>
      <c r="J23">
        <v>0.01</v>
      </c>
      <c r="K23">
        <v>740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9790</v>
      </c>
      <c r="S23">
        <v>160.87</v>
      </c>
      <c r="T23">
        <v>80</v>
      </c>
      <c r="U23">
        <v>92</v>
      </c>
      <c r="V23" t="s">
        <v>74</v>
      </c>
      <c r="W23">
        <v>338489.15</v>
      </c>
    </row>
    <row r="24" spans="1:23" x14ac:dyDescent="0.15">
      <c r="A24" t="s">
        <v>75</v>
      </c>
      <c r="B24" t="s">
        <v>66</v>
      </c>
      <c r="D24" t="s">
        <v>48</v>
      </c>
      <c r="E24" t="s">
        <v>43</v>
      </c>
      <c r="F24" t="s">
        <v>29</v>
      </c>
      <c r="G24">
        <v>128</v>
      </c>
      <c r="H24">
        <v>32</v>
      </c>
      <c r="I24">
        <v>0.03</v>
      </c>
      <c r="J24">
        <v>0.02</v>
      </c>
      <c r="K24">
        <v>855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9982</v>
      </c>
      <c r="S24">
        <v>164.78</v>
      </c>
      <c r="T24">
        <v>82</v>
      </c>
      <c r="U24">
        <v>92</v>
      </c>
      <c r="V24" t="s">
        <v>83</v>
      </c>
      <c r="W24">
        <v>385147.95</v>
      </c>
    </row>
    <row r="25" spans="1:23" x14ac:dyDescent="0.15">
      <c r="A25" t="s">
        <v>84</v>
      </c>
      <c r="B25" t="s">
        <v>66</v>
      </c>
      <c r="D25" t="s">
        <v>48</v>
      </c>
      <c r="E25" t="s">
        <v>43</v>
      </c>
      <c r="F25" t="s">
        <v>29</v>
      </c>
      <c r="G25">
        <v>128</v>
      </c>
      <c r="H25">
        <v>32</v>
      </c>
      <c r="I25">
        <v>0.03</v>
      </c>
      <c r="J25">
        <v>0.03</v>
      </c>
      <c r="K25">
        <v>16788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7608</v>
      </c>
      <c r="S25">
        <v>125.1</v>
      </c>
      <c r="T25">
        <v>62</v>
      </c>
      <c r="U25">
        <v>160</v>
      </c>
      <c r="V25" t="s">
        <v>87</v>
      </c>
      <c r="W25">
        <v>506006.67</v>
      </c>
    </row>
    <row r="26" spans="1:23" x14ac:dyDescent="0.15">
      <c r="A26" t="s">
        <v>88</v>
      </c>
      <c r="B26" t="s">
        <v>66</v>
      </c>
      <c r="D26" t="s">
        <v>48</v>
      </c>
      <c r="E26" t="s">
        <v>43</v>
      </c>
      <c r="F26" t="s">
        <v>29</v>
      </c>
      <c r="G26">
        <v>128</v>
      </c>
      <c r="H26">
        <v>32</v>
      </c>
      <c r="I26">
        <v>0.05</v>
      </c>
      <c r="J26">
        <v>0.05</v>
      </c>
      <c r="K26">
        <v>29252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13324</v>
      </c>
      <c r="S26">
        <v>220.12</v>
      </c>
      <c r="T26">
        <v>110</v>
      </c>
      <c r="U26">
        <v>128</v>
      </c>
      <c r="V26" t="s">
        <v>94</v>
      </c>
      <c r="W26">
        <v>288715.36</v>
      </c>
    </row>
    <row r="27" spans="1:23" x14ac:dyDescent="0.15">
      <c r="A27" t="s">
        <v>22</v>
      </c>
      <c r="B27" t="s">
        <v>64</v>
      </c>
      <c r="D27" t="s">
        <v>48</v>
      </c>
      <c r="E27" t="s">
        <v>43</v>
      </c>
      <c r="F27" t="s">
        <v>29</v>
      </c>
      <c r="G27">
        <v>128</v>
      </c>
      <c r="H27">
        <v>8</v>
      </c>
      <c r="I27">
        <v>0.01</v>
      </c>
      <c r="J27">
        <v>0.01</v>
      </c>
      <c r="K27">
        <v>114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974</v>
      </c>
      <c r="S27">
        <v>13.23</v>
      </c>
      <c r="T27">
        <v>6</v>
      </c>
      <c r="U27">
        <v>89</v>
      </c>
      <c r="V27" t="s">
        <v>65</v>
      </c>
      <c r="W27">
        <v>1012636.03</v>
      </c>
    </row>
    <row r="28" spans="1:23" x14ac:dyDescent="0.15">
      <c r="A28" t="s">
        <v>68</v>
      </c>
      <c r="B28" t="s">
        <v>64</v>
      </c>
      <c r="D28" t="s">
        <v>48</v>
      </c>
      <c r="E28" t="s">
        <v>43</v>
      </c>
      <c r="F28" t="s">
        <v>29</v>
      </c>
      <c r="G28">
        <v>128</v>
      </c>
      <c r="H28">
        <v>8</v>
      </c>
      <c r="I28">
        <v>0.01</v>
      </c>
      <c r="J28">
        <v>0.01</v>
      </c>
      <c r="K28">
        <v>95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862</v>
      </c>
      <c r="S28">
        <v>11.5</v>
      </c>
      <c r="T28">
        <v>5</v>
      </c>
      <c r="U28">
        <v>99</v>
      </c>
      <c r="V28" t="s">
        <v>73</v>
      </c>
      <c r="W28">
        <v>1159566.8500000001</v>
      </c>
    </row>
    <row r="29" spans="1:23" x14ac:dyDescent="0.15">
      <c r="A29" t="s">
        <v>75</v>
      </c>
      <c r="B29" t="s">
        <v>64</v>
      </c>
      <c r="D29" t="s">
        <v>48</v>
      </c>
      <c r="E29" t="s">
        <v>43</v>
      </c>
      <c r="F29" t="s">
        <v>29</v>
      </c>
      <c r="G29">
        <v>128</v>
      </c>
      <c r="H29">
        <v>8</v>
      </c>
      <c r="I29">
        <v>0.01</v>
      </c>
      <c r="J29">
        <v>0</v>
      </c>
      <c r="K29">
        <v>101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756</v>
      </c>
      <c r="S29">
        <v>10.85</v>
      </c>
      <c r="T29">
        <v>5</v>
      </c>
      <c r="U29">
        <v>96</v>
      </c>
      <c r="V29" t="s">
        <v>82</v>
      </c>
      <c r="W29">
        <v>1297011.8799999999</v>
      </c>
    </row>
    <row r="30" spans="1:23" x14ac:dyDescent="0.15">
      <c r="A30" t="s">
        <v>84</v>
      </c>
      <c r="B30" t="s">
        <v>64</v>
      </c>
      <c r="D30" t="s">
        <v>48</v>
      </c>
      <c r="E30" t="s">
        <v>43</v>
      </c>
      <c r="F30" t="s">
        <v>29</v>
      </c>
      <c r="G30">
        <v>128</v>
      </c>
      <c r="H30">
        <v>8</v>
      </c>
      <c r="I30">
        <v>0.02</v>
      </c>
      <c r="J30">
        <v>0.01</v>
      </c>
      <c r="K30">
        <v>591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1054</v>
      </c>
      <c r="S30">
        <v>15.29</v>
      </c>
      <c r="T30">
        <v>7</v>
      </c>
      <c r="U30">
        <v>74</v>
      </c>
      <c r="V30" t="s">
        <v>86</v>
      </c>
      <c r="W30">
        <v>923212.3</v>
      </c>
    </row>
    <row r="31" spans="1:23" x14ac:dyDescent="0.15">
      <c r="A31" t="s">
        <v>88</v>
      </c>
      <c r="B31" t="s">
        <v>64</v>
      </c>
      <c r="D31" t="s">
        <v>48</v>
      </c>
      <c r="E31" t="s">
        <v>43</v>
      </c>
      <c r="F31" t="s">
        <v>29</v>
      </c>
      <c r="G31">
        <v>128</v>
      </c>
      <c r="H31">
        <v>8</v>
      </c>
      <c r="I31">
        <v>0.01</v>
      </c>
      <c r="J31">
        <v>0</v>
      </c>
      <c r="K31">
        <v>320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542</v>
      </c>
      <c r="S31">
        <v>8.48</v>
      </c>
      <c r="T31">
        <v>4</v>
      </c>
      <c r="U31">
        <v>105</v>
      </c>
      <c r="V31" t="s">
        <v>93</v>
      </c>
      <c r="W31">
        <v>1804509.9</v>
      </c>
    </row>
    <row r="32" spans="1:23" x14ac:dyDescent="0.15">
      <c r="A32" t="s">
        <v>22</v>
      </c>
      <c r="B32" t="s">
        <v>62</v>
      </c>
      <c r="D32" t="s">
        <v>48</v>
      </c>
      <c r="E32" t="s">
        <v>43</v>
      </c>
      <c r="F32" t="s">
        <v>26</v>
      </c>
      <c r="G32">
        <v>128</v>
      </c>
      <c r="H32">
        <v>32</v>
      </c>
      <c r="I32">
        <v>0.01</v>
      </c>
      <c r="J32">
        <v>0.01</v>
      </c>
      <c r="K32">
        <v>884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87.15</v>
      </c>
      <c r="S32">
        <v>1.42</v>
      </c>
      <c r="T32">
        <v>363</v>
      </c>
      <c r="U32">
        <v>1</v>
      </c>
      <c r="V32" t="s">
        <v>63</v>
      </c>
      <c r="W32">
        <v>86075.41</v>
      </c>
    </row>
    <row r="33" spans="1:23" x14ac:dyDescent="0.15">
      <c r="A33" t="s">
        <v>68</v>
      </c>
      <c r="B33" t="s">
        <v>62</v>
      </c>
      <c r="D33" t="s">
        <v>48</v>
      </c>
      <c r="E33" t="s">
        <v>43</v>
      </c>
      <c r="F33" t="s">
        <v>26</v>
      </c>
      <c r="G33">
        <v>128</v>
      </c>
      <c r="H33">
        <v>32</v>
      </c>
      <c r="I33">
        <v>0.01</v>
      </c>
      <c r="J33">
        <v>0.01</v>
      </c>
      <c r="K33">
        <v>841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82.3</v>
      </c>
      <c r="S33">
        <v>1.34</v>
      </c>
      <c r="T33">
        <v>344</v>
      </c>
      <c r="U33">
        <v>1</v>
      </c>
      <c r="V33" t="s">
        <v>72</v>
      </c>
      <c r="W33">
        <v>91421.2</v>
      </c>
    </row>
    <row r="34" spans="1:23" x14ac:dyDescent="0.15">
      <c r="A34" t="s">
        <v>75</v>
      </c>
      <c r="B34" t="s">
        <v>62</v>
      </c>
      <c r="D34" t="s">
        <v>48</v>
      </c>
      <c r="E34" t="s">
        <v>43</v>
      </c>
      <c r="F34" t="s">
        <v>26</v>
      </c>
      <c r="G34">
        <v>128</v>
      </c>
      <c r="H34">
        <v>32</v>
      </c>
      <c r="I34">
        <v>0.01</v>
      </c>
      <c r="J34">
        <v>0</v>
      </c>
      <c r="K34">
        <v>742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66.900000000000006</v>
      </c>
      <c r="S34">
        <v>1.0900000000000001</v>
      </c>
      <c r="T34">
        <v>280</v>
      </c>
      <c r="U34">
        <v>1</v>
      </c>
      <c r="V34" t="s">
        <v>81</v>
      </c>
      <c r="W34">
        <v>112468.78</v>
      </c>
    </row>
    <row r="35" spans="1:23" x14ac:dyDescent="0.15">
      <c r="A35" t="s">
        <v>84</v>
      </c>
      <c r="B35" t="s">
        <v>62</v>
      </c>
      <c r="D35" t="s">
        <v>48</v>
      </c>
      <c r="E35" t="s">
        <v>43</v>
      </c>
      <c r="F35" t="s">
        <v>26</v>
      </c>
      <c r="G35">
        <v>128</v>
      </c>
      <c r="H35">
        <v>32</v>
      </c>
      <c r="I35">
        <v>0.02</v>
      </c>
      <c r="J35">
        <v>0.02</v>
      </c>
      <c r="K35">
        <v>19529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86.83</v>
      </c>
      <c r="S35">
        <v>1.42</v>
      </c>
      <c r="T35">
        <v>364</v>
      </c>
      <c r="U35">
        <v>2</v>
      </c>
      <c r="V35" t="s">
        <v>85</v>
      </c>
      <c r="W35">
        <v>86477.36</v>
      </c>
    </row>
    <row r="36" spans="1:23" x14ac:dyDescent="0.15">
      <c r="A36" t="s">
        <v>88</v>
      </c>
      <c r="B36" t="s">
        <v>62</v>
      </c>
      <c r="D36" t="s">
        <v>48</v>
      </c>
      <c r="E36" t="s">
        <v>43</v>
      </c>
      <c r="F36" t="s">
        <v>26</v>
      </c>
      <c r="G36">
        <v>128</v>
      </c>
      <c r="H36">
        <v>32</v>
      </c>
      <c r="I36">
        <v>0.02</v>
      </c>
      <c r="J36">
        <v>0.04</v>
      </c>
      <c r="K36">
        <v>57015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254.75</v>
      </c>
      <c r="S36">
        <v>4.22</v>
      </c>
      <c r="T36">
        <v>1082</v>
      </c>
      <c r="U36">
        <v>2</v>
      </c>
      <c r="V36" t="s">
        <v>92</v>
      </c>
      <c r="W36">
        <v>29448.71</v>
      </c>
    </row>
    <row r="37" spans="1:23" x14ac:dyDescent="0.15">
      <c r="A37" t="s">
        <v>22</v>
      </c>
      <c r="B37" t="s">
        <v>61</v>
      </c>
      <c r="D37" t="s">
        <v>48</v>
      </c>
      <c r="E37" t="s">
        <v>43</v>
      </c>
      <c r="F37" t="s">
        <v>26</v>
      </c>
      <c r="G37">
        <v>128</v>
      </c>
      <c r="H37">
        <v>8</v>
      </c>
      <c r="I37">
        <v>0.09</v>
      </c>
      <c r="J37">
        <v>0.28999999999999998</v>
      </c>
      <c r="K37">
        <v>12217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1062.4000000000001</v>
      </c>
      <c r="S37">
        <v>17.46</v>
      </c>
      <c r="T37">
        <v>4472</v>
      </c>
      <c r="U37">
        <v>1</v>
      </c>
      <c r="V37">
        <v>906493</v>
      </c>
      <c r="W37">
        <v>1766.07</v>
      </c>
    </row>
    <row r="38" spans="1:23" x14ac:dyDescent="0.15">
      <c r="A38" t="s">
        <v>68</v>
      </c>
      <c r="B38" t="s">
        <v>61</v>
      </c>
      <c r="D38" t="s">
        <v>48</v>
      </c>
      <c r="E38" t="s">
        <v>43</v>
      </c>
      <c r="F38" t="s">
        <v>26</v>
      </c>
      <c r="G38">
        <v>128</v>
      </c>
      <c r="H38">
        <v>8</v>
      </c>
      <c r="I38">
        <v>0.13</v>
      </c>
      <c r="J38">
        <v>0.53</v>
      </c>
      <c r="K38">
        <v>18391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1101.2</v>
      </c>
      <c r="S38">
        <v>18.09</v>
      </c>
      <c r="T38">
        <v>4631</v>
      </c>
      <c r="U38">
        <v>1</v>
      </c>
      <c r="V38">
        <v>947708</v>
      </c>
      <c r="W38">
        <v>1703.02</v>
      </c>
    </row>
    <row r="39" spans="1:23" x14ac:dyDescent="0.15">
      <c r="A39" t="s">
        <v>75</v>
      </c>
      <c r="B39" t="s">
        <v>61</v>
      </c>
      <c r="D39" t="s">
        <v>48</v>
      </c>
      <c r="E39" t="s">
        <v>43</v>
      </c>
      <c r="F39" t="s">
        <v>26</v>
      </c>
      <c r="G39">
        <v>128</v>
      </c>
      <c r="H39">
        <v>8</v>
      </c>
      <c r="I39">
        <v>0.14000000000000001</v>
      </c>
      <c r="J39">
        <v>0.35</v>
      </c>
      <c r="K39">
        <v>20173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1056.7</v>
      </c>
      <c r="S39">
        <v>17.34</v>
      </c>
      <c r="T39">
        <v>4440</v>
      </c>
      <c r="U39">
        <v>1</v>
      </c>
      <c r="V39" t="s">
        <v>80</v>
      </c>
      <c r="W39">
        <v>1775.72</v>
      </c>
    </row>
    <row r="40" spans="1:23" x14ac:dyDescent="0.15">
      <c r="A40" t="s">
        <v>84</v>
      </c>
      <c r="B40" t="s">
        <v>61</v>
      </c>
      <c r="D40" t="s">
        <v>48</v>
      </c>
      <c r="E40" t="s">
        <v>43</v>
      </c>
      <c r="F40" t="s">
        <v>26</v>
      </c>
      <c r="G40">
        <v>128</v>
      </c>
      <c r="H40">
        <v>8</v>
      </c>
      <c r="I40">
        <v>0.17</v>
      </c>
      <c r="J40">
        <v>0.3</v>
      </c>
      <c r="K40">
        <v>58615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1080.0999999999999</v>
      </c>
      <c r="S40">
        <v>17.78</v>
      </c>
      <c r="T40">
        <v>4553</v>
      </c>
      <c r="U40">
        <v>1</v>
      </c>
      <c r="V40">
        <v>557800</v>
      </c>
      <c r="W40">
        <v>1733.72</v>
      </c>
    </row>
    <row r="41" spans="1:23" x14ac:dyDescent="0.15">
      <c r="A41" t="s">
        <v>88</v>
      </c>
      <c r="B41" t="s">
        <v>61</v>
      </c>
      <c r="D41" t="s">
        <v>48</v>
      </c>
      <c r="E41" t="s">
        <v>43</v>
      </c>
      <c r="F41" t="s">
        <v>26</v>
      </c>
      <c r="G41">
        <v>128</v>
      </c>
      <c r="H41">
        <v>8</v>
      </c>
      <c r="I41">
        <v>0.14000000000000001</v>
      </c>
      <c r="J41">
        <v>0.28999999999999998</v>
      </c>
      <c r="K41">
        <v>57296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1049.9000000000001</v>
      </c>
      <c r="S41">
        <v>17.3</v>
      </c>
      <c r="T41">
        <v>4429</v>
      </c>
      <c r="U41">
        <v>1</v>
      </c>
      <c r="V41" t="s">
        <v>91</v>
      </c>
      <c r="W41">
        <v>1790.32</v>
      </c>
    </row>
    <row r="42" spans="1:23" x14ac:dyDescent="0.15">
      <c r="A42" t="s">
        <v>22</v>
      </c>
      <c r="B42" t="s">
        <v>51</v>
      </c>
      <c r="D42" t="s">
        <v>48</v>
      </c>
      <c r="E42" t="s">
        <v>25</v>
      </c>
      <c r="F42" t="s">
        <v>29</v>
      </c>
      <c r="G42">
        <v>128</v>
      </c>
      <c r="H42">
        <v>32</v>
      </c>
      <c r="I42">
        <v>0</v>
      </c>
      <c r="J42">
        <v>0.23</v>
      </c>
      <c r="K42">
        <v>3381</v>
      </c>
      <c r="L42">
        <v>46808</v>
      </c>
      <c r="M42">
        <v>777.96</v>
      </c>
      <c r="N42">
        <v>388</v>
      </c>
      <c r="O42">
        <v>62</v>
      </c>
      <c r="P42">
        <v>676727</v>
      </c>
      <c r="Q42">
        <v>82091.820000000007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 x14ac:dyDescent="0.15">
      <c r="A43" t="s">
        <v>68</v>
      </c>
      <c r="B43" t="s">
        <v>51</v>
      </c>
      <c r="D43" t="s">
        <v>48</v>
      </c>
      <c r="E43" t="s">
        <v>25</v>
      </c>
      <c r="F43" t="s">
        <v>29</v>
      </c>
      <c r="G43">
        <v>128</v>
      </c>
      <c r="H43">
        <v>32</v>
      </c>
      <c r="I43">
        <v>0</v>
      </c>
      <c r="J43">
        <v>0.22</v>
      </c>
      <c r="K43">
        <v>3481</v>
      </c>
      <c r="L43">
        <v>46722</v>
      </c>
      <c r="M43">
        <v>776.42</v>
      </c>
      <c r="N43">
        <v>388</v>
      </c>
      <c r="O43">
        <v>62</v>
      </c>
      <c r="P43">
        <v>811606</v>
      </c>
      <c r="Q43">
        <v>82248.55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 x14ac:dyDescent="0.15">
      <c r="A44" t="s">
        <v>75</v>
      </c>
      <c r="B44" t="s">
        <v>51</v>
      </c>
      <c r="D44" t="s">
        <v>48</v>
      </c>
      <c r="E44" t="s">
        <v>25</v>
      </c>
      <c r="F44" t="s">
        <v>29</v>
      </c>
      <c r="G44">
        <v>128</v>
      </c>
      <c r="H44">
        <v>32</v>
      </c>
      <c r="I44">
        <v>0</v>
      </c>
      <c r="J44">
        <v>0.23</v>
      </c>
      <c r="K44">
        <v>4060</v>
      </c>
      <c r="L44">
        <v>46416</v>
      </c>
      <c r="M44">
        <v>771.92</v>
      </c>
      <c r="N44">
        <v>385</v>
      </c>
      <c r="O44">
        <v>62</v>
      </c>
      <c r="P44">
        <v>677815</v>
      </c>
      <c r="Q44">
        <v>82765.850000000006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 x14ac:dyDescent="0.15">
      <c r="A45" t="s">
        <v>84</v>
      </c>
      <c r="B45" t="s">
        <v>51</v>
      </c>
      <c r="D45" t="s">
        <v>48</v>
      </c>
      <c r="E45" t="s">
        <v>25</v>
      </c>
      <c r="F45" t="s">
        <v>29</v>
      </c>
      <c r="G45">
        <v>128</v>
      </c>
      <c r="H45">
        <v>32</v>
      </c>
      <c r="I45">
        <v>0.01</v>
      </c>
      <c r="J45">
        <v>0.36</v>
      </c>
      <c r="K45">
        <v>103629</v>
      </c>
      <c r="L45">
        <v>46568</v>
      </c>
      <c r="M45">
        <v>774.57</v>
      </c>
      <c r="N45">
        <v>387</v>
      </c>
      <c r="O45">
        <v>89</v>
      </c>
      <c r="P45">
        <v>403567</v>
      </c>
      <c r="Q45">
        <v>82499.649999999994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 x14ac:dyDescent="0.15">
      <c r="A46" t="s">
        <v>88</v>
      </c>
      <c r="B46" t="s">
        <v>51</v>
      </c>
      <c r="D46" t="s">
        <v>48</v>
      </c>
      <c r="E46" t="s">
        <v>25</v>
      </c>
      <c r="F46" t="s">
        <v>29</v>
      </c>
      <c r="G46">
        <v>128</v>
      </c>
      <c r="H46">
        <v>32</v>
      </c>
      <c r="I46">
        <v>0.01</v>
      </c>
      <c r="J46">
        <v>0.35</v>
      </c>
      <c r="K46">
        <v>103655</v>
      </c>
      <c r="L46">
        <v>46606</v>
      </c>
      <c r="M46">
        <v>775.29</v>
      </c>
      <c r="N46">
        <v>387</v>
      </c>
      <c r="O46">
        <v>87</v>
      </c>
      <c r="P46">
        <v>442444</v>
      </c>
      <c r="Q46">
        <v>82432.42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 x14ac:dyDescent="0.15">
      <c r="A47" t="s">
        <v>22</v>
      </c>
      <c r="B47" t="s">
        <v>50</v>
      </c>
      <c r="D47" t="s">
        <v>48</v>
      </c>
      <c r="E47" t="s">
        <v>25</v>
      </c>
      <c r="F47" t="s">
        <v>29</v>
      </c>
      <c r="G47">
        <v>128</v>
      </c>
      <c r="H47">
        <v>8</v>
      </c>
      <c r="I47">
        <v>0.01</v>
      </c>
      <c r="J47">
        <v>0.51</v>
      </c>
      <c r="K47">
        <v>3037</v>
      </c>
      <c r="L47">
        <v>46474</v>
      </c>
      <c r="M47">
        <v>773.12</v>
      </c>
      <c r="N47">
        <v>386</v>
      </c>
      <c r="O47">
        <v>61</v>
      </c>
      <c r="P47">
        <v>190717</v>
      </c>
      <c r="Q47">
        <v>20663.03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 x14ac:dyDescent="0.15">
      <c r="A48" t="s">
        <v>68</v>
      </c>
      <c r="B48" t="s">
        <v>50</v>
      </c>
      <c r="D48" t="s">
        <v>48</v>
      </c>
      <c r="E48" t="s">
        <v>25</v>
      </c>
      <c r="F48" t="s">
        <v>29</v>
      </c>
      <c r="G48">
        <v>128</v>
      </c>
      <c r="H48">
        <v>8</v>
      </c>
      <c r="I48">
        <v>0.01</v>
      </c>
      <c r="J48">
        <v>0.51</v>
      </c>
      <c r="K48">
        <v>3199</v>
      </c>
      <c r="L48">
        <v>46684</v>
      </c>
      <c r="M48">
        <v>776.74</v>
      </c>
      <c r="N48">
        <v>388</v>
      </c>
      <c r="O48">
        <v>62</v>
      </c>
      <c r="P48">
        <v>228771</v>
      </c>
      <c r="Q48">
        <v>20565.36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 x14ac:dyDescent="0.15">
      <c r="A49" t="s">
        <v>75</v>
      </c>
      <c r="B49" t="s">
        <v>50</v>
      </c>
      <c r="D49" t="s">
        <v>48</v>
      </c>
      <c r="E49" t="s">
        <v>25</v>
      </c>
      <c r="F49" t="s">
        <v>29</v>
      </c>
      <c r="G49">
        <v>128</v>
      </c>
      <c r="H49">
        <v>8</v>
      </c>
      <c r="I49">
        <v>0.01</v>
      </c>
      <c r="J49">
        <v>0.53</v>
      </c>
      <c r="K49">
        <v>3847</v>
      </c>
      <c r="L49">
        <v>46360</v>
      </c>
      <c r="M49">
        <v>771.44</v>
      </c>
      <c r="N49">
        <v>385</v>
      </c>
      <c r="O49">
        <v>62</v>
      </c>
      <c r="P49">
        <v>288149</v>
      </c>
      <c r="Q49">
        <v>20712.72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 x14ac:dyDescent="0.15">
      <c r="A50" t="s">
        <v>84</v>
      </c>
      <c r="B50" t="s">
        <v>50</v>
      </c>
      <c r="D50" t="s">
        <v>48</v>
      </c>
      <c r="E50" t="s">
        <v>25</v>
      </c>
      <c r="F50" t="s">
        <v>29</v>
      </c>
      <c r="G50">
        <v>128</v>
      </c>
      <c r="H50">
        <v>8</v>
      </c>
      <c r="I50">
        <v>0.04</v>
      </c>
      <c r="J50">
        <v>0.71</v>
      </c>
      <c r="K50">
        <v>27642</v>
      </c>
      <c r="L50">
        <v>46476</v>
      </c>
      <c r="M50">
        <v>773.62</v>
      </c>
      <c r="N50">
        <v>386</v>
      </c>
      <c r="O50">
        <v>71</v>
      </c>
      <c r="P50">
        <v>285575</v>
      </c>
      <c r="Q50">
        <v>20654.91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 x14ac:dyDescent="0.15">
      <c r="A51" t="s">
        <v>88</v>
      </c>
      <c r="B51" t="s">
        <v>50</v>
      </c>
      <c r="D51" t="s">
        <v>48</v>
      </c>
      <c r="E51" t="s">
        <v>25</v>
      </c>
      <c r="F51" t="s">
        <v>29</v>
      </c>
      <c r="G51">
        <v>128</v>
      </c>
      <c r="H51">
        <v>8</v>
      </c>
      <c r="I51">
        <v>0.03</v>
      </c>
      <c r="J51">
        <v>0.73</v>
      </c>
      <c r="K51">
        <v>27713</v>
      </c>
      <c r="L51">
        <v>46502</v>
      </c>
      <c r="M51">
        <v>774.02</v>
      </c>
      <c r="N51">
        <v>387</v>
      </c>
      <c r="O51">
        <v>70</v>
      </c>
      <c r="P51">
        <v>247246</v>
      </c>
      <c r="Q51">
        <v>20643.27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 x14ac:dyDescent="0.15">
      <c r="A52" t="s">
        <v>22</v>
      </c>
      <c r="B52" t="s">
        <v>49</v>
      </c>
      <c r="D52" t="s">
        <v>48</v>
      </c>
      <c r="E52" t="s">
        <v>25</v>
      </c>
      <c r="F52" t="s">
        <v>26</v>
      </c>
      <c r="G52">
        <v>128</v>
      </c>
      <c r="H52">
        <v>32</v>
      </c>
      <c r="I52">
        <v>0.47</v>
      </c>
      <c r="J52">
        <v>1.78</v>
      </c>
      <c r="K52">
        <v>359508</v>
      </c>
      <c r="L52">
        <v>46545</v>
      </c>
      <c r="M52">
        <v>775.49</v>
      </c>
      <c r="N52">
        <v>198526</v>
      </c>
      <c r="O52">
        <v>0</v>
      </c>
      <c r="P52">
        <v>2173</v>
      </c>
      <c r="Q52">
        <v>1.96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 x14ac:dyDescent="0.15">
      <c r="A53" t="s">
        <v>68</v>
      </c>
      <c r="B53" t="s">
        <v>49</v>
      </c>
      <c r="D53" t="s">
        <v>48</v>
      </c>
      <c r="E53" t="s">
        <v>25</v>
      </c>
      <c r="F53" t="s">
        <v>26</v>
      </c>
      <c r="G53">
        <v>128</v>
      </c>
      <c r="H53">
        <v>32</v>
      </c>
      <c r="I53">
        <v>0.82</v>
      </c>
      <c r="J53">
        <v>1.71</v>
      </c>
      <c r="K53">
        <v>564859</v>
      </c>
      <c r="L53">
        <v>46545</v>
      </c>
      <c r="M53">
        <v>775.48</v>
      </c>
      <c r="N53">
        <v>198524</v>
      </c>
      <c r="O53">
        <v>0</v>
      </c>
      <c r="P53">
        <v>3689</v>
      </c>
      <c r="Q53">
        <v>2.13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 x14ac:dyDescent="0.15">
      <c r="A54" t="s">
        <v>75</v>
      </c>
      <c r="B54" t="s">
        <v>49</v>
      </c>
      <c r="D54" t="s">
        <v>48</v>
      </c>
      <c r="E54" t="s">
        <v>25</v>
      </c>
      <c r="F54" t="s">
        <v>26</v>
      </c>
      <c r="G54">
        <v>128</v>
      </c>
      <c r="H54">
        <v>32</v>
      </c>
      <c r="I54">
        <v>0.76</v>
      </c>
      <c r="J54">
        <v>1.53</v>
      </c>
      <c r="K54">
        <v>348377</v>
      </c>
      <c r="L54">
        <v>45144</v>
      </c>
      <c r="M54">
        <v>752.14</v>
      </c>
      <c r="N54">
        <v>192547</v>
      </c>
      <c r="O54">
        <v>0</v>
      </c>
      <c r="P54">
        <v>155977</v>
      </c>
      <c r="Q54">
        <v>33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 x14ac:dyDescent="0.15">
      <c r="A55" t="s">
        <v>84</v>
      </c>
      <c r="B55" t="s">
        <v>49</v>
      </c>
      <c r="D55" t="s">
        <v>48</v>
      </c>
      <c r="E55" t="s">
        <v>25</v>
      </c>
      <c r="F55" t="s">
        <v>26</v>
      </c>
      <c r="G55">
        <v>128</v>
      </c>
      <c r="H55">
        <v>32</v>
      </c>
      <c r="I55">
        <v>0.74</v>
      </c>
      <c r="J55">
        <v>3.97</v>
      </c>
      <c r="K55">
        <v>5856653</v>
      </c>
      <c r="L55">
        <v>36698</v>
      </c>
      <c r="M55">
        <v>611.61</v>
      </c>
      <c r="N55">
        <v>156572</v>
      </c>
      <c r="O55">
        <v>1</v>
      </c>
      <c r="P55">
        <v>88809</v>
      </c>
      <c r="Q55">
        <v>202.65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 x14ac:dyDescent="0.15">
      <c r="A56" t="s">
        <v>88</v>
      </c>
      <c r="B56" t="s">
        <v>49</v>
      </c>
      <c r="D56" t="s">
        <v>48</v>
      </c>
      <c r="E56" t="s">
        <v>25</v>
      </c>
      <c r="F56" t="s">
        <v>26</v>
      </c>
      <c r="G56">
        <v>128</v>
      </c>
      <c r="H56">
        <v>32</v>
      </c>
      <c r="I56">
        <v>0.75</v>
      </c>
      <c r="J56">
        <v>4.29</v>
      </c>
      <c r="K56">
        <v>5273008</v>
      </c>
      <c r="L56">
        <v>36199</v>
      </c>
      <c r="M56">
        <v>603.28</v>
      </c>
      <c r="N56">
        <v>154439</v>
      </c>
      <c r="O56">
        <v>1</v>
      </c>
      <c r="P56">
        <v>44693</v>
      </c>
      <c r="Q56">
        <v>205.4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 x14ac:dyDescent="0.15">
      <c r="A57" t="s">
        <v>22</v>
      </c>
      <c r="B57" t="s">
        <v>47</v>
      </c>
      <c r="D57" t="s">
        <v>48</v>
      </c>
      <c r="E57" t="s">
        <v>25</v>
      </c>
      <c r="F57" t="s">
        <v>26</v>
      </c>
      <c r="G57">
        <v>128</v>
      </c>
      <c r="H57">
        <v>8</v>
      </c>
      <c r="I57">
        <v>1.85</v>
      </c>
      <c r="J57">
        <v>5.76</v>
      </c>
      <c r="K57">
        <v>445642</v>
      </c>
      <c r="L57">
        <v>43788</v>
      </c>
      <c r="M57">
        <v>729.74</v>
      </c>
      <c r="N57">
        <v>186814</v>
      </c>
      <c r="O57">
        <v>0</v>
      </c>
      <c r="P57">
        <v>864</v>
      </c>
      <c r="Q57">
        <v>1.64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 x14ac:dyDescent="0.15">
      <c r="A58" t="s">
        <v>68</v>
      </c>
      <c r="B58" t="s">
        <v>47</v>
      </c>
      <c r="D58" t="s">
        <v>48</v>
      </c>
      <c r="E58" t="s">
        <v>25</v>
      </c>
      <c r="F58" t="s">
        <v>26</v>
      </c>
      <c r="G58">
        <v>128</v>
      </c>
      <c r="H58">
        <v>8</v>
      </c>
      <c r="I58">
        <v>2.96</v>
      </c>
      <c r="J58">
        <v>5.87</v>
      </c>
      <c r="K58">
        <v>596015</v>
      </c>
      <c r="L58">
        <v>43882</v>
      </c>
      <c r="M58">
        <v>731.3</v>
      </c>
      <c r="N58">
        <v>187215</v>
      </c>
      <c r="O58">
        <v>0</v>
      </c>
      <c r="P58">
        <v>2863</v>
      </c>
      <c r="Q58">
        <v>1.94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 x14ac:dyDescent="0.15">
      <c r="A59" t="s">
        <v>75</v>
      </c>
      <c r="B59" t="s">
        <v>47</v>
      </c>
      <c r="D59" t="s">
        <v>48</v>
      </c>
      <c r="E59" t="s">
        <v>25</v>
      </c>
      <c r="F59" t="s">
        <v>26</v>
      </c>
      <c r="G59">
        <v>128</v>
      </c>
      <c r="H59">
        <v>8</v>
      </c>
      <c r="I59">
        <v>2.31</v>
      </c>
      <c r="J59">
        <v>5.55</v>
      </c>
      <c r="K59">
        <v>892924</v>
      </c>
      <c r="L59">
        <v>33670</v>
      </c>
      <c r="M59">
        <v>561.08000000000004</v>
      </c>
      <c r="N59">
        <v>143638</v>
      </c>
      <c r="O59">
        <v>0</v>
      </c>
      <c r="P59">
        <v>197822</v>
      </c>
      <c r="Q59">
        <v>5.69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 x14ac:dyDescent="0.15">
      <c r="A60" t="s">
        <v>84</v>
      </c>
      <c r="B60" t="s">
        <v>47</v>
      </c>
      <c r="D60" t="s">
        <v>48</v>
      </c>
      <c r="E60" t="s">
        <v>25</v>
      </c>
      <c r="F60" t="s">
        <v>26</v>
      </c>
      <c r="G60">
        <v>128</v>
      </c>
      <c r="H60">
        <v>8</v>
      </c>
      <c r="I60">
        <v>2.52</v>
      </c>
      <c r="J60">
        <v>7.54</v>
      </c>
      <c r="K60">
        <v>1808658</v>
      </c>
      <c r="L60">
        <v>39528</v>
      </c>
      <c r="M60">
        <v>658.78</v>
      </c>
      <c r="N60">
        <v>168647</v>
      </c>
      <c r="O60">
        <v>1</v>
      </c>
      <c r="P60">
        <v>184982</v>
      </c>
      <c r="Q60">
        <v>46.29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 x14ac:dyDescent="0.15">
      <c r="A61" t="s">
        <v>88</v>
      </c>
      <c r="B61" t="s">
        <v>47</v>
      </c>
      <c r="D61" t="s">
        <v>48</v>
      </c>
      <c r="E61" t="s">
        <v>25</v>
      </c>
      <c r="F61" t="s">
        <v>26</v>
      </c>
      <c r="G61">
        <v>128</v>
      </c>
      <c r="H61">
        <v>8</v>
      </c>
      <c r="I61">
        <v>2.39</v>
      </c>
      <c r="J61">
        <v>7.43</v>
      </c>
      <c r="K61">
        <v>1724715</v>
      </c>
      <c r="L61">
        <v>40398</v>
      </c>
      <c r="M61">
        <v>673.27</v>
      </c>
      <c r="N61">
        <v>172359</v>
      </c>
      <c r="O61">
        <v>1</v>
      </c>
      <c r="P61">
        <v>163742</v>
      </c>
      <c r="Q61">
        <v>45.28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 x14ac:dyDescent="0.15">
      <c r="A62" t="s">
        <v>22</v>
      </c>
      <c r="B62" t="s">
        <v>60</v>
      </c>
      <c r="D62" t="s">
        <v>48</v>
      </c>
      <c r="E62" t="s">
        <v>37</v>
      </c>
      <c r="F62" t="s">
        <v>29</v>
      </c>
      <c r="G62">
        <v>128</v>
      </c>
      <c r="H62">
        <v>32</v>
      </c>
      <c r="I62">
        <v>0.16</v>
      </c>
      <c r="J62">
        <v>0.08</v>
      </c>
      <c r="K62">
        <v>4013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45744</v>
      </c>
      <c r="S62">
        <v>759.43</v>
      </c>
      <c r="T62">
        <v>379</v>
      </c>
      <c r="U62">
        <v>87</v>
      </c>
      <c r="V62">
        <v>735599</v>
      </c>
      <c r="W62">
        <v>84021.45</v>
      </c>
    </row>
    <row r="63" spans="1:23" x14ac:dyDescent="0.15">
      <c r="A63" t="s">
        <v>68</v>
      </c>
      <c r="B63" t="s">
        <v>60</v>
      </c>
      <c r="D63" t="s">
        <v>48</v>
      </c>
      <c r="E63" t="s">
        <v>37</v>
      </c>
      <c r="F63" t="s">
        <v>29</v>
      </c>
      <c r="G63">
        <v>128</v>
      </c>
      <c r="H63">
        <v>32</v>
      </c>
      <c r="I63">
        <v>0.13</v>
      </c>
      <c r="J63">
        <v>0.08</v>
      </c>
      <c r="K63">
        <v>2994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45904</v>
      </c>
      <c r="S63">
        <v>758.93</v>
      </c>
      <c r="T63">
        <v>379</v>
      </c>
      <c r="U63">
        <v>91</v>
      </c>
      <c r="V63">
        <v>901505</v>
      </c>
      <c r="W63">
        <v>83729.64</v>
      </c>
    </row>
    <row r="64" spans="1:23" x14ac:dyDescent="0.15">
      <c r="A64" t="s">
        <v>75</v>
      </c>
      <c r="B64" t="s">
        <v>60</v>
      </c>
      <c r="D64" t="s">
        <v>48</v>
      </c>
      <c r="E64" t="s">
        <v>37</v>
      </c>
      <c r="F64" t="s">
        <v>29</v>
      </c>
      <c r="G64">
        <v>128</v>
      </c>
      <c r="H64">
        <v>32</v>
      </c>
      <c r="I64">
        <v>0.14000000000000001</v>
      </c>
      <c r="J64">
        <v>7.0000000000000007E-2</v>
      </c>
      <c r="K64">
        <v>3514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43588</v>
      </c>
      <c r="S64">
        <v>720.91</v>
      </c>
      <c r="T64">
        <v>360</v>
      </c>
      <c r="U64">
        <v>94</v>
      </c>
      <c r="V64">
        <v>829795</v>
      </c>
      <c r="W64">
        <v>88249.34</v>
      </c>
    </row>
    <row r="65" spans="1:23" x14ac:dyDescent="0.15">
      <c r="A65" t="s">
        <v>84</v>
      </c>
      <c r="B65" t="s">
        <v>60</v>
      </c>
      <c r="D65" t="s">
        <v>48</v>
      </c>
      <c r="E65" t="s">
        <v>37</v>
      </c>
      <c r="F65" t="s">
        <v>29</v>
      </c>
      <c r="G65">
        <v>128</v>
      </c>
      <c r="H65">
        <v>32</v>
      </c>
      <c r="I65">
        <v>0.18</v>
      </c>
      <c r="J65">
        <v>0.15</v>
      </c>
      <c r="K65">
        <v>99633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45146</v>
      </c>
      <c r="S65">
        <v>750.14</v>
      </c>
      <c r="T65">
        <v>375</v>
      </c>
      <c r="U65">
        <v>109</v>
      </c>
      <c r="V65">
        <v>456435</v>
      </c>
      <c r="W65">
        <v>85086.080000000002</v>
      </c>
    </row>
    <row r="66" spans="1:23" x14ac:dyDescent="0.15">
      <c r="A66" t="s">
        <v>88</v>
      </c>
      <c r="B66" t="s">
        <v>60</v>
      </c>
      <c r="D66" t="s">
        <v>48</v>
      </c>
      <c r="E66" t="s">
        <v>37</v>
      </c>
      <c r="F66" t="s">
        <v>29</v>
      </c>
      <c r="G66">
        <v>128</v>
      </c>
      <c r="H66">
        <v>32</v>
      </c>
      <c r="I66">
        <v>0.17</v>
      </c>
      <c r="J66">
        <v>0.16</v>
      </c>
      <c r="K66">
        <v>99730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45126</v>
      </c>
      <c r="S66">
        <v>749.9</v>
      </c>
      <c r="T66">
        <v>374</v>
      </c>
      <c r="U66">
        <v>97</v>
      </c>
      <c r="V66">
        <v>395941</v>
      </c>
      <c r="W66">
        <v>85121.72</v>
      </c>
    </row>
    <row r="67" spans="1:23" x14ac:dyDescent="0.15">
      <c r="A67" t="s">
        <v>22</v>
      </c>
      <c r="B67" t="s">
        <v>59</v>
      </c>
      <c r="D67" t="s">
        <v>48</v>
      </c>
      <c r="E67" t="s">
        <v>37</v>
      </c>
      <c r="F67" t="s">
        <v>29</v>
      </c>
      <c r="G67">
        <v>128</v>
      </c>
      <c r="H67">
        <v>8</v>
      </c>
      <c r="I67">
        <v>0.53</v>
      </c>
      <c r="J67">
        <v>0.25</v>
      </c>
      <c r="K67">
        <v>3396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42782</v>
      </c>
      <c r="S67">
        <v>711.72</v>
      </c>
      <c r="T67">
        <v>355</v>
      </c>
      <c r="U67">
        <v>75</v>
      </c>
      <c r="V67">
        <v>235446</v>
      </c>
      <c r="W67">
        <v>22445.88</v>
      </c>
    </row>
    <row r="68" spans="1:23" x14ac:dyDescent="0.15">
      <c r="A68" t="s">
        <v>68</v>
      </c>
      <c r="B68" t="s">
        <v>59</v>
      </c>
      <c r="D68" t="s">
        <v>48</v>
      </c>
      <c r="E68" t="s">
        <v>37</v>
      </c>
      <c r="F68" t="s">
        <v>29</v>
      </c>
      <c r="G68">
        <v>128</v>
      </c>
      <c r="H68">
        <v>8</v>
      </c>
      <c r="I68">
        <v>0.5</v>
      </c>
      <c r="J68">
        <v>0.28999999999999998</v>
      </c>
      <c r="K68">
        <v>2795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42606</v>
      </c>
      <c r="S68">
        <v>708.68</v>
      </c>
      <c r="T68">
        <v>354</v>
      </c>
      <c r="U68">
        <v>79</v>
      </c>
      <c r="V68">
        <v>221249</v>
      </c>
      <c r="W68">
        <v>22537.17</v>
      </c>
    </row>
    <row r="69" spans="1:23" x14ac:dyDescent="0.15">
      <c r="A69" t="s">
        <v>75</v>
      </c>
      <c r="B69" t="s">
        <v>59</v>
      </c>
      <c r="D69" t="s">
        <v>48</v>
      </c>
      <c r="E69" t="s">
        <v>37</v>
      </c>
      <c r="F69" t="s">
        <v>29</v>
      </c>
      <c r="G69">
        <v>128</v>
      </c>
      <c r="H69">
        <v>8</v>
      </c>
      <c r="I69">
        <v>0.53</v>
      </c>
      <c r="J69">
        <v>0.25</v>
      </c>
      <c r="K69">
        <v>3282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39666</v>
      </c>
      <c r="S69">
        <v>659.81</v>
      </c>
      <c r="T69">
        <v>329</v>
      </c>
      <c r="U69">
        <v>93</v>
      </c>
      <c r="V69">
        <v>219450</v>
      </c>
      <c r="W69">
        <v>24208.63</v>
      </c>
    </row>
    <row r="70" spans="1:23" x14ac:dyDescent="0.15">
      <c r="A70" t="s">
        <v>84</v>
      </c>
      <c r="B70" t="s">
        <v>59</v>
      </c>
      <c r="D70" t="s">
        <v>48</v>
      </c>
      <c r="E70" t="s">
        <v>37</v>
      </c>
      <c r="F70" t="s">
        <v>29</v>
      </c>
      <c r="G70">
        <v>128</v>
      </c>
      <c r="H70">
        <v>8</v>
      </c>
      <c r="I70">
        <v>0.54</v>
      </c>
      <c r="J70">
        <v>0.41</v>
      </c>
      <c r="K70">
        <v>23810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39954</v>
      </c>
      <c r="S70">
        <v>664.75</v>
      </c>
      <c r="T70">
        <v>332</v>
      </c>
      <c r="U70">
        <v>97</v>
      </c>
      <c r="V70">
        <v>150029</v>
      </c>
      <c r="W70">
        <v>24029.31</v>
      </c>
    </row>
    <row r="71" spans="1:23" x14ac:dyDescent="0.15">
      <c r="A71" t="s">
        <v>88</v>
      </c>
      <c r="B71" t="s">
        <v>59</v>
      </c>
      <c r="D71" t="s">
        <v>48</v>
      </c>
      <c r="E71" t="s">
        <v>37</v>
      </c>
      <c r="F71" t="s">
        <v>29</v>
      </c>
      <c r="G71">
        <v>128</v>
      </c>
      <c r="H71">
        <v>8</v>
      </c>
      <c r="I71">
        <v>0.52</v>
      </c>
      <c r="J71">
        <v>0.46</v>
      </c>
      <c r="K71">
        <v>24309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40804</v>
      </c>
      <c r="S71">
        <v>678.91</v>
      </c>
      <c r="T71">
        <v>339</v>
      </c>
      <c r="U71">
        <v>96</v>
      </c>
      <c r="V71">
        <v>195197</v>
      </c>
      <c r="W71">
        <v>23528.65</v>
      </c>
    </row>
    <row r="72" spans="1:23" x14ac:dyDescent="0.15">
      <c r="A72" t="s">
        <v>22</v>
      </c>
      <c r="B72" t="s">
        <v>58</v>
      </c>
      <c r="D72" t="s">
        <v>48</v>
      </c>
      <c r="E72" t="s">
        <v>37</v>
      </c>
      <c r="F72" t="s">
        <v>26</v>
      </c>
      <c r="G72">
        <v>128</v>
      </c>
      <c r="H72">
        <v>32</v>
      </c>
      <c r="I72">
        <v>0.6</v>
      </c>
      <c r="J72">
        <v>1.42</v>
      </c>
      <c r="K72">
        <v>217278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45653</v>
      </c>
      <c r="S72">
        <v>760.61</v>
      </c>
      <c r="T72">
        <v>194716</v>
      </c>
      <c r="U72">
        <v>0</v>
      </c>
      <c r="V72">
        <v>986</v>
      </c>
      <c r="W72">
        <v>1.83</v>
      </c>
    </row>
    <row r="73" spans="1:23" x14ac:dyDescent="0.15">
      <c r="A73" t="s">
        <v>68</v>
      </c>
      <c r="B73" t="s">
        <v>58</v>
      </c>
      <c r="D73" t="s">
        <v>48</v>
      </c>
      <c r="E73" t="s">
        <v>37</v>
      </c>
      <c r="F73" t="s">
        <v>26</v>
      </c>
      <c r="G73">
        <v>128</v>
      </c>
      <c r="H73">
        <v>32</v>
      </c>
      <c r="I73">
        <v>0.93</v>
      </c>
      <c r="J73">
        <v>1.23</v>
      </c>
      <c r="K73">
        <v>181236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45697</v>
      </c>
      <c r="S73">
        <v>761.38</v>
      </c>
      <c r="T73">
        <v>194914</v>
      </c>
      <c r="U73">
        <v>0</v>
      </c>
      <c r="V73">
        <v>2484</v>
      </c>
      <c r="W73">
        <v>1.77</v>
      </c>
    </row>
    <row r="74" spans="1:23" x14ac:dyDescent="0.15">
      <c r="A74" t="s">
        <v>75</v>
      </c>
      <c r="B74" t="s">
        <v>58</v>
      </c>
      <c r="D74" t="s">
        <v>48</v>
      </c>
      <c r="E74" t="s">
        <v>37</v>
      </c>
      <c r="F74" t="s">
        <v>26</v>
      </c>
      <c r="G74">
        <v>128</v>
      </c>
      <c r="H74">
        <v>32</v>
      </c>
      <c r="I74">
        <v>0.94</v>
      </c>
      <c r="J74">
        <v>1.61</v>
      </c>
      <c r="K74">
        <v>350092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42034</v>
      </c>
      <c r="S74">
        <v>700.31</v>
      </c>
      <c r="T74">
        <v>179281</v>
      </c>
      <c r="U74">
        <v>0</v>
      </c>
      <c r="V74">
        <v>36339</v>
      </c>
      <c r="W74">
        <v>31.09</v>
      </c>
    </row>
    <row r="75" spans="1:23" x14ac:dyDescent="0.15">
      <c r="A75" t="s">
        <v>84</v>
      </c>
      <c r="B75" t="s">
        <v>58</v>
      </c>
      <c r="D75" t="s">
        <v>48</v>
      </c>
      <c r="E75" t="s">
        <v>37</v>
      </c>
      <c r="F75" t="s">
        <v>26</v>
      </c>
      <c r="G75">
        <v>128</v>
      </c>
      <c r="H75">
        <v>32</v>
      </c>
      <c r="I75">
        <v>0.56000000000000005</v>
      </c>
      <c r="J75">
        <v>2.04</v>
      </c>
      <c r="K75">
        <v>3339085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16910</v>
      </c>
      <c r="S75">
        <v>281.8</v>
      </c>
      <c r="T75">
        <v>72141</v>
      </c>
      <c r="U75">
        <v>1</v>
      </c>
      <c r="V75">
        <v>85994</v>
      </c>
      <c r="W75">
        <v>441.35</v>
      </c>
    </row>
    <row r="76" spans="1:23" x14ac:dyDescent="0.15">
      <c r="A76" t="s">
        <v>88</v>
      </c>
      <c r="B76" t="s">
        <v>58</v>
      </c>
      <c r="D76" t="s">
        <v>48</v>
      </c>
      <c r="E76" t="s">
        <v>37</v>
      </c>
      <c r="F76" t="s">
        <v>26</v>
      </c>
      <c r="G76">
        <v>128</v>
      </c>
      <c r="H76">
        <v>32</v>
      </c>
      <c r="I76">
        <v>0.53</v>
      </c>
      <c r="J76">
        <v>2.38</v>
      </c>
      <c r="K76">
        <v>3069566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17770</v>
      </c>
      <c r="S76">
        <v>296.11</v>
      </c>
      <c r="T76">
        <v>75806</v>
      </c>
      <c r="U76">
        <v>1</v>
      </c>
      <c r="V76">
        <v>166420</v>
      </c>
      <c r="W76">
        <v>419.93</v>
      </c>
    </row>
    <row r="77" spans="1:23" x14ac:dyDescent="0.15">
      <c r="A77" t="s">
        <v>22</v>
      </c>
      <c r="B77" t="s">
        <v>57</v>
      </c>
      <c r="D77" t="s">
        <v>48</v>
      </c>
      <c r="E77" t="s">
        <v>37</v>
      </c>
      <c r="F77" t="s">
        <v>26</v>
      </c>
      <c r="G77">
        <v>128</v>
      </c>
      <c r="H77">
        <v>8</v>
      </c>
      <c r="I77">
        <v>1.69</v>
      </c>
      <c r="J77">
        <v>6.69</v>
      </c>
      <c r="K77">
        <v>334235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38352</v>
      </c>
      <c r="S77">
        <v>639.13</v>
      </c>
      <c r="T77">
        <v>163618</v>
      </c>
      <c r="U77">
        <v>0</v>
      </c>
      <c r="V77">
        <v>923</v>
      </c>
      <c r="W77">
        <v>2.62</v>
      </c>
    </row>
    <row r="78" spans="1:23" x14ac:dyDescent="0.15">
      <c r="A78" t="s">
        <v>68</v>
      </c>
      <c r="B78" t="s">
        <v>57</v>
      </c>
      <c r="D78" t="s">
        <v>48</v>
      </c>
      <c r="E78" t="s">
        <v>37</v>
      </c>
      <c r="F78" t="s">
        <v>26</v>
      </c>
      <c r="G78">
        <v>128</v>
      </c>
      <c r="H78">
        <v>8</v>
      </c>
      <c r="I78">
        <v>3</v>
      </c>
      <c r="J78">
        <v>4.84</v>
      </c>
      <c r="K78">
        <v>336460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38652</v>
      </c>
      <c r="S78">
        <v>644.12</v>
      </c>
      <c r="T78">
        <v>164896</v>
      </c>
      <c r="U78">
        <v>1</v>
      </c>
      <c r="V78">
        <v>191456</v>
      </c>
      <c r="W78">
        <v>2.2000000000000002</v>
      </c>
    </row>
    <row r="79" spans="1:23" x14ac:dyDescent="0.15">
      <c r="A79" t="s">
        <v>75</v>
      </c>
      <c r="B79" t="s">
        <v>57</v>
      </c>
      <c r="D79" t="s">
        <v>48</v>
      </c>
      <c r="E79" t="s">
        <v>37</v>
      </c>
      <c r="F79" t="s">
        <v>26</v>
      </c>
      <c r="G79">
        <v>128</v>
      </c>
      <c r="H79">
        <v>8</v>
      </c>
      <c r="I79">
        <v>2.87</v>
      </c>
      <c r="J79">
        <v>6.66</v>
      </c>
      <c r="K79">
        <v>759873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30978</v>
      </c>
      <c r="S79">
        <v>516.22</v>
      </c>
      <c r="T79">
        <v>132153</v>
      </c>
      <c r="U79">
        <v>0</v>
      </c>
      <c r="V79">
        <v>15488</v>
      </c>
      <c r="W79">
        <v>6.45</v>
      </c>
    </row>
    <row r="80" spans="1:23" x14ac:dyDescent="0.15">
      <c r="A80" t="s">
        <v>84</v>
      </c>
      <c r="B80" t="s">
        <v>57</v>
      </c>
      <c r="D80" t="s">
        <v>48</v>
      </c>
      <c r="E80" t="s">
        <v>37</v>
      </c>
      <c r="F80" t="s">
        <v>26</v>
      </c>
      <c r="G80">
        <v>128</v>
      </c>
      <c r="H80">
        <v>8</v>
      </c>
      <c r="I80">
        <v>2.09</v>
      </c>
      <c r="J80">
        <v>5.8</v>
      </c>
      <c r="K80">
        <v>1246540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26313</v>
      </c>
      <c r="S80">
        <v>438.42</v>
      </c>
      <c r="T80">
        <v>112235</v>
      </c>
      <c r="U80">
        <v>1</v>
      </c>
      <c r="V80">
        <v>27593</v>
      </c>
      <c r="W80">
        <v>70.03</v>
      </c>
    </row>
    <row r="81" spans="1:23" x14ac:dyDescent="0.15">
      <c r="A81" t="s">
        <v>88</v>
      </c>
      <c r="B81" t="s">
        <v>57</v>
      </c>
      <c r="D81" t="s">
        <v>48</v>
      </c>
      <c r="E81" t="s">
        <v>37</v>
      </c>
      <c r="F81" t="s">
        <v>26</v>
      </c>
      <c r="G81">
        <v>128</v>
      </c>
      <c r="H81">
        <v>8</v>
      </c>
      <c r="I81">
        <v>1.99</v>
      </c>
      <c r="J81">
        <v>7.08</v>
      </c>
      <c r="K81">
        <v>1163798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26091</v>
      </c>
      <c r="S81">
        <v>434.82</v>
      </c>
      <c r="T81">
        <v>111316</v>
      </c>
      <c r="U81">
        <v>1</v>
      </c>
      <c r="V81">
        <v>43853</v>
      </c>
      <c r="W81">
        <v>70.63</v>
      </c>
    </row>
    <row r="82" spans="1:23" x14ac:dyDescent="0.15">
      <c r="A82" t="s">
        <v>22</v>
      </c>
      <c r="B82" t="s">
        <v>35</v>
      </c>
      <c r="D82" t="s">
        <v>24</v>
      </c>
      <c r="E82" t="s">
        <v>32</v>
      </c>
      <c r="F82" t="s">
        <v>29</v>
      </c>
      <c r="G82">
        <v>128</v>
      </c>
      <c r="H82">
        <v>32</v>
      </c>
      <c r="I82">
        <v>0</v>
      </c>
      <c r="J82">
        <v>0.05</v>
      </c>
      <c r="K82">
        <v>6015</v>
      </c>
      <c r="L82">
        <v>11520</v>
      </c>
      <c r="M82">
        <v>190.94</v>
      </c>
      <c r="N82">
        <v>95</v>
      </c>
      <c r="O82">
        <v>33</v>
      </c>
      <c r="P82">
        <v>1303</v>
      </c>
      <c r="Q82">
        <v>334.29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 x14ac:dyDescent="0.15">
      <c r="A83" t="s">
        <v>68</v>
      </c>
      <c r="B83" t="s">
        <v>35</v>
      </c>
      <c r="D83" t="s">
        <v>24</v>
      </c>
      <c r="E83" t="s">
        <v>32</v>
      </c>
      <c r="F83" t="s">
        <v>29</v>
      </c>
      <c r="G83">
        <v>128</v>
      </c>
      <c r="H83">
        <v>32</v>
      </c>
      <c r="I83">
        <v>0</v>
      </c>
      <c r="J83">
        <v>0.05</v>
      </c>
      <c r="K83">
        <v>6213</v>
      </c>
      <c r="L83">
        <v>11942</v>
      </c>
      <c r="M83">
        <v>197.87</v>
      </c>
      <c r="N83">
        <v>98</v>
      </c>
      <c r="O83">
        <v>8</v>
      </c>
      <c r="P83">
        <v>1282</v>
      </c>
      <c r="Q83">
        <v>322.51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 x14ac:dyDescent="0.15">
      <c r="A84" t="s">
        <v>75</v>
      </c>
      <c r="B84" t="s">
        <v>35</v>
      </c>
      <c r="D84" t="s">
        <v>24</v>
      </c>
      <c r="E84" t="s">
        <v>32</v>
      </c>
      <c r="F84" t="s">
        <v>29</v>
      </c>
      <c r="G84">
        <v>128</v>
      </c>
      <c r="H84">
        <v>32</v>
      </c>
      <c r="I84">
        <v>0</v>
      </c>
      <c r="J84">
        <v>0.03</v>
      </c>
      <c r="K84">
        <v>7462</v>
      </c>
      <c r="L84">
        <v>7602</v>
      </c>
      <c r="M84">
        <v>125.69</v>
      </c>
      <c r="N84">
        <v>62</v>
      </c>
      <c r="O84">
        <v>21</v>
      </c>
      <c r="P84">
        <v>994</v>
      </c>
      <c r="Q84">
        <v>507.21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 x14ac:dyDescent="0.15">
      <c r="A85" t="s">
        <v>84</v>
      </c>
      <c r="B85" t="s">
        <v>35</v>
      </c>
      <c r="D85" t="s">
        <v>24</v>
      </c>
      <c r="E85" t="s">
        <v>32</v>
      </c>
      <c r="F85" t="s">
        <v>29</v>
      </c>
      <c r="G85">
        <v>128</v>
      </c>
      <c r="H85">
        <v>32</v>
      </c>
      <c r="I85">
        <v>0</v>
      </c>
      <c r="J85">
        <v>0.04</v>
      </c>
      <c r="K85">
        <v>9010</v>
      </c>
      <c r="L85">
        <v>8622</v>
      </c>
      <c r="M85">
        <v>142.91</v>
      </c>
      <c r="N85">
        <v>71</v>
      </c>
      <c r="O85">
        <v>6</v>
      </c>
      <c r="P85">
        <v>1155</v>
      </c>
      <c r="Q85">
        <v>446.55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 x14ac:dyDescent="0.15">
      <c r="A86" t="s">
        <v>88</v>
      </c>
      <c r="B86" t="s">
        <v>35</v>
      </c>
      <c r="D86" t="s">
        <v>24</v>
      </c>
      <c r="E86" t="s">
        <v>32</v>
      </c>
      <c r="F86" t="s">
        <v>29</v>
      </c>
      <c r="G86">
        <v>128</v>
      </c>
      <c r="H86">
        <v>32</v>
      </c>
      <c r="I86">
        <v>0</v>
      </c>
      <c r="J86">
        <v>0.05</v>
      </c>
      <c r="K86">
        <v>12356</v>
      </c>
      <c r="L86">
        <v>11672</v>
      </c>
      <c r="M86">
        <v>193.64</v>
      </c>
      <c r="N86">
        <v>96</v>
      </c>
      <c r="O86">
        <v>56</v>
      </c>
      <c r="P86">
        <v>1062</v>
      </c>
      <c r="Q86">
        <v>329.76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 x14ac:dyDescent="0.15">
      <c r="A87" t="s">
        <v>22</v>
      </c>
      <c r="B87" t="s">
        <v>34</v>
      </c>
      <c r="D87" t="s">
        <v>24</v>
      </c>
      <c r="E87" t="s">
        <v>32</v>
      </c>
      <c r="F87" t="s">
        <v>29</v>
      </c>
      <c r="G87">
        <v>128</v>
      </c>
      <c r="H87">
        <v>8</v>
      </c>
      <c r="I87">
        <v>0.01</v>
      </c>
      <c r="J87">
        <v>0.16</v>
      </c>
      <c r="K87">
        <v>5151</v>
      </c>
      <c r="L87">
        <v>10266</v>
      </c>
      <c r="M87">
        <v>170.9</v>
      </c>
      <c r="N87">
        <v>85</v>
      </c>
      <c r="O87">
        <v>2</v>
      </c>
      <c r="P87">
        <v>387</v>
      </c>
      <c r="Q87">
        <v>93.6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 x14ac:dyDescent="0.15">
      <c r="A88" t="s">
        <v>68</v>
      </c>
      <c r="B88" t="s">
        <v>34</v>
      </c>
      <c r="D88" t="s">
        <v>24</v>
      </c>
      <c r="E88" t="s">
        <v>32</v>
      </c>
      <c r="F88" t="s">
        <v>29</v>
      </c>
      <c r="G88">
        <v>128</v>
      </c>
      <c r="H88">
        <v>8</v>
      </c>
      <c r="I88">
        <v>0.01</v>
      </c>
      <c r="J88">
        <v>0.17</v>
      </c>
      <c r="K88">
        <v>5292</v>
      </c>
      <c r="L88">
        <v>10470</v>
      </c>
      <c r="M88">
        <v>174.27</v>
      </c>
      <c r="N88">
        <v>87</v>
      </c>
      <c r="O88">
        <v>2</v>
      </c>
      <c r="P88">
        <v>428</v>
      </c>
      <c r="Q88">
        <v>91.76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 x14ac:dyDescent="0.15">
      <c r="A89" t="s">
        <v>75</v>
      </c>
      <c r="B89" t="s">
        <v>34</v>
      </c>
      <c r="D89" t="s">
        <v>24</v>
      </c>
      <c r="E89" t="s">
        <v>32</v>
      </c>
      <c r="F89" t="s">
        <v>29</v>
      </c>
      <c r="G89">
        <v>128</v>
      </c>
      <c r="H89">
        <v>8</v>
      </c>
      <c r="I89">
        <v>0</v>
      </c>
      <c r="J89">
        <v>0.13</v>
      </c>
      <c r="K89">
        <v>3902</v>
      </c>
      <c r="L89">
        <v>7784</v>
      </c>
      <c r="M89">
        <v>129.38999999999999</v>
      </c>
      <c r="N89">
        <v>64</v>
      </c>
      <c r="O89">
        <v>3</v>
      </c>
      <c r="P89">
        <v>625</v>
      </c>
      <c r="Q89">
        <v>123.46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 x14ac:dyDescent="0.15">
      <c r="A90" t="s">
        <v>84</v>
      </c>
      <c r="B90" t="s">
        <v>34</v>
      </c>
      <c r="D90" t="s">
        <v>24</v>
      </c>
      <c r="E90" t="s">
        <v>32</v>
      </c>
      <c r="F90" t="s">
        <v>29</v>
      </c>
      <c r="G90">
        <v>128</v>
      </c>
      <c r="H90">
        <v>8</v>
      </c>
      <c r="I90">
        <v>0.01</v>
      </c>
      <c r="J90">
        <v>0.15</v>
      </c>
      <c r="K90">
        <v>4598</v>
      </c>
      <c r="L90">
        <v>9182</v>
      </c>
      <c r="M90">
        <v>152.82</v>
      </c>
      <c r="N90">
        <v>76</v>
      </c>
      <c r="O90">
        <v>2</v>
      </c>
      <c r="P90">
        <v>413</v>
      </c>
      <c r="Q90">
        <v>104.63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 x14ac:dyDescent="0.15">
      <c r="A91" t="s">
        <v>88</v>
      </c>
      <c r="B91" t="s">
        <v>34</v>
      </c>
      <c r="D91" t="s">
        <v>24</v>
      </c>
      <c r="E91" t="s">
        <v>32</v>
      </c>
      <c r="F91" t="s">
        <v>29</v>
      </c>
      <c r="G91">
        <v>128</v>
      </c>
      <c r="H91">
        <v>8</v>
      </c>
      <c r="I91">
        <v>0.01</v>
      </c>
      <c r="J91">
        <v>0.2</v>
      </c>
      <c r="K91">
        <v>6359</v>
      </c>
      <c r="L91">
        <v>12602</v>
      </c>
      <c r="M91">
        <v>209.85</v>
      </c>
      <c r="N91">
        <v>104</v>
      </c>
      <c r="O91">
        <v>3</v>
      </c>
      <c r="P91">
        <v>263</v>
      </c>
      <c r="Q91">
        <v>76.209999999999994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 x14ac:dyDescent="0.15">
      <c r="A92" t="s">
        <v>22</v>
      </c>
      <c r="B92" t="s">
        <v>33</v>
      </c>
      <c r="D92" t="s">
        <v>24</v>
      </c>
      <c r="E92" t="s">
        <v>32</v>
      </c>
      <c r="F92" t="s">
        <v>26</v>
      </c>
      <c r="G92">
        <v>128</v>
      </c>
      <c r="H92">
        <v>32</v>
      </c>
      <c r="I92">
        <v>0.03</v>
      </c>
      <c r="J92">
        <v>0.08</v>
      </c>
      <c r="K92">
        <v>143020</v>
      </c>
      <c r="L92">
        <v>558.64</v>
      </c>
      <c r="M92">
        <v>9.3000000000000007</v>
      </c>
      <c r="N92">
        <v>2381</v>
      </c>
      <c r="O92">
        <v>53</v>
      </c>
      <c r="P92">
        <v>227810</v>
      </c>
      <c r="Q92">
        <v>13424.31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 x14ac:dyDescent="0.15">
      <c r="A93" t="s">
        <v>68</v>
      </c>
      <c r="B93" t="s">
        <v>33</v>
      </c>
      <c r="D93" t="s">
        <v>24</v>
      </c>
      <c r="E93" t="s">
        <v>32</v>
      </c>
      <c r="F93" t="s">
        <v>26</v>
      </c>
      <c r="G93">
        <v>128</v>
      </c>
      <c r="H93">
        <v>32</v>
      </c>
      <c r="I93">
        <v>0.05</v>
      </c>
      <c r="J93">
        <v>0.1</v>
      </c>
      <c r="K93">
        <v>144029</v>
      </c>
      <c r="L93">
        <v>562.24</v>
      </c>
      <c r="M93">
        <v>9.35</v>
      </c>
      <c r="N93">
        <v>2394</v>
      </c>
      <c r="O93">
        <v>65</v>
      </c>
      <c r="P93">
        <v>246669</v>
      </c>
      <c r="Q93">
        <v>13337.92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 x14ac:dyDescent="0.15">
      <c r="A94" t="s">
        <v>75</v>
      </c>
      <c r="B94" t="s">
        <v>33</v>
      </c>
      <c r="D94" t="s">
        <v>24</v>
      </c>
      <c r="E94" t="s">
        <v>32</v>
      </c>
      <c r="F94" t="s">
        <v>26</v>
      </c>
      <c r="G94">
        <v>128</v>
      </c>
      <c r="H94">
        <v>32</v>
      </c>
      <c r="I94">
        <v>0.05</v>
      </c>
      <c r="J94">
        <v>0.11</v>
      </c>
      <c r="K94">
        <v>142707</v>
      </c>
      <c r="L94">
        <v>557.1</v>
      </c>
      <c r="M94">
        <v>9.27</v>
      </c>
      <c r="N94">
        <v>2374</v>
      </c>
      <c r="O94">
        <v>91</v>
      </c>
      <c r="P94">
        <v>450042</v>
      </c>
      <c r="Q94">
        <v>13460.76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 x14ac:dyDescent="0.15">
      <c r="A95" t="s">
        <v>84</v>
      </c>
      <c r="B95" t="s">
        <v>33</v>
      </c>
      <c r="D95" t="s">
        <v>24</v>
      </c>
      <c r="E95" t="s">
        <v>32</v>
      </c>
      <c r="F95" t="s">
        <v>26</v>
      </c>
      <c r="G95">
        <v>128</v>
      </c>
      <c r="H95">
        <v>32</v>
      </c>
      <c r="I95">
        <v>0.05</v>
      </c>
      <c r="J95">
        <v>0.08</v>
      </c>
      <c r="K95">
        <v>142618</v>
      </c>
      <c r="L95">
        <v>556.9</v>
      </c>
      <c r="M95">
        <v>9.27</v>
      </c>
      <c r="N95">
        <v>2375</v>
      </c>
      <c r="O95">
        <v>100</v>
      </c>
      <c r="P95">
        <v>280101</v>
      </c>
      <c r="Q95">
        <v>13464.51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 x14ac:dyDescent="0.15">
      <c r="A96" t="s">
        <v>88</v>
      </c>
      <c r="B96" t="s">
        <v>33</v>
      </c>
      <c r="D96" t="s">
        <v>24</v>
      </c>
      <c r="E96" t="s">
        <v>32</v>
      </c>
      <c r="F96" t="s">
        <v>26</v>
      </c>
      <c r="G96">
        <v>128</v>
      </c>
      <c r="H96">
        <v>32</v>
      </c>
      <c r="I96">
        <v>0.05</v>
      </c>
      <c r="J96">
        <v>0.11</v>
      </c>
      <c r="K96">
        <v>196608</v>
      </c>
      <c r="L96">
        <v>767.61</v>
      </c>
      <c r="M96">
        <v>12.78</v>
      </c>
      <c r="N96">
        <v>3273</v>
      </c>
      <c r="O96">
        <v>107</v>
      </c>
      <c r="P96">
        <v>270967</v>
      </c>
      <c r="Q96">
        <v>9768.6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 x14ac:dyDescent="0.15">
      <c r="A97" t="s">
        <v>22</v>
      </c>
      <c r="B97" t="s">
        <v>31</v>
      </c>
      <c r="D97" t="s">
        <v>24</v>
      </c>
      <c r="E97" t="s">
        <v>32</v>
      </c>
      <c r="F97" t="s">
        <v>26</v>
      </c>
      <c r="G97">
        <v>128</v>
      </c>
      <c r="H97">
        <v>8</v>
      </c>
      <c r="I97">
        <v>0.04</v>
      </c>
      <c r="J97">
        <v>0.11</v>
      </c>
      <c r="K97">
        <v>43780</v>
      </c>
      <c r="L97">
        <v>171</v>
      </c>
      <c r="M97">
        <v>2.84</v>
      </c>
      <c r="N97">
        <v>729</v>
      </c>
      <c r="O97">
        <v>75</v>
      </c>
      <c r="P97">
        <v>83695</v>
      </c>
      <c r="Q97">
        <v>10962.62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 x14ac:dyDescent="0.15">
      <c r="A98" t="s">
        <v>68</v>
      </c>
      <c r="B98" t="s">
        <v>31</v>
      </c>
      <c r="D98" t="s">
        <v>24</v>
      </c>
      <c r="E98" t="s">
        <v>32</v>
      </c>
      <c r="F98" t="s">
        <v>26</v>
      </c>
      <c r="G98">
        <v>128</v>
      </c>
      <c r="H98">
        <v>8</v>
      </c>
      <c r="I98">
        <v>0.08</v>
      </c>
      <c r="J98">
        <v>0.15</v>
      </c>
      <c r="K98">
        <v>44009</v>
      </c>
      <c r="L98">
        <v>171.88</v>
      </c>
      <c r="M98">
        <v>2.86</v>
      </c>
      <c r="N98">
        <v>732</v>
      </c>
      <c r="O98">
        <v>81</v>
      </c>
      <c r="P98">
        <v>92983</v>
      </c>
      <c r="Q98">
        <v>10904.94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 x14ac:dyDescent="0.15">
      <c r="A99" t="s">
        <v>75</v>
      </c>
      <c r="B99" t="s">
        <v>31</v>
      </c>
      <c r="D99" t="s">
        <v>24</v>
      </c>
      <c r="E99" t="s">
        <v>32</v>
      </c>
      <c r="F99" t="s">
        <v>26</v>
      </c>
      <c r="G99">
        <v>128</v>
      </c>
      <c r="H99">
        <v>8</v>
      </c>
      <c r="I99">
        <v>0.08</v>
      </c>
      <c r="J99">
        <v>0.16</v>
      </c>
      <c r="K99">
        <v>43923</v>
      </c>
      <c r="L99">
        <v>171.55</v>
      </c>
      <c r="M99">
        <v>2.85</v>
      </c>
      <c r="N99">
        <v>731</v>
      </c>
      <c r="O99">
        <v>124</v>
      </c>
      <c r="P99">
        <v>101464</v>
      </c>
      <c r="Q99">
        <v>10925.28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 x14ac:dyDescent="0.15">
      <c r="A100" t="s">
        <v>84</v>
      </c>
      <c r="B100" t="s">
        <v>31</v>
      </c>
      <c r="D100" t="s">
        <v>24</v>
      </c>
      <c r="E100" t="s">
        <v>32</v>
      </c>
      <c r="F100" t="s">
        <v>26</v>
      </c>
      <c r="G100">
        <v>128</v>
      </c>
      <c r="H100">
        <v>8</v>
      </c>
      <c r="I100">
        <v>7.0000000000000007E-2</v>
      </c>
      <c r="J100">
        <v>0.12</v>
      </c>
      <c r="K100">
        <v>43322</v>
      </c>
      <c r="L100">
        <v>169.21</v>
      </c>
      <c r="M100">
        <v>2.81</v>
      </c>
      <c r="N100">
        <v>721</v>
      </c>
      <c r="O100">
        <v>118</v>
      </c>
      <c r="P100">
        <v>212442</v>
      </c>
      <c r="Q100">
        <v>11077.11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 x14ac:dyDescent="0.15">
      <c r="A101" t="s">
        <v>88</v>
      </c>
      <c r="B101" t="s">
        <v>31</v>
      </c>
      <c r="D101" t="s">
        <v>24</v>
      </c>
      <c r="E101" t="s">
        <v>32</v>
      </c>
      <c r="F101" t="s">
        <v>26</v>
      </c>
      <c r="G101">
        <v>128</v>
      </c>
      <c r="H101">
        <v>8</v>
      </c>
      <c r="I101">
        <v>7.0000000000000007E-2</v>
      </c>
      <c r="J101">
        <v>0.15</v>
      </c>
      <c r="K101">
        <v>57162</v>
      </c>
      <c r="L101">
        <v>223.28</v>
      </c>
      <c r="M101">
        <v>3.72</v>
      </c>
      <c r="N101">
        <v>952</v>
      </c>
      <c r="O101">
        <v>121</v>
      </c>
      <c r="P101">
        <v>224315</v>
      </c>
      <c r="Q101">
        <v>8394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 x14ac:dyDescent="0.15">
      <c r="A102" t="s">
        <v>22</v>
      </c>
      <c r="B102" t="s">
        <v>46</v>
      </c>
      <c r="D102" t="s">
        <v>24</v>
      </c>
      <c r="E102" t="s">
        <v>43</v>
      </c>
      <c r="F102" t="s">
        <v>29</v>
      </c>
      <c r="G102">
        <v>128</v>
      </c>
      <c r="H102">
        <v>32</v>
      </c>
      <c r="I102">
        <v>0.02</v>
      </c>
      <c r="J102">
        <v>0.02</v>
      </c>
      <c r="K102">
        <v>3649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7176</v>
      </c>
      <c r="S102">
        <v>118.96</v>
      </c>
      <c r="T102">
        <v>59</v>
      </c>
      <c r="U102">
        <v>22</v>
      </c>
      <c r="V102">
        <v>14911</v>
      </c>
      <c r="W102">
        <v>536.55999999999995</v>
      </c>
    </row>
    <row r="103" spans="1:23" x14ac:dyDescent="0.15">
      <c r="A103" t="s">
        <v>68</v>
      </c>
      <c r="B103" t="s">
        <v>46</v>
      </c>
      <c r="D103" t="s">
        <v>24</v>
      </c>
      <c r="E103" t="s">
        <v>43</v>
      </c>
      <c r="F103" t="s">
        <v>29</v>
      </c>
      <c r="G103">
        <v>128</v>
      </c>
      <c r="H103">
        <v>32</v>
      </c>
      <c r="I103">
        <v>0.03</v>
      </c>
      <c r="J103">
        <v>0.03</v>
      </c>
      <c r="K103">
        <v>5046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10066</v>
      </c>
      <c r="S103">
        <v>166.91</v>
      </c>
      <c r="T103">
        <v>83</v>
      </c>
      <c r="U103">
        <v>22</v>
      </c>
      <c r="V103">
        <v>10430</v>
      </c>
      <c r="W103">
        <v>382.42</v>
      </c>
    </row>
    <row r="104" spans="1:23" x14ac:dyDescent="0.15">
      <c r="A104" t="s">
        <v>75</v>
      </c>
      <c r="B104" t="s">
        <v>46</v>
      </c>
      <c r="D104" t="s">
        <v>24</v>
      </c>
      <c r="E104" t="s">
        <v>43</v>
      </c>
      <c r="F104" t="s">
        <v>29</v>
      </c>
      <c r="G104">
        <v>128</v>
      </c>
      <c r="H104">
        <v>32</v>
      </c>
      <c r="I104">
        <v>0.03</v>
      </c>
      <c r="J104">
        <v>0.03</v>
      </c>
      <c r="K104">
        <v>8101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8130</v>
      </c>
      <c r="S104">
        <v>134.74</v>
      </c>
      <c r="T104">
        <v>67</v>
      </c>
      <c r="U104">
        <v>79</v>
      </c>
      <c r="V104">
        <v>11042</v>
      </c>
      <c r="W104">
        <v>473.14</v>
      </c>
    </row>
    <row r="105" spans="1:23" x14ac:dyDescent="0.15">
      <c r="A105" t="s">
        <v>84</v>
      </c>
      <c r="B105" t="s">
        <v>46</v>
      </c>
      <c r="D105" t="s">
        <v>24</v>
      </c>
      <c r="E105" t="s">
        <v>43</v>
      </c>
      <c r="F105" t="s">
        <v>29</v>
      </c>
      <c r="G105">
        <v>128</v>
      </c>
      <c r="H105">
        <v>32</v>
      </c>
      <c r="I105">
        <v>0.02</v>
      </c>
      <c r="J105">
        <v>0.03</v>
      </c>
      <c r="K105">
        <v>7543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7352</v>
      </c>
      <c r="S105">
        <v>121.61</v>
      </c>
      <c r="T105">
        <v>60</v>
      </c>
      <c r="U105">
        <v>18</v>
      </c>
      <c r="V105">
        <v>19848</v>
      </c>
      <c r="W105">
        <v>523.51</v>
      </c>
    </row>
    <row r="106" spans="1:23" x14ac:dyDescent="0.15">
      <c r="A106" t="s">
        <v>88</v>
      </c>
      <c r="B106" t="s">
        <v>46</v>
      </c>
      <c r="D106" t="s">
        <v>24</v>
      </c>
      <c r="E106" t="s">
        <v>43</v>
      </c>
      <c r="F106" t="s">
        <v>29</v>
      </c>
      <c r="G106">
        <v>128</v>
      </c>
      <c r="H106">
        <v>32</v>
      </c>
      <c r="I106">
        <v>0.04</v>
      </c>
      <c r="J106">
        <v>0.04</v>
      </c>
      <c r="K106">
        <v>13803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13574</v>
      </c>
      <c r="S106">
        <v>224.98</v>
      </c>
      <c r="T106">
        <v>112</v>
      </c>
      <c r="U106">
        <v>4</v>
      </c>
      <c r="V106">
        <v>1320</v>
      </c>
      <c r="W106">
        <v>283.56</v>
      </c>
    </row>
    <row r="107" spans="1:23" x14ac:dyDescent="0.15">
      <c r="A107" t="s">
        <v>22</v>
      </c>
      <c r="B107" t="s">
        <v>45</v>
      </c>
      <c r="D107" t="s">
        <v>24</v>
      </c>
      <c r="E107" t="s">
        <v>43</v>
      </c>
      <c r="F107" t="s">
        <v>29</v>
      </c>
      <c r="G107">
        <v>128</v>
      </c>
      <c r="H107">
        <v>8</v>
      </c>
      <c r="I107">
        <v>0.01</v>
      </c>
      <c r="J107">
        <v>0.01</v>
      </c>
      <c r="K107">
        <v>368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730</v>
      </c>
      <c r="S107">
        <v>11.7</v>
      </c>
      <c r="T107">
        <v>5</v>
      </c>
      <c r="U107">
        <v>152</v>
      </c>
      <c r="V107">
        <v>3185</v>
      </c>
      <c r="W107">
        <v>1339.96</v>
      </c>
    </row>
    <row r="108" spans="1:23" x14ac:dyDescent="0.15">
      <c r="A108" t="s">
        <v>68</v>
      </c>
      <c r="B108" t="s">
        <v>45</v>
      </c>
      <c r="D108" t="s">
        <v>24</v>
      </c>
      <c r="E108" t="s">
        <v>43</v>
      </c>
      <c r="F108" t="s">
        <v>29</v>
      </c>
      <c r="G108">
        <v>128</v>
      </c>
      <c r="H108">
        <v>8</v>
      </c>
      <c r="I108">
        <v>0.01</v>
      </c>
      <c r="J108">
        <v>0.01</v>
      </c>
      <c r="K108">
        <v>277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548</v>
      </c>
      <c r="S108">
        <v>8.76</v>
      </c>
      <c r="T108">
        <v>4</v>
      </c>
      <c r="U108">
        <v>138</v>
      </c>
      <c r="V108">
        <v>3167</v>
      </c>
      <c r="W108">
        <v>1790.85</v>
      </c>
    </row>
    <row r="109" spans="1:23" x14ac:dyDescent="0.15">
      <c r="A109" t="s">
        <v>75</v>
      </c>
      <c r="B109" t="s">
        <v>45</v>
      </c>
      <c r="D109" t="s">
        <v>24</v>
      </c>
      <c r="E109" t="s">
        <v>43</v>
      </c>
      <c r="F109" t="s">
        <v>29</v>
      </c>
      <c r="G109">
        <v>128</v>
      </c>
      <c r="H109">
        <v>8</v>
      </c>
      <c r="I109">
        <v>0.01</v>
      </c>
      <c r="J109">
        <v>0.01</v>
      </c>
      <c r="K109">
        <v>343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684</v>
      </c>
      <c r="S109">
        <v>10.94</v>
      </c>
      <c r="T109">
        <v>5</v>
      </c>
      <c r="U109">
        <v>165</v>
      </c>
      <c r="V109">
        <v>4318</v>
      </c>
      <c r="W109">
        <v>1436.1</v>
      </c>
    </row>
    <row r="110" spans="1:23" x14ac:dyDescent="0.15">
      <c r="A110" t="s">
        <v>84</v>
      </c>
      <c r="B110" t="s">
        <v>45</v>
      </c>
      <c r="D110" t="s">
        <v>24</v>
      </c>
      <c r="E110" t="s">
        <v>43</v>
      </c>
      <c r="F110" t="s">
        <v>29</v>
      </c>
      <c r="G110">
        <v>128</v>
      </c>
      <c r="H110">
        <v>8</v>
      </c>
      <c r="I110">
        <v>0.01</v>
      </c>
      <c r="J110">
        <v>0.01</v>
      </c>
      <c r="K110">
        <v>417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834</v>
      </c>
      <c r="S110">
        <v>13.36</v>
      </c>
      <c r="T110">
        <v>6</v>
      </c>
      <c r="U110">
        <v>185</v>
      </c>
      <c r="V110">
        <v>3186</v>
      </c>
      <c r="W110">
        <v>1174.69</v>
      </c>
    </row>
    <row r="111" spans="1:23" x14ac:dyDescent="0.15">
      <c r="A111" t="s">
        <v>88</v>
      </c>
      <c r="B111" t="s">
        <v>45</v>
      </c>
      <c r="D111" t="s">
        <v>24</v>
      </c>
      <c r="E111" t="s">
        <v>43</v>
      </c>
      <c r="F111" t="s">
        <v>29</v>
      </c>
      <c r="G111">
        <v>128</v>
      </c>
      <c r="H111">
        <v>8</v>
      </c>
      <c r="I111">
        <v>0.02</v>
      </c>
      <c r="J111">
        <v>0.02</v>
      </c>
      <c r="K111">
        <v>747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1484</v>
      </c>
      <c r="S111">
        <v>24.71</v>
      </c>
      <c r="T111">
        <v>12</v>
      </c>
      <c r="U111">
        <v>16</v>
      </c>
      <c r="V111">
        <v>2993</v>
      </c>
      <c r="W111">
        <v>647.08000000000004</v>
      </c>
    </row>
    <row r="112" spans="1:23" x14ac:dyDescent="0.15">
      <c r="A112" t="s">
        <v>22</v>
      </c>
      <c r="B112" t="s">
        <v>44</v>
      </c>
      <c r="D112" t="s">
        <v>24</v>
      </c>
      <c r="E112" t="s">
        <v>43</v>
      </c>
      <c r="F112" t="s">
        <v>26</v>
      </c>
      <c r="G112">
        <v>128</v>
      </c>
      <c r="H112">
        <v>32</v>
      </c>
      <c r="I112">
        <v>0.01</v>
      </c>
      <c r="J112">
        <v>0.02</v>
      </c>
      <c r="K112">
        <v>17536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68.489999999999995</v>
      </c>
      <c r="S112">
        <v>1.1299999999999999</v>
      </c>
      <c r="T112">
        <v>290</v>
      </c>
      <c r="U112">
        <v>3</v>
      </c>
      <c r="V112">
        <v>1421</v>
      </c>
      <c r="W112">
        <v>109.71</v>
      </c>
    </row>
    <row r="113" spans="1:23" x14ac:dyDescent="0.15">
      <c r="A113" t="s">
        <v>68</v>
      </c>
      <c r="B113" t="s">
        <v>44</v>
      </c>
      <c r="D113" t="s">
        <v>24</v>
      </c>
      <c r="E113" t="s">
        <v>43</v>
      </c>
      <c r="F113" t="s">
        <v>26</v>
      </c>
      <c r="G113">
        <v>128</v>
      </c>
      <c r="H113">
        <v>32</v>
      </c>
      <c r="I113">
        <v>0.02</v>
      </c>
      <c r="J113">
        <v>0.02</v>
      </c>
      <c r="K113">
        <v>17733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69.040000000000006</v>
      </c>
      <c r="S113">
        <v>1.1399999999999999</v>
      </c>
      <c r="T113">
        <v>292</v>
      </c>
      <c r="U113">
        <v>4</v>
      </c>
      <c r="V113">
        <v>1154</v>
      </c>
      <c r="W113">
        <v>108.76</v>
      </c>
    </row>
    <row r="114" spans="1:23" x14ac:dyDescent="0.15">
      <c r="A114" t="s">
        <v>75</v>
      </c>
      <c r="B114" t="s">
        <v>44</v>
      </c>
      <c r="D114" t="s">
        <v>24</v>
      </c>
      <c r="E114" t="s">
        <v>43</v>
      </c>
      <c r="F114" t="s">
        <v>26</v>
      </c>
      <c r="G114">
        <v>128</v>
      </c>
      <c r="H114">
        <v>32</v>
      </c>
      <c r="I114">
        <v>0.02</v>
      </c>
      <c r="J114">
        <v>0.02</v>
      </c>
      <c r="K114">
        <v>16655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65.010000000000005</v>
      </c>
      <c r="S114">
        <v>1.07</v>
      </c>
      <c r="T114">
        <v>274</v>
      </c>
      <c r="U114">
        <v>4</v>
      </c>
      <c r="V114">
        <v>1070</v>
      </c>
      <c r="W114">
        <v>115.54</v>
      </c>
    </row>
    <row r="115" spans="1:23" x14ac:dyDescent="0.15">
      <c r="A115" t="s">
        <v>84</v>
      </c>
      <c r="B115" t="s">
        <v>44</v>
      </c>
      <c r="D115" t="s">
        <v>24</v>
      </c>
      <c r="E115" t="s">
        <v>43</v>
      </c>
      <c r="F115" t="s">
        <v>26</v>
      </c>
      <c r="G115">
        <v>128</v>
      </c>
      <c r="H115">
        <v>32</v>
      </c>
      <c r="I115">
        <v>0.02</v>
      </c>
      <c r="J115">
        <v>0.02</v>
      </c>
      <c r="K115">
        <v>17757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69.319999999999993</v>
      </c>
      <c r="S115">
        <v>1.1499999999999999</v>
      </c>
      <c r="T115">
        <v>294</v>
      </c>
      <c r="U115">
        <v>2</v>
      </c>
      <c r="V115">
        <v>1139</v>
      </c>
      <c r="W115">
        <v>108.31</v>
      </c>
    </row>
    <row r="116" spans="1:23" x14ac:dyDescent="0.15">
      <c r="A116" t="s">
        <v>88</v>
      </c>
      <c r="B116" t="s">
        <v>44</v>
      </c>
      <c r="D116" t="s">
        <v>24</v>
      </c>
      <c r="E116" t="s">
        <v>43</v>
      </c>
      <c r="F116" t="s">
        <v>26</v>
      </c>
      <c r="G116">
        <v>128</v>
      </c>
      <c r="H116">
        <v>32</v>
      </c>
      <c r="I116">
        <v>0.02</v>
      </c>
      <c r="J116">
        <v>0.03</v>
      </c>
      <c r="K116">
        <v>48043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187.52</v>
      </c>
      <c r="S116">
        <v>3.12</v>
      </c>
      <c r="T116">
        <v>799</v>
      </c>
      <c r="U116">
        <v>426</v>
      </c>
      <c r="V116" t="s">
        <v>89</v>
      </c>
      <c r="W116">
        <v>39993.730000000003</v>
      </c>
    </row>
    <row r="117" spans="1:23" x14ac:dyDescent="0.15">
      <c r="A117" t="s">
        <v>22</v>
      </c>
      <c r="B117" t="s">
        <v>42</v>
      </c>
      <c r="D117" t="s">
        <v>24</v>
      </c>
      <c r="E117" t="s">
        <v>43</v>
      </c>
      <c r="F117" t="s">
        <v>26</v>
      </c>
      <c r="G117">
        <v>128</v>
      </c>
      <c r="H117">
        <v>8</v>
      </c>
      <c r="I117">
        <v>0.13</v>
      </c>
      <c r="J117">
        <v>0.64</v>
      </c>
      <c r="K117">
        <v>269516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1052.7</v>
      </c>
      <c r="S117">
        <v>17.510000000000002</v>
      </c>
      <c r="T117">
        <v>4482</v>
      </c>
      <c r="U117">
        <v>104</v>
      </c>
      <c r="V117">
        <v>809675</v>
      </c>
      <c r="W117">
        <v>1780.57</v>
      </c>
    </row>
    <row r="118" spans="1:23" x14ac:dyDescent="0.15">
      <c r="A118" t="s">
        <v>68</v>
      </c>
      <c r="B118" t="s">
        <v>42</v>
      </c>
      <c r="D118" t="s">
        <v>24</v>
      </c>
      <c r="E118" t="s">
        <v>43</v>
      </c>
      <c r="F118" t="s">
        <v>26</v>
      </c>
      <c r="G118">
        <v>128</v>
      </c>
      <c r="H118">
        <v>8</v>
      </c>
      <c r="I118">
        <v>0.22</v>
      </c>
      <c r="J118">
        <v>0.75</v>
      </c>
      <c r="K118">
        <v>264160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1031.3</v>
      </c>
      <c r="S118">
        <v>17.100000000000001</v>
      </c>
      <c r="T118">
        <v>4377</v>
      </c>
      <c r="U118">
        <v>112</v>
      </c>
      <c r="V118">
        <v>699616</v>
      </c>
      <c r="W118">
        <v>1817.72</v>
      </c>
    </row>
    <row r="119" spans="1:23" x14ac:dyDescent="0.15">
      <c r="A119" t="s">
        <v>75</v>
      </c>
      <c r="B119" t="s">
        <v>42</v>
      </c>
      <c r="D119" t="s">
        <v>24</v>
      </c>
      <c r="E119" t="s">
        <v>43</v>
      </c>
      <c r="F119" t="s">
        <v>26</v>
      </c>
      <c r="G119">
        <v>128</v>
      </c>
      <c r="H119">
        <v>8</v>
      </c>
      <c r="I119">
        <v>0.23</v>
      </c>
      <c r="J119">
        <v>0.69</v>
      </c>
      <c r="K119">
        <v>267607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1044.8</v>
      </c>
      <c r="S119">
        <v>17.22</v>
      </c>
      <c r="T119">
        <v>4408</v>
      </c>
      <c r="U119">
        <v>149</v>
      </c>
      <c r="V119">
        <v>699944</v>
      </c>
      <c r="W119">
        <v>1795.73</v>
      </c>
    </row>
    <row r="120" spans="1:23" x14ac:dyDescent="0.15">
      <c r="A120" t="s">
        <v>84</v>
      </c>
      <c r="B120" t="s">
        <v>42</v>
      </c>
      <c r="D120" t="s">
        <v>24</v>
      </c>
      <c r="E120" t="s">
        <v>43</v>
      </c>
      <c r="F120" t="s">
        <v>26</v>
      </c>
      <c r="G120">
        <v>128</v>
      </c>
      <c r="H120">
        <v>8</v>
      </c>
      <c r="I120">
        <v>0.19</v>
      </c>
      <c r="J120">
        <v>0.42</v>
      </c>
      <c r="K120">
        <v>267812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1044.5</v>
      </c>
      <c r="S120">
        <v>17.170000000000002</v>
      </c>
      <c r="T120">
        <v>4396</v>
      </c>
      <c r="U120">
        <v>146</v>
      </c>
      <c r="V120">
        <v>896638</v>
      </c>
      <c r="W120">
        <v>1797.81</v>
      </c>
    </row>
    <row r="121" spans="1:23" x14ac:dyDescent="0.15">
      <c r="A121" t="s">
        <v>88</v>
      </c>
      <c r="B121" t="s">
        <v>42</v>
      </c>
      <c r="D121" t="s">
        <v>24</v>
      </c>
      <c r="E121" t="s">
        <v>43</v>
      </c>
      <c r="F121" t="s">
        <v>26</v>
      </c>
      <c r="G121">
        <v>128</v>
      </c>
      <c r="H121">
        <v>8</v>
      </c>
      <c r="I121">
        <v>0.15</v>
      </c>
      <c r="J121">
        <v>0.45</v>
      </c>
      <c r="K121">
        <v>260235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1015.7</v>
      </c>
      <c r="S121">
        <v>16.89</v>
      </c>
      <c r="T121">
        <v>4326</v>
      </c>
      <c r="U121">
        <v>154</v>
      </c>
      <c r="V121">
        <v>661897</v>
      </c>
      <c r="W121">
        <v>1845.21</v>
      </c>
    </row>
    <row r="122" spans="1:23" x14ac:dyDescent="0.15">
      <c r="A122" t="s">
        <v>22</v>
      </c>
      <c r="B122" t="s">
        <v>30</v>
      </c>
      <c r="D122" t="s">
        <v>24</v>
      </c>
      <c r="E122" t="s">
        <v>25</v>
      </c>
      <c r="F122" t="s">
        <v>29</v>
      </c>
      <c r="G122">
        <v>128</v>
      </c>
      <c r="H122">
        <v>32</v>
      </c>
      <c r="I122">
        <v>0</v>
      </c>
      <c r="J122">
        <v>0.17</v>
      </c>
      <c r="K122">
        <v>23629</v>
      </c>
      <c r="L122">
        <v>46786</v>
      </c>
      <c r="M122">
        <v>778.74</v>
      </c>
      <c r="N122">
        <v>389</v>
      </c>
      <c r="O122">
        <v>34</v>
      </c>
      <c r="P122">
        <v>162</v>
      </c>
      <c r="Q122">
        <v>82.17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 x14ac:dyDescent="0.15">
      <c r="A123" t="s">
        <v>68</v>
      </c>
      <c r="B123" t="s">
        <v>30</v>
      </c>
      <c r="D123" t="s">
        <v>24</v>
      </c>
      <c r="E123" t="s">
        <v>25</v>
      </c>
      <c r="F123" t="s">
        <v>29</v>
      </c>
      <c r="G123">
        <v>128</v>
      </c>
      <c r="H123">
        <v>32</v>
      </c>
      <c r="I123">
        <v>0.01</v>
      </c>
      <c r="J123">
        <v>0.16</v>
      </c>
      <c r="K123">
        <v>23612</v>
      </c>
      <c r="L123">
        <v>46746</v>
      </c>
      <c r="M123">
        <v>778.06</v>
      </c>
      <c r="N123">
        <v>389</v>
      </c>
      <c r="O123">
        <v>28</v>
      </c>
      <c r="P123">
        <v>135</v>
      </c>
      <c r="Q123">
        <v>82.21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 x14ac:dyDescent="0.15">
      <c r="A124" t="s">
        <v>75</v>
      </c>
      <c r="B124" t="s">
        <v>30</v>
      </c>
      <c r="D124" t="s">
        <v>24</v>
      </c>
      <c r="E124" t="s">
        <v>25</v>
      </c>
      <c r="F124" t="s">
        <v>29</v>
      </c>
      <c r="G124">
        <v>128</v>
      </c>
      <c r="H124">
        <v>32</v>
      </c>
      <c r="I124">
        <v>0.01</v>
      </c>
      <c r="J124">
        <v>0.18</v>
      </c>
      <c r="K124">
        <v>46708</v>
      </c>
      <c r="L124">
        <v>46582</v>
      </c>
      <c r="M124">
        <v>775.32</v>
      </c>
      <c r="N124">
        <v>387</v>
      </c>
      <c r="O124">
        <v>32</v>
      </c>
      <c r="P124">
        <v>193</v>
      </c>
      <c r="Q124">
        <v>82.48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 x14ac:dyDescent="0.15">
      <c r="A125" t="s">
        <v>84</v>
      </c>
      <c r="B125" t="s">
        <v>30</v>
      </c>
      <c r="D125" t="s">
        <v>24</v>
      </c>
      <c r="E125" t="s">
        <v>25</v>
      </c>
      <c r="F125" t="s">
        <v>29</v>
      </c>
      <c r="G125">
        <v>128</v>
      </c>
      <c r="H125">
        <v>32</v>
      </c>
      <c r="I125">
        <v>0.01</v>
      </c>
      <c r="J125">
        <v>0.19</v>
      </c>
      <c r="K125">
        <v>52104</v>
      </c>
      <c r="L125">
        <v>46634</v>
      </c>
      <c r="M125">
        <v>776.43</v>
      </c>
      <c r="N125">
        <v>388</v>
      </c>
      <c r="O125">
        <v>30</v>
      </c>
      <c r="P125">
        <v>281</v>
      </c>
      <c r="Q125">
        <v>82.38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 x14ac:dyDescent="0.15">
      <c r="A126" t="s">
        <v>88</v>
      </c>
      <c r="B126" t="s">
        <v>30</v>
      </c>
      <c r="D126" t="s">
        <v>24</v>
      </c>
      <c r="E126" t="s">
        <v>25</v>
      </c>
      <c r="F126" t="s">
        <v>29</v>
      </c>
      <c r="G126">
        <v>128</v>
      </c>
      <c r="H126">
        <v>32</v>
      </c>
      <c r="I126">
        <v>0.01</v>
      </c>
      <c r="J126">
        <v>0.19</v>
      </c>
      <c r="K126">
        <v>51825</v>
      </c>
      <c r="L126">
        <v>46644</v>
      </c>
      <c r="M126">
        <v>776.31</v>
      </c>
      <c r="N126">
        <v>388</v>
      </c>
      <c r="O126">
        <v>21</v>
      </c>
      <c r="P126">
        <v>288</v>
      </c>
      <c r="Q126">
        <v>82.38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 x14ac:dyDescent="0.15">
      <c r="A127" t="s">
        <v>22</v>
      </c>
      <c r="B127" t="s">
        <v>28</v>
      </c>
      <c r="D127" t="s">
        <v>24</v>
      </c>
      <c r="E127" t="s">
        <v>25</v>
      </c>
      <c r="F127" t="s">
        <v>29</v>
      </c>
      <c r="G127">
        <v>128</v>
      </c>
      <c r="H127">
        <v>8</v>
      </c>
      <c r="I127">
        <v>0.01</v>
      </c>
      <c r="J127">
        <v>0.67</v>
      </c>
      <c r="K127">
        <v>23306</v>
      </c>
      <c r="L127">
        <v>46476</v>
      </c>
      <c r="M127">
        <v>774.32</v>
      </c>
      <c r="N127">
        <v>387</v>
      </c>
      <c r="O127">
        <v>7</v>
      </c>
      <c r="P127">
        <v>69</v>
      </c>
      <c r="Q127">
        <v>20.66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 x14ac:dyDescent="0.15">
      <c r="A128" t="s">
        <v>68</v>
      </c>
      <c r="B128" t="s">
        <v>28</v>
      </c>
      <c r="D128" t="s">
        <v>24</v>
      </c>
      <c r="E128" t="s">
        <v>25</v>
      </c>
      <c r="F128" t="s">
        <v>29</v>
      </c>
      <c r="G128">
        <v>128</v>
      </c>
      <c r="H128">
        <v>8</v>
      </c>
      <c r="I128">
        <v>0.03</v>
      </c>
      <c r="J128">
        <v>0.65</v>
      </c>
      <c r="K128">
        <v>23220</v>
      </c>
      <c r="L128">
        <v>46138</v>
      </c>
      <c r="M128">
        <v>768.72</v>
      </c>
      <c r="N128">
        <v>384</v>
      </c>
      <c r="O128">
        <v>5</v>
      </c>
      <c r="P128">
        <v>72</v>
      </c>
      <c r="Q128">
        <v>20.81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 x14ac:dyDescent="0.15">
      <c r="A129" t="s">
        <v>75</v>
      </c>
      <c r="B129" t="s">
        <v>28</v>
      </c>
      <c r="D129" t="s">
        <v>24</v>
      </c>
      <c r="E129" t="s">
        <v>25</v>
      </c>
      <c r="F129" t="s">
        <v>29</v>
      </c>
      <c r="G129">
        <v>128</v>
      </c>
      <c r="H129">
        <v>8</v>
      </c>
      <c r="I129">
        <v>0.04</v>
      </c>
      <c r="J129">
        <v>0.69</v>
      </c>
      <c r="K129">
        <v>23371</v>
      </c>
      <c r="L129">
        <v>46508</v>
      </c>
      <c r="M129">
        <v>774.86</v>
      </c>
      <c r="N129">
        <v>387</v>
      </c>
      <c r="O129">
        <v>6</v>
      </c>
      <c r="P129">
        <v>79</v>
      </c>
      <c r="Q129">
        <v>20.64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 x14ac:dyDescent="0.15">
      <c r="A130" t="s">
        <v>84</v>
      </c>
      <c r="B130" t="s">
        <v>28</v>
      </c>
      <c r="D130" t="s">
        <v>24</v>
      </c>
      <c r="E130" t="s">
        <v>25</v>
      </c>
      <c r="F130" t="s">
        <v>29</v>
      </c>
      <c r="G130">
        <v>128</v>
      </c>
      <c r="H130">
        <v>8</v>
      </c>
      <c r="I130">
        <v>0.03</v>
      </c>
      <c r="J130">
        <v>0.61</v>
      </c>
      <c r="K130">
        <v>23300</v>
      </c>
      <c r="L130">
        <v>46334</v>
      </c>
      <c r="M130">
        <v>771.97</v>
      </c>
      <c r="N130">
        <v>385</v>
      </c>
      <c r="O130">
        <v>5</v>
      </c>
      <c r="P130">
        <v>218</v>
      </c>
      <c r="Q130">
        <v>20.72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 x14ac:dyDescent="0.15">
      <c r="A131" t="s">
        <v>88</v>
      </c>
      <c r="B131" t="s">
        <v>28</v>
      </c>
      <c r="D131" t="s">
        <v>24</v>
      </c>
      <c r="E131" t="s">
        <v>25</v>
      </c>
      <c r="F131" t="s">
        <v>29</v>
      </c>
      <c r="G131">
        <v>128</v>
      </c>
      <c r="H131">
        <v>8</v>
      </c>
      <c r="I131">
        <v>0.03</v>
      </c>
      <c r="J131">
        <v>0.63</v>
      </c>
      <c r="K131">
        <v>23291</v>
      </c>
      <c r="L131">
        <v>46392</v>
      </c>
      <c r="M131">
        <v>772.92</v>
      </c>
      <c r="N131">
        <v>386</v>
      </c>
      <c r="O131">
        <v>5</v>
      </c>
      <c r="P131">
        <v>206</v>
      </c>
      <c r="Q131">
        <v>20.69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 x14ac:dyDescent="0.15">
      <c r="A132" t="s">
        <v>22</v>
      </c>
      <c r="B132" t="s">
        <v>27</v>
      </c>
      <c r="D132" t="s">
        <v>24</v>
      </c>
      <c r="E132" t="s">
        <v>25</v>
      </c>
      <c r="F132" t="s">
        <v>26</v>
      </c>
      <c r="G132">
        <v>128</v>
      </c>
      <c r="H132">
        <v>32</v>
      </c>
      <c r="I132">
        <v>0.28999999999999998</v>
      </c>
      <c r="J132">
        <v>2.08</v>
      </c>
      <c r="K132">
        <v>4173011</v>
      </c>
      <c r="L132">
        <v>16300</v>
      </c>
      <c r="M132">
        <v>271.64999999999998</v>
      </c>
      <c r="N132">
        <v>69544</v>
      </c>
      <c r="O132">
        <v>79</v>
      </c>
      <c r="P132">
        <v>29164</v>
      </c>
      <c r="Q132">
        <v>459.41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 x14ac:dyDescent="0.15">
      <c r="A133" t="s">
        <v>68</v>
      </c>
      <c r="B133" t="s">
        <v>27</v>
      </c>
      <c r="D133" t="s">
        <v>24</v>
      </c>
      <c r="E133" t="s">
        <v>25</v>
      </c>
      <c r="F133" t="s">
        <v>26</v>
      </c>
      <c r="G133">
        <v>128</v>
      </c>
      <c r="H133">
        <v>32</v>
      </c>
      <c r="I133">
        <v>0.34</v>
      </c>
      <c r="J133">
        <v>2.2999999999999998</v>
      </c>
      <c r="K133">
        <v>2849997</v>
      </c>
      <c r="L133">
        <v>11116</v>
      </c>
      <c r="M133">
        <v>185.25</v>
      </c>
      <c r="N133">
        <v>47425</v>
      </c>
      <c r="O133">
        <v>102</v>
      </c>
      <c r="P133">
        <v>176493</v>
      </c>
      <c r="Q133">
        <v>673.27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 x14ac:dyDescent="0.15">
      <c r="A134" t="s">
        <v>75</v>
      </c>
      <c r="B134" t="s">
        <v>27</v>
      </c>
      <c r="D134" t="s">
        <v>24</v>
      </c>
      <c r="E134" t="s">
        <v>25</v>
      </c>
      <c r="F134" t="s">
        <v>26</v>
      </c>
      <c r="G134">
        <v>128</v>
      </c>
      <c r="H134">
        <v>32</v>
      </c>
      <c r="I134">
        <v>0.69</v>
      </c>
      <c r="J134">
        <v>3.79</v>
      </c>
      <c r="K134">
        <v>4156536</v>
      </c>
      <c r="L134">
        <v>16199</v>
      </c>
      <c r="M134">
        <v>269.98</v>
      </c>
      <c r="N134">
        <v>69116</v>
      </c>
      <c r="O134">
        <v>114</v>
      </c>
      <c r="P134">
        <v>24454</v>
      </c>
      <c r="Q134">
        <v>461.33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 x14ac:dyDescent="0.15">
      <c r="A135" t="s">
        <v>84</v>
      </c>
      <c r="B135" t="s">
        <v>27</v>
      </c>
      <c r="D135" t="s">
        <v>24</v>
      </c>
      <c r="E135" t="s">
        <v>25</v>
      </c>
      <c r="F135" t="s">
        <v>26</v>
      </c>
      <c r="G135">
        <v>128</v>
      </c>
      <c r="H135">
        <v>32</v>
      </c>
      <c r="I135">
        <v>0.56000000000000005</v>
      </c>
      <c r="J135">
        <v>3.83</v>
      </c>
      <c r="K135">
        <v>5365280</v>
      </c>
      <c r="L135">
        <v>20915</v>
      </c>
      <c r="M135">
        <v>348.57</v>
      </c>
      <c r="N135">
        <v>89234</v>
      </c>
      <c r="O135">
        <v>132</v>
      </c>
      <c r="P135">
        <v>50597</v>
      </c>
      <c r="Q135">
        <v>357.46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 x14ac:dyDescent="0.15">
      <c r="A136" t="s">
        <v>88</v>
      </c>
      <c r="B136" t="s">
        <v>27</v>
      </c>
      <c r="D136" t="s">
        <v>24</v>
      </c>
      <c r="E136" t="s">
        <v>25</v>
      </c>
      <c r="F136" t="s">
        <v>26</v>
      </c>
      <c r="G136">
        <v>128</v>
      </c>
      <c r="H136">
        <v>32</v>
      </c>
      <c r="I136">
        <v>0.19</v>
      </c>
      <c r="J136">
        <v>1.94</v>
      </c>
      <c r="K136">
        <v>2077023</v>
      </c>
      <c r="L136">
        <v>8076.2</v>
      </c>
      <c r="M136">
        <v>134.59</v>
      </c>
      <c r="N136">
        <v>34457</v>
      </c>
      <c r="O136">
        <v>108</v>
      </c>
      <c r="P136">
        <v>165203</v>
      </c>
      <c r="Q136">
        <v>927.44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 x14ac:dyDescent="0.15">
      <c r="A137" t="s">
        <v>22</v>
      </c>
      <c r="B137" t="s">
        <v>23</v>
      </c>
      <c r="D137" t="s">
        <v>24</v>
      </c>
      <c r="E137" t="s">
        <v>25</v>
      </c>
      <c r="F137" t="s">
        <v>26</v>
      </c>
      <c r="G137">
        <v>128</v>
      </c>
      <c r="H137">
        <v>8</v>
      </c>
      <c r="I137">
        <v>0.51</v>
      </c>
      <c r="J137">
        <v>3.91</v>
      </c>
      <c r="K137">
        <v>1779082</v>
      </c>
      <c r="L137">
        <v>6948.1</v>
      </c>
      <c r="M137">
        <v>115.79</v>
      </c>
      <c r="N137">
        <v>29642</v>
      </c>
      <c r="O137">
        <v>66</v>
      </c>
      <c r="P137">
        <v>50023</v>
      </c>
      <c r="Q137">
        <v>269.08999999999997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 x14ac:dyDescent="0.15">
      <c r="A138" t="s">
        <v>68</v>
      </c>
      <c r="B138" t="s">
        <v>23</v>
      </c>
      <c r="D138" t="s">
        <v>24</v>
      </c>
      <c r="E138" t="s">
        <v>25</v>
      </c>
      <c r="F138" t="s">
        <v>26</v>
      </c>
      <c r="G138">
        <v>128</v>
      </c>
      <c r="H138">
        <v>8</v>
      </c>
      <c r="I138">
        <v>0.8</v>
      </c>
      <c r="J138">
        <v>3.69</v>
      </c>
      <c r="K138">
        <v>1655166</v>
      </c>
      <c r="L138">
        <v>6461.8</v>
      </c>
      <c r="M138">
        <v>107.69</v>
      </c>
      <c r="N138">
        <v>27569</v>
      </c>
      <c r="O138">
        <v>62</v>
      </c>
      <c r="P138">
        <v>49163</v>
      </c>
      <c r="Q138">
        <v>288.91000000000003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 x14ac:dyDescent="0.15">
      <c r="A139" t="s">
        <v>75</v>
      </c>
      <c r="B139" t="s">
        <v>23</v>
      </c>
      <c r="D139" t="s">
        <v>24</v>
      </c>
      <c r="E139" t="s">
        <v>25</v>
      </c>
      <c r="F139" t="s">
        <v>26</v>
      </c>
      <c r="G139">
        <v>128</v>
      </c>
      <c r="H139">
        <v>8</v>
      </c>
      <c r="I139">
        <v>0.73</v>
      </c>
      <c r="J139">
        <v>3.26</v>
      </c>
      <c r="K139">
        <v>1310238</v>
      </c>
      <c r="L139">
        <v>5113.3999999999996</v>
      </c>
      <c r="M139">
        <v>85.22</v>
      </c>
      <c r="N139">
        <v>21816</v>
      </c>
      <c r="O139">
        <v>101</v>
      </c>
      <c r="P139">
        <v>62184</v>
      </c>
      <c r="Q139">
        <v>365.27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 x14ac:dyDescent="0.15">
      <c r="A140" t="s">
        <v>84</v>
      </c>
      <c r="B140" t="s">
        <v>23</v>
      </c>
      <c r="D140" t="s">
        <v>24</v>
      </c>
      <c r="E140" t="s">
        <v>25</v>
      </c>
      <c r="F140" t="s">
        <v>26</v>
      </c>
      <c r="G140">
        <v>128</v>
      </c>
      <c r="H140">
        <v>8</v>
      </c>
      <c r="I140">
        <v>0.49</v>
      </c>
      <c r="J140">
        <v>1.85</v>
      </c>
      <c r="K140">
        <v>1304932</v>
      </c>
      <c r="L140">
        <v>5055.6000000000004</v>
      </c>
      <c r="M140">
        <v>84.25</v>
      </c>
      <c r="N140">
        <v>21569</v>
      </c>
      <c r="O140">
        <v>92</v>
      </c>
      <c r="P140">
        <v>99434</v>
      </c>
      <c r="Q140">
        <v>369.82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 x14ac:dyDescent="0.15">
      <c r="A141" t="s">
        <v>88</v>
      </c>
      <c r="B141" t="s">
        <v>23</v>
      </c>
      <c r="D141" t="s">
        <v>24</v>
      </c>
      <c r="E141" t="s">
        <v>25</v>
      </c>
      <c r="F141" t="s">
        <v>26</v>
      </c>
      <c r="G141">
        <v>128</v>
      </c>
      <c r="H141">
        <v>8</v>
      </c>
      <c r="I141">
        <v>0.4</v>
      </c>
      <c r="J141">
        <v>1.75</v>
      </c>
      <c r="K141">
        <v>1137556</v>
      </c>
      <c r="L141">
        <v>4382.3999999999996</v>
      </c>
      <c r="M141">
        <v>73.03</v>
      </c>
      <c r="N141">
        <v>18697</v>
      </c>
      <c r="O141">
        <v>102</v>
      </c>
      <c r="P141">
        <v>76441</v>
      </c>
      <c r="Q141">
        <v>426.73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 x14ac:dyDescent="0.15">
      <c r="A142" t="s">
        <v>22</v>
      </c>
      <c r="B142" t="s">
        <v>41</v>
      </c>
      <c r="D142" t="s">
        <v>24</v>
      </c>
      <c r="E142" t="s">
        <v>37</v>
      </c>
      <c r="F142" t="s">
        <v>29</v>
      </c>
      <c r="G142">
        <v>128</v>
      </c>
      <c r="H142">
        <v>32</v>
      </c>
      <c r="I142">
        <v>0.14000000000000001</v>
      </c>
      <c r="J142">
        <v>0.11</v>
      </c>
      <c r="K142">
        <v>23187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46176</v>
      </c>
      <c r="S142">
        <v>768.62</v>
      </c>
      <c r="T142">
        <v>384</v>
      </c>
      <c r="U142">
        <v>4</v>
      </c>
      <c r="V142">
        <v>165</v>
      </c>
      <c r="W142">
        <v>83.11</v>
      </c>
    </row>
    <row r="143" spans="1:23" x14ac:dyDescent="0.15">
      <c r="A143" t="s">
        <v>68</v>
      </c>
      <c r="B143" t="s">
        <v>41</v>
      </c>
      <c r="D143" t="s">
        <v>24</v>
      </c>
      <c r="E143" t="s">
        <v>37</v>
      </c>
      <c r="F143" t="s">
        <v>29</v>
      </c>
      <c r="G143">
        <v>128</v>
      </c>
      <c r="H143">
        <v>32</v>
      </c>
      <c r="I143">
        <v>0.16</v>
      </c>
      <c r="J143">
        <v>0.11</v>
      </c>
      <c r="K143">
        <v>23373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46530</v>
      </c>
      <c r="S143">
        <v>774.69</v>
      </c>
      <c r="T143">
        <v>387</v>
      </c>
      <c r="U143">
        <v>3</v>
      </c>
      <c r="V143">
        <v>213</v>
      </c>
      <c r="W143">
        <v>82.44</v>
      </c>
    </row>
    <row r="144" spans="1:23" x14ac:dyDescent="0.15">
      <c r="A144" t="s">
        <v>75</v>
      </c>
      <c r="B144" t="s">
        <v>41</v>
      </c>
      <c r="D144" t="s">
        <v>24</v>
      </c>
      <c r="E144" t="s">
        <v>37</v>
      </c>
      <c r="F144" t="s">
        <v>29</v>
      </c>
      <c r="G144">
        <v>128</v>
      </c>
      <c r="H144">
        <v>32</v>
      </c>
      <c r="I144">
        <v>0.16</v>
      </c>
      <c r="J144">
        <v>0.13</v>
      </c>
      <c r="K144">
        <v>44044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44552</v>
      </c>
      <c r="S144">
        <v>741.61</v>
      </c>
      <c r="T144">
        <v>370</v>
      </c>
      <c r="U144">
        <v>3</v>
      </c>
      <c r="V144">
        <v>180</v>
      </c>
      <c r="W144">
        <v>86.09</v>
      </c>
    </row>
    <row r="145" spans="1:23" x14ac:dyDescent="0.15">
      <c r="A145" t="s">
        <v>84</v>
      </c>
      <c r="B145" t="s">
        <v>41</v>
      </c>
      <c r="D145" t="s">
        <v>24</v>
      </c>
      <c r="E145" t="s">
        <v>37</v>
      </c>
      <c r="F145" t="s">
        <v>29</v>
      </c>
      <c r="G145">
        <v>128</v>
      </c>
      <c r="H145">
        <v>32</v>
      </c>
      <c r="I145">
        <v>0.15</v>
      </c>
      <c r="J145">
        <v>0.13</v>
      </c>
      <c r="K145">
        <v>51222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45356</v>
      </c>
      <c r="S145">
        <v>754.75</v>
      </c>
      <c r="T145">
        <v>377</v>
      </c>
      <c r="U145">
        <v>3</v>
      </c>
      <c r="V145">
        <v>303</v>
      </c>
      <c r="W145">
        <v>84.58</v>
      </c>
    </row>
    <row r="146" spans="1:23" x14ac:dyDescent="0.15">
      <c r="A146" t="s">
        <v>88</v>
      </c>
      <c r="B146" t="s">
        <v>41</v>
      </c>
      <c r="D146" t="s">
        <v>24</v>
      </c>
      <c r="E146" t="s">
        <v>37</v>
      </c>
      <c r="F146" t="s">
        <v>29</v>
      </c>
      <c r="G146">
        <v>128</v>
      </c>
      <c r="H146">
        <v>32</v>
      </c>
      <c r="I146">
        <v>0.16</v>
      </c>
      <c r="J146">
        <v>0.13</v>
      </c>
      <c r="K146">
        <v>51644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45252</v>
      </c>
      <c r="S146">
        <v>753.14</v>
      </c>
      <c r="T146">
        <v>376</v>
      </c>
      <c r="U146">
        <v>3</v>
      </c>
      <c r="V146">
        <v>345</v>
      </c>
      <c r="W146">
        <v>84.76</v>
      </c>
    </row>
    <row r="147" spans="1:23" x14ac:dyDescent="0.15">
      <c r="A147" t="s">
        <v>22</v>
      </c>
      <c r="B147" t="s">
        <v>40</v>
      </c>
      <c r="D147" t="s">
        <v>24</v>
      </c>
      <c r="E147" t="s">
        <v>37</v>
      </c>
      <c r="F147" t="s">
        <v>29</v>
      </c>
      <c r="G147">
        <v>128</v>
      </c>
      <c r="H147">
        <v>8</v>
      </c>
      <c r="I147">
        <v>0.41</v>
      </c>
      <c r="J147">
        <v>0.46</v>
      </c>
      <c r="K147">
        <v>21477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42890</v>
      </c>
      <c r="S147">
        <v>714.65</v>
      </c>
      <c r="T147">
        <v>357</v>
      </c>
      <c r="U147">
        <v>8</v>
      </c>
      <c r="V147">
        <v>51</v>
      </c>
      <c r="W147">
        <v>22.29</v>
      </c>
    </row>
    <row r="148" spans="1:23" x14ac:dyDescent="0.15">
      <c r="A148" t="s">
        <v>68</v>
      </c>
      <c r="B148" t="s">
        <v>40</v>
      </c>
      <c r="D148" t="s">
        <v>24</v>
      </c>
      <c r="E148" t="s">
        <v>37</v>
      </c>
      <c r="F148" t="s">
        <v>29</v>
      </c>
      <c r="G148">
        <v>128</v>
      </c>
      <c r="H148">
        <v>8</v>
      </c>
      <c r="I148">
        <v>0.48</v>
      </c>
      <c r="J148">
        <v>0.43</v>
      </c>
      <c r="K148">
        <v>21256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42218</v>
      </c>
      <c r="S148">
        <v>703.41</v>
      </c>
      <c r="T148">
        <v>351</v>
      </c>
      <c r="U148">
        <v>3</v>
      </c>
      <c r="V148">
        <v>46</v>
      </c>
      <c r="W148">
        <v>22.64</v>
      </c>
    </row>
    <row r="149" spans="1:23" x14ac:dyDescent="0.15">
      <c r="A149" t="s">
        <v>75</v>
      </c>
      <c r="B149" t="s">
        <v>40</v>
      </c>
      <c r="D149" t="s">
        <v>24</v>
      </c>
      <c r="E149" t="s">
        <v>37</v>
      </c>
      <c r="F149" t="s">
        <v>29</v>
      </c>
      <c r="G149">
        <v>128</v>
      </c>
      <c r="H149">
        <v>8</v>
      </c>
      <c r="I149">
        <v>0.55000000000000004</v>
      </c>
      <c r="J149">
        <v>0.39</v>
      </c>
      <c r="K149">
        <v>20415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40466</v>
      </c>
      <c r="S149">
        <v>674.26</v>
      </c>
      <c r="T149">
        <v>337</v>
      </c>
      <c r="U149">
        <v>5</v>
      </c>
      <c r="V149">
        <v>56</v>
      </c>
      <c r="W149">
        <v>23.61</v>
      </c>
    </row>
    <row r="150" spans="1:23" x14ac:dyDescent="0.15">
      <c r="A150" t="s">
        <v>84</v>
      </c>
      <c r="B150" t="s">
        <v>40</v>
      </c>
      <c r="D150" t="s">
        <v>24</v>
      </c>
      <c r="E150" t="s">
        <v>37</v>
      </c>
      <c r="F150" t="s">
        <v>29</v>
      </c>
      <c r="G150">
        <v>128</v>
      </c>
      <c r="H150">
        <v>8</v>
      </c>
      <c r="I150">
        <v>0.44</v>
      </c>
      <c r="J150">
        <v>0.42</v>
      </c>
      <c r="K150">
        <v>21263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42208</v>
      </c>
      <c r="S150">
        <v>703.13</v>
      </c>
      <c r="T150">
        <v>351</v>
      </c>
      <c r="U150">
        <v>9</v>
      </c>
      <c r="V150">
        <v>47</v>
      </c>
      <c r="W150">
        <v>22.65</v>
      </c>
    </row>
    <row r="151" spans="1:23" x14ac:dyDescent="0.15">
      <c r="A151" t="s">
        <v>88</v>
      </c>
      <c r="B151" t="s">
        <v>40</v>
      </c>
      <c r="D151" t="s">
        <v>24</v>
      </c>
      <c r="E151" t="s">
        <v>37</v>
      </c>
      <c r="F151" t="s">
        <v>29</v>
      </c>
      <c r="G151">
        <v>128</v>
      </c>
      <c r="H151">
        <v>8</v>
      </c>
      <c r="I151">
        <v>0.45</v>
      </c>
      <c r="J151">
        <v>0.4</v>
      </c>
      <c r="K151">
        <v>21177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41974</v>
      </c>
      <c r="S151">
        <v>699.39</v>
      </c>
      <c r="T151">
        <v>349</v>
      </c>
      <c r="U151">
        <v>4</v>
      </c>
      <c r="V151">
        <v>50</v>
      </c>
      <c r="W151">
        <v>22.78</v>
      </c>
    </row>
    <row r="152" spans="1:23" x14ac:dyDescent="0.15">
      <c r="A152" t="s">
        <v>22</v>
      </c>
      <c r="B152" t="s">
        <v>38</v>
      </c>
      <c r="D152" t="s">
        <v>24</v>
      </c>
      <c r="E152" t="s">
        <v>37</v>
      </c>
      <c r="F152" t="s">
        <v>26</v>
      </c>
      <c r="G152">
        <v>128</v>
      </c>
      <c r="H152">
        <v>32</v>
      </c>
      <c r="I152">
        <v>0.25</v>
      </c>
      <c r="J152">
        <v>2.16</v>
      </c>
      <c r="K152">
        <v>2346902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9165.7999999999993</v>
      </c>
      <c r="S152">
        <v>152.75</v>
      </c>
      <c r="T152">
        <v>39106</v>
      </c>
      <c r="U152">
        <v>418</v>
      </c>
      <c r="V152" t="s">
        <v>39</v>
      </c>
      <c r="W152">
        <v>817.06</v>
      </c>
    </row>
    <row r="153" spans="1:23" x14ac:dyDescent="0.15">
      <c r="A153" t="s">
        <v>68</v>
      </c>
      <c r="B153" t="s">
        <v>38</v>
      </c>
      <c r="D153" t="s">
        <v>24</v>
      </c>
      <c r="E153" t="s">
        <v>37</v>
      </c>
      <c r="F153" t="s">
        <v>26</v>
      </c>
      <c r="G153">
        <v>128</v>
      </c>
      <c r="H153">
        <v>32</v>
      </c>
      <c r="I153">
        <v>0.33</v>
      </c>
      <c r="J153">
        <v>2.94</v>
      </c>
      <c r="K153">
        <v>2289230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8908.6</v>
      </c>
      <c r="S153">
        <v>148.47</v>
      </c>
      <c r="T153">
        <v>38008</v>
      </c>
      <c r="U153">
        <v>125</v>
      </c>
      <c r="V153" t="s">
        <v>69</v>
      </c>
      <c r="W153">
        <v>840.11</v>
      </c>
    </row>
    <row r="154" spans="1:23" x14ac:dyDescent="0.15">
      <c r="A154" t="s">
        <v>75</v>
      </c>
      <c r="B154" t="s">
        <v>38</v>
      </c>
      <c r="D154" t="s">
        <v>24</v>
      </c>
      <c r="E154" t="s">
        <v>37</v>
      </c>
      <c r="F154" t="s">
        <v>26</v>
      </c>
      <c r="G154">
        <v>128</v>
      </c>
      <c r="H154">
        <v>32</v>
      </c>
      <c r="I154">
        <v>0.37</v>
      </c>
      <c r="J154">
        <v>2.1800000000000002</v>
      </c>
      <c r="K154">
        <v>2200719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8553.5</v>
      </c>
      <c r="S154">
        <v>142.55000000000001</v>
      </c>
      <c r="T154">
        <v>36494</v>
      </c>
      <c r="U154">
        <v>156</v>
      </c>
      <c r="V154" t="s">
        <v>76</v>
      </c>
      <c r="W154">
        <v>874.92</v>
      </c>
    </row>
    <row r="155" spans="1:23" x14ac:dyDescent="0.15">
      <c r="A155" t="s">
        <v>84</v>
      </c>
      <c r="B155" t="s">
        <v>38</v>
      </c>
      <c r="D155" t="s">
        <v>24</v>
      </c>
      <c r="E155" t="s">
        <v>37</v>
      </c>
      <c r="F155" t="s">
        <v>26</v>
      </c>
      <c r="G155">
        <v>128</v>
      </c>
      <c r="H155">
        <v>32</v>
      </c>
      <c r="I155">
        <v>0.39</v>
      </c>
      <c r="J155">
        <v>1.9</v>
      </c>
      <c r="K155">
        <v>3711169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14427</v>
      </c>
      <c r="S155">
        <v>240.44</v>
      </c>
      <c r="T155">
        <v>61554</v>
      </c>
      <c r="U155">
        <v>158</v>
      </c>
      <c r="V155">
        <v>19636</v>
      </c>
      <c r="W155">
        <v>518.58000000000004</v>
      </c>
    </row>
    <row r="156" spans="1:23" x14ac:dyDescent="0.15">
      <c r="A156" t="s">
        <v>88</v>
      </c>
      <c r="B156" t="s">
        <v>38</v>
      </c>
      <c r="D156" t="s">
        <v>24</v>
      </c>
      <c r="E156" t="s">
        <v>37</v>
      </c>
      <c r="F156" t="s">
        <v>26</v>
      </c>
      <c r="G156">
        <v>128</v>
      </c>
      <c r="H156">
        <v>32</v>
      </c>
      <c r="I156">
        <v>0.31</v>
      </c>
      <c r="J156">
        <v>2.4</v>
      </c>
      <c r="K156">
        <v>3242619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12576</v>
      </c>
      <c r="S156">
        <v>209.6</v>
      </c>
      <c r="T156">
        <v>53657</v>
      </c>
      <c r="U156">
        <v>182</v>
      </c>
      <c r="V156">
        <v>77316</v>
      </c>
      <c r="W156">
        <v>595.15</v>
      </c>
    </row>
    <row r="157" spans="1:23" x14ac:dyDescent="0.15">
      <c r="A157" t="s">
        <v>22</v>
      </c>
      <c r="B157" t="s">
        <v>36</v>
      </c>
      <c r="D157" t="s">
        <v>24</v>
      </c>
      <c r="E157" t="s">
        <v>37</v>
      </c>
      <c r="F157" t="s">
        <v>26</v>
      </c>
      <c r="G157">
        <v>128</v>
      </c>
      <c r="H157">
        <v>8</v>
      </c>
      <c r="I157">
        <v>0.51</v>
      </c>
      <c r="J157">
        <v>4.67</v>
      </c>
      <c r="K157">
        <v>1837089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7175.4</v>
      </c>
      <c r="S157">
        <v>119.58</v>
      </c>
      <c r="T157">
        <v>30614</v>
      </c>
      <c r="U157">
        <v>154</v>
      </c>
      <c r="V157">
        <v>43610</v>
      </c>
      <c r="W157">
        <v>260.45</v>
      </c>
    </row>
    <row r="158" spans="1:23" x14ac:dyDescent="0.15">
      <c r="A158" t="s">
        <v>68</v>
      </c>
      <c r="B158" t="s">
        <v>36</v>
      </c>
      <c r="D158" t="s">
        <v>24</v>
      </c>
      <c r="E158" t="s">
        <v>37</v>
      </c>
      <c r="F158" t="s">
        <v>26</v>
      </c>
      <c r="G158">
        <v>128</v>
      </c>
      <c r="H158">
        <v>8</v>
      </c>
      <c r="I158">
        <v>0.9</v>
      </c>
      <c r="J158">
        <v>3.98</v>
      </c>
      <c r="K158">
        <v>1604816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6264.7</v>
      </c>
      <c r="S158">
        <v>104.39</v>
      </c>
      <c r="T158">
        <v>26725</v>
      </c>
      <c r="U158">
        <v>124</v>
      </c>
      <c r="V158">
        <v>29034</v>
      </c>
      <c r="W158">
        <v>297.75</v>
      </c>
    </row>
    <row r="159" spans="1:23" x14ac:dyDescent="0.15">
      <c r="A159" t="s">
        <v>75</v>
      </c>
      <c r="B159" t="s">
        <v>36</v>
      </c>
      <c r="D159" t="s">
        <v>24</v>
      </c>
      <c r="E159" t="s">
        <v>37</v>
      </c>
      <c r="F159" t="s">
        <v>26</v>
      </c>
      <c r="G159">
        <v>128</v>
      </c>
      <c r="H159">
        <v>8</v>
      </c>
      <c r="I159">
        <v>1.02</v>
      </c>
      <c r="J159">
        <v>4.46</v>
      </c>
      <c r="K159">
        <v>1558512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6083.6</v>
      </c>
      <c r="S159">
        <v>101.39</v>
      </c>
      <c r="T159">
        <v>25956</v>
      </c>
      <c r="U159">
        <v>134</v>
      </c>
      <c r="V159">
        <v>65806</v>
      </c>
      <c r="W159">
        <v>306.52</v>
      </c>
    </row>
    <row r="160" spans="1:23" x14ac:dyDescent="0.15">
      <c r="A160" t="s">
        <v>84</v>
      </c>
      <c r="B160" t="s">
        <v>36</v>
      </c>
      <c r="D160" t="s">
        <v>24</v>
      </c>
      <c r="E160" t="s">
        <v>37</v>
      </c>
      <c r="F160" t="s">
        <v>26</v>
      </c>
      <c r="G160">
        <v>128</v>
      </c>
      <c r="H160">
        <v>8</v>
      </c>
      <c r="I160">
        <v>0.72</v>
      </c>
      <c r="J160">
        <v>3.01</v>
      </c>
      <c r="K160">
        <v>1823457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7111.5</v>
      </c>
      <c r="S160">
        <v>118.52</v>
      </c>
      <c r="T160">
        <v>30341</v>
      </c>
      <c r="U160">
        <v>135</v>
      </c>
      <c r="V160">
        <v>186925</v>
      </c>
      <c r="W160">
        <v>262.5</v>
      </c>
    </row>
    <row r="161" spans="1:23" x14ac:dyDescent="0.15">
      <c r="A161" t="s">
        <v>88</v>
      </c>
      <c r="B161" t="s">
        <v>36</v>
      </c>
      <c r="D161" t="s">
        <v>24</v>
      </c>
      <c r="E161" t="s">
        <v>37</v>
      </c>
      <c r="F161" t="s">
        <v>26</v>
      </c>
      <c r="G161">
        <v>128</v>
      </c>
      <c r="H161">
        <v>8</v>
      </c>
      <c r="I161">
        <v>0.7</v>
      </c>
      <c r="J161">
        <v>2.81</v>
      </c>
      <c r="K161">
        <v>1662157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6486.2</v>
      </c>
      <c r="S161">
        <v>108.09</v>
      </c>
      <c r="T161">
        <v>27673</v>
      </c>
      <c r="U161">
        <v>148</v>
      </c>
      <c r="V161">
        <v>39893</v>
      </c>
      <c r="W161">
        <v>287.91000000000003</v>
      </c>
    </row>
  </sheetData>
  <sortState ref="A2:W161">
    <sortCondition ref="B1"/>
  </sortState>
  <phoneticPr fontId="1" type="noConversion"/>
  <pageMargins left="0.75" right="0.75" top="1" bottom="1" header="0.51180555555555551" footer="0.51180555555555551"/>
  <pageSetup paperSize="9" firstPageNumber="4294963191" orientation="portrait" verticalDpi="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11"/>
  <sheetViews>
    <sheetView workbookViewId="0">
      <selection activeCell="G16" sqref="G16"/>
    </sheetView>
  </sheetViews>
  <sheetFormatPr defaultRowHeight="14.25" x14ac:dyDescent="0.15"/>
  <cols>
    <col min="1" max="1" width="13.875" customWidth="1"/>
    <col min="2" max="2" width="19.125" customWidth="1"/>
    <col min="3" max="3" width="20.375" customWidth="1"/>
    <col min="4" max="4" width="21.625" customWidth="1"/>
    <col min="5" max="5" width="22.875" customWidth="1"/>
    <col min="6" max="6" width="23.875" customWidth="1"/>
    <col min="7" max="7" width="25.125" bestFit="1" customWidth="1"/>
    <col min="8" max="8" width="26.375" bestFit="1" customWidth="1"/>
    <col min="9" max="9" width="27.625" bestFit="1" customWidth="1"/>
    <col min="10" max="10" width="23.875" customWidth="1"/>
    <col min="11" max="11" width="25.125" customWidth="1"/>
    <col min="12" max="12" width="26.375" customWidth="1"/>
    <col min="13" max="13" width="27.625" bestFit="1" customWidth="1"/>
  </cols>
  <sheetData>
    <row r="3" spans="1:9" x14ac:dyDescent="0.15">
      <c r="A3" s="6"/>
      <c r="B3" s="7" t="s">
        <v>97</v>
      </c>
      <c r="C3" s="6"/>
      <c r="D3" s="6"/>
      <c r="E3" s="6"/>
      <c r="F3" s="6"/>
      <c r="G3" s="6"/>
      <c r="H3" s="6"/>
      <c r="I3" s="6"/>
    </row>
    <row r="4" spans="1:9" x14ac:dyDescent="0.15">
      <c r="A4" s="6"/>
      <c r="B4" s="6" t="s">
        <v>124</v>
      </c>
      <c r="C4" s="6" t="s">
        <v>123</v>
      </c>
      <c r="D4" s="6" t="s">
        <v>122</v>
      </c>
      <c r="E4" s="6" t="s">
        <v>121</v>
      </c>
      <c r="F4" s="6" t="s">
        <v>128</v>
      </c>
      <c r="G4" s="6" t="s">
        <v>127</v>
      </c>
      <c r="H4" s="6" t="s">
        <v>126</v>
      </c>
      <c r="I4" s="6" t="s">
        <v>125</v>
      </c>
    </row>
    <row r="5" spans="1:9" x14ac:dyDescent="0.15">
      <c r="A5" s="7" t="s">
        <v>95</v>
      </c>
      <c r="B5" s="6" t="s">
        <v>37</v>
      </c>
      <c r="C5" s="6" t="s">
        <v>37</v>
      </c>
      <c r="D5" s="6" t="s">
        <v>37</v>
      </c>
      <c r="E5" s="6" t="s">
        <v>37</v>
      </c>
      <c r="F5" s="6"/>
      <c r="G5" s="6"/>
      <c r="H5" s="6"/>
      <c r="I5" s="6"/>
    </row>
    <row r="6" spans="1:9" x14ac:dyDescent="0.15">
      <c r="A6" s="8" t="s">
        <v>84</v>
      </c>
      <c r="B6" s="6">
        <v>703.13</v>
      </c>
      <c r="C6" s="6">
        <v>754.75</v>
      </c>
      <c r="D6" s="6">
        <v>664.75</v>
      </c>
      <c r="E6" s="6">
        <v>750.14</v>
      </c>
      <c r="F6" s="6">
        <v>703.13</v>
      </c>
      <c r="G6" s="6">
        <v>754.75</v>
      </c>
      <c r="H6" s="6">
        <v>664.75</v>
      </c>
      <c r="I6" s="6">
        <v>750.14</v>
      </c>
    </row>
    <row r="7" spans="1:9" x14ac:dyDescent="0.15">
      <c r="A7" s="8" t="s">
        <v>22</v>
      </c>
      <c r="B7" s="6">
        <v>714.65</v>
      </c>
      <c r="C7" s="6">
        <v>768.62</v>
      </c>
      <c r="D7" s="6">
        <v>711.72</v>
      </c>
      <c r="E7" s="6">
        <v>759.43</v>
      </c>
      <c r="F7" s="6">
        <v>714.65</v>
      </c>
      <c r="G7" s="6">
        <v>768.62</v>
      </c>
      <c r="H7" s="6">
        <v>711.72</v>
      </c>
      <c r="I7" s="6">
        <v>759.43</v>
      </c>
    </row>
    <row r="8" spans="1:9" x14ac:dyDescent="0.15">
      <c r="A8" s="8" t="s">
        <v>75</v>
      </c>
      <c r="B8" s="6">
        <v>674.26</v>
      </c>
      <c r="C8" s="6">
        <v>741.61</v>
      </c>
      <c r="D8" s="6">
        <v>659.81</v>
      </c>
      <c r="E8" s="6">
        <v>720.91</v>
      </c>
      <c r="F8" s="6">
        <v>674.26</v>
      </c>
      <c r="G8" s="6">
        <v>741.61</v>
      </c>
      <c r="H8" s="6">
        <v>659.81</v>
      </c>
      <c r="I8" s="6">
        <v>720.91</v>
      </c>
    </row>
    <row r="9" spans="1:9" x14ac:dyDescent="0.15">
      <c r="A9" s="8" t="s">
        <v>68</v>
      </c>
      <c r="B9" s="6">
        <v>703.41</v>
      </c>
      <c r="C9" s="6">
        <v>774.69</v>
      </c>
      <c r="D9" s="6">
        <v>708.68</v>
      </c>
      <c r="E9" s="6">
        <v>758.93</v>
      </c>
      <c r="F9" s="6">
        <v>703.41</v>
      </c>
      <c r="G9" s="6">
        <v>774.69</v>
      </c>
      <c r="H9" s="6">
        <v>708.68</v>
      </c>
      <c r="I9" s="6">
        <v>758.93</v>
      </c>
    </row>
    <row r="10" spans="1:9" x14ac:dyDescent="0.15">
      <c r="A10" s="8" t="s">
        <v>88</v>
      </c>
      <c r="B10" s="6">
        <v>699.39</v>
      </c>
      <c r="C10" s="6">
        <v>753.14</v>
      </c>
      <c r="D10" s="6">
        <v>678.91</v>
      </c>
      <c r="E10" s="6">
        <v>749.9</v>
      </c>
      <c r="F10" s="6">
        <v>699.39</v>
      </c>
      <c r="G10" s="6">
        <v>753.14</v>
      </c>
      <c r="H10" s="6">
        <v>678.91</v>
      </c>
      <c r="I10" s="6">
        <v>749.9</v>
      </c>
    </row>
    <row r="11" spans="1:9" x14ac:dyDescent="0.15">
      <c r="A11" s="8" t="s">
        <v>96</v>
      </c>
      <c r="B11" s="6">
        <v>3494.8399999999997</v>
      </c>
      <c r="C11" s="6">
        <v>3792.81</v>
      </c>
      <c r="D11" s="6">
        <v>3423.87</v>
      </c>
      <c r="E11" s="6">
        <v>3739.31</v>
      </c>
      <c r="F11" s="6">
        <v>3494.8399999999997</v>
      </c>
      <c r="G11" s="6">
        <v>3792.81</v>
      </c>
      <c r="H11" s="6">
        <v>3423.87</v>
      </c>
      <c r="I11" s="6">
        <v>3739.31</v>
      </c>
    </row>
  </sheetData>
  <phoneticPr fontId="4" type="noConversion"/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11"/>
  <sheetViews>
    <sheetView workbookViewId="0">
      <selection activeCell="G19" sqref="G19"/>
    </sheetView>
  </sheetViews>
  <sheetFormatPr defaultRowHeight="14.25" x14ac:dyDescent="0.15"/>
  <cols>
    <col min="1" max="1" width="13.875" customWidth="1"/>
    <col min="2" max="2" width="19.125" customWidth="1"/>
    <col min="3" max="3" width="20.375" bestFit="1" customWidth="1"/>
    <col min="4" max="4" width="21.625" bestFit="1" customWidth="1"/>
    <col min="5" max="5" width="22.875" bestFit="1" customWidth="1"/>
    <col min="6" max="6" width="23.875" bestFit="1" customWidth="1"/>
    <col min="7" max="7" width="25.125" bestFit="1" customWidth="1"/>
    <col min="8" max="8" width="26.375" bestFit="1" customWidth="1"/>
    <col min="9" max="9" width="27.625" bestFit="1" customWidth="1"/>
    <col min="10" max="10" width="23.875" customWidth="1"/>
    <col min="11" max="11" width="25.125" customWidth="1"/>
    <col min="12" max="12" width="26.375" customWidth="1"/>
    <col min="13" max="13" width="27.625" bestFit="1" customWidth="1"/>
  </cols>
  <sheetData>
    <row r="3" spans="1:9" x14ac:dyDescent="0.15">
      <c r="A3" s="6"/>
      <c r="B3" s="7" t="s">
        <v>97</v>
      </c>
      <c r="C3" s="6"/>
      <c r="D3" s="6"/>
      <c r="E3" s="6"/>
      <c r="F3" s="6"/>
      <c r="G3" s="6"/>
      <c r="H3" s="6"/>
      <c r="I3" s="6"/>
    </row>
    <row r="4" spans="1:9" x14ac:dyDescent="0.15">
      <c r="A4" s="6"/>
      <c r="B4" s="6" t="s">
        <v>124</v>
      </c>
      <c r="C4" s="6" t="s">
        <v>123</v>
      </c>
      <c r="D4" s="6" t="s">
        <v>122</v>
      </c>
      <c r="E4" s="6" t="s">
        <v>121</v>
      </c>
      <c r="F4" s="6" t="s">
        <v>128</v>
      </c>
      <c r="G4" s="6" t="s">
        <v>127</v>
      </c>
      <c r="H4" s="6" t="s">
        <v>126</v>
      </c>
      <c r="I4" s="6" t="s">
        <v>125</v>
      </c>
    </row>
    <row r="5" spans="1:9" x14ac:dyDescent="0.15">
      <c r="A5" s="7" t="s">
        <v>95</v>
      </c>
      <c r="B5" s="6" t="s">
        <v>43</v>
      </c>
      <c r="C5" s="6" t="s">
        <v>43</v>
      </c>
      <c r="D5" s="6" t="s">
        <v>43</v>
      </c>
      <c r="E5" s="6" t="s">
        <v>43</v>
      </c>
      <c r="F5" s="6"/>
      <c r="G5" s="6"/>
      <c r="H5" s="6"/>
      <c r="I5" s="6"/>
    </row>
    <row r="6" spans="1:9" x14ac:dyDescent="0.15">
      <c r="A6" s="8" t="s">
        <v>84</v>
      </c>
      <c r="B6" s="6">
        <v>13.36</v>
      </c>
      <c r="C6" s="6">
        <v>121.61</v>
      </c>
      <c r="D6" s="6">
        <v>15.29</v>
      </c>
      <c r="E6" s="6">
        <v>125.1</v>
      </c>
      <c r="F6" s="6">
        <v>13.36</v>
      </c>
      <c r="G6" s="6">
        <v>121.61</v>
      </c>
      <c r="H6" s="6">
        <v>15.29</v>
      </c>
      <c r="I6" s="6">
        <v>125.1</v>
      </c>
    </row>
    <row r="7" spans="1:9" x14ac:dyDescent="0.15">
      <c r="A7" s="8" t="s">
        <v>22</v>
      </c>
      <c r="B7" s="6">
        <v>11.7</v>
      </c>
      <c r="C7" s="6">
        <v>118.96</v>
      </c>
      <c r="D7" s="6">
        <v>13.23</v>
      </c>
      <c r="E7" s="6">
        <v>142.97</v>
      </c>
      <c r="F7" s="6">
        <v>11.7</v>
      </c>
      <c r="G7" s="6">
        <v>118.96</v>
      </c>
      <c r="H7" s="6">
        <v>13.23</v>
      </c>
      <c r="I7" s="6">
        <v>142.97</v>
      </c>
    </row>
    <row r="8" spans="1:9" x14ac:dyDescent="0.15">
      <c r="A8" s="8" t="s">
        <v>75</v>
      </c>
      <c r="B8" s="6">
        <v>10.94</v>
      </c>
      <c r="C8" s="6">
        <v>134.74</v>
      </c>
      <c r="D8" s="6">
        <v>10.85</v>
      </c>
      <c r="E8" s="6">
        <v>164.78</v>
      </c>
      <c r="F8" s="6">
        <v>10.94</v>
      </c>
      <c r="G8" s="6">
        <v>134.74</v>
      </c>
      <c r="H8" s="6">
        <v>10.85</v>
      </c>
      <c r="I8" s="6">
        <v>164.78</v>
      </c>
    </row>
    <row r="9" spans="1:9" x14ac:dyDescent="0.15">
      <c r="A9" s="8" t="s">
        <v>68</v>
      </c>
      <c r="B9" s="6">
        <v>8.76</v>
      </c>
      <c r="C9" s="6">
        <v>166.91</v>
      </c>
      <c r="D9" s="6">
        <v>11.5</v>
      </c>
      <c r="E9" s="6">
        <v>160.87</v>
      </c>
      <c r="F9" s="6">
        <v>8.76</v>
      </c>
      <c r="G9" s="6">
        <v>166.91</v>
      </c>
      <c r="H9" s="6">
        <v>11.5</v>
      </c>
      <c r="I9" s="6">
        <v>160.87</v>
      </c>
    </row>
    <row r="10" spans="1:9" x14ac:dyDescent="0.15">
      <c r="A10" s="8" t="s">
        <v>88</v>
      </c>
      <c r="B10" s="6">
        <v>24.71</v>
      </c>
      <c r="C10" s="6">
        <v>224.98</v>
      </c>
      <c r="D10" s="6">
        <v>8.48</v>
      </c>
      <c r="E10" s="6">
        <v>220.12</v>
      </c>
      <c r="F10" s="6">
        <v>24.71</v>
      </c>
      <c r="G10" s="6">
        <v>224.98</v>
      </c>
      <c r="H10" s="6">
        <v>8.48</v>
      </c>
      <c r="I10" s="6">
        <v>220.12</v>
      </c>
    </row>
    <row r="11" spans="1:9" x14ac:dyDescent="0.15">
      <c r="A11" s="8" t="s">
        <v>96</v>
      </c>
      <c r="B11" s="6">
        <v>69.47</v>
      </c>
      <c r="C11" s="6">
        <v>767.2</v>
      </c>
      <c r="D11" s="6">
        <v>59.349999999999994</v>
      </c>
      <c r="E11" s="6">
        <v>813.84</v>
      </c>
      <c r="F11" s="6">
        <v>69.47</v>
      </c>
      <c r="G11" s="6">
        <v>767.2</v>
      </c>
      <c r="H11" s="6">
        <v>59.349999999999994</v>
      </c>
      <c r="I11" s="6">
        <v>813.84</v>
      </c>
    </row>
  </sheetData>
  <phoneticPr fontId="4" type="noConversion"/>
  <pageMargins left="0.7" right="0.7" top="0.75" bottom="0.75" header="0.3" footer="0.3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11"/>
  <sheetViews>
    <sheetView workbookViewId="0">
      <selection activeCell="F24" sqref="F24"/>
    </sheetView>
  </sheetViews>
  <sheetFormatPr defaultRowHeight="14.25" x14ac:dyDescent="0.15"/>
  <cols>
    <col min="1" max="1" width="13.875" customWidth="1"/>
    <col min="2" max="2" width="25.375" bestFit="1" customWidth="1"/>
    <col min="3" max="3" width="22.875" bestFit="1" customWidth="1"/>
    <col min="4" max="4" width="16.625" bestFit="1" customWidth="1"/>
    <col min="5" max="5" width="25.375" bestFit="1" customWidth="1"/>
    <col min="6" max="6" width="22.875" bestFit="1" customWidth="1"/>
    <col min="7" max="7" width="16.625" bestFit="1" customWidth="1"/>
    <col min="8" max="8" width="30.125" bestFit="1" customWidth="1"/>
    <col min="9" max="9" width="27.625" bestFit="1" customWidth="1"/>
    <col min="10" max="10" width="21.375" bestFit="1" customWidth="1"/>
  </cols>
  <sheetData>
    <row r="3" spans="1:10" x14ac:dyDescent="0.15">
      <c r="B3" s="2" t="s">
        <v>97</v>
      </c>
    </row>
    <row r="4" spans="1:10" x14ac:dyDescent="0.15">
      <c r="B4" t="s">
        <v>25</v>
      </c>
      <c r="E4" t="s">
        <v>37</v>
      </c>
      <c r="H4" t="s">
        <v>138</v>
      </c>
      <c r="I4" t="s">
        <v>139</v>
      </c>
      <c r="J4" t="s">
        <v>140</v>
      </c>
    </row>
    <row r="5" spans="1:10" x14ac:dyDescent="0.15">
      <c r="A5" s="2" t="s">
        <v>95</v>
      </c>
      <c r="B5" t="s">
        <v>135</v>
      </c>
      <c r="C5" t="s">
        <v>136</v>
      </c>
      <c r="D5" t="s">
        <v>137</v>
      </c>
      <c r="E5" t="s">
        <v>135</v>
      </c>
      <c r="F5" t="s">
        <v>136</v>
      </c>
      <c r="G5" t="s">
        <v>137</v>
      </c>
    </row>
    <row r="6" spans="1:10" x14ac:dyDescent="0.15">
      <c r="A6" s="3" t="s">
        <v>84</v>
      </c>
      <c r="B6" s="4">
        <v>-1.8632178868916321E-3</v>
      </c>
      <c r="C6" s="4">
        <v>-3.0005279899037091E-3</v>
      </c>
      <c r="D6" s="4">
        <v>-2.432235659474034E-3</v>
      </c>
      <c r="E6" s="4">
        <v>-3.8242191482853696E-2</v>
      </c>
      <c r="F6" s="4">
        <v>-1.7117584795755238E-2</v>
      </c>
      <c r="G6" s="4">
        <v>-2.7636558106159614E-2</v>
      </c>
      <c r="H6" s="4">
        <v>-4.0105409369745326E-2</v>
      </c>
      <c r="I6" s="4">
        <v>-2.0118112785658948E-2</v>
      </c>
      <c r="J6" s="4">
        <v>-3.006879376563365E-2</v>
      </c>
    </row>
    <row r="7" spans="1:10" x14ac:dyDescent="0.15">
      <c r="A7" s="3" t="s">
        <v>22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</row>
    <row r="8" spans="1:10" x14ac:dyDescent="0.15">
      <c r="A8" s="3" t="s">
        <v>75</v>
      </c>
      <c r="B8" s="4">
        <v>-4.9771771926656267E-3</v>
      </c>
      <c r="C8" s="4">
        <v>-1.8544035645756648E-3</v>
      </c>
      <c r="D8" s="4">
        <v>-3.4147944358177964E-3</v>
      </c>
      <c r="E8" s="4">
        <v>-6.1468918872990712E-2</v>
      </c>
      <c r="F8" s="4">
        <v>-4.5440142388102026E-2</v>
      </c>
      <c r="G8" s="4">
        <v>-5.3421652980957322E-2</v>
      </c>
      <c r="H8" s="4">
        <v>-6.6446096065656338E-2</v>
      </c>
      <c r="I8" s="4">
        <v>-4.7294545952677687E-2</v>
      </c>
      <c r="J8" s="4">
        <v>-5.683644741677512E-2</v>
      </c>
    </row>
    <row r="9" spans="1:10" x14ac:dyDescent="0.15">
      <c r="A9" s="3" t="s">
        <v>68</v>
      </c>
      <c r="B9" s="4">
        <v>1.3410011089047163E-3</v>
      </c>
      <c r="C9" s="4">
        <v>-4.0436299949776393E-3</v>
      </c>
      <c r="D9" s="4">
        <v>-1.353031757588341E-3</v>
      </c>
      <c r="E9" s="4">
        <v>-2.4062808007342491E-3</v>
      </c>
      <c r="F9" s="4">
        <v>-3.4855420793247845E-3</v>
      </c>
      <c r="G9" s="4">
        <v>-2.9481251819308144E-3</v>
      </c>
      <c r="H9" s="4">
        <v>-1.0652796918295328E-3</v>
      </c>
      <c r="I9" s="4">
        <v>-7.5291720743024242E-3</v>
      </c>
      <c r="J9" s="4">
        <v>-4.3011569395191556E-3</v>
      </c>
    </row>
    <row r="10" spans="1:10" x14ac:dyDescent="0.15">
      <c r="A10" s="3" t="s">
        <v>88</v>
      </c>
      <c r="B10" s="4">
        <v>-1.1411403667122148E-3</v>
      </c>
      <c r="C10" s="4">
        <v>-2.4660991848350529E-3</v>
      </c>
      <c r="D10" s="4">
        <v>-1.804042343450975E-3</v>
      </c>
      <c r="E10" s="4">
        <v>-2.8780205961322872E-2</v>
      </c>
      <c r="F10" s="4">
        <v>-2.0724480371072031E-2</v>
      </c>
      <c r="G10" s="4">
        <v>-2.4735819551722632E-2</v>
      </c>
      <c r="H10" s="4">
        <v>-2.9921346328035087E-2</v>
      </c>
      <c r="I10" s="4">
        <v>-2.3190579555907084E-2</v>
      </c>
      <c r="J10" s="4">
        <v>-2.6539861895173607E-2</v>
      </c>
    </row>
    <row r="11" spans="1:10" x14ac:dyDescent="0.15">
      <c r="A11" s="3" t="s">
        <v>96</v>
      </c>
      <c r="B11" s="4">
        <v>-6.6405343373647577E-3</v>
      </c>
      <c r="C11" s="4">
        <v>-1.1364660734292067E-2</v>
      </c>
      <c r="D11" s="4">
        <v>-9.0041041963311464E-3</v>
      </c>
      <c r="E11" s="4">
        <v>-0.13089759711790153</v>
      </c>
      <c r="F11" s="4">
        <v>-8.6767749634254099E-2</v>
      </c>
      <c r="G11" s="4">
        <v>-0.10874215582077039</v>
      </c>
      <c r="H11" s="4">
        <v>-0.13753813145526628</v>
      </c>
      <c r="I11" s="4">
        <v>-9.8132410368546141E-2</v>
      </c>
      <c r="J11" s="4">
        <v>-0.11774626001710153</v>
      </c>
    </row>
  </sheetData>
  <phoneticPr fontId="4" type="noConversion"/>
  <pageMargins left="0.7" right="0.7" top="0.75" bottom="0.75" header="0.3" footer="0.3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11"/>
  <sheetViews>
    <sheetView workbookViewId="0">
      <selection activeCell="F25" sqref="F25"/>
    </sheetView>
  </sheetViews>
  <sheetFormatPr defaultRowHeight="14.25" x14ac:dyDescent="0.15"/>
  <cols>
    <col min="1" max="1" width="13.875" customWidth="1"/>
    <col min="2" max="2" width="25.375" bestFit="1" customWidth="1"/>
    <col min="3" max="3" width="22.875" bestFit="1" customWidth="1"/>
    <col min="4" max="4" width="16.625" bestFit="1" customWidth="1"/>
    <col min="5" max="5" width="25.375" bestFit="1" customWidth="1"/>
    <col min="6" max="6" width="22.875" bestFit="1" customWidth="1"/>
    <col min="7" max="7" width="16.625" bestFit="1" customWidth="1"/>
    <col min="8" max="8" width="30.125" bestFit="1" customWidth="1"/>
    <col min="9" max="9" width="27.625" bestFit="1" customWidth="1"/>
    <col min="10" max="10" width="21.375" bestFit="1" customWidth="1"/>
  </cols>
  <sheetData>
    <row r="3" spans="1:10" x14ac:dyDescent="0.15">
      <c r="B3" s="2" t="s">
        <v>97</v>
      </c>
    </row>
    <row r="4" spans="1:10" x14ac:dyDescent="0.15">
      <c r="B4" t="s">
        <v>32</v>
      </c>
      <c r="E4" t="s">
        <v>43</v>
      </c>
      <c r="H4" t="s">
        <v>138</v>
      </c>
      <c r="I4" t="s">
        <v>139</v>
      </c>
      <c r="J4" t="s">
        <v>140</v>
      </c>
    </row>
    <row r="5" spans="1:10" x14ac:dyDescent="0.15">
      <c r="A5" s="2" t="s">
        <v>95</v>
      </c>
      <c r="B5" t="s">
        <v>135</v>
      </c>
      <c r="C5" t="s">
        <v>136</v>
      </c>
      <c r="D5" t="s">
        <v>137</v>
      </c>
      <c r="E5" t="s">
        <v>135</v>
      </c>
      <c r="F5" t="s">
        <v>136</v>
      </c>
      <c r="G5" t="s">
        <v>137</v>
      </c>
    </row>
    <row r="6" spans="1:10" x14ac:dyDescent="0.15">
      <c r="A6" s="3" t="s">
        <v>84</v>
      </c>
      <c r="B6" s="4">
        <v>-0.27882946837040556</v>
      </c>
      <c r="C6" s="4">
        <v>-0.18270506301127573</v>
      </c>
      <c r="D6" s="4">
        <v>-0.23196529143873451</v>
      </c>
      <c r="E6" s="4">
        <v>-0.10121638924455828</v>
      </c>
      <c r="F6" s="4">
        <v>3.2986376855962056E-2</v>
      </c>
      <c r="G6" s="4">
        <v>-4.0089242139022326E-2</v>
      </c>
      <c r="H6" s="4">
        <v>-0.38004585761496384</v>
      </c>
      <c r="I6" s="4">
        <v>-0.14971868615531367</v>
      </c>
      <c r="J6" s="4">
        <v>-0.27205453357775683</v>
      </c>
    </row>
    <row r="7" spans="1:10" x14ac:dyDescent="0.15">
      <c r="A7" s="3" t="s">
        <v>22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</row>
    <row r="8" spans="1:10" x14ac:dyDescent="0.15">
      <c r="A8" s="3" t="s">
        <v>75</v>
      </c>
      <c r="B8" s="4">
        <v>-0.3181626965346796</v>
      </c>
      <c r="C8" s="4">
        <v>-0.2950475348220209</v>
      </c>
      <c r="D8" s="4">
        <v>-0.30689320649977092</v>
      </c>
      <c r="E8" s="4">
        <v>0.12439180537772092</v>
      </c>
      <c r="F8" s="4">
        <v>0.11495484463493043</v>
      </c>
      <c r="G8" s="4">
        <v>0.12009342536428938</v>
      </c>
      <c r="H8" s="4">
        <v>-0.19377089115695867</v>
      </c>
      <c r="I8" s="4">
        <v>-0.18009269018709045</v>
      </c>
      <c r="J8" s="4">
        <v>-0.18679978113548154</v>
      </c>
    </row>
    <row r="9" spans="1:10" x14ac:dyDescent="0.15">
      <c r="A9" s="3" t="s">
        <v>68</v>
      </c>
      <c r="B9" s="4">
        <v>8.8867855077036217E-3</v>
      </c>
      <c r="C9" s="4">
        <v>2.8465620163608096E-2</v>
      </c>
      <c r="D9" s="4">
        <v>1.843218626209284E-2</v>
      </c>
      <c r="E9" s="4">
        <v>0.10352112676056349</v>
      </c>
      <c r="F9" s="4">
        <v>0.34448186131945502</v>
      </c>
      <c r="G9" s="4">
        <v>0.21327476817959987</v>
      </c>
      <c r="H9" s="4">
        <v>0.11240791226826712</v>
      </c>
      <c r="I9" s="4">
        <v>0.37294748148306311</v>
      </c>
      <c r="J9" s="4">
        <v>0.2317069544416927</v>
      </c>
    </row>
    <row r="10" spans="1:10" x14ac:dyDescent="0.15">
      <c r="A10" s="3" t="s">
        <v>88</v>
      </c>
      <c r="B10" s="4">
        <v>-1.6669295893148316E-2</v>
      </c>
      <c r="C10" s="4">
        <v>0.11510612425381377</v>
      </c>
      <c r="D10" s="4">
        <v>4.7576059715971952E-2</v>
      </c>
      <c r="E10" s="4">
        <v>0.46350832266325231</v>
      </c>
      <c r="F10" s="4">
        <v>0.9109903566508496</v>
      </c>
      <c r="G10" s="4">
        <v>0.66732901066722461</v>
      </c>
      <c r="H10" s="4">
        <v>0.44683902677010401</v>
      </c>
      <c r="I10" s="4">
        <v>1.0260964809046633</v>
      </c>
      <c r="J10" s="4">
        <v>0.71490507038319651</v>
      </c>
    </row>
    <row r="11" spans="1:10" x14ac:dyDescent="0.15">
      <c r="A11" s="3" t="s">
        <v>96</v>
      </c>
      <c r="B11" s="4">
        <v>-0.60477467529052986</v>
      </c>
      <c r="C11" s="4">
        <v>-0.33418085341587472</v>
      </c>
      <c r="D11" s="4">
        <v>-0.47285025196044056</v>
      </c>
      <c r="E11" s="4">
        <v>0.59020486555697849</v>
      </c>
      <c r="F11" s="4">
        <v>1.4034134394611972</v>
      </c>
      <c r="G11" s="4">
        <v>0.96060796207209154</v>
      </c>
      <c r="H11" s="4">
        <v>-1.4569809733551431E-2</v>
      </c>
      <c r="I11" s="4">
        <v>1.0692325860453225</v>
      </c>
      <c r="J11" s="4">
        <v>0.48775771011165087</v>
      </c>
    </row>
  </sheetData>
  <phoneticPr fontId="4" type="noConversion"/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1"/>
  <sheetViews>
    <sheetView zoomScaleSheetLayoutView="100" workbookViewId="0">
      <selection activeCell="F18" sqref="F18"/>
    </sheetView>
  </sheetViews>
  <sheetFormatPr defaultColWidth="9" defaultRowHeight="14.25" x14ac:dyDescent="0.15"/>
  <cols>
    <col min="1" max="1" width="12.75" customWidth="1"/>
    <col min="2" max="2" width="14.625" customWidth="1"/>
    <col min="3" max="3" width="10.125" customWidth="1"/>
    <col min="7" max="7" width="19.625" customWidth="1"/>
    <col min="8" max="8" width="14.375" customWidth="1"/>
    <col min="9" max="9" width="10.75" customWidth="1"/>
  </cols>
  <sheetData>
    <row r="1" spans="1:23" s="1" customFormat="1" x14ac:dyDescent="0.15">
      <c r="A1" s="1" t="s">
        <v>3</v>
      </c>
      <c r="B1" s="1" t="s">
        <v>0</v>
      </c>
      <c r="C1" s="1" t="s">
        <v>12</v>
      </c>
      <c r="D1" s="1" t="s">
        <v>18</v>
      </c>
      <c r="E1" s="1" t="s">
        <v>99</v>
      </c>
      <c r="F1" s="1" t="s">
        <v>2</v>
      </c>
      <c r="G1" s="1" t="s">
        <v>1</v>
      </c>
      <c r="H1" s="1" t="s">
        <v>98</v>
      </c>
      <c r="I1" s="1" t="s">
        <v>11</v>
      </c>
      <c r="J1" s="1" t="s">
        <v>17</v>
      </c>
      <c r="K1" s="1" t="s">
        <v>4</v>
      </c>
      <c r="L1" s="1" t="s">
        <v>5</v>
      </c>
      <c r="M1" s="1" t="s">
        <v>7</v>
      </c>
      <c r="N1" s="1" t="s">
        <v>8</v>
      </c>
      <c r="O1" s="1" t="s">
        <v>9</v>
      </c>
      <c r="P1" s="1" t="s">
        <v>10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19</v>
      </c>
      <c r="V1" s="1" t="s">
        <v>20</v>
      </c>
      <c r="W1" s="1" t="s">
        <v>21</v>
      </c>
    </row>
    <row r="2" spans="1:23" x14ac:dyDescent="0.15">
      <c r="A2" t="s">
        <v>32</v>
      </c>
      <c r="B2" t="s">
        <v>22</v>
      </c>
      <c r="C2">
        <v>1935</v>
      </c>
      <c r="D2">
        <v>0</v>
      </c>
      <c r="E2">
        <v>32</v>
      </c>
      <c r="F2" t="s">
        <v>48</v>
      </c>
      <c r="G2" t="s">
        <v>53</v>
      </c>
      <c r="H2" t="str">
        <f t="shared" ref="H2:H33" si="0">A2&amp;"-"&amp;K2</f>
        <v>randread-4k</v>
      </c>
      <c r="I2">
        <v>7.55</v>
      </c>
      <c r="J2">
        <v>0</v>
      </c>
      <c r="K2" t="s">
        <v>26</v>
      </c>
      <c r="L2">
        <v>128</v>
      </c>
      <c r="M2">
        <v>0.02</v>
      </c>
      <c r="N2">
        <v>0.02</v>
      </c>
      <c r="O2">
        <v>4140</v>
      </c>
      <c r="P2">
        <v>457.12</v>
      </c>
      <c r="Q2">
        <v>1</v>
      </c>
      <c r="R2">
        <v>599884</v>
      </c>
      <c r="S2">
        <v>16436.740000000002</v>
      </c>
      <c r="T2">
        <v>0</v>
      </c>
      <c r="U2">
        <v>0</v>
      </c>
      <c r="V2">
        <v>0</v>
      </c>
      <c r="W2">
        <v>0</v>
      </c>
    </row>
    <row r="3" spans="1:23" x14ac:dyDescent="0.15">
      <c r="A3" t="s">
        <v>32</v>
      </c>
      <c r="B3" t="s">
        <v>68</v>
      </c>
      <c r="C3">
        <v>1960</v>
      </c>
      <c r="D3">
        <v>0</v>
      </c>
      <c r="E3">
        <v>32</v>
      </c>
      <c r="F3" t="s">
        <v>48</v>
      </c>
      <c r="G3" t="s">
        <v>53</v>
      </c>
      <c r="H3" t="str">
        <f t="shared" si="0"/>
        <v>randread-4k</v>
      </c>
      <c r="I3">
        <v>7.65</v>
      </c>
      <c r="J3">
        <v>0</v>
      </c>
      <c r="K3" t="s">
        <v>26</v>
      </c>
      <c r="L3">
        <v>128</v>
      </c>
      <c r="M3">
        <v>0.02</v>
      </c>
      <c r="N3">
        <v>0.02</v>
      </c>
      <c r="O3">
        <v>4275</v>
      </c>
      <c r="P3">
        <v>463.49</v>
      </c>
      <c r="Q3">
        <v>1</v>
      </c>
      <c r="R3" t="s">
        <v>70</v>
      </c>
      <c r="S3">
        <v>16205.23</v>
      </c>
      <c r="T3">
        <v>0</v>
      </c>
      <c r="U3">
        <v>0</v>
      </c>
      <c r="V3">
        <v>0</v>
      </c>
      <c r="W3">
        <v>0</v>
      </c>
    </row>
    <row r="4" spans="1:23" x14ac:dyDescent="0.15">
      <c r="A4" t="s">
        <v>32</v>
      </c>
      <c r="B4" t="s">
        <v>75</v>
      </c>
      <c r="C4">
        <v>1980</v>
      </c>
      <c r="D4">
        <v>0</v>
      </c>
      <c r="E4">
        <v>32</v>
      </c>
      <c r="F4" t="s">
        <v>48</v>
      </c>
      <c r="G4" t="s">
        <v>53</v>
      </c>
      <c r="H4" t="str">
        <f t="shared" si="0"/>
        <v>randread-4k</v>
      </c>
      <c r="I4">
        <v>7.73</v>
      </c>
      <c r="J4">
        <v>0</v>
      </c>
      <c r="K4" t="s">
        <v>26</v>
      </c>
      <c r="L4">
        <v>128</v>
      </c>
      <c r="M4">
        <v>0.02</v>
      </c>
      <c r="N4">
        <v>0.02</v>
      </c>
      <c r="O4">
        <v>5322</v>
      </c>
      <c r="P4">
        <v>468.13</v>
      </c>
      <c r="Q4">
        <v>1</v>
      </c>
      <c r="R4" t="s">
        <v>77</v>
      </c>
      <c r="S4">
        <v>16061.07</v>
      </c>
      <c r="T4">
        <v>0</v>
      </c>
      <c r="U4">
        <v>0</v>
      </c>
      <c r="V4">
        <v>0</v>
      </c>
      <c r="W4">
        <v>0</v>
      </c>
    </row>
    <row r="5" spans="1:23" x14ac:dyDescent="0.15">
      <c r="A5" t="s">
        <v>32</v>
      </c>
      <c r="B5" t="s">
        <v>84</v>
      </c>
      <c r="C5">
        <v>1926</v>
      </c>
      <c r="D5">
        <v>0</v>
      </c>
      <c r="E5">
        <v>32</v>
      </c>
      <c r="F5" t="s">
        <v>48</v>
      </c>
      <c r="G5" t="s">
        <v>53</v>
      </c>
      <c r="H5" t="str">
        <f t="shared" si="0"/>
        <v>randread-4k</v>
      </c>
      <c r="I5">
        <v>7.52</v>
      </c>
      <c r="J5">
        <v>0</v>
      </c>
      <c r="K5" t="s">
        <v>26</v>
      </c>
      <c r="L5">
        <v>128</v>
      </c>
      <c r="M5">
        <v>0.04</v>
      </c>
      <c r="N5">
        <v>0.08</v>
      </c>
      <c r="O5">
        <v>101106</v>
      </c>
      <c r="P5">
        <v>452.85</v>
      </c>
      <c r="Q5">
        <v>1</v>
      </c>
      <c r="R5">
        <v>574428</v>
      </c>
      <c r="S5">
        <v>16561.72</v>
      </c>
      <c r="T5">
        <v>0</v>
      </c>
      <c r="U5">
        <v>0</v>
      </c>
      <c r="V5">
        <v>0</v>
      </c>
      <c r="W5">
        <v>0</v>
      </c>
    </row>
    <row r="6" spans="1:23" x14ac:dyDescent="0.15">
      <c r="A6" t="s">
        <v>32</v>
      </c>
      <c r="B6" t="s">
        <v>88</v>
      </c>
      <c r="C6">
        <v>2523</v>
      </c>
      <c r="D6">
        <v>0</v>
      </c>
      <c r="E6">
        <v>32</v>
      </c>
      <c r="F6" t="s">
        <v>48</v>
      </c>
      <c r="G6" t="s">
        <v>53</v>
      </c>
      <c r="H6" t="str">
        <f t="shared" si="0"/>
        <v>randread-4k</v>
      </c>
      <c r="I6">
        <v>9.85</v>
      </c>
      <c r="J6">
        <v>0</v>
      </c>
      <c r="K6" t="s">
        <v>26</v>
      </c>
      <c r="L6">
        <v>128</v>
      </c>
      <c r="M6">
        <v>0.04</v>
      </c>
      <c r="N6">
        <v>0.09</v>
      </c>
      <c r="O6">
        <v>134007</v>
      </c>
      <c r="P6">
        <v>592.6</v>
      </c>
      <c r="Q6">
        <v>1</v>
      </c>
      <c r="R6">
        <v>303012</v>
      </c>
      <c r="S6">
        <v>12655.06</v>
      </c>
      <c r="T6">
        <v>0</v>
      </c>
      <c r="U6">
        <v>0</v>
      </c>
      <c r="V6">
        <v>0</v>
      </c>
      <c r="W6">
        <v>0</v>
      </c>
    </row>
    <row r="7" spans="1:23" x14ac:dyDescent="0.15">
      <c r="A7" t="s">
        <v>32</v>
      </c>
      <c r="B7" t="s">
        <v>22</v>
      </c>
      <c r="C7">
        <v>1895</v>
      </c>
      <c r="D7">
        <v>0</v>
      </c>
      <c r="E7">
        <v>8</v>
      </c>
      <c r="F7" t="s">
        <v>48</v>
      </c>
      <c r="G7" t="s">
        <v>52</v>
      </c>
      <c r="H7" t="str">
        <f t="shared" si="0"/>
        <v>randread-4k</v>
      </c>
      <c r="I7">
        <v>7.4</v>
      </c>
      <c r="J7">
        <v>0</v>
      </c>
      <c r="K7" t="s">
        <v>26</v>
      </c>
      <c r="L7">
        <v>128</v>
      </c>
      <c r="M7">
        <v>0.03</v>
      </c>
      <c r="N7">
        <v>0.08</v>
      </c>
      <c r="O7">
        <v>3987</v>
      </c>
      <c r="P7">
        <v>445.89</v>
      </c>
      <c r="Q7">
        <v>1</v>
      </c>
      <c r="R7">
        <v>190356</v>
      </c>
      <c r="S7">
        <v>4205.5600000000004</v>
      </c>
      <c r="T7">
        <v>0</v>
      </c>
      <c r="U7">
        <v>0</v>
      </c>
      <c r="V7">
        <v>0</v>
      </c>
      <c r="W7">
        <v>0</v>
      </c>
    </row>
    <row r="8" spans="1:23" x14ac:dyDescent="0.15">
      <c r="A8" t="s">
        <v>32</v>
      </c>
      <c r="B8" t="s">
        <v>68</v>
      </c>
      <c r="C8">
        <v>1915</v>
      </c>
      <c r="D8">
        <v>0</v>
      </c>
      <c r="E8">
        <v>8</v>
      </c>
      <c r="F8" t="s">
        <v>48</v>
      </c>
      <c r="G8" t="s">
        <v>52</v>
      </c>
      <c r="H8" t="str">
        <f t="shared" si="0"/>
        <v>randread-4k</v>
      </c>
      <c r="I8">
        <v>7.48</v>
      </c>
      <c r="J8">
        <v>0</v>
      </c>
      <c r="K8" t="s">
        <v>26</v>
      </c>
      <c r="L8">
        <v>128</v>
      </c>
      <c r="M8">
        <v>7.0000000000000007E-2</v>
      </c>
      <c r="N8">
        <v>7.0000000000000007E-2</v>
      </c>
      <c r="O8">
        <v>3990</v>
      </c>
      <c r="P8">
        <v>450.16</v>
      </c>
      <c r="Q8">
        <v>1</v>
      </c>
      <c r="R8">
        <v>317083</v>
      </c>
      <c r="S8">
        <v>4164.1000000000004</v>
      </c>
      <c r="T8">
        <v>0</v>
      </c>
      <c r="U8">
        <v>0</v>
      </c>
      <c r="V8">
        <v>0</v>
      </c>
      <c r="W8">
        <v>0</v>
      </c>
    </row>
    <row r="9" spans="1:23" x14ac:dyDescent="0.15">
      <c r="A9" t="s">
        <v>32</v>
      </c>
      <c r="B9" t="s">
        <v>75</v>
      </c>
      <c r="C9">
        <v>1662</v>
      </c>
      <c r="D9">
        <v>0</v>
      </c>
      <c r="E9">
        <v>8</v>
      </c>
      <c r="F9" t="s">
        <v>48</v>
      </c>
      <c r="G9" t="s">
        <v>52</v>
      </c>
      <c r="H9" t="str">
        <f t="shared" si="0"/>
        <v>randread-4k</v>
      </c>
      <c r="I9">
        <v>6.49</v>
      </c>
      <c r="J9">
        <v>0</v>
      </c>
      <c r="K9" t="s">
        <v>26</v>
      </c>
      <c r="L9">
        <v>128</v>
      </c>
      <c r="M9">
        <v>0.06</v>
      </c>
      <c r="N9">
        <v>0.06</v>
      </c>
      <c r="O9">
        <v>3562</v>
      </c>
      <c r="P9">
        <v>390.81</v>
      </c>
      <c r="Q9">
        <v>1</v>
      </c>
      <c r="R9">
        <v>352063</v>
      </c>
      <c r="S9">
        <v>4798.43</v>
      </c>
      <c r="T9">
        <v>0</v>
      </c>
      <c r="U9">
        <v>0</v>
      </c>
      <c r="V9">
        <v>0</v>
      </c>
      <c r="W9">
        <v>0</v>
      </c>
    </row>
    <row r="10" spans="1:23" x14ac:dyDescent="0.15">
      <c r="A10" t="s">
        <v>32</v>
      </c>
      <c r="B10" t="s">
        <v>84</v>
      </c>
      <c r="C10">
        <v>1853</v>
      </c>
      <c r="D10">
        <v>0</v>
      </c>
      <c r="E10">
        <v>8</v>
      </c>
      <c r="F10" t="s">
        <v>48</v>
      </c>
      <c r="G10" t="s">
        <v>52</v>
      </c>
      <c r="H10" t="str">
        <f t="shared" si="0"/>
        <v>randread-4k</v>
      </c>
      <c r="I10">
        <v>7.23</v>
      </c>
      <c r="J10">
        <v>0</v>
      </c>
      <c r="K10" t="s">
        <v>26</v>
      </c>
      <c r="L10">
        <v>128</v>
      </c>
      <c r="M10">
        <v>0.08</v>
      </c>
      <c r="N10">
        <v>0.14000000000000001</v>
      </c>
      <c r="O10">
        <v>26397</v>
      </c>
      <c r="P10">
        <v>435.81</v>
      </c>
      <c r="Q10">
        <v>1</v>
      </c>
      <c r="R10">
        <v>243886</v>
      </c>
      <c r="S10">
        <v>4299.45</v>
      </c>
      <c r="T10">
        <v>0</v>
      </c>
      <c r="U10">
        <v>0</v>
      </c>
      <c r="V10">
        <v>0</v>
      </c>
      <c r="W10">
        <v>0</v>
      </c>
    </row>
    <row r="11" spans="1:23" x14ac:dyDescent="0.15">
      <c r="A11" t="s">
        <v>32</v>
      </c>
      <c r="B11" t="s">
        <v>88</v>
      </c>
      <c r="C11">
        <v>2537</v>
      </c>
      <c r="D11">
        <v>0</v>
      </c>
      <c r="E11">
        <v>8</v>
      </c>
      <c r="F11" t="s">
        <v>48</v>
      </c>
      <c r="G11" t="s">
        <v>52</v>
      </c>
      <c r="H11" t="str">
        <f t="shared" si="0"/>
        <v>randread-4k</v>
      </c>
      <c r="I11">
        <v>9.91</v>
      </c>
      <c r="J11">
        <v>0</v>
      </c>
      <c r="K11" t="s">
        <v>26</v>
      </c>
      <c r="L11">
        <v>128</v>
      </c>
      <c r="M11">
        <v>0.1</v>
      </c>
      <c r="N11">
        <v>0.17</v>
      </c>
      <c r="O11">
        <v>36141</v>
      </c>
      <c r="P11">
        <v>595.62</v>
      </c>
      <c r="Q11">
        <v>1</v>
      </c>
      <c r="R11">
        <v>163544</v>
      </c>
      <c r="S11">
        <v>3145.7</v>
      </c>
      <c r="T11">
        <v>0</v>
      </c>
      <c r="U11">
        <v>0</v>
      </c>
      <c r="V11">
        <v>0</v>
      </c>
      <c r="W11">
        <v>0</v>
      </c>
    </row>
    <row r="12" spans="1:23" x14ac:dyDescent="0.15">
      <c r="A12" t="s">
        <v>43</v>
      </c>
      <c r="B12" t="s">
        <v>22</v>
      </c>
      <c r="C12">
        <v>0</v>
      </c>
      <c r="D12">
        <v>363</v>
      </c>
      <c r="E12">
        <v>32</v>
      </c>
      <c r="F12" t="s">
        <v>48</v>
      </c>
      <c r="G12" t="s">
        <v>62</v>
      </c>
      <c r="H12" t="str">
        <f t="shared" si="0"/>
        <v>randwrite-4k</v>
      </c>
      <c r="I12">
        <v>0</v>
      </c>
      <c r="J12">
        <v>1.42</v>
      </c>
      <c r="K12" t="s">
        <v>26</v>
      </c>
      <c r="L12">
        <v>128</v>
      </c>
      <c r="M12">
        <v>0.01</v>
      </c>
      <c r="N12">
        <v>0.01</v>
      </c>
      <c r="O12">
        <v>884</v>
      </c>
      <c r="P12">
        <v>0</v>
      </c>
      <c r="Q12">
        <v>0</v>
      </c>
      <c r="R12">
        <v>0</v>
      </c>
      <c r="S12">
        <v>0</v>
      </c>
      <c r="T12">
        <v>87.15</v>
      </c>
      <c r="U12">
        <v>1</v>
      </c>
      <c r="V12" t="s">
        <v>63</v>
      </c>
      <c r="W12">
        <v>86075.41</v>
      </c>
    </row>
    <row r="13" spans="1:23" x14ac:dyDescent="0.15">
      <c r="A13" t="s">
        <v>43</v>
      </c>
      <c r="B13" t="s">
        <v>68</v>
      </c>
      <c r="C13">
        <v>0</v>
      </c>
      <c r="D13">
        <v>344</v>
      </c>
      <c r="E13">
        <v>32</v>
      </c>
      <c r="F13" t="s">
        <v>48</v>
      </c>
      <c r="G13" t="s">
        <v>62</v>
      </c>
      <c r="H13" t="str">
        <f t="shared" si="0"/>
        <v>randwrite-4k</v>
      </c>
      <c r="I13">
        <v>0</v>
      </c>
      <c r="J13">
        <v>1.34</v>
      </c>
      <c r="K13" t="s">
        <v>26</v>
      </c>
      <c r="L13">
        <v>128</v>
      </c>
      <c r="M13">
        <v>0.01</v>
      </c>
      <c r="N13">
        <v>0.01</v>
      </c>
      <c r="O13">
        <v>841</v>
      </c>
      <c r="P13">
        <v>0</v>
      </c>
      <c r="Q13">
        <v>0</v>
      </c>
      <c r="R13">
        <v>0</v>
      </c>
      <c r="S13">
        <v>0</v>
      </c>
      <c r="T13">
        <v>82.3</v>
      </c>
      <c r="U13">
        <v>1</v>
      </c>
      <c r="V13" t="s">
        <v>72</v>
      </c>
      <c r="W13">
        <v>91421.2</v>
      </c>
    </row>
    <row r="14" spans="1:23" x14ac:dyDescent="0.15">
      <c r="A14" t="s">
        <v>43</v>
      </c>
      <c r="B14" t="s">
        <v>75</v>
      </c>
      <c r="C14">
        <v>0</v>
      </c>
      <c r="D14">
        <v>280</v>
      </c>
      <c r="E14">
        <v>32</v>
      </c>
      <c r="F14" t="s">
        <v>48</v>
      </c>
      <c r="G14" t="s">
        <v>62</v>
      </c>
      <c r="H14" t="str">
        <f t="shared" si="0"/>
        <v>randwrite-4k</v>
      </c>
      <c r="I14">
        <v>0</v>
      </c>
      <c r="J14">
        <v>1.0900000000000001</v>
      </c>
      <c r="K14" t="s">
        <v>26</v>
      </c>
      <c r="L14">
        <v>128</v>
      </c>
      <c r="M14">
        <v>0.01</v>
      </c>
      <c r="N14">
        <v>0</v>
      </c>
      <c r="O14">
        <v>742</v>
      </c>
      <c r="P14">
        <v>0</v>
      </c>
      <c r="Q14">
        <v>0</v>
      </c>
      <c r="R14">
        <v>0</v>
      </c>
      <c r="S14">
        <v>0</v>
      </c>
      <c r="T14">
        <v>66.900000000000006</v>
      </c>
      <c r="U14">
        <v>1</v>
      </c>
      <c r="V14" t="s">
        <v>81</v>
      </c>
      <c r="W14">
        <v>112468.78</v>
      </c>
    </row>
    <row r="15" spans="1:23" x14ac:dyDescent="0.15">
      <c r="A15" t="s">
        <v>43</v>
      </c>
      <c r="B15" t="s">
        <v>84</v>
      </c>
      <c r="C15">
        <v>0</v>
      </c>
      <c r="D15">
        <v>364</v>
      </c>
      <c r="E15">
        <v>32</v>
      </c>
      <c r="F15" t="s">
        <v>48</v>
      </c>
      <c r="G15" t="s">
        <v>62</v>
      </c>
      <c r="H15" t="str">
        <f t="shared" si="0"/>
        <v>randwrite-4k</v>
      </c>
      <c r="I15">
        <v>0</v>
      </c>
      <c r="J15">
        <v>1.42</v>
      </c>
      <c r="K15" t="s">
        <v>26</v>
      </c>
      <c r="L15">
        <v>128</v>
      </c>
      <c r="M15">
        <v>0.02</v>
      </c>
      <c r="N15">
        <v>0.02</v>
      </c>
      <c r="O15">
        <v>19529</v>
      </c>
      <c r="P15">
        <v>0</v>
      </c>
      <c r="Q15">
        <v>0</v>
      </c>
      <c r="R15">
        <v>0</v>
      </c>
      <c r="S15">
        <v>0</v>
      </c>
      <c r="T15">
        <v>86.83</v>
      </c>
      <c r="U15">
        <v>2</v>
      </c>
      <c r="V15" t="s">
        <v>85</v>
      </c>
      <c r="W15">
        <v>86477.36</v>
      </c>
    </row>
    <row r="16" spans="1:23" x14ac:dyDescent="0.15">
      <c r="A16" t="s">
        <v>43</v>
      </c>
      <c r="B16" t="s">
        <v>88</v>
      </c>
      <c r="C16">
        <v>0</v>
      </c>
      <c r="D16">
        <v>1082</v>
      </c>
      <c r="E16">
        <v>32</v>
      </c>
      <c r="F16" t="s">
        <v>48</v>
      </c>
      <c r="G16" t="s">
        <v>62</v>
      </c>
      <c r="H16" t="str">
        <f t="shared" si="0"/>
        <v>randwrite-4k</v>
      </c>
      <c r="I16">
        <v>0</v>
      </c>
      <c r="J16">
        <v>4.22</v>
      </c>
      <c r="K16" t="s">
        <v>26</v>
      </c>
      <c r="L16">
        <v>128</v>
      </c>
      <c r="M16">
        <v>0.02</v>
      </c>
      <c r="N16">
        <v>0.04</v>
      </c>
      <c r="O16">
        <v>57015</v>
      </c>
      <c r="P16">
        <v>0</v>
      </c>
      <c r="Q16">
        <v>0</v>
      </c>
      <c r="R16">
        <v>0</v>
      </c>
      <c r="S16">
        <v>0</v>
      </c>
      <c r="T16">
        <v>254.75</v>
      </c>
      <c r="U16">
        <v>2</v>
      </c>
      <c r="V16" t="s">
        <v>92</v>
      </c>
      <c r="W16">
        <v>29448.71</v>
      </c>
    </row>
    <row r="17" spans="1:23" x14ac:dyDescent="0.15">
      <c r="A17" t="s">
        <v>43</v>
      </c>
      <c r="B17" t="s">
        <v>22</v>
      </c>
      <c r="C17">
        <v>0</v>
      </c>
      <c r="D17">
        <v>4472</v>
      </c>
      <c r="E17">
        <v>8</v>
      </c>
      <c r="F17" t="s">
        <v>48</v>
      </c>
      <c r="G17" t="s">
        <v>61</v>
      </c>
      <c r="H17" t="str">
        <f t="shared" si="0"/>
        <v>randwrite-4k</v>
      </c>
      <c r="I17">
        <v>0</v>
      </c>
      <c r="J17">
        <v>17.46</v>
      </c>
      <c r="K17" t="s">
        <v>26</v>
      </c>
      <c r="L17">
        <v>128</v>
      </c>
      <c r="M17">
        <v>0.09</v>
      </c>
      <c r="N17">
        <v>0.28999999999999998</v>
      </c>
      <c r="O17">
        <v>12217</v>
      </c>
      <c r="P17">
        <v>0</v>
      </c>
      <c r="Q17">
        <v>0</v>
      </c>
      <c r="R17">
        <v>0</v>
      </c>
      <c r="S17">
        <v>0</v>
      </c>
      <c r="T17">
        <v>1062.4000000000001</v>
      </c>
      <c r="U17">
        <v>1</v>
      </c>
      <c r="V17">
        <v>906493</v>
      </c>
      <c r="W17">
        <v>1766.07</v>
      </c>
    </row>
    <row r="18" spans="1:23" x14ac:dyDescent="0.15">
      <c r="A18" t="s">
        <v>43</v>
      </c>
      <c r="B18" t="s">
        <v>68</v>
      </c>
      <c r="C18">
        <v>0</v>
      </c>
      <c r="D18">
        <v>4631</v>
      </c>
      <c r="E18">
        <v>8</v>
      </c>
      <c r="F18" t="s">
        <v>48</v>
      </c>
      <c r="G18" t="s">
        <v>61</v>
      </c>
      <c r="H18" t="str">
        <f t="shared" si="0"/>
        <v>randwrite-4k</v>
      </c>
      <c r="I18">
        <v>0</v>
      </c>
      <c r="J18">
        <v>18.09</v>
      </c>
      <c r="K18" t="s">
        <v>26</v>
      </c>
      <c r="L18">
        <v>128</v>
      </c>
      <c r="M18">
        <v>0.13</v>
      </c>
      <c r="N18">
        <v>0.53</v>
      </c>
      <c r="O18">
        <v>18391</v>
      </c>
      <c r="P18">
        <v>0</v>
      </c>
      <c r="Q18">
        <v>0</v>
      </c>
      <c r="R18">
        <v>0</v>
      </c>
      <c r="S18">
        <v>0</v>
      </c>
      <c r="T18">
        <v>1101.2</v>
      </c>
      <c r="U18">
        <v>1</v>
      </c>
      <c r="V18">
        <v>947708</v>
      </c>
      <c r="W18">
        <v>1703.02</v>
      </c>
    </row>
    <row r="19" spans="1:23" x14ac:dyDescent="0.15">
      <c r="A19" t="s">
        <v>43</v>
      </c>
      <c r="B19" t="s">
        <v>75</v>
      </c>
      <c r="C19">
        <v>0</v>
      </c>
      <c r="D19">
        <v>4440</v>
      </c>
      <c r="E19">
        <v>8</v>
      </c>
      <c r="F19" t="s">
        <v>48</v>
      </c>
      <c r="G19" t="s">
        <v>61</v>
      </c>
      <c r="H19" t="str">
        <f t="shared" si="0"/>
        <v>randwrite-4k</v>
      </c>
      <c r="I19">
        <v>0</v>
      </c>
      <c r="J19">
        <v>17.34</v>
      </c>
      <c r="K19" t="s">
        <v>26</v>
      </c>
      <c r="L19">
        <v>128</v>
      </c>
      <c r="M19">
        <v>0.14000000000000001</v>
      </c>
      <c r="N19">
        <v>0.35</v>
      </c>
      <c r="O19">
        <v>20173</v>
      </c>
      <c r="P19">
        <v>0</v>
      </c>
      <c r="Q19">
        <v>0</v>
      </c>
      <c r="R19">
        <v>0</v>
      </c>
      <c r="S19">
        <v>0</v>
      </c>
      <c r="T19">
        <v>1056.7</v>
      </c>
      <c r="U19">
        <v>1</v>
      </c>
      <c r="V19" t="s">
        <v>80</v>
      </c>
      <c r="W19">
        <v>1775.72</v>
      </c>
    </row>
    <row r="20" spans="1:23" x14ac:dyDescent="0.15">
      <c r="A20" t="s">
        <v>43</v>
      </c>
      <c r="B20" t="s">
        <v>84</v>
      </c>
      <c r="C20">
        <v>0</v>
      </c>
      <c r="D20">
        <v>4553</v>
      </c>
      <c r="E20">
        <v>8</v>
      </c>
      <c r="F20" t="s">
        <v>48</v>
      </c>
      <c r="G20" t="s">
        <v>61</v>
      </c>
      <c r="H20" t="str">
        <f t="shared" si="0"/>
        <v>randwrite-4k</v>
      </c>
      <c r="I20">
        <v>0</v>
      </c>
      <c r="J20">
        <v>17.78</v>
      </c>
      <c r="K20" t="s">
        <v>26</v>
      </c>
      <c r="L20">
        <v>128</v>
      </c>
      <c r="M20">
        <v>0.17</v>
      </c>
      <c r="N20">
        <v>0.3</v>
      </c>
      <c r="O20">
        <v>58615</v>
      </c>
      <c r="P20">
        <v>0</v>
      </c>
      <c r="Q20">
        <v>0</v>
      </c>
      <c r="R20">
        <v>0</v>
      </c>
      <c r="S20">
        <v>0</v>
      </c>
      <c r="T20">
        <v>1080.0999999999999</v>
      </c>
      <c r="U20">
        <v>1</v>
      </c>
      <c r="V20">
        <v>557800</v>
      </c>
      <c r="W20">
        <v>1733.72</v>
      </c>
    </row>
    <row r="21" spans="1:23" x14ac:dyDescent="0.15">
      <c r="A21" t="s">
        <v>43</v>
      </c>
      <c r="B21" t="s">
        <v>88</v>
      </c>
      <c r="C21">
        <v>0</v>
      </c>
      <c r="D21">
        <v>4429</v>
      </c>
      <c r="E21">
        <v>8</v>
      </c>
      <c r="F21" t="s">
        <v>48</v>
      </c>
      <c r="G21" t="s">
        <v>61</v>
      </c>
      <c r="H21" t="str">
        <f t="shared" si="0"/>
        <v>randwrite-4k</v>
      </c>
      <c r="I21">
        <v>0</v>
      </c>
      <c r="J21">
        <v>17.3</v>
      </c>
      <c r="K21" t="s">
        <v>26</v>
      </c>
      <c r="L21">
        <v>128</v>
      </c>
      <c r="M21">
        <v>0.14000000000000001</v>
      </c>
      <c r="N21">
        <v>0.28999999999999998</v>
      </c>
      <c r="O21">
        <v>57296</v>
      </c>
      <c r="P21">
        <v>0</v>
      </c>
      <c r="Q21">
        <v>0</v>
      </c>
      <c r="R21">
        <v>0</v>
      </c>
      <c r="S21">
        <v>0</v>
      </c>
      <c r="T21">
        <v>1049.9000000000001</v>
      </c>
      <c r="U21">
        <v>1</v>
      </c>
      <c r="V21" t="s">
        <v>91</v>
      </c>
      <c r="W21">
        <v>1790.32</v>
      </c>
    </row>
    <row r="22" spans="1:23" x14ac:dyDescent="0.15">
      <c r="A22" t="s">
        <v>25</v>
      </c>
      <c r="B22" t="s">
        <v>22</v>
      </c>
      <c r="C22">
        <v>198526</v>
      </c>
      <c r="D22">
        <v>0</v>
      </c>
      <c r="E22">
        <v>32</v>
      </c>
      <c r="F22" t="s">
        <v>48</v>
      </c>
      <c r="G22" t="s">
        <v>49</v>
      </c>
      <c r="H22" t="str">
        <f t="shared" si="0"/>
        <v>read-4k</v>
      </c>
      <c r="I22">
        <v>775.49</v>
      </c>
      <c r="J22">
        <v>0</v>
      </c>
      <c r="K22" t="s">
        <v>26</v>
      </c>
      <c r="L22">
        <v>128</v>
      </c>
      <c r="M22">
        <v>0.47</v>
      </c>
      <c r="N22">
        <v>1.78</v>
      </c>
      <c r="O22">
        <v>359508</v>
      </c>
      <c r="P22">
        <v>46545</v>
      </c>
      <c r="Q22">
        <v>0</v>
      </c>
      <c r="R22">
        <v>2173</v>
      </c>
      <c r="S22">
        <v>1.96</v>
      </c>
      <c r="T22">
        <v>0</v>
      </c>
      <c r="U22">
        <v>0</v>
      </c>
      <c r="V22">
        <v>0</v>
      </c>
      <c r="W22">
        <v>0</v>
      </c>
    </row>
    <row r="23" spans="1:23" x14ac:dyDescent="0.15">
      <c r="A23" t="s">
        <v>25</v>
      </c>
      <c r="B23" t="s">
        <v>68</v>
      </c>
      <c r="C23">
        <v>198524</v>
      </c>
      <c r="D23">
        <v>0</v>
      </c>
      <c r="E23">
        <v>32</v>
      </c>
      <c r="F23" t="s">
        <v>48</v>
      </c>
      <c r="G23" t="s">
        <v>49</v>
      </c>
      <c r="H23" t="str">
        <f t="shared" si="0"/>
        <v>read-4k</v>
      </c>
      <c r="I23">
        <v>775.48</v>
      </c>
      <c r="J23">
        <v>0</v>
      </c>
      <c r="K23" t="s">
        <v>26</v>
      </c>
      <c r="L23">
        <v>128</v>
      </c>
      <c r="M23">
        <v>0.82</v>
      </c>
      <c r="N23">
        <v>1.71</v>
      </c>
      <c r="O23">
        <v>564859</v>
      </c>
      <c r="P23">
        <v>46545</v>
      </c>
      <c r="Q23">
        <v>0</v>
      </c>
      <c r="R23">
        <v>3689</v>
      </c>
      <c r="S23">
        <v>2.13</v>
      </c>
      <c r="T23">
        <v>0</v>
      </c>
      <c r="U23">
        <v>0</v>
      </c>
      <c r="V23">
        <v>0</v>
      </c>
      <c r="W23">
        <v>0</v>
      </c>
    </row>
    <row r="24" spans="1:23" x14ac:dyDescent="0.15">
      <c r="A24" t="s">
        <v>25</v>
      </c>
      <c r="B24" t="s">
        <v>75</v>
      </c>
      <c r="C24">
        <v>192547</v>
      </c>
      <c r="D24">
        <v>0</v>
      </c>
      <c r="E24">
        <v>32</v>
      </c>
      <c r="F24" t="s">
        <v>48</v>
      </c>
      <c r="G24" t="s">
        <v>49</v>
      </c>
      <c r="H24" t="str">
        <f t="shared" si="0"/>
        <v>read-4k</v>
      </c>
      <c r="I24">
        <v>752.14</v>
      </c>
      <c r="J24">
        <v>0</v>
      </c>
      <c r="K24" t="s">
        <v>26</v>
      </c>
      <c r="L24">
        <v>128</v>
      </c>
      <c r="M24">
        <v>0.76</v>
      </c>
      <c r="N24">
        <v>1.53</v>
      </c>
      <c r="O24">
        <v>348377</v>
      </c>
      <c r="P24">
        <v>45144</v>
      </c>
      <c r="Q24">
        <v>0</v>
      </c>
      <c r="R24">
        <v>155977</v>
      </c>
      <c r="S24">
        <v>33</v>
      </c>
      <c r="T24">
        <v>0</v>
      </c>
      <c r="U24">
        <v>0</v>
      </c>
      <c r="V24">
        <v>0</v>
      </c>
      <c r="W24">
        <v>0</v>
      </c>
    </row>
    <row r="25" spans="1:23" x14ac:dyDescent="0.15">
      <c r="A25" t="s">
        <v>25</v>
      </c>
      <c r="B25" t="s">
        <v>84</v>
      </c>
      <c r="C25">
        <v>156572</v>
      </c>
      <c r="D25">
        <v>0</v>
      </c>
      <c r="E25">
        <v>32</v>
      </c>
      <c r="F25" t="s">
        <v>48</v>
      </c>
      <c r="G25" t="s">
        <v>49</v>
      </c>
      <c r="H25" t="str">
        <f t="shared" si="0"/>
        <v>read-4k</v>
      </c>
      <c r="I25">
        <v>611.61</v>
      </c>
      <c r="J25">
        <v>0</v>
      </c>
      <c r="K25" t="s">
        <v>26</v>
      </c>
      <c r="L25">
        <v>128</v>
      </c>
      <c r="M25">
        <v>0.74</v>
      </c>
      <c r="N25">
        <v>3.97</v>
      </c>
      <c r="O25">
        <v>5856653</v>
      </c>
      <c r="P25">
        <v>36698</v>
      </c>
      <c r="Q25">
        <v>1</v>
      </c>
      <c r="R25">
        <v>88809</v>
      </c>
      <c r="S25">
        <v>202.65</v>
      </c>
      <c r="T25">
        <v>0</v>
      </c>
      <c r="U25">
        <v>0</v>
      </c>
      <c r="V25">
        <v>0</v>
      </c>
      <c r="W25">
        <v>0</v>
      </c>
    </row>
    <row r="26" spans="1:23" x14ac:dyDescent="0.15">
      <c r="A26" t="s">
        <v>25</v>
      </c>
      <c r="B26" t="s">
        <v>88</v>
      </c>
      <c r="C26">
        <v>154439</v>
      </c>
      <c r="D26">
        <v>0</v>
      </c>
      <c r="E26">
        <v>32</v>
      </c>
      <c r="F26" t="s">
        <v>48</v>
      </c>
      <c r="G26" t="s">
        <v>49</v>
      </c>
      <c r="H26" t="str">
        <f t="shared" si="0"/>
        <v>read-4k</v>
      </c>
      <c r="I26">
        <v>603.28</v>
      </c>
      <c r="J26">
        <v>0</v>
      </c>
      <c r="K26" t="s">
        <v>26</v>
      </c>
      <c r="L26">
        <v>128</v>
      </c>
      <c r="M26">
        <v>0.75</v>
      </c>
      <c r="N26">
        <v>4.29</v>
      </c>
      <c r="O26">
        <v>5273008</v>
      </c>
      <c r="P26">
        <v>36199</v>
      </c>
      <c r="Q26">
        <v>1</v>
      </c>
      <c r="R26">
        <v>44693</v>
      </c>
      <c r="S26">
        <v>205.4</v>
      </c>
      <c r="T26">
        <v>0</v>
      </c>
      <c r="U26">
        <v>0</v>
      </c>
      <c r="V26">
        <v>0</v>
      </c>
      <c r="W26">
        <v>0</v>
      </c>
    </row>
    <row r="27" spans="1:23" x14ac:dyDescent="0.15">
      <c r="A27" t="s">
        <v>25</v>
      </c>
      <c r="B27" t="s">
        <v>22</v>
      </c>
      <c r="C27">
        <v>186814</v>
      </c>
      <c r="D27">
        <v>0</v>
      </c>
      <c r="E27">
        <v>8</v>
      </c>
      <c r="F27" t="s">
        <v>48</v>
      </c>
      <c r="G27" t="s">
        <v>47</v>
      </c>
      <c r="H27" t="str">
        <f t="shared" si="0"/>
        <v>read-4k</v>
      </c>
      <c r="I27">
        <v>729.74</v>
      </c>
      <c r="J27">
        <v>0</v>
      </c>
      <c r="K27" t="s">
        <v>26</v>
      </c>
      <c r="L27">
        <v>128</v>
      </c>
      <c r="M27">
        <v>1.85</v>
      </c>
      <c r="N27">
        <v>5.76</v>
      </c>
      <c r="O27">
        <v>445642</v>
      </c>
      <c r="P27">
        <v>43788</v>
      </c>
      <c r="Q27">
        <v>0</v>
      </c>
      <c r="R27">
        <v>864</v>
      </c>
      <c r="S27">
        <v>1.64</v>
      </c>
      <c r="T27">
        <v>0</v>
      </c>
      <c r="U27">
        <v>0</v>
      </c>
      <c r="V27">
        <v>0</v>
      </c>
      <c r="W27">
        <v>0</v>
      </c>
    </row>
    <row r="28" spans="1:23" x14ac:dyDescent="0.15">
      <c r="A28" t="s">
        <v>25</v>
      </c>
      <c r="B28" t="s">
        <v>68</v>
      </c>
      <c r="C28">
        <v>187215</v>
      </c>
      <c r="D28">
        <v>0</v>
      </c>
      <c r="E28">
        <v>8</v>
      </c>
      <c r="F28" t="s">
        <v>48</v>
      </c>
      <c r="G28" t="s">
        <v>47</v>
      </c>
      <c r="H28" t="str">
        <f t="shared" si="0"/>
        <v>read-4k</v>
      </c>
      <c r="I28">
        <v>731.3</v>
      </c>
      <c r="J28">
        <v>0</v>
      </c>
      <c r="K28" t="s">
        <v>26</v>
      </c>
      <c r="L28">
        <v>128</v>
      </c>
      <c r="M28">
        <v>2.96</v>
      </c>
      <c r="N28">
        <v>5.87</v>
      </c>
      <c r="O28">
        <v>596015</v>
      </c>
      <c r="P28">
        <v>43882</v>
      </c>
      <c r="Q28">
        <v>0</v>
      </c>
      <c r="R28">
        <v>2863</v>
      </c>
      <c r="S28">
        <v>1.94</v>
      </c>
      <c r="T28">
        <v>0</v>
      </c>
      <c r="U28">
        <v>0</v>
      </c>
      <c r="V28">
        <v>0</v>
      </c>
      <c r="W28">
        <v>0</v>
      </c>
    </row>
    <row r="29" spans="1:23" x14ac:dyDescent="0.15">
      <c r="A29" t="s">
        <v>25</v>
      </c>
      <c r="B29" t="s">
        <v>75</v>
      </c>
      <c r="C29">
        <v>143638</v>
      </c>
      <c r="D29">
        <v>0</v>
      </c>
      <c r="E29">
        <v>8</v>
      </c>
      <c r="F29" t="s">
        <v>48</v>
      </c>
      <c r="G29" t="s">
        <v>47</v>
      </c>
      <c r="H29" t="str">
        <f t="shared" si="0"/>
        <v>read-4k</v>
      </c>
      <c r="I29">
        <v>561.08000000000004</v>
      </c>
      <c r="J29">
        <v>0</v>
      </c>
      <c r="K29" t="s">
        <v>26</v>
      </c>
      <c r="L29">
        <v>128</v>
      </c>
      <c r="M29">
        <v>2.31</v>
      </c>
      <c r="N29">
        <v>5.55</v>
      </c>
      <c r="O29">
        <v>892924</v>
      </c>
      <c r="P29">
        <v>33670</v>
      </c>
      <c r="Q29">
        <v>0</v>
      </c>
      <c r="R29">
        <v>197822</v>
      </c>
      <c r="S29">
        <v>5.69</v>
      </c>
      <c r="T29">
        <v>0</v>
      </c>
      <c r="U29">
        <v>0</v>
      </c>
      <c r="V29">
        <v>0</v>
      </c>
      <c r="W29">
        <v>0</v>
      </c>
    </row>
    <row r="30" spans="1:23" x14ac:dyDescent="0.15">
      <c r="A30" t="s">
        <v>25</v>
      </c>
      <c r="B30" t="s">
        <v>84</v>
      </c>
      <c r="C30">
        <v>168647</v>
      </c>
      <c r="D30">
        <v>0</v>
      </c>
      <c r="E30">
        <v>8</v>
      </c>
      <c r="F30" t="s">
        <v>48</v>
      </c>
      <c r="G30" t="s">
        <v>47</v>
      </c>
      <c r="H30" t="str">
        <f t="shared" si="0"/>
        <v>read-4k</v>
      </c>
      <c r="I30">
        <v>658.78</v>
      </c>
      <c r="J30">
        <v>0</v>
      </c>
      <c r="K30" t="s">
        <v>26</v>
      </c>
      <c r="L30">
        <v>128</v>
      </c>
      <c r="M30">
        <v>2.52</v>
      </c>
      <c r="N30">
        <v>7.54</v>
      </c>
      <c r="O30">
        <v>1808658</v>
      </c>
      <c r="P30">
        <v>39528</v>
      </c>
      <c r="Q30">
        <v>1</v>
      </c>
      <c r="R30">
        <v>184982</v>
      </c>
      <c r="S30">
        <v>46.29</v>
      </c>
      <c r="T30">
        <v>0</v>
      </c>
      <c r="U30">
        <v>0</v>
      </c>
      <c r="V30">
        <v>0</v>
      </c>
      <c r="W30">
        <v>0</v>
      </c>
    </row>
    <row r="31" spans="1:23" x14ac:dyDescent="0.15">
      <c r="A31" t="s">
        <v>25</v>
      </c>
      <c r="B31" t="s">
        <v>88</v>
      </c>
      <c r="C31">
        <v>172359</v>
      </c>
      <c r="D31">
        <v>0</v>
      </c>
      <c r="E31">
        <v>8</v>
      </c>
      <c r="F31" t="s">
        <v>48</v>
      </c>
      <c r="G31" t="s">
        <v>47</v>
      </c>
      <c r="H31" t="str">
        <f t="shared" si="0"/>
        <v>read-4k</v>
      </c>
      <c r="I31">
        <v>673.27</v>
      </c>
      <c r="J31">
        <v>0</v>
      </c>
      <c r="K31" t="s">
        <v>26</v>
      </c>
      <c r="L31">
        <v>128</v>
      </c>
      <c r="M31">
        <v>2.39</v>
      </c>
      <c r="N31">
        <v>7.43</v>
      </c>
      <c r="O31">
        <v>1724715</v>
      </c>
      <c r="P31">
        <v>40398</v>
      </c>
      <c r="Q31">
        <v>1</v>
      </c>
      <c r="R31">
        <v>163742</v>
      </c>
      <c r="S31">
        <v>45.28</v>
      </c>
      <c r="T31">
        <v>0</v>
      </c>
      <c r="U31">
        <v>0</v>
      </c>
      <c r="V31">
        <v>0</v>
      </c>
      <c r="W31">
        <v>0</v>
      </c>
    </row>
    <row r="32" spans="1:23" x14ac:dyDescent="0.15">
      <c r="A32" t="s">
        <v>37</v>
      </c>
      <c r="B32" t="s">
        <v>22</v>
      </c>
      <c r="C32">
        <v>0</v>
      </c>
      <c r="D32">
        <v>194716</v>
      </c>
      <c r="E32">
        <v>32</v>
      </c>
      <c r="F32" t="s">
        <v>48</v>
      </c>
      <c r="G32" t="s">
        <v>58</v>
      </c>
      <c r="H32" t="str">
        <f t="shared" si="0"/>
        <v>write-4k</v>
      </c>
      <c r="I32">
        <v>0</v>
      </c>
      <c r="J32">
        <v>760.61</v>
      </c>
      <c r="K32" t="s">
        <v>26</v>
      </c>
      <c r="L32">
        <v>128</v>
      </c>
      <c r="M32">
        <v>0.6</v>
      </c>
      <c r="N32">
        <v>1.42</v>
      </c>
      <c r="O32">
        <v>217278</v>
      </c>
      <c r="P32">
        <v>0</v>
      </c>
      <c r="Q32">
        <v>0</v>
      </c>
      <c r="R32">
        <v>0</v>
      </c>
      <c r="S32">
        <v>0</v>
      </c>
      <c r="T32">
        <v>45653</v>
      </c>
      <c r="U32">
        <v>0</v>
      </c>
      <c r="V32">
        <v>986</v>
      </c>
      <c r="W32">
        <v>1.83</v>
      </c>
    </row>
    <row r="33" spans="1:23" x14ac:dyDescent="0.15">
      <c r="A33" t="s">
        <v>37</v>
      </c>
      <c r="B33" t="s">
        <v>68</v>
      </c>
      <c r="C33">
        <v>0</v>
      </c>
      <c r="D33">
        <v>194914</v>
      </c>
      <c r="E33">
        <v>32</v>
      </c>
      <c r="F33" t="s">
        <v>48</v>
      </c>
      <c r="G33" t="s">
        <v>58</v>
      </c>
      <c r="H33" t="str">
        <f t="shared" si="0"/>
        <v>write-4k</v>
      </c>
      <c r="I33">
        <v>0</v>
      </c>
      <c r="J33">
        <v>761.38</v>
      </c>
      <c r="K33" t="s">
        <v>26</v>
      </c>
      <c r="L33">
        <v>128</v>
      </c>
      <c r="M33">
        <v>0.93</v>
      </c>
      <c r="N33">
        <v>1.23</v>
      </c>
      <c r="O33">
        <v>181236</v>
      </c>
      <c r="P33">
        <v>0</v>
      </c>
      <c r="Q33">
        <v>0</v>
      </c>
      <c r="R33">
        <v>0</v>
      </c>
      <c r="S33">
        <v>0</v>
      </c>
      <c r="T33">
        <v>45697</v>
      </c>
      <c r="U33">
        <v>0</v>
      </c>
      <c r="V33">
        <v>2484</v>
      </c>
      <c r="W33">
        <v>1.77</v>
      </c>
    </row>
    <row r="34" spans="1:23" x14ac:dyDescent="0.15">
      <c r="A34" t="s">
        <v>37</v>
      </c>
      <c r="B34" t="s">
        <v>75</v>
      </c>
      <c r="C34">
        <v>0</v>
      </c>
      <c r="D34">
        <v>179281</v>
      </c>
      <c r="E34">
        <v>32</v>
      </c>
      <c r="F34" t="s">
        <v>48</v>
      </c>
      <c r="G34" t="s">
        <v>58</v>
      </c>
      <c r="H34" t="str">
        <f t="shared" ref="H34:H65" si="1">A34&amp;"-"&amp;K34</f>
        <v>write-4k</v>
      </c>
      <c r="I34">
        <v>0</v>
      </c>
      <c r="J34">
        <v>700.31</v>
      </c>
      <c r="K34" t="s">
        <v>26</v>
      </c>
      <c r="L34">
        <v>128</v>
      </c>
      <c r="M34">
        <v>0.94</v>
      </c>
      <c r="N34">
        <v>1.61</v>
      </c>
      <c r="O34">
        <v>350092</v>
      </c>
      <c r="P34">
        <v>0</v>
      </c>
      <c r="Q34">
        <v>0</v>
      </c>
      <c r="R34">
        <v>0</v>
      </c>
      <c r="S34">
        <v>0</v>
      </c>
      <c r="T34">
        <v>42034</v>
      </c>
      <c r="U34">
        <v>0</v>
      </c>
      <c r="V34">
        <v>36339</v>
      </c>
      <c r="W34">
        <v>31.09</v>
      </c>
    </row>
    <row r="35" spans="1:23" x14ac:dyDescent="0.15">
      <c r="A35" t="s">
        <v>37</v>
      </c>
      <c r="B35" t="s">
        <v>84</v>
      </c>
      <c r="C35">
        <v>0</v>
      </c>
      <c r="D35">
        <v>72141</v>
      </c>
      <c r="E35">
        <v>32</v>
      </c>
      <c r="F35" t="s">
        <v>48</v>
      </c>
      <c r="G35" t="s">
        <v>58</v>
      </c>
      <c r="H35" t="str">
        <f t="shared" si="1"/>
        <v>write-4k</v>
      </c>
      <c r="I35">
        <v>0</v>
      </c>
      <c r="J35">
        <v>281.8</v>
      </c>
      <c r="K35" t="s">
        <v>26</v>
      </c>
      <c r="L35">
        <v>128</v>
      </c>
      <c r="M35">
        <v>0.56000000000000005</v>
      </c>
      <c r="N35">
        <v>2.04</v>
      </c>
      <c r="O35">
        <v>3339085</v>
      </c>
      <c r="P35">
        <v>0</v>
      </c>
      <c r="Q35">
        <v>0</v>
      </c>
      <c r="R35">
        <v>0</v>
      </c>
      <c r="S35">
        <v>0</v>
      </c>
      <c r="T35">
        <v>16910</v>
      </c>
      <c r="U35">
        <v>1</v>
      </c>
      <c r="V35">
        <v>85994</v>
      </c>
      <c r="W35">
        <v>441.35</v>
      </c>
    </row>
    <row r="36" spans="1:23" x14ac:dyDescent="0.15">
      <c r="A36" t="s">
        <v>37</v>
      </c>
      <c r="B36" t="s">
        <v>88</v>
      </c>
      <c r="C36">
        <v>0</v>
      </c>
      <c r="D36">
        <v>75806</v>
      </c>
      <c r="E36">
        <v>32</v>
      </c>
      <c r="F36" t="s">
        <v>48</v>
      </c>
      <c r="G36" t="s">
        <v>58</v>
      </c>
      <c r="H36" t="str">
        <f t="shared" si="1"/>
        <v>write-4k</v>
      </c>
      <c r="I36">
        <v>0</v>
      </c>
      <c r="J36">
        <v>296.11</v>
      </c>
      <c r="K36" t="s">
        <v>26</v>
      </c>
      <c r="L36">
        <v>128</v>
      </c>
      <c r="M36">
        <v>0.53</v>
      </c>
      <c r="N36">
        <v>2.38</v>
      </c>
      <c r="O36">
        <v>3069566</v>
      </c>
      <c r="P36">
        <v>0</v>
      </c>
      <c r="Q36">
        <v>0</v>
      </c>
      <c r="R36">
        <v>0</v>
      </c>
      <c r="S36">
        <v>0</v>
      </c>
      <c r="T36">
        <v>17770</v>
      </c>
      <c r="U36">
        <v>1</v>
      </c>
      <c r="V36">
        <v>166420</v>
      </c>
      <c r="W36">
        <v>419.93</v>
      </c>
    </row>
    <row r="37" spans="1:23" x14ac:dyDescent="0.15">
      <c r="A37" t="s">
        <v>37</v>
      </c>
      <c r="B37" t="s">
        <v>22</v>
      </c>
      <c r="C37">
        <v>0</v>
      </c>
      <c r="D37">
        <v>163618</v>
      </c>
      <c r="E37">
        <v>8</v>
      </c>
      <c r="F37" t="s">
        <v>48</v>
      </c>
      <c r="G37" t="s">
        <v>57</v>
      </c>
      <c r="H37" t="str">
        <f t="shared" si="1"/>
        <v>write-4k</v>
      </c>
      <c r="I37">
        <v>0</v>
      </c>
      <c r="J37">
        <v>639.13</v>
      </c>
      <c r="K37" t="s">
        <v>26</v>
      </c>
      <c r="L37">
        <v>128</v>
      </c>
      <c r="M37">
        <v>1.69</v>
      </c>
      <c r="N37">
        <v>6.69</v>
      </c>
      <c r="O37">
        <v>334235</v>
      </c>
      <c r="P37">
        <v>0</v>
      </c>
      <c r="Q37">
        <v>0</v>
      </c>
      <c r="R37">
        <v>0</v>
      </c>
      <c r="S37">
        <v>0</v>
      </c>
      <c r="T37">
        <v>38352</v>
      </c>
      <c r="U37">
        <v>0</v>
      </c>
      <c r="V37">
        <v>923</v>
      </c>
      <c r="W37">
        <v>2.62</v>
      </c>
    </row>
    <row r="38" spans="1:23" x14ac:dyDescent="0.15">
      <c r="A38" t="s">
        <v>37</v>
      </c>
      <c r="B38" t="s">
        <v>68</v>
      </c>
      <c r="C38">
        <v>0</v>
      </c>
      <c r="D38">
        <v>164896</v>
      </c>
      <c r="E38">
        <v>8</v>
      </c>
      <c r="F38" t="s">
        <v>48</v>
      </c>
      <c r="G38" t="s">
        <v>57</v>
      </c>
      <c r="H38" t="str">
        <f t="shared" si="1"/>
        <v>write-4k</v>
      </c>
      <c r="I38">
        <v>0</v>
      </c>
      <c r="J38">
        <v>644.12</v>
      </c>
      <c r="K38" t="s">
        <v>26</v>
      </c>
      <c r="L38">
        <v>128</v>
      </c>
      <c r="M38">
        <v>3</v>
      </c>
      <c r="N38">
        <v>4.84</v>
      </c>
      <c r="O38">
        <v>336460</v>
      </c>
      <c r="P38">
        <v>0</v>
      </c>
      <c r="Q38">
        <v>0</v>
      </c>
      <c r="R38">
        <v>0</v>
      </c>
      <c r="S38">
        <v>0</v>
      </c>
      <c r="T38">
        <v>38652</v>
      </c>
      <c r="U38">
        <v>1</v>
      </c>
      <c r="V38">
        <v>191456</v>
      </c>
      <c r="W38">
        <v>2.2000000000000002</v>
      </c>
    </row>
    <row r="39" spans="1:23" x14ac:dyDescent="0.15">
      <c r="A39" t="s">
        <v>37</v>
      </c>
      <c r="B39" t="s">
        <v>75</v>
      </c>
      <c r="C39">
        <v>0</v>
      </c>
      <c r="D39">
        <v>132153</v>
      </c>
      <c r="E39">
        <v>8</v>
      </c>
      <c r="F39" t="s">
        <v>48</v>
      </c>
      <c r="G39" t="s">
        <v>57</v>
      </c>
      <c r="H39" t="str">
        <f t="shared" si="1"/>
        <v>write-4k</v>
      </c>
      <c r="I39">
        <v>0</v>
      </c>
      <c r="J39">
        <v>516.22</v>
      </c>
      <c r="K39" t="s">
        <v>26</v>
      </c>
      <c r="L39">
        <v>128</v>
      </c>
      <c r="M39">
        <v>2.87</v>
      </c>
      <c r="N39">
        <v>6.66</v>
      </c>
      <c r="O39">
        <v>759873</v>
      </c>
      <c r="P39">
        <v>0</v>
      </c>
      <c r="Q39">
        <v>0</v>
      </c>
      <c r="R39">
        <v>0</v>
      </c>
      <c r="S39">
        <v>0</v>
      </c>
      <c r="T39">
        <v>30978</v>
      </c>
      <c r="U39">
        <v>0</v>
      </c>
      <c r="V39">
        <v>15488</v>
      </c>
      <c r="W39">
        <v>6.45</v>
      </c>
    </row>
    <row r="40" spans="1:23" x14ac:dyDescent="0.15">
      <c r="A40" t="s">
        <v>37</v>
      </c>
      <c r="B40" t="s">
        <v>84</v>
      </c>
      <c r="C40">
        <v>0</v>
      </c>
      <c r="D40">
        <v>112235</v>
      </c>
      <c r="E40">
        <v>8</v>
      </c>
      <c r="F40" t="s">
        <v>48</v>
      </c>
      <c r="G40" t="s">
        <v>57</v>
      </c>
      <c r="H40" t="str">
        <f t="shared" si="1"/>
        <v>write-4k</v>
      </c>
      <c r="I40">
        <v>0</v>
      </c>
      <c r="J40">
        <v>438.42</v>
      </c>
      <c r="K40" t="s">
        <v>26</v>
      </c>
      <c r="L40">
        <v>128</v>
      </c>
      <c r="M40">
        <v>2.09</v>
      </c>
      <c r="N40">
        <v>5.8</v>
      </c>
      <c r="O40">
        <v>1246540</v>
      </c>
      <c r="P40">
        <v>0</v>
      </c>
      <c r="Q40">
        <v>0</v>
      </c>
      <c r="R40">
        <v>0</v>
      </c>
      <c r="S40">
        <v>0</v>
      </c>
      <c r="T40">
        <v>26313</v>
      </c>
      <c r="U40">
        <v>1</v>
      </c>
      <c r="V40">
        <v>27593</v>
      </c>
      <c r="W40">
        <v>70.03</v>
      </c>
    </row>
    <row r="41" spans="1:23" x14ac:dyDescent="0.15">
      <c r="A41" t="s">
        <v>37</v>
      </c>
      <c r="B41" t="s">
        <v>88</v>
      </c>
      <c r="C41">
        <v>0</v>
      </c>
      <c r="D41">
        <v>111316</v>
      </c>
      <c r="E41">
        <v>8</v>
      </c>
      <c r="F41" t="s">
        <v>48</v>
      </c>
      <c r="G41" t="s">
        <v>57</v>
      </c>
      <c r="H41" t="str">
        <f t="shared" si="1"/>
        <v>write-4k</v>
      </c>
      <c r="I41">
        <v>0</v>
      </c>
      <c r="J41">
        <v>434.82</v>
      </c>
      <c r="K41" t="s">
        <v>26</v>
      </c>
      <c r="L41">
        <v>128</v>
      </c>
      <c r="M41">
        <v>1.99</v>
      </c>
      <c r="N41">
        <v>7.08</v>
      </c>
      <c r="O41">
        <v>1163798</v>
      </c>
      <c r="P41">
        <v>0</v>
      </c>
      <c r="Q41">
        <v>0</v>
      </c>
      <c r="R41">
        <v>0</v>
      </c>
      <c r="S41">
        <v>0</v>
      </c>
      <c r="T41">
        <v>26091</v>
      </c>
      <c r="U41">
        <v>1</v>
      </c>
      <c r="V41">
        <v>43853</v>
      </c>
      <c r="W41">
        <v>70.63</v>
      </c>
    </row>
    <row r="42" spans="1:23" x14ac:dyDescent="0.15">
      <c r="A42" t="s">
        <v>32</v>
      </c>
      <c r="B42" t="s">
        <v>22</v>
      </c>
      <c r="C42">
        <v>2381</v>
      </c>
      <c r="D42">
        <v>0</v>
      </c>
      <c r="E42">
        <v>32</v>
      </c>
      <c r="F42" t="s">
        <v>24</v>
      </c>
      <c r="G42" t="s">
        <v>33</v>
      </c>
      <c r="H42" t="str">
        <f t="shared" si="1"/>
        <v>randread-4k</v>
      </c>
      <c r="I42">
        <v>9.3000000000000007</v>
      </c>
      <c r="J42">
        <v>0</v>
      </c>
      <c r="K42" t="s">
        <v>26</v>
      </c>
      <c r="L42">
        <v>128</v>
      </c>
      <c r="M42">
        <v>0.03</v>
      </c>
      <c r="N42">
        <v>0.08</v>
      </c>
      <c r="O42">
        <v>143020</v>
      </c>
      <c r="P42">
        <v>558.64</v>
      </c>
      <c r="Q42">
        <v>53</v>
      </c>
      <c r="R42">
        <v>227810</v>
      </c>
      <c r="S42">
        <v>13424.31</v>
      </c>
      <c r="T42">
        <v>0</v>
      </c>
      <c r="U42">
        <v>0</v>
      </c>
      <c r="V42">
        <v>0</v>
      </c>
      <c r="W42">
        <v>0</v>
      </c>
    </row>
    <row r="43" spans="1:23" x14ac:dyDescent="0.15">
      <c r="A43" t="s">
        <v>32</v>
      </c>
      <c r="B43" t="s">
        <v>68</v>
      </c>
      <c r="C43">
        <v>2394</v>
      </c>
      <c r="D43">
        <v>0</v>
      </c>
      <c r="E43">
        <v>32</v>
      </c>
      <c r="F43" t="s">
        <v>24</v>
      </c>
      <c r="G43" t="s">
        <v>33</v>
      </c>
      <c r="H43" t="str">
        <f t="shared" si="1"/>
        <v>randread-4k</v>
      </c>
      <c r="I43">
        <v>9.35</v>
      </c>
      <c r="J43">
        <v>0</v>
      </c>
      <c r="K43" t="s">
        <v>26</v>
      </c>
      <c r="L43">
        <v>128</v>
      </c>
      <c r="M43">
        <v>0.05</v>
      </c>
      <c r="N43">
        <v>0.1</v>
      </c>
      <c r="O43">
        <v>144029</v>
      </c>
      <c r="P43">
        <v>562.24</v>
      </c>
      <c r="Q43">
        <v>65</v>
      </c>
      <c r="R43">
        <v>246669</v>
      </c>
      <c r="S43">
        <v>13337.92</v>
      </c>
      <c r="T43">
        <v>0</v>
      </c>
      <c r="U43">
        <v>0</v>
      </c>
      <c r="V43">
        <v>0</v>
      </c>
      <c r="W43">
        <v>0</v>
      </c>
    </row>
    <row r="44" spans="1:23" x14ac:dyDescent="0.15">
      <c r="A44" t="s">
        <v>32</v>
      </c>
      <c r="B44" t="s">
        <v>75</v>
      </c>
      <c r="C44">
        <v>2374</v>
      </c>
      <c r="D44">
        <v>0</v>
      </c>
      <c r="E44">
        <v>32</v>
      </c>
      <c r="F44" t="s">
        <v>24</v>
      </c>
      <c r="G44" t="s">
        <v>33</v>
      </c>
      <c r="H44" t="str">
        <f t="shared" si="1"/>
        <v>randread-4k</v>
      </c>
      <c r="I44">
        <v>9.27</v>
      </c>
      <c r="J44">
        <v>0</v>
      </c>
      <c r="K44" t="s">
        <v>26</v>
      </c>
      <c r="L44">
        <v>128</v>
      </c>
      <c r="M44">
        <v>0.05</v>
      </c>
      <c r="N44">
        <v>0.11</v>
      </c>
      <c r="O44">
        <v>142707</v>
      </c>
      <c r="P44">
        <v>557.1</v>
      </c>
      <c r="Q44">
        <v>91</v>
      </c>
      <c r="R44">
        <v>450042</v>
      </c>
      <c r="S44">
        <v>13460.76</v>
      </c>
      <c r="T44">
        <v>0</v>
      </c>
      <c r="U44">
        <v>0</v>
      </c>
      <c r="V44">
        <v>0</v>
      </c>
      <c r="W44">
        <v>0</v>
      </c>
    </row>
    <row r="45" spans="1:23" x14ac:dyDescent="0.15">
      <c r="A45" t="s">
        <v>32</v>
      </c>
      <c r="B45" t="s">
        <v>84</v>
      </c>
      <c r="C45">
        <v>2375</v>
      </c>
      <c r="D45">
        <v>0</v>
      </c>
      <c r="E45">
        <v>32</v>
      </c>
      <c r="F45" t="s">
        <v>24</v>
      </c>
      <c r="G45" t="s">
        <v>33</v>
      </c>
      <c r="H45" t="str">
        <f t="shared" si="1"/>
        <v>randread-4k</v>
      </c>
      <c r="I45">
        <v>9.27</v>
      </c>
      <c r="J45">
        <v>0</v>
      </c>
      <c r="K45" t="s">
        <v>26</v>
      </c>
      <c r="L45">
        <v>128</v>
      </c>
      <c r="M45">
        <v>0.05</v>
      </c>
      <c r="N45">
        <v>0.08</v>
      </c>
      <c r="O45">
        <v>142618</v>
      </c>
      <c r="P45">
        <v>556.9</v>
      </c>
      <c r="Q45">
        <v>100</v>
      </c>
      <c r="R45">
        <v>280101</v>
      </c>
      <c r="S45">
        <v>13464.51</v>
      </c>
      <c r="T45">
        <v>0</v>
      </c>
      <c r="U45">
        <v>0</v>
      </c>
      <c r="V45">
        <v>0</v>
      </c>
      <c r="W45">
        <v>0</v>
      </c>
    </row>
    <row r="46" spans="1:23" x14ac:dyDescent="0.15">
      <c r="A46" t="s">
        <v>32</v>
      </c>
      <c r="B46" t="s">
        <v>88</v>
      </c>
      <c r="C46">
        <v>3273</v>
      </c>
      <c r="D46">
        <v>0</v>
      </c>
      <c r="E46">
        <v>32</v>
      </c>
      <c r="F46" t="s">
        <v>24</v>
      </c>
      <c r="G46" t="s">
        <v>33</v>
      </c>
      <c r="H46" t="str">
        <f t="shared" si="1"/>
        <v>randread-4k</v>
      </c>
      <c r="I46">
        <v>12.78</v>
      </c>
      <c r="J46">
        <v>0</v>
      </c>
      <c r="K46" t="s">
        <v>26</v>
      </c>
      <c r="L46">
        <v>128</v>
      </c>
      <c r="M46">
        <v>0.05</v>
      </c>
      <c r="N46">
        <v>0.11</v>
      </c>
      <c r="O46">
        <v>196608</v>
      </c>
      <c r="P46">
        <v>767.61</v>
      </c>
      <c r="Q46">
        <v>107</v>
      </c>
      <c r="R46">
        <v>270967</v>
      </c>
      <c r="S46">
        <v>9768.6</v>
      </c>
      <c r="T46">
        <v>0</v>
      </c>
      <c r="U46">
        <v>0</v>
      </c>
      <c r="V46">
        <v>0</v>
      </c>
      <c r="W46">
        <v>0</v>
      </c>
    </row>
    <row r="47" spans="1:23" x14ac:dyDescent="0.15">
      <c r="A47" t="s">
        <v>32</v>
      </c>
      <c r="B47" t="s">
        <v>22</v>
      </c>
      <c r="C47">
        <v>729</v>
      </c>
      <c r="D47">
        <v>0</v>
      </c>
      <c r="E47">
        <v>8</v>
      </c>
      <c r="F47" t="s">
        <v>24</v>
      </c>
      <c r="G47" t="s">
        <v>31</v>
      </c>
      <c r="H47" t="str">
        <f t="shared" si="1"/>
        <v>randread-4k</v>
      </c>
      <c r="I47">
        <v>2.84</v>
      </c>
      <c r="J47">
        <v>0</v>
      </c>
      <c r="K47" t="s">
        <v>26</v>
      </c>
      <c r="L47">
        <v>128</v>
      </c>
      <c r="M47">
        <v>0.04</v>
      </c>
      <c r="N47">
        <v>0.11</v>
      </c>
      <c r="O47">
        <v>43780</v>
      </c>
      <c r="P47">
        <v>171</v>
      </c>
      <c r="Q47">
        <v>75</v>
      </c>
      <c r="R47">
        <v>83695</v>
      </c>
      <c r="S47">
        <v>10962.62</v>
      </c>
      <c r="T47">
        <v>0</v>
      </c>
      <c r="U47">
        <v>0</v>
      </c>
      <c r="V47">
        <v>0</v>
      </c>
      <c r="W47">
        <v>0</v>
      </c>
    </row>
    <row r="48" spans="1:23" x14ac:dyDescent="0.15">
      <c r="A48" t="s">
        <v>32</v>
      </c>
      <c r="B48" t="s">
        <v>68</v>
      </c>
      <c r="C48">
        <v>732</v>
      </c>
      <c r="D48">
        <v>0</v>
      </c>
      <c r="E48">
        <v>8</v>
      </c>
      <c r="F48" t="s">
        <v>24</v>
      </c>
      <c r="G48" t="s">
        <v>31</v>
      </c>
      <c r="H48" t="str">
        <f t="shared" si="1"/>
        <v>randread-4k</v>
      </c>
      <c r="I48">
        <v>2.86</v>
      </c>
      <c r="J48">
        <v>0</v>
      </c>
      <c r="K48" t="s">
        <v>26</v>
      </c>
      <c r="L48">
        <v>128</v>
      </c>
      <c r="M48">
        <v>0.08</v>
      </c>
      <c r="N48">
        <v>0.15</v>
      </c>
      <c r="O48">
        <v>44009</v>
      </c>
      <c r="P48">
        <v>171.88</v>
      </c>
      <c r="Q48">
        <v>81</v>
      </c>
      <c r="R48">
        <v>92983</v>
      </c>
      <c r="S48">
        <v>10904.94</v>
      </c>
      <c r="T48">
        <v>0</v>
      </c>
      <c r="U48">
        <v>0</v>
      </c>
      <c r="V48">
        <v>0</v>
      </c>
      <c r="W48">
        <v>0</v>
      </c>
    </row>
    <row r="49" spans="1:23" x14ac:dyDescent="0.15">
      <c r="A49" t="s">
        <v>32</v>
      </c>
      <c r="B49" t="s">
        <v>75</v>
      </c>
      <c r="C49">
        <v>731</v>
      </c>
      <c r="D49">
        <v>0</v>
      </c>
      <c r="E49">
        <v>8</v>
      </c>
      <c r="F49" t="s">
        <v>24</v>
      </c>
      <c r="G49" t="s">
        <v>31</v>
      </c>
      <c r="H49" t="str">
        <f t="shared" si="1"/>
        <v>randread-4k</v>
      </c>
      <c r="I49">
        <v>2.85</v>
      </c>
      <c r="J49">
        <v>0</v>
      </c>
      <c r="K49" t="s">
        <v>26</v>
      </c>
      <c r="L49">
        <v>128</v>
      </c>
      <c r="M49">
        <v>0.08</v>
      </c>
      <c r="N49">
        <v>0.16</v>
      </c>
      <c r="O49">
        <v>43923</v>
      </c>
      <c r="P49">
        <v>171.55</v>
      </c>
      <c r="Q49">
        <v>124</v>
      </c>
      <c r="R49">
        <v>101464</v>
      </c>
      <c r="S49">
        <v>10925.28</v>
      </c>
      <c r="T49">
        <v>0</v>
      </c>
      <c r="U49">
        <v>0</v>
      </c>
      <c r="V49">
        <v>0</v>
      </c>
      <c r="W49">
        <v>0</v>
      </c>
    </row>
    <row r="50" spans="1:23" x14ac:dyDescent="0.15">
      <c r="A50" t="s">
        <v>32</v>
      </c>
      <c r="B50" t="s">
        <v>84</v>
      </c>
      <c r="C50">
        <v>721</v>
      </c>
      <c r="D50">
        <v>0</v>
      </c>
      <c r="E50">
        <v>8</v>
      </c>
      <c r="F50" t="s">
        <v>24</v>
      </c>
      <c r="G50" t="s">
        <v>31</v>
      </c>
      <c r="H50" t="str">
        <f t="shared" si="1"/>
        <v>randread-4k</v>
      </c>
      <c r="I50">
        <v>2.81</v>
      </c>
      <c r="J50">
        <v>0</v>
      </c>
      <c r="K50" t="s">
        <v>26</v>
      </c>
      <c r="L50">
        <v>128</v>
      </c>
      <c r="M50">
        <v>7.0000000000000007E-2</v>
      </c>
      <c r="N50">
        <v>0.12</v>
      </c>
      <c r="O50">
        <v>43322</v>
      </c>
      <c r="P50">
        <v>169.21</v>
      </c>
      <c r="Q50">
        <v>118</v>
      </c>
      <c r="R50">
        <v>212442</v>
      </c>
      <c r="S50">
        <v>11077.11</v>
      </c>
      <c r="T50">
        <v>0</v>
      </c>
      <c r="U50">
        <v>0</v>
      </c>
      <c r="V50">
        <v>0</v>
      </c>
      <c r="W50">
        <v>0</v>
      </c>
    </row>
    <row r="51" spans="1:23" x14ac:dyDescent="0.15">
      <c r="A51" t="s">
        <v>32</v>
      </c>
      <c r="B51" t="s">
        <v>88</v>
      </c>
      <c r="C51">
        <v>952</v>
      </c>
      <c r="D51">
        <v>0</v>
      </c>
      <c r="E51">
        <v>8</v>
      </c>
      <c r="F51" t="s">
        <v>24</v>
      </c>
      <c r="G51" t="s">
        <v>31</v>
      </c>
      <c r="H51" t="str">
        <f t="shared" si="1"/>
        <v>randread-4k</v>
      </c>
      <c r="I51">
        <v>3.72</v>
      </c>
      <c r="J51">
        <v>0</v>
      </c>
      <c r="K51" t="s">
        <v>26</v>
      </c>
      <c r="L51">
        <v>128</v>
      </c>
      <c r="M51">
        <v>7.0000000000000007E-2</v>
      </c>
      <c r="N51">
        <v>0.15</v>
      </c>
      <c r="O51">
        <v>57162</v>
      </c>
      <c r="P51">
        <v>223.28</v>
      </c>
      <c r="Q51">
        <v>121</v>
      </c>
      <c r="R51">
        <v>224315</v>
      </c>
      <c r="S51">
        <v>8394</v>
      </c>
      <c r="T51">
        <v>0</v>
      </c>
      <c r="U51">
        <v>0</v>
      </c>
      <c r="V51">
        <v>0</v>
      </c>
      <c r="W51">
        <v>0</v>
      </c>
    </row>
    <row r="52" spans="1:23" x14ac:dyDescent="0.15">
      <c r="A52" t="s">
        <v>43</v>
      </c>
      <c r="B52" t="s">
        <v>22</v>
      </c>
      <c r="C52">
        <v>0</v>
      </c>
      <c r="D52">
        <v>290</v>
      </c>
      <c r="E52">
        <v>32</v>
      </c>
      <c r="F52" t="s">
        <v>24</v>
      </c>
      <c r="G52" t="s">
        <v>44</v>
      </c>
      <c r="H52" t="str">
        <f t="shared" si="1"/>
        <v>randwrite-4k</v>
      </c>
      <c r="I52">
        <v>0</v>
      </c>
      <c r="J52">
        <v>1.1299999999999999</v>
      </c>
      <c r="K52" t="s">
        <v>26</v>
      </c>
      <c r="L52">
        <v>128</v>
      </c>
      <c r="M52">
        <v>0.01</v>
      </c>
      <c r="N52">
        <v>0.02</v>
      </c>
      <c r="O52">
        <v>17536</v>
      </c>
      <c r="P52">
        <v>0</v>
      </c>
      <c r="Q52">
        <v>0</v>
      </c>
      <c r="R52">
        <v>0</v>
      </c>
      <c r="S52">
        <v>0</v>
      </c>
      <c r="T52">
        <v>68.489999999999995</v>
      </c>
      <c r="U52">
        <v>3</v>
      </c>
      <c r="V52">
        <v>1421</v>
      </c>
      <c r="W52">
        <v>109.71</v>
      </c>
    </row>
    <row r="53" spans="1:23" x14ac:dyDescent="0.15">
      <c r="A53" t="s">
        <v>43</v>
      </c>
      <c r="B53" t="s">
        <v>68</v>
      </c>
      <c r="C53">
        <v>0</v>
      </c>
      <c r="D53">
        <v>292</v>
      </c>
      <c r="E53">
        <v>32</v>
      </c>
      <c r="F53" t="s">
        <v>24</v>
      </c>
      <c r="G53" t="s">
        <v>44</v>
      </c>
      <c r="H53" t="str">
        <f t="shared" si="1"/>
        <v>randwrite-4k</v>
      </c>
      <c r="I53">
        <v>0</v>
      </c>
      <c r="J53">
        <v>1.1399999999999999</v>
      </c>
      <c r="K53" t="s">
        <v>26</v>
      </c>
      <c r="L53">
        <v>128</v>
      </c>
      <c r="M53">
        <v>0.02</v>
      </c>
      <c r="N53">
        <v>0.02</v>
      </c>
      <c r="O53">
        <v>17733</v>
      </c>
      <c r="P53">
        <v>0</v>
      </c>
      <c r="Q53">
        <v>0</v>
      </c>
      <c r="R53">
        <v>0</v>
      </c>
      <c r="S53">
        <v>0</v>
      </c>
      <c r="T53">
        <v>69.040000000000006</v>
      </c>
      <c r="U53">
        <v>4</v>
      </c>
      <c r="V53">
        <v>1154</v>
      </c>
      <c r="W53">
        <v>108.76</v>
      </c>
    </row>
    <row r="54" spans="1:23" x14ac:dyDescent="0.15">
      <c r="A54" t="s">
        <v>43</v>
      </c>
      <c r="B54" t="s">
        <v>75</v>
      </c>
      <c r="C54">
        <v>0</v>
      </c>
      <c r="D54">
        <v>274</v>
      </c>
      <c r="E54">
        <v>32</v>
      </c>
      <c r="F54" t="s">
        <v>24</v>
      </c>
      <c r="G54" t="s">
        <v>44</v>
      </c>
      <c r="H54" t="str">
        <f t="shared" si="1"/>
        <v>randwrite-4k</v>
      </c>
      <c r="I54">
        <v>0</v>
      </c>
      <c r="J54">
        <v>1.07</v>
      </c>
      <c r="K54" t="s">
        <v>26</v>
      </c>
      <c r="L54">
        <v>128</v>
      </c>
      <c r="M54">
        <v>0.02</v>
      </c>
      <c r="N54">
        <v>0.02</v>
      </c>
      <c r="O54">
        <v>16655</v>
      </c>
      <c r="P54">
        <v>0</v>
      </c>
      <c r="Q54">
        <v>0</v>
      </c>
      <c r="R54">
        <v>0</v>
      </c>
      <c r="S54">
        <v>0</v>
      </c>
      <c r="T54">
        <v>65.010000000000005</v>
      </c>
      <c r="U54">
        <v>4</v>
      </c>
      <c r="V54">
        <v>1070</v>
      </c>
      <c r="W54">
        <v>115.54</v>
      </c>
    </row>
    <row r="55" spans="1:23" x14ac:dyDescent="0.15">
      <c r="A55" t="s">
        <v>43</v>
      </c>
      <c r="B55" t="s">
        <v>84</v>
      </c>
      <c r="C55">
        <v>0</v>
      </c>
      <c r="D55">
        <v>294</v>
      </c>
      <c r="E55">
        <v>32</v>
      </c>
      <c r="F55" t="s">
        <v>24</v>
      </c>
      <c r="G55" t="s">
        <v>44</v>
      </c>
      <c r="H55" t="str">
        <f t="shared" si="1"/>
        <v>randwrite-4k</v>
      </c>
      <c r="I55">
        <v>0</v>
      </c>
      <c r="J55">
        <v>1.1499999999999999</v>
      </c>
      <c r="K55" t="s">
        <v>26</v>
      </c>
      <c r="L55">
        <v>128</v>
      </c>
      <c r="M55">
        <v>0.02</v>
      </c>
      <c r="N55">
        <v>0.02</v>
      </c>
      <c r="O55">
        <v>17757</v>
      </c>
      <c r="P55">
        <v>0</v>
      </c>
      <c r="Q55">
        <v>0</v>
      </c>
      <c r="R55">
        <v>0</v>
      </c>
      <c r="S55">
        <v>0</v>
      </c>
      <c r="T55">
        <v>69.319999999999993</v>
      </c>
      <c r="U55">
        <v>2</v>
      </c>
      <c r="V55">
        <v>1139</v>
      </c>
      <c r="W55">
        <v>108.31</v>
      </c>
    </row>
    <row r="56" spans="1:23" x14ac:dyDescent="0.15">
      <c r="A56" t="s">
        <v>43</v>
      </c>
      <c r="B56" t="s">
        <v>88</v>
      </c>
      <c r="C56">
        <v>0</v>
      </c>
      <c r="D56">
        <v>799</v>
      </c>
      <c r="E56">
        <v>32</v>
      </c>
      <c r="F56" t="s">
        <v>24</v>
      </c>
      <c r="G56" t="s">
        <v>44</v>
      </c>
      <c r="H56" t="str">
        <f t="shared" si="1"/>
        <v>randwrite-4k</v>
      </c>
      <c r="I56">
        <v>0</v>
      </c>
      <c r="J56">
        <v>3.12</v>
      </c>
      <c r="K56" t="s">
        <v>26</v>
      </c>
      <c r="L56">
        <v>128</v>
      </c>
      <c r="M56">
        <v>0.02</v>
      </c>
      <c r="N56">
        <v>0.03</v>
      </c>
      <c r="O56">
        <v>48043</v>
      </c>
      <c r="P56">
        <v>0</v>
      </c>
      <c r="Q56">
        <v>0</v>
      </c>
      <c r="R56">
        <v>0</v>
      </c>
      <c r="S56">
        <v>0</v>
      </c>
      <c r="T56">
        <v>187.52</v>
      </c>
      <c r="U56">
        <v>426</v>
      </c>
      <c r="V56" t="s">
        <v>89</v>
      </c>
      <c r="W56">
        <v>39993.730000000003</v>
      </c>
    </row>
    <row r="57" spans="1:23" x14ac:dyDescent="0.15">
      <c r="A57" t="s">
        <v>43</v>
      </c>
      <c r="B57" t="s">
        <v>22</v>
      </c>
      <c r="C57">
        <v>0</v>
      </c>
      <c r="D57">
        <v>4482</v>
      </c>
      <c r="E57">
        <v>8</v>
      </c>
      <c r="F57" t="s">
        <v>24</v>
      </c>
      <c r="G57" t="s">
        <v>42</v>
      </c>
      <c r="H57" t="str">
        <f t="shared" si="1"/>
        <v>randwrite-4k</v>
      </c>
      <c r="I57">
        <v>0</v>
      </c>
      <c r="J57">
        <v>17.510000000000002</v>
      </c>
      <c r="K57" t="s">
        <v>26</v>
      </c>
      <c r="L57">
        <v>128</v>
      </c>
      <c r="M57">
        <v>0.13</v>
      </c>
      <c r="N57">
        <v>0.64</v>
      </c>
      <c r="O57">
        <v>269516</v>
      </c>
      <c r="P57">
        <v>0</v>
      </c>
      <c r="Q57">
        <v>0</v>
      </c>
      <c r="R57">
        <v>0</v>
      </c>
      <c r="S57">
        <v>0</v>
      </c>
      <c r="T57">
        <v>1052.7</v>
      </c>
      <c r="U57">
        <v>104</v>
      </c>
      <c r="V57">
        <v>809675</v>
      </c>
      <c r="W57">
        <v>1780.57</v>
      </c>
    </row>
    <row r="58" spans="1:23" x14ac:dyDescent="0.15">
      <c r="A58" t="s">
        <v>43</v>
      </c>
      <c r="B58" t="s">
        <v>68</v>
      </c>
      <c r="C58">
        <v>0</v>
      </c>
      <c r="D58">
        <v>4377</v>
      </c>
      <c r="E58">
        <v>8</v>
      </c>
      <c r="F58" t="s">
        <v>24</v>
      </c>
      <c r="G58" t="s">
        <v>42</v>
      </c>
      <c r="H58" t="str">
        <f t="shared" si="1"/>
        <v>randwrite-4k</v>
      </c>
      <c r="I58">
        <v>0</v>
      </c>
      <c r="J58">
        <v>17.100000000000001</v>
      </c>
      <c r="K58" t="s">
        <v>26</v>
      </c>
      <c r="L58">
        <v>128</v>
      </c>
      <c r="M58">
        <v>0.22</v>
      </c>
      <c r="N58">
        <v>0.75</v>
      </c>
      <c r="O58">
        <v>264160</v>
      </c>
      <c r="P58">
        <v>0</v>
      </c>
      <c r="Q58">
        <v>0</v>
      </c>
      <c r="R58">
        <v>0</v>
      </c>
      <c r="S58">
        <v>0</v>
      </c>
      <c r="T58">
        <v>1031.3</v>
      </c>
      <c r="U58">
        <v>112</v>
      </c>
      <c r="V58">
        <v>699616</v>
      </c>
      <c r="W58">
        <v>1817.72</v>
      </c>
    </row>
    <row r="59" spans="1:23" x14ac:dyDescent="0.15">
      <c r="A59" t="s">
        <v>43</v>
      </c>
      <c r="B59" t="s">
        <v>75</v>
      </c>
      <c r="C59">
        <v>0</v>
      </c>
      <c r="D59">
        <v>4408</v>
      </c>
      <c r="E59">
        <v>8</v>
      </c>
      <c r="F59" t="s">
        <v>24</v>
      </c>
      <c r="G59" t="s">
        <v>42</v>
      </c>
      <c r="H59" t="str">
        <f t="shared" si="1"/>
        <v>randwrite-4k</v>
      </c>
      <c r="I59">
        <v>0</v>
      </c>
      <c r="J59">
        <v>17.22</v>
      </c>
      <c r="K59" t="s">
        <v>26</v>
      </c>
      <c r="L59">
        <v>128</v>
      </c>
      <c r="M59">
        <v>0.23</v>
      </c>
      <c r="N59">
        <v>0.69</v>
      </c>
      <c r="O59">
        <v>267607</v>
      </c>
      <c r="P59">
        <v>0</v>
      </c>
      <c r="Q59">
        <v>0</v>
      </c>
      <c r="R59">
        <v>0</v>
      </c>
      <c r="S59">
        <v>0</v>
      </c>
      <c r="T59">
        <v>1044.8</v>
      </c>
      <c r="U59">
        <v>149</v>
      </c>
      <c r="V59">
        <v>699944</v>
      </c>
      <c r="W59">
        <v>1795.73</v>
      </c>
    </row>
    <row r="60" spans="1:23" x14ac:dyDescent="0.15">
      <c r="A60" t="s">
        <v>43</v>
      </c>
      <c r="B60" t="s">
        <v>84</v>
      </c>
      <c r="C60">
        <v>0</v>
      </c>
      <c r="D60">
        <v>4396</v>
      </c>
      <c r="E60">
        <v>8</v>
      </c>
      <c r="F60" t="s">
        <v>24</v>
      </c>
      <c r="G60" t="s">
        <v>42</v>
      </c>
      <c r="H60" t="str">
        <f t="shared" si="1"/>
        <v>randwrite-4k</v>
      </c>
      <c r="I60">
        <v>0</v>
      </c>
      <c r="J60">
        <v>17.170000000000002</v>
      </c>
      <c r="K60" t="s">
        <v>26</v>
      </c>
      <c r="L60">
        <v>128</v>
      </c>
      <c r="M60">
        <v>0.19</v>
      </c>
      <c r="N60">
        <v>0.42</v>
      </c>
      <c r="O60">
        <v>267812</v>
      </c>
      <c r="P60">
        <v>0</v>
      </c>
      <c r="Q60">
        <v>0</v>
      </c>
      <c r="R60">
        <v>0</v>
      </c>
      <c r="S60">
        <v>0</v>
      </c>
      <c r="T60">
        <v>1044.5</v>
      </c>
      <c r="U60">
        <v>146</v>
      </c>
      <c r="V60">
        <v>896638</v>
      </c>
      <c r="W60">
        <v>1797.81</v>
      </c>
    </row>
    <row r="61" spans="1:23" x14ac:dyDescent="0.15">
      <c r="A61" t="s">
        <v>43</v>
      </c>
      <c r="B61" t="s">
        <v>88</v>
      </c>
      <c r="C61">
        <v>0</v>
      </c>
      <c r="D61">
        <v>4326</v>
      </c>
      <c r="E61">
        <v>8</v>
      </c>
      <c r="F61" t="s">
        <v>24</v>
      </c>
      <c r="G61" t="s">
        <v>42</v>
      </c>
      <c r="H61" t="str">
        <f t="shared" si="1"/>
        <v>randwrite-4k</v>
      </c>
      <c r="I61">
        <v>0</v>
      </c>
      <c r="J61">
        <v>16.89</v>
      </c>
      <c r="K61" t="s">
        <v>26</v>
      </c>
      <c r="L61">
        <v>128</v>
      </c>
      <c r="M61">
        <v>0.15</v>
      </c>
      <c r="N61">
        <v>0.45</v>
      </c>
      <c r="O61">
        <v>260235</v>
      </c>
      <c r="P61">
        <v>0</v>
      </c>
      <c r="Q61">
        <v>0</v>
      </c>
      <c r="R61">
        <v>0</v>
      </c>
      <c r="S61">
        <v>0</v>
      </c>
      <c r="T61">
        <v>1015.7</v>
      </c>
      <c r="U61">
        <v>154</v>
      </c>
      <c r="V61">
        <v>661897</v>
      </c>
      <c r="W61">
        <v>1845.21</v>
      </c>
    </row>
    <row r="62" spans="1:23" x14ac:dyDescent="0.15">
      <c r="A62" t="s">
        <v>25</v>
      </c>
      <c r="B62" t="s">
        <v>22</v>
      </c>
      <c r="C62">
        <v>69544</v>
      </c>
      <c r="D62">
        <v>0</v>
      </c>
      <c r="E62">
        <v>32</v>
      </c>
      <c r="F62" t="s">
        <v>24</v>
      </c>
      <c r="G62" t="s">
        <v>27</v>
      </c>
      <c r="H62" t="str">
        <f t="shared" si="1"/>
        <v>read-4k</v>
      </c>
      <c r="I62">
        <v>271.64999999999998</v>
      </c>
      <c r="J62">
        <v>0</v>
      </c>
      <c r="K62" t="s">
        <v>26</v>
      </c>
      <c r="L62">
        <v>128</v>
      </c>
      <c r="M62">
        <v>0.28999999999999998</v>
      </c>
      <c r="N62">
        <v>2.08</v>
      </c>
      <c r="O62">
        <v>4173011</v>
      </c>
      <c r="P62">
        <v>16300</v>
      </c>
      <c r="Q62">
        <v>79</v>
      </c>
      <c r="R62">
        <v>29164</v>
      </c>
      <c r="S62">
        <v>459.41</v>
      </c>
      <c r="T62">
        <v>0</v>
      </c>
      <c r="U62">
        <v>0</v>
      </c>
      <c r="V62">
        <v>0</v>
      </c>
      <c r="W62">
        <v>0</v>
      </c>
    </row>
    <row r="63" spans="1:23" x14ac:dyDescent="0.15">
      <c r="A63" t="s">
        <v>25</v>
      </c>
      <c r="B63" t="s">
        <v>68</v>
      </c>
      <c r="C63">
        <v>47425</v>
      </c>
      <c r="D63">
        <v>0</v>
      </c>
      <c r="E63">
        <v>32</v>
      </c>
      <c r="F63" t="s">
        <v>24</v>
      </c>
      <c r="G63" t="s">
        <v>27</v>
      </c>
      <c r="H63" t="str">
        <f t="shared" si="1"/>
        <v>read-4k</v>
      </c>
      <c r="I63">
        <v>185.25</v>
      </c>
      <c r="J63">
        <v>0</v>
      </c>
      <c r="K63" t="s">
        <v>26</v>
      </c>
      <c r="L63">
        <v>128</v>
      </c>
      <c r="M63">
        <v>0.34</v>
      </c>
      <c r="N63">
        <v>2.2999999999999998</v>
      </c>
      <c r="O63">
        <v>2849997</v>
      </c>
      <c r="P63">
        <v>11116</v>
      </c>
      <c r="Q63">
        <v>102</v>
      </c>
      <c r="R63">
        <v>176493</v>
      </c>
      <c r="S63">
        <v>673.27</v>
      </c>
      <c r="T63">
        <v>0</v>
      </c>
      <c r="U63">
        <v>0</v>
      </c>
      <c r="V63">
        <v>0</v>
      </c>
      <c r="W63">
        <v>0</v>
      </c>
    </row>
    <row r="64" spans="1:23" x14ac:dyDescent="0.15">
      <c r="A64" t="s">
        <v>25</v>
      </c>
      <c r="B64" t="s">
        <v>75</v>
      </c>
      <c r="C64">
        <v>69116</v>
      </c>
      <c r="D64">
        <v>0</v>
      </c>
      <c r="E64">
        <v>32</v>
      </c>
      <c r="F64" t="s">
        <v>24</v>
      </c>
      <c r="G64" t="s">
        <v>27</v>
      </c>
      <c r="H64" t="str">
        <f t="shared" si="1"/>
        <v>read-4k</v>
      </c>
      <c r="I64">
        <v>269.98</v>
      </c>
      <c r="J64">
        <v>0</v>
      </c>
      <c r="K64" t="s">
        <v>26</v>
      </c>
      <c r="L64">
        <v>128</v>
      </c>
      <c r="M64">
        <v>0.69</v>
      </c>
      <c r="N64">
        <v>3.79</v>
      </c>
      <c r="O64">
        <v>4156536</v>
      </c>
      <c r="P64">
        <v>16199</v>
      </c>
      <c r="Q64">
        <v>114</v>
      </c>
      <c r="R64">
        <v>24454</v>
      </c>
      <c r="S64">
        <v>461.33</v>
      </c>
      <c r="T64">
        <v>0</v>
      </c>
      <c r="U64">
        <v>0</v>
      </c>
      <c r="V64">
        <v>0</v>
      </c>
      <c r="W64">
        <v>0</v>
      </c>
    </row>
    <row r="65" spans="1:23" x14ac:dyDescent="0.15">
      <c r="A65" t="s">
        <v>25</v>
      </c>
      <c r="B65" t="s">
        <v>84</v>
      </c>
      <c r="C65">
        <v>89234</v>
      </c>
      <c r="D65">
        <v>0</v>
      </c>
      <c r="E65">
        <v>32</v>
      </c>
      <c r="F65" t="s">
        <v>24</v>
      </c>
      <c r="G65" t="s">
        <v>27</v>
      </c>
      <c r="H65" t="str">
        <f t="shared" si="1"/>
        <v>read-4k</v>
      </c>
      <c r="I65">
        <v>348.57</v>
      </c>
      <c r="J65">
        <v>0</v>
      </c>
      <c r="K65" t="s">
        <v>26</v>
      </c>
      <c r="L65">
        <v>128</v>
      </c>
      <c r="M65">
        <v>0.56000000000000005</v>
      </c>
      <c r="N65">
        <v>3.83</v>
      </c>
      <c r="O65">
        <v>5365280</v>
      </c>
      <c r="P65">
        <v>20915</v>
      </c>
      <c r="Q65">
        <v>132</v>
      </c>
      <c r="R65">
        <v>50597</v>
      </c>
      <c r="S65">
        <v>357.46</v>
      </c>
      <c r="T65">
        <v>0</v>
      </c>
      <c r="U65">
        <v>0</v>
      </c>
      <c r="V65">
        <v>0</v>
      </c>
      <c r="W65">
        <v>0</v>
      </c>
    </row>
    <row r="66" spans="1:23" x14ac:dyDescent="0.15">
      <c r="A66" t="s">
        <v>25</v>
      </c>
      <c r="B66" t="s">
        <v>88</v>
      </c>
      <c r="C66">
        <v>34457</v>
      </c>
      <c r="D66">
        <v>0</v>
      </c>
      <c r="E66">
        <v>32</v>
      </c>
      <c r="F66" t="s">
        <v>24</v>
      </c>
      <c r="G66" t="s">
        <v>27</v>
      </c>
      <c r="H66" t="str">
        <f t="shared" ref="H66:H81" si="2">A66&amp;"-"&amp;K66</f>
        <v>read-4k</v>
      </c>
      <c r="I66">
        <v>134.59</v>
      </c>
      <c r="J66">
        <v>0</v>
      </c>
      <c r="K66" t="s">
        <v>26</v>
      </c>
      <c r="L66">
        <v>128</v>
      </c>
      <c r="M66">
        <v>0.19</v>
      </c>
      <c r="N66">
        <v>1.94</v>
      </c>
      <c r="O66">
        <v>2077023</v>
      </c>
      <c r="P66">
        <v>8076.2</v>
      </c>
      <c r="Q66">
        <v>108</v>
      </c>
      <c r="R66">
        <v>165203</v>
      </c>
      <c r="S66">
        <v>927.44</v>
      </c>
      <c r="T66">
        <v>0</v>
      </c>
      <c r="U66">
        <v>0</v>
      </c>
      <c r="V66">
        <v>0</v>
      </c>
      <c r="W66">
        <v>0</v>
      </c>
    </row>
    <row r="67" spans="1:23" x14ac:dyDescent="0.15">
      <c r="A67" t="s">
        <v>25</v>
      </c>
      <c r="B67" t="s">
        <v>22</v>
      </c>
      <c r="C67">
        <v>29642</v>
      </c>
      <c r="D67">
        <v>0</v>
      </c>
      <c r="E67">
        <v>8</v>
      </c>
      <c r="F67" t="s">
        <v>24</v>
      </c>
      <c r="G67" t="s">
        <v>23</v>
      </c>
      <c r="H67" t="str">
        <f t="shared" si="2"/>
        <v>read-4k</v>
      </c>
      <c r="I67">
        <v>115.79</v>
      </c>
      <c r="J67">
        <v>0</v>
      </c>
      <c r="K67" t="s">
        <v>26</v>
      </c>
      <c r="L67">
        <v>128</v>
      </c>
      <c r="M67">
        <v>0.51</v>
      </c>
      <c r="N67">
        <v>3.91</v>
      </c>
      <c r="O67">
        <v>1779082</v>
      </c>
      <c r="P67">
        <v>6948.1</v>
      </c>
      <c r="Q67">
        <v>66</v>
      </c>
      <c r="R67">
        <v>50023</v>
      </c>
      <c r="S67">
        <v>269.08999999999997</v>
      </c>
      <c r="T67">
        <v>0</v>
      </c>
      <c r="U67">
        <v>0</v>
      </c>
      <c r="V67">
        <v>0</v>
      </c>
      <c r="W67">
        <v>0</v>
      </c>
    </row>
    <row r="68" spans="1:23" x14ac:dyDescent="0.15">
      <c r="A68" t="s">
        <v>25</v>
      </c>
      <c r="B68" t="s">
        <v>68</v>
      </c>
      <c r="C68">
        <v>27569</v>
      </c>
      <c r="D68">
        <v>0</v>
      </c>
      <c r="E68">
        <v>8</v>
      </c>
      <c r="F68" t="s">
        <v>24</v>
      </c>
      <c r="G68" t="s">
        <v>23</v>
      </c>
      <c r="H68" t="str">
        <f t="shared" si="2"/>
        <v>read-4k</v>
      </c>
      <c r="I68">
        <v>107.69</v>
      </c>
      <c r="J68">
        <v>0</v>
      </c>
      <c r="K68" t="s">
        <v>26</v>
      </c>
      <c r="L68">
        <v>128</v>
      </c>
      <c r="M68">
        <v>0.8</v>
      </c>
      <c r="N68">
        <v>3.69</v>
      </c>
      <c r="O68">
        <v>1655166</v>
      </c>
      <c r="P68">
        <v>6461.8</v>
      </c>
      <c r="Q68">
        <v>62</v>
      </c>
      <c r="R68">
        <v>49163</v>
      </c>
      <c r="S68">
        <v>288.91000000000003</v>
      </c>
      <c r="T68">
        <v>0</v>
      </c>
      <c r="U68">
        <v>0</v>
      </c>
      <c r="V68">
        <v>0</v>
      </c>
      <c r="W68">
        <v>0</v>
      </c>
    </row>
    <row r="69" spans="1:23" x14ac:dyDescent="0.15">
      <c r="A69" t="s">
        <v>25</v>
      </c>
      <c r="B69" t="s">
        <v>75</v>
      </c>
      <c r="C69">
        <v>21816</v>
      </c>
      <c r="D69">
        <v>0</v>
      </c>
      <c r="E69">
        <v>8</v>
      </c>
      <c r="F69" t="s">
        <v>24</v>
      </c>
      <c r="G69" t="s">
        <v>23</v>
      </c>
      <c r="H69" t="str">
        <f t="shared" si="2"/>
        <v>read-4k</v>
      </c>
      <c r="I69">
        <v>85.22</v>
      </c>
      <c r="J69">
        <v>0</v>
      </c>
      <c r="K69" t="s">
        <v>26</v>
      </c>
      <c r="L69">
        <v>128</v>
      </c>
      <c r="M69">
        <v>0.73</v>
      </c>
      <c r="N69">
        <v>3.26</v>
      </c>
      <c r="O69">
        <v>1310238</v>
      </c>
      <c r="P69">
        <v>5113.3999999999996</v>
      </c>
      <c r="Q69">
        <v>101</v>
      </c>
      <c r="R69">
        <v>62184</v>
      </c>
      <c r="S69">
        <v>365.27</v>
      </c>
      <c r="T69">
        <v>0</v>
      </c>
      <c r="U69">
        <v>0</v>
      </c>
      <c r="V69">
        <v>0</v>
      </c>
      <c r="W69">
        <v>0</v>
      </c>
    </row>
    <row r="70" spans="1:23" x14ac:dyDescent="0.15">
      <c r="A70" t="s">
        <v>25</v>
      </c>
      <c r="B70" t="s">
        <v>84</v>
      </c>
      <c r="C70">
        <v>21569</v>
      </c>
      <c r="D70">
        <v>0</v>
      </c>
      <c r="E70">
        <v>8</v>
      </c>
      <c r="F70" t="s">
        <v>24</v>
      </c>
      <c r="G70" t="s">
        <v>23</v>
      </c>
      <c r="H70" t="str">
        <f t="shared" si="2"/>
        <v>read-4k</v>
      </c>
      <c r="I70">
        <v>84.25</v>
      </c>
      <c r="J70">
        <v>0</v>
      </c>
      <c r="K70" t="s">
        <v>26</v>
      </c>
      <c r="L70">
        <v>128</v>
      </c>
      <c r="M70">
        <v>0.49</v>
      </c>
      <c r="N70">
        <v>1.85</v>
      </c>
      <c r="O70">
        <v>1304932</v>
      </c>
      <c r="P70">
        <v>5055.6000000000004</v>
      </c>
      <c r="Q70">
        <v>92</v>
      </c>
      <c r="R70">
        <v>99434</v>
      </c>
      <c r="S70">
        <v>369.82</v>
      </c>
      <c r="T70">
        <v>0</v>
      </c>
      <c r="U70">
        <v>0</v>
      </c>
      <c r="V70">
        <v>0</v>
      </c>
      <c r="W70">
        <v>0</v>
      </c>
    </row>
    <row r="71" spans="1:23" x14ac:dyDescent="0.15">
      <c r="A71" t="s">
        <v>25</v>
      </c>
      <c r="B71" t="s">
        <v>88</v>
      </c>
      <c r="C71">
        <v>18697</v>
      </c>
      <c r="D71">
        <v>0</v>
      </c>
      <c r="E71">
        <v>8</v>
      </c>
      <c r="F71" t="s">
        <v>24</v>
      </c>
      <c r="G71" t="s">
        <v>23</v>
      </c>
      <c r="H71" t="str">
        <f t="shared" si="2"/>
        <v>read-4k</v>
      </c>
      <c r="I71">
        <v>73.03</v>
      </c>
      <c r="J71">
        <v>0</v>
      </c>
      <c r="K71" t="s">
        <v>26</v>
      </c>
      <c r="L71">
        <v>128</v>
      </c>
      <c r="M71">
        <v>0.4</v>
      </c>
      <c r="N71">
        <v>1.75</v>
      </c>
      <c r="O71">
        <v>1137556</v>
      </c>
      <c r="P71">
        <v>4382.3999999999996</v>
      </c>
      <c r="Q71">
        <v>102</v>
      </c>
      <c r="R71">
        <v>76441</v>
      </c>
      <c r="S71">
        <v>426.73</v>
      </c>
      <c r="T71">
        <v>0</v>
      </c>
      <c r="U71">
        <v>0</v>
      </c>
      <c r="V71">
        <v>0</v>
      </c>
      <c r="W71">
        <v>0</v>
      </c>
    </row>
    <row r="72" spans="1:23" x14ac:dyDescent="0.15">
      <c r="A72" t="s">
        <v>37</v>
      </c>
      <c r="B72" t="s">
        <v>22</v>
      </c>
      <c r="C72">
        <v>0</v>
      </c>
      <c r="D72">
        <v>39106</v>
      </c>
      <c r="E72">
        <v>32</v>
      </c>
      <c r="F72" t="s">
        <v>24</v>
      </c>
      <c r="G72" t="s">
        <v>38</v>
      </c>
      <c r="H72" t="str">
        <f t="shared" si="2"/>
        <v>write-4k</v>
      </c>
      <c r="I72">
        <v>0</v>
      </c>
      <c r="J72">
        <v>152.75</v>
      </c>
      <c r="K72" t="s">
        <v>26</v>
      </c>
      <c r="L72">
        <v>128</v>
      </c>
      <c r="M72">
        <v>0.25</v>
      </c>
      <c r="N72">
        <v>2.16</v>
      </c>
      <c r="O72">
        <v>2346902</v>
      </c>
      <c r="P72">
        <v>0</v>
      </c>
      <c r="Q72">
        <v>0</v>
      </c>
      <c r="R72">
        <v>0</v>
      </c>
      <c r="S72">
        <v>0</v>
      </c>
      <c r="T72">
        <v>9165.7999999999993</v>
      </c>
      <c r="U72">
        <v>418</v>
      </c>
      <c r="V72" t="s">
        <v>39</v>
      </c>
      <c r="W72">
        <v>817.06</v>
      </c>
    </row>
    <row r="73" spans="1:23" x14ac:dyDescent="0.15">
      <c r="A73" t="s">
        <v>37</v>
      </c>
      <c r="B73" t="s">
        <v>68</v>
      </c>
      <c r="C73">
        <v>0</v>
      </c>
      <c r="D73">
        <v>38008</v>
      </c>
      <c r="E73">
        <v>32</v>
      </c>
      <c r="F73" t="s">
        <v>24</v>
      </c>
      <c r="G73" t="s">
        <v>38</v>
      </c>
      <c r="H73" t="str">
        <f t="shared" si="2"/>
        <v>write-4k</v>
      </c>
      <c r="I73">
        <v>0</v>
      </c>
      <c r="J73">
        <v>148.47</v>
      </c>
      <c r="K73" t="s">
        <v>26</v>
      </c>
      <c r="L73">
        <v>128</v>
      </c>
      <c r="M73">
        <v>0.33</v>
      </c>
      <c r="N73">
        <v>2.94</v>
      </c>
      <c r="O73">
        <v>2289230</v>
      </c>
      <c r="P73">
        <v>0</v>
      </c>
      <c r="Q73">
        <v>0</v>
      </c>
      <c r="R73">
        <v>0</v>
      </c>
      <c r="S73">
        <v>0</v>
      </c>
      <c r="T73">
        <v>8908.6</v>
      </c>
      <c r="U73">
        <v>125</v>
      </c>
      <c r="V73" t="s">
        <v>69</v>
      </c>
      <c r="W73">
        <v>840.11</v>
      </c>
    </row>
    <row r="74" spans="1:23" x14ac:dyDescent="0.15">
      <c r="A74" t="s">
        <v>37</v>
      </c>
      <c r="B74" t="s">
        <v>75</v>
      </c>
      <c r="C74">
        <v>0</v>
      </c>
      <c r="D74">
        <v>36494</v>
      </c>
      <c r="E74">
        <v>32</v>
      </c>
      <c r="F74" t="s">
        <v>24</v>
      </c>
      <c r="G74" t="s">
        <v>38</v>
      </c>
      <c r="H74" t="str">
        <f t="shared" si="2"/>
        <v>write-4k</v>
      </c>
      <c r="I74">
        <v>0</v>
      </c>
      <c r="J74">
        <v>142.55000000000001</v>
      </c>
      <c r="K74" t="s">
        <v>26</v>
      </c>
      <c r="L74">
        <v>128</v>
      </c>
      <c r="M74">
        <v>0.37</v>
      </c>
      <c r="N74">
        <v>2.1800000000000002</v>
      </c>
      <c r="O74">
        <v>2200719</v>
      </c>
      <c r="P74">
        <v>0</v>
      </c>
      <c r="Q74">
        <v>0</v>
      </c>
      <c r="R74">
        <v>0</v>
      </c>
      <c r="S74">
        <v>0</v>
      </c>
      <c r="T74">
        <v>8553.5</v>
      </c>
      <c r="U74">
        <v>156</v>
      </c>
      <c r="V74" t="s">
        <v>76</v>
      </c>
      <c r="W74">
        <v>874.92</v>
      </c>
    </row>
    <row r="75" spans="1:23" x14ac:dyDescent="0.15">
      <c r="A75" t="s">
        <v>37</v>
      </c>
      <c r="B75" t="s">
        <v>84</v>
      </c>
      <c r="C75">
        <v>0</v>
      </c>
      <c r="D75">
        <v>61554</v>
      </c>
      <c r="E75">
        <v>32</v>
      </c>
      <c r="F75" t="s">
        <v>24</v>
      </c>
      <c r="G75" t="s">
        <v>38</v>
      </c>
      <c r="H75" t="str">
        <f t="shared" si="2"/>
        <v>write-4k</v>
      </c>
      <c r="I75">
        <v>0</v>
      </c>
      <c r="J75">
        <v>240.44</v>
      </c>
      <c r="K75" t="s">
        <v>26</v>
      </c>
      <c r="L75">
        <v>128</v>
      </c>
      <c r="M75">
        <v>0.39</v>
      </c>
      <c r="N75">
        <v>1.9</v>
      </c>
      <c r="O75">
        <v>3711169</v>
      </c>
      <c r="P75">
        <v>0</v>
      </c>
      <c r="Q75">
        <v>0</v>
      </c>
      <c r="R75">
        <v>0</v>
      </c>
      <c r="S75">
        <v>0</v>
      </c>
      <c r="T75">
        <v>14427</v>
      </c>
      <c r="U75">
        <v>158</v>
      </c>
      <c r="V75">
        <v>19636</v>
      </c>
      <c r="W75">
        <v>518.58000000000004</v>
      </c>
    </row>
    <row r="76" spans="1:23" x14ac:dyDescent="0.15">
      <c r="A76" t="s">
        <v>37</v>
      </c>
      <c r="B76" t="s">
        <v>88</v>
      </c>
      <c r="C76">
        <v>0</v>
      </c>
      <c r="D76">
        <v>53657</v>
      </c>
      <c r="E76">
        <v>32</v>
      </c>
      <c r="F76" t="s">
        <v>24</v>
      </c>
      <c r="G76" t="s">
        <v>38</v>
      </c>
      <c r="H76" t="str">
        <f t="shared" si="2"/>
        <v>write-4k</v>
      </c>
      <c r="I76">
        <v>0</v>
      </c>
      <c r="J76">
        <v>209.6</v>
      </c>
      <c r="K76" t="s">
        <v>26</v>
      </c>
      <c r="L76">
        <v>128</v>
      </c>
      <c r="M76">
        <v>0.31</v>
      </c>
      <c r="N76">
        <v>2.4</v>
      </c>
      <c r="O76">
        <v>3242619</v>
      </c>
      <c r="P76">
        <v>0</v>
      </c>
      <c r="Q76">
        <v>0</v>
      </c>
      <c r="R76">
        <v>0</v>
      </c>
      <c r="S76">
        <v>0</v>
      </c>
      <c r="T76">
        <v>12576</v>
      </c>
      <c r="U76">
        <v>182</v>
      </c>
      <c r="V76">
        <v>77316</v>
      </c>
      <c r="W76">
        <v>595.15</v>
      </c>
    </row>
    <row r="77" spans="1:23" x14ac:dyDescent="0.15">
      <c r="A77" t="s">
        <v>37</v>
      </c>
      <c r="B77" t="s">
        <v>22</v>
      </c>
      <c r="C77">
        <v>0</v>
      </c>
      <c r="D77">
        <v>30614</v>
      </c>
      <c r="E77">
        <v>8</v>
      </c>
      <c r="F77" t="s">
        <v>24</v>
      </c>
      <c r="G77" t="s">
        <v>36</v>
      </c>
      <c r="H77" t="str">
        <f t="shared" si="2"/>
        <v>write-4k</v>
      </c>
      <c r="I77">
        <v>0</v>
      </c>
      <c r="J77">
        <v>119.58</v>
      </c>
      <c r="K77" t="s">
        <v>26</v>
      </c>
      <c r="L77">
        <v>128</v>
      </c>
      <c r="M77">
        <v>0.51</v>
      </c>
      <c r="N77">
        <v>4.67</v>
      </c>
      <c r="O77">
        <v>1837089</v>
      </c>
      <c r="P77">
        <v>0</v>
      </c>
      <c r="Q77">
        <v>0</v>
      </c>
      <c r="R77">
        <v>0</v>
      </c>
      <c r="S77">
        <v>0</v>
      </c>
      <c r="T77">
        <v>7175.4</v>
      </c>
      <c r="U77">
        <v>154</v>
      </c>
      <c r="V77">
        <v>43610</v>
      </c>
      <c r="W77">
        <v>260.45</v>
      </c>
    </row>
    <row r="78" spans="1:23" x14ac:dyDescent="0.15">
      <c r="A78" t="s">
        <v>37</v>
      </c>
      <c r="B78" t="s">
        <v>68</v>
      </c>
      <c r="C78">
        <v>0</v>
      </c>
      <c r="D78">
        <v>26725</v>
      </c>
      <c r="E78">
        <v>8</v>
      </c>
      <c r="F78" t="s">
        <v>24</v>
      </c>
      <c r="G78" t="s">
        <v>36</v>
      </c>
      <c r="H78" t="str">
        <f t="shared" si="2"/>
        <v>write-4k</v>
      </c>
      <c r="I78">
        <v>0</v>
      </c>
      <c r="J78">
        <v>104.39</v>
      </c>
      <c r="K78" t="s">
        <v>26</v>
      </c>
      <c r="L78">
        <v>128</v>
      </c>
      <c r="M78">
        <v>0.9</v>
      </c>
      <c r="N78">
        <v>3.98</v>
      </c>
      <c r="O78">
        <v>1604816</v>
      </c>
      <c r="P78">
        <v>0</v>
      </c>
      <c r="Q78">
        <v>0</v>
      </c>
      <c r="R78">
        <v>0</v>
      </c>
      <c r="S78">
        <v>0</v>
      </c>
      <c r="T78">
        <v>6264.7</v>
      </c>
      <c r="U78">
        <v>124</v>
      </c>
      <c r="V78">
        <v>29034</v>
      </c>
      <c r="W78">
        <v>297.75</v>
      </c>
    </row>
    <row r="79" spans="1:23" x14ac:dyDescent="0.15">
      <c r="A79" t="s">
        <v>37</v>
      </c>
      <c r="B79" t="s">
        <v>75</v>
      </c>
      <c r="C79">
        <v>0</v>
      </c>
      <c r="D79">
        <v>25956</v>
      </c>
      <c r="E79">
        <v>8</v>
      </c>
      <c r="F79" t="s">
        <v>24</v>
      </c>
      <c r="G79" t="s">
        <v>36</v>
      </c>
      <c r="H79" t="str">
        <f t="shared" si="2"/>
        <v>write-4k</v>
      </c>
      <c r="I79">
        <v>0</v>
      </c>
      <c r="J79">
        <v>101.39</v>
      </c>
      <c r="K79" t="s">
        <v>26</v>
      </c>
      <c r="L79">
        <v>128</v>
      </c>
      <c r="M79">
        <v>1.02</v>
      </c>
      <c r="N79">
        <v>4.46</v>
      </c>
      <c r="O79">
        <v>1558512</v>
      </c>
      <c r="P79">
        <v>0</v>
      </c>
      <c r="Q79">
        <v>0</v>
      </c>
      <c r="R79">
        <v>0</v>
      </c>
      <c r="S79">
        <v>0</v>
      </c>
      <c r="T79">
        <v>6083.6</v>
      </c>
      <c r="U79">
        <v>134</v>
      </c>
      <c r="V79">
        <v>65806</v>
      </c>
      <c r="W79">
        <v>306.52</v>
      </c>
    </row>
    <row r="80" spans="1:23" x14ac:dyDescent="0.15">
      <c r="A80" t="s">
        <v>37</v>
      </c>
      <c r="B80" t="s">
        <v>84</v>
      </c>
      <c r="C80">
        <v>0</v>
      </c>
      <c r="D80">
        <v>30341</v>
      </c>
      <c r="E80">
        <v>8</v>
      </c>
      <c r="F80" t="s">
        <v>24</v>
      </c>
      <c r="G80" t="s">
        <v>36</v>
      </c>
      <c r="H80" t="str">
        <f t="shared" si="2"/>
        <v>write-4k</v>
      </c>
      <c r="I80">
        <v>0</v>
      </c>
      <c r="J80">
        <v>118.52</v>
      </c>
      <c r="K80" t="s">
        <v>26</v>
      </c>
      <c r="L80">
        <v>128</v>
      </c>
      <c r="M80">
        <v>0.72</v>
      </c>
      <c r="N80">
        <v>3.01</v>
      </c>
      <c r="O80">
        <v>1823457</v>
      </c>
      <c r="P80">
        <v>0</v>
      </c>
      <c r="Q80">
        <v>0</v>
      </c>
      <c r="R80">
        <v>0</v>
      </c>
      <c r="S80">
        <v>0</v>
      </c>
      <c r="T80">
        <v>7111.5</v>
      </c>
      <c r="U80">
        <v>135</v>
      </c>
      <c r="V80">
        <v>186925</v>
      </c>
      <c r="W80">
        <v>262.5</v>
      </c>
    </row>
    <row r="81" spans="1:23" x14ac:dyDescent="0.15">
      <c r="A81" t="s">
        <v>37</v>
      </c>
      <c r="B81" t="s">
        <v>88</v>
      </c>
      <c r="C81">
        <v>0</v>
      </c>
      <c r="D81">
        <v>27673</v>
      </c>
      <c r="E81">
        <v>8</v>
      </c>
      <c r="F81" t="s">
        <v>24</v>
      </c>
      <c r="G81" t="s">
        <v>36</v>
      </c>
      <c r="H81" t="str">
        <f t="shared" si="2"/>
        <v>write-4k</v>
      </c>
      <c r="I81">
        <v>0</v>
      </c>
      <c r="J81">
        <v>108.09</v>
      </c>
      <c r="K81" t="s">
        <v>26</v>
      </c>
      <c r="L81">
        <v>128</v>
      </c>
      <c r="M81">
        <v>0.7</v>
      </c>
      <c r="N81">
        <v>2.81</v>
      </c>
      <c r="O81">
        <v>1662157</v>
      </c>
      <c r="P81">
        <v>0</v>
      </c>
      <c r="Q81">
        <v>0</v>
      </c>
      <c r="R81">
        <v>0</v>
      </c>
      <c r="S81">
        <v>0</v>
      </c>
      <c r="T81">
        <v>6486.2</v>
      </c>
      <c r="U81">
        <v>148</v>
      </c>
      <c r="V81">
        <v>39893</v>
      </c>
      <c r="W81">
        <v>287.91000000000003</v>
      </c>
    </row>
  </sheetData>
  <autoFilter ref="B1:W81"/>
  <phoneticPr fontId="1" type="noConversion"/>
  <pageMargins left="0.75" right="0.75" top="1" bottom="1" header="0.51180555555555551" footer="0.51180555555555551"/>
  <pageSetup paperSize="9" firstPageNumber="4294963191" orientation="portrait" horizontalDpi="0" verticalDpi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workbookViewId="0">
      <selection activeCell="D27" sqref="D27"/>
    </sheetView>
  </sheetViews>
  <sheetFormatPr defaultRowHeight="14.25" x14ac:dyDescent="0.15"/>
  <cols>
    <col min="1" max="1" width="13" customWidth="1"/>
    <col min="2" max="2" width="16.5" customWidth="1"/>
    <col min="3" max="3" width="15.75" customWidth="1"/>
    <col min="4" max="4" width="15.5" style="6" customWidth="1"/>
    <col min="5" max="5" width="13.625" customWidth="1"/>
    <col min="6" max="7" width="12.75" customWidth="1"/>
    <col min="8" max="8" width="11.25" customWidth="1"/>
    <col min="10" max="10" width="11.875" style="12" customWidth="1"/>
    <col min="11" max="11" width="13.125" style="12" customWidth="1"/>
    <col min="12" max="12" width="8.75" style="12" customWidth="1"/>
  </cols>
  <sheetData>
    <row r="1" spans="1:12" s="1" customFormat="1" x14ac:dyDescent="0.15">
      <c r="A1" s="1" t="s">
        <v>100</v>
      </c>
      <c r="B1" s="1" t="s">
        <v>0</v>
      </c>
      <c r="C1" s="1" t="s">
        <v>103</v>
      </c>
      <c r="D1" s="1" t="s">
        <v>104</v>
      </c>
      <c r="E1" s="1" t="s">
        <v>107</v>
      </c>
      <c r="F1" s="1" t="s">
        <v>108</v>
      </c>
      <c r="G1" s="1" t="s">
        <v>130</v>
      </c>
      <c r="H1" s="1" t="s">
        <v>131</v>
      </c>
      <c r="I1" s="1" t="s">
        <v>129</v>
      </c>
      <c r="J1" s="11" t="s">
        <v>132</v>
      </c>
      <c r="K1" s="11" t="s">
        <v>133</v>
      </c>
      <c r="L1" s="11" t="s">
        <v>134</v>
      </c>
    </row>
    <row r="2" spans="1:12" x14ac:dyDescent="0.15">
      <c r="A2" t="s">
        <v>32</v>
      </c>
      <c r="B2" t="s">
        <v>22</v>
      </c>
      <c r="C2">
        <v>1935</v>
      </c>
      <c r="D2">
        <v>1895</v>
      </c>
      <c r="E2">
        <v>2381</v>
      </c>
      <c r="F2">
        <v>729</v>
      </c>
      <c r="G2">
        <f>SUM(C2:D2)</f>
        <v>3830</v>
      </c>
      <c r="H2">
        <f>SUM(E2:F2)</f>
        <v>3110</v>
      </c>
      <c r="I2">
        <f>SUM(C2:F2)</f>
        <v>6940</v>
      </c>
      <c r="J2" s="12">
        <f>(G2-G2)/G2</f>
        <v>0</v>
      </c>
      <c r="K2" s="12">
        <f>(H2-H2)/H2</f>
        <v>0</v>
      </c>
      <c r="L2" s="12">
        <f>(I2-I2)/I2</f>
        <v>0</v>
      </c>
    </row>
    <row r="3" spans="1:12" x14ac:dyDescent="0.15">
      <c r="A3" t="s">
        <v>32</v>
      </c>
      <c r="B3" t="s">
        <v>68</v>
      </c>
      <c r="C3">
        <v>1960</v>
      </c>
      <c r="D3">
        <v>1915</v>
      </c>
      <c r="E3">
        <v>2394</v>
      </c>
      <c r="F3">
        <v>732</v>
      </c>
      <c r="G3">
        <f t="shared" ref="G3:G11" si="0">SUM(C3:D3)</f>
        <v>3875</v>
      </c>
      <c r="H3">
        <f t="shared" ref="H3:H11" si="1">SUM(E3:F3)</f>
        <v>3126</v>
      </c>
      <c r="I3">
        <f t="shared" ref="I3:I11" si="2">SUM(C3:F3)</f>
        <v>7001</v>
      </c>
      <c r="J3" s="12">
        <f>(G3-G2)/G2</f>
        <v>1.1749347258485639E-2</v>
      </c>
      <c r="K3" s="12">
        <f>(H3-H2)/H2</f>
        <v>5.144694533762058E-3</v>
      </c>
      <c r="L3" s="12">
        <f>(I3-I2)/I2</f>
        <v>8.7896253602305473E-3</v>
      </c>
    </row>
    <row r="4" spans="1:12" x14ac:dyDescent="0.15">
      <c r="A4" t="s">
        <v>32</v>
      </c>
      <c r="B4" t="s">
        <v>75</v>
      </c>
      <c r="C4">
        <v>1980</v>
      </c>
      <c r="D4">
        <v>1662</v>
      </c>
      <c r="E4">
        <v>2374</v>
      </c>
      <c r="F4">
        <v>731</v>
      </c>
      <c r="G4">
        <f t="shared" si="0"/>
        <v>3642</v>
      </c>
      <c r="H4">
        <f t="shared" si="1"/>
        <v>3105</v>
      </c>
      <c r="I4">
        <f t="shared" si="2"/>
        <v>6747</v>
      </c>
      <c r="J4" s="12">
        <f>(G4-G2)/G2</f>
        <v>-4.9086161879895562E-2</v>
      </c>
      <c r="K4" s="12">
        <f>(H4-H2)/H2</f>
        <v>-1.6077170418006431E-3</v>
      </c>
      <c r="L4" s="12">
        <f>(I4-I2)/I2</f>
        <v>-2.780979827089337E-2</v>
      </c>
    </row>
    <row r="5" spans="1:12" x14ac:dyDescent="0.15">
      <c r="A5" t="s">
        <v>32</v>
      </c>
      <c r="B5" t="s">
        <v>84</v>
      </c>
      <c r="C5">
        <v>1926</v>
      </c>
      <c r="D5">
        <v>1853</v>
      </c>
      <c r="E5">
        <v>2375</v>
      </c>
      <c r="F5">
        <v>721</v>
      </c>
      <c r="G5">
        <f t="shared" si="0"/>
        <v>3779</v>
      </c>
      <c r="H5">
        <f t="shared" si="1"/>
        <v>3096</v>
      </c>
      <c r="I5">
        <f t="shared" si="2"/>
        <v>6875</v>
      </c>
      <c r="J5" s="12">
        <f>(G5-G2)/G2</f>
        <v>-1.3315926892950391E-2</v>
      </c>
      <c r="K5" s="12">
        <f>(H5-H2)/H2</f>
        <v>-4.5016077170418004E-3</v>
      </c>
      <c r="L5" s="12">
        <f>(I5-I2)/I2</f>
        <v>-9.3659942363112387E-3</v>
      </c>
    </row>
    <row r="6" spans="1:12" x14ac:dyDescent="0.15">
      <c r="A6" t="s">
        <v>32</v>
      </c>
      <c r="B6" t="s">
        <v>88</v>
      </c>
      <c r="C6">
        <v>2523</v>
      </c>
      <c r="D6">
        <v>2537</v>
      </c>
      <c r="E6">
        <v>3273</v>
      </c>
      <c r="F6">
        <v>952</v>
      </c>
      <c r="G6">
        <f t="shared" si="0"/>
        <v>5060</v>
      </c>
      <c r="H6">
        <f t="shared" si="1"/>
        <v>4225</v>
      </c>
      <c r="I6">
        <f t="shared" si="2"/>
        <v>9285</v>
      </c>
      <c r="J6" s="12">
        <f>(G6-G2)/G2</f>
        <v>0.32114882506527415</v>
      </c>
      <c r="K6" s="12">
        <f>(H6-H2)/H2</f>
        <v>0.35852090032154343</v>
      </c>
      <c r="L6" s="12">
        <f>(I6-I2)/I2</f>
        <v>0.33789625360230546</v>
      </c>
    </row>
    <row r="7" spans="1:12" x14ac:dyDescent="0.15">
      <c r="A7" t="s">
        <v>43</v>
      </c>
      <c r="B7" t="s">
        <v>22</v>
      </c>
      <c r="C7">
        <v>363</v>
      </c>
      <c r="D7">
        <v>4472</v>
      </c>
      <c r="E7">
        <v>290</v>
      </c>
      <c r="F7">
        <v>4482</v>
      </c>
      <c r="G7">
        <f t="shared" si="0"/>
        <v>4835</v>
      </c>
      <c r="H7">
        <f t="shared" si="1"/>
        <v>4772</v>
      </c>
      <c r="I7">
        <f t="shared" si="2"/>
        <v>9607</v>
      </c>
      <c r="J7" s="12">
        <f>(G7-G7)/G7</f>
        <v>0</v>
      </c>
      <c r="K7" s="12">
        <f>(H7-H7)/H7</f>
        <v>0</v>
      </c>
      <c r="L7" s="12">
        <f>(I7-I7)/I7</f>
        <v>0</v>
      </c>
    </row>
    <row r="8" spans="1:12" x14ac:dyDescent="0.15">
      <c r="A8" t="s">
        <v>43</v>
      </c>
      <c r="B8" t="s">
        <v>68</v>
      </c>
      <c r="C8">
        <v>344</v>
      </c>
      <c r="D8">
        <v>4631</v>
      </c>
      <c r="E8">
        <v>292</v>
      </c>
      <c r="F8">
        <v>4377</v>
      </c>
      <c r="G8">
        <f t="shared" si="0"/>
        <v>4975</v>
      </c>
      <c r="H8">
        <f t="shared" si="1"/>
        <v>4669</v>
      </c>
      <c r="I8">
        <f t="shared" si="2"/>
        <v>9644</v>
      </c>
      <c r="J8" s="12">
        <f>(G8-G7)/G7</f>
        <v>2.8955532574974147E-2</v>
      </c>
      <c r="K8" s="12">
        <f>(H8-H7)/H7</f>
        <v>-2.1584241408214584E-2</v>
      </c>
      <c r="L8" s="12">
        <f>(I8-I7)/I7</f>
        <v>3.8513583845112939E-3</v>
      </c>
    </row>
    <row r="9" spans="1:12" x14ac:dyDescent="0.15">
      <c r="A9" t="s">
        <v>43</v>
      </c>
      <c r="B9" t="s">
        <v>75</v>
      </c>
      <c r="C9">
        <v>280</v>
      </c>
      <c r="D9">
        <v>4440</v>
      </c>
      <c r="E9">
        <v>274</v>
      </c>
      <c r="F9">
        <v>4408</v>
      </c>
      <c r="G9">
        <f t="shared" si="0"/>
        <v>4720</v>
      </c>
      <c r="H9">
        <f t="shared" si="1"/>
        <v>4682</v>
      </c>
      <c r="I9">
        <f t="shared" si="2"/>
        <v>9402</v>
      </c>
      <c r="J9" s="12">
        <f>(G9-G7)/G7</f>
        <v>-2.3784901758014478E-2</v>
      </c>
      <c r="K9" s="12">
        <f>(H9-H7)/H7</f>
        <v>-1.8860016764459347E-2</v>
      </c>
      <c r="L9" s="12">
        <f>(I9-I7)/I7</f>
        <v>-2.1338607265535547E-2</v>
      </c>
    </row>
    <row r="10" spans="1:12" x14ac:dyDescent="0.15">
      <c r="A10" t="s">
        <v>43</v>
      </c>
      <c r="B10" t="s">
        <v>84</v>
      </c>
      <c r="C10">
        <v>364</v>
      </c>
      <c r="D10">
        <v>4553</v>
      </c>
      <c r="E10">
        <v>294</v>
      </c>
      <c r="F10">
        <v>4396</v>
      </c>
      <c r="G10">
        <f t="shared" si="0"/>
        <v>4917</v>
      </c>
      <c r="H10">
        <f t="shared" si="1"/>
        <v>4690</v>
      </c>
      <c r="I10">
        <f t="shared" si="2"/>
        <v>9607</v>
      </c>
      <c r="J10" s="12">
        <f>(G10-G7)/G7</f>
        <v>1.6959669079627714E-2</v>
      </c>
      <c r="K10" s="12">
        <f>(H10-H7)/H7</f>
        <v>-1.7183570829840736E-2</v>
      </c>
      <c r="L10" s="12">
        <f>(I10-I7)/I7</f>
        <v>0</v>
      </c>
    </row>
    <row r="11" spans="1:12" x14ac:dyDescent="0.15">
      <c r="A11" t="s">
        <v>43</v>
      </c>
      <c r="B11" t="s">
        <v>88</v>
      </c>
      <c r="C11">
        <v>1082</v>
      </c>
      <c r="D11">
        <v>4429</v>
      </c>
      <c r="E11">
        <v>799</v>
      </c>
      <c r="F11">
        <v>4326</v>
      </c>
      <c r="G11">
        <f t="shared" si="0"/>
        <v>5511</v>
      </c>
      <c r="H11">
        <f t="shared" si="1"/>
        <v>5125</v>
      </c>
      <c r="I11">
        <f t="shared" si="2"/>
        <v>10636</v>
      </c>
      <c r="J11" s="12">
        <f>(G11-G7)/G7</f>
        <v>0.13981385729058945</v>
      </c>
      <c r="K11" s="12">
        <f>(H11-H7)/H7</f>
        <v>7.3973176865046106E-2</v>
      </c>
      <c r="L11" s="12">
        <f>(I11-I7)/I7</f>
        <v>0.10710939939627355</v>
      </c>
    </row>
    <row r="12" spans="1:12" x14ac:dyDescent="0.15">
      <c r="A12" s="1" t="s">
        <v>100</v>
      </c>
      <c r="B12" s="1" t="s">
        <v>0</v>
      </c>
      <c r="C12" s="1" t="s">
        <v>105</v>
      </c>
      <c r="D12" s="1" t="s">
        <v>106</v>
      </c>
      <c r="E12" s="1" t="s">
        <v>107</v>
      </c>
      <c r="F12" s="1" t="s">
        <v>108</v>
      </c>
      <c r="G12" s="1" t="s">
        <v>130</v>
      </c>
      <c r="H12" s="1" t="s">
        <v>131</v>
      </c>
      <c r="I12" s="1" t="s">
        <v>129</v>
      </c>
      <c r="J12" s="11" t="s">
        <v>132</v>
      </c>
      <c r="K12" s="11" t="s">
        <v>133</v>
      </c>
      <c r="L12" s="11" t="s">
        <v>134</v>
      </c>
    </row>
    <row r="13" spans="1:12" x14ac:dyDescent="0.15">
      <c r="A13" t="s">
        <v>101</v>
      </c>
      <c r="B13" t="s">
        <v>102</v>
      </c>
      <c r="C13">
        <v>198526</v>
      </c>
      <c r="D13">
        <v>186814</v>
      </c>
      <c r="E13">
        <v>69544</v>
      </c>
      <c r="F13">
        <v>29642</v>
      </c>
      <c r="G13">
        <f>SUM(C13:D13)</f>
        <v>385340</v>
      </c>
      <c r="H13">
        <f>SUM(E13:F13)</f>
        <v>99186</v>
      </c>
      <c r="I13">
        <f t="shared" ref="I13:I22" si="3">SUM(C13:F13)</f>
        <v>484526</v>
      </c>
      <c r="J13" s="12">
        <f>(G13-G13)/G13</f>
        <v>0</v>
      </c>
      <c r="K13" s="12">
        <f>(H13-H13)/H13</f>
        <v>0</v>
      </c>
      <c r="L13" s="12">
        <f>(I13-I13)/I13</f>
        <v>0</v>
      </c>
    </row>
    <row r="14" spans="1:12" x14ac:dyDescent="0.15">
      <c r="A14" t="s">
        <v>25</v>
      </c>
      <c r="B14" t="s">
        <v>68</v>
      </c>
      <c r="C14">
        <v>198524</v>
      </c>
      <c r="D14">
        <v>187215</v>
      </c>
      <c r="E14">
        <v>47425</v>
      </c>
      <c r="F14">
        <v>27569</v>
      </c>
      <c r="G14">
        <f t="shared" ref="G14:G22" si="4">SUM(C14:D14)</f>
        <v>385739</v>
      </c>
      <c r="H14">
        <f t="shared" ref="H14:H22" si="5">SUM(E14:F14)</f>
        <v>74994</v>
      </c>
      <c r="I14">
        <f t="shared" si="3"/>
        <v>460733</v>
      </c>
      <c r="J14" s="12">
        <f>(G14-G13)/G13</f>
        <v>1.0354492136814243E-3</v>
      </c>
      <c r="K14" s="12">
        <f>(H14-H13)/H13</f>
        <v>-0.24390538987357085</v>
      </c>
      <c r="L14" s="12">
        <f>(I14-I13)/I13</f>
        <v>-4.9105723944638677E-2</v>
      </c>
    </row>
    <row r="15" spans="1:12" x14ac:dyDescent="0.15">
      <c r="A15" t="s">
        <v>25</v>
      </c>
      <c r="B15" t="s">
        <v>75</v>
      </c>
      <c r="C15">
        <v>192547</v>
      </c>
      <c r="D15">
        <v>143638</v>
      </c>
      <c r="E15">
        <v>69116</v>
      </c>
      <c r="F15">
        <v>21816</v>
      </c>
      <c r="G15">
        <f t="shared" si="4"/>
        <v>336185</v>
      </c>
      <c r="H15">
        <f t="shared" si="5"/>
        <v>90932</v>
      </c>
      <c r="I15">
        <f t="shared" si="3"/>
        <v>427117</v>
      </c>
      <c r="J15" s="12">
        <f>(G15-G13)/G13</f>
        <v>-0.12756267192609125</v>
      </c>
      <c r="K15" s="12">
        <f>(H15-H13)/H13</f>
        <v>-8.3217389550944695E-2</v>
      </c>
      <c r="L15" s="12">
        <f>(I15-I13)/I13</f>
        <v>-0.11848486974899179</v>
      </c>
    </row>
    <row r="16" spans="1:12" x14ac:dyDescent="0.15">
      <c r="A16" t="s">
        <v>25</v>
      </c>
      <c r="B16" t="s">
        <v>84</v>
      </c>
      <c r="C16">
        <v>156572</v>
      </c>
      <c r="D16">
        <v>168647</v>
      </c>
      <c r="E16">
        <v>89234</v>
      </c>
      <c r="F16">
        <v>21569</v>
      </c>
      <c r="G16">
        <f t="shared" si="4"/>
        <v>325219</v>
      </c>
      <c r="H16">
        <f t="shared" si="5"/>
        <v>110803</v>
      </c>
      <c r="I16">
        <f t="shared" si="3"/>
        <v>436022</v>
      </c>
      <c r="J16" s="12">
        <f>(G16-G13)/G13</f>
        <v>-0.1560206570820574</v>
      </c>
      <c r="K16" s="12">
        <f>(H16-H13)/H13</f>
        <v>0.11712338434859758</v>
      </c>
      <c r="L16" s="12">
        <f>(I16-I13)/I13</f>
        <v>-0.10010608305849428</v>
      </c>
    </row>
    <row r="17" spans="1:12" x14ac:dyDescent="0.15">
      <c r="A17" t="s">
        <v>25</v>
      </c>
      <c r="B17" t="s">
        <v>88</v>
      </c>
      <c r="C17">
        <v>154439</v>
      </c>
      <c r="D17">
        <v>172359</v>
      </c>
      <c r="E17">
        <v>34457</v>
      </c>
      <c r="F17">
        <v>18697</v>
      </c>
      <c r="G17">
        <f t="shared" si="4"/>
        <v>326798</v>
      </c>
      <c r="H17">
        <f t="shared" si="5"/>
        <v>53154</v>
      </c>
      <c r="I17">
        <f t="shared" si="3"/>
        <v>379952</v>
      </c>
      <c r="J17" s="12">
        <f>(G17-G13)/G13</f>
        <v>-0.15192297711112265</v>
      </c>
      <c r="K17" s="12">
        <f>(H17-H13)/H13</f>
        <v>-0.46409775573165568</v>
      </c>
      <c r="L17" s="12">
        <f>(I17-I13)/I13</f>
        <v>-0.21582742721752807</v>
      </c>
    </row>
    <row r="18" spans="1:12" x14ac:dyDescent="0.15">
      <c r="A18" t="s">
        <v>37</v>
      </c>
      <c r="B18" t="s">
        <v>22</v>
      </c>
      <c r="C18">
        <v>194716</v>
      </c>
      <c r="D18">
        <v>163618</v>
      </c>
      <c r="E18">
        <v>39106</v>
      </c>
      <c r="F18">
        <v>30614</v>
      </c>
      <c r="G18">
        <f t="shared" si="4"/>
        <v>358334</v>
      </c>
      <c r="H18">
        <f t="shared" si="5"/>
        <v>69720</v>
      </c>
      <c r="I18">
        <f t="shared" si="3"/>
        <v>428054</v>
      </c>
      <c r="J18" s="12">
        <f>(G18-G18)/G18</f>
        <v>0</v>
      </c>
      <c r="K18" s="12">
        <f>(H18-H18)/H18</f>
        <v>0</v>
      </c>
      <c r="L18" s="12">
        <f>(I18-I18)/I18</f>
        <v>0</v>
      </c>
    </row>
    <row r="19" spans="1:12" x14ac:dyDescent="0.15">
      <c r="A19" t="s">
        <v>37</v>
      </c>
      <c r="B19" t="s">
        <v>68</v>
      </c>
      <c r="C19">
        <v>194914</v>
      </c>
      <c r="D19">
        <v>164896</v>
      </c>
      <c r="E19">
        <v>38008</v>
      </c>
      <c r="F19">
        <v>26725</v>
      </c>
      <c r="G19">
        <f t="shared" si="4"/>
        <v>359810</v>
      </c>
      <c r="H19">
        <f t="shared" si="5"/>
        <v>64733</v>
      </c>
      <c r="I19">
        <f t="shared" si="3"/>
        <v>424543</v>
      </c>
      <c r="J19" s="12">
        <f>(G19-G18)/G18</f>
        <v>4.1190621040705037E-3</v>
      </c>
      <c r="K19" s="12">
        <f>(H19-H18)/H18</f>
        <v>-7.1528973034997126E-2</v>
      </c>
      <c r="L19" s="12">
        <f>(I19-I18)/I18</f>
        <v>-8.2022361664649789E-3</v>
      </c>
    </row>
    <row r="20" spans="1:12" x14ac:dyDescent="0.15">
      <c r="A20" t="s">
        <v>37</v>
      </c>
      <c r="B20" t="s">
        <v>75</v>
      </c>
      <c r="C20">
        <v>179281</v>
      </c>
      <c r="D20">
        <v>132153</v>
      </c>
      <c r="E20">
        <v>36494</v>
      </c>
      <c r="F20">
        <v>25956</v>
      </c>
      <c r="G20">
        <f t="shared" si="4"/>
        <v>311434</v>
      </c>
      <c r="H20">
        <f t="shared" si="5"/>
        <v>62450</v>
      </c>
      <c r="I20">
        <f t="shared" si="3"/>
        <v>373884</v>
      </c>
      <c r="J20" s="12">
        <f>(G20-G18)/G18</f>
        <v>-0.1308834774260885</v>
      </c>
      <c r="K20" s="12">
        <f>(H20-H18)/H18</f>
        <v>-0.10427423981640849</v>
      </c>
      <c r="L20" s="12">
        <f>(I20-I18)/I18</f>
        <v>-0.12654945404084531</v>
      </c>
    </row>
    <row r="21" spans="1:12" x14ac:dyDescent="0.15">
      <c r="A21" t="s">
        <v>37</v>
      </c>
      <c r="B21" t="s">
        <v>84</v>
      </c>
      <c r="C21">
        <v>72141</v>
      </c>
      <c r="D21">
        <v>112235</v>
      </c>
      <c r="E21">
        <v>61554</v>
      </c>
      <c r="F21">
        <v>30341</v>
      </c>
      <c r="G21">
        <f t="shared" si="4"/>
        <v>184376</v>
      </c>
      <c r="H21">
        <f t="shared" si="5"/>
        <v>91895</v>
      </c>
      <c r="I21">
        <f t="shared" si="3"/>
        <v>276271</v>
      </c>
      <c r="J21" s="12">
        <f>(G21-G18)/G18</f>
        <v>-0.48546328285900864</v>
      </c>
      <c r="K21" s="12">
        <f>(H21-H18)/H18</f>
        <v>0.31805794606999427</v>
      </c>
      <c r="L21" s="12">
        <f>(I21-I18)/I18</f>
        <v>-0.3545884397762899</v>
      </c>
    </row>
    <row r="22" spans="1:12" x14ac:dyDescent="0.15">
      <c r="A22" t="s">
        <v>37</v>
      </c>
      <c r="B22" t="s">
        <v>88</v>
      </c>
      <c r="C22">
        <v>75806</v>
      </c>
      <c r="D22">
        <v>111316</v>
      </c>
      <c r="E22">
        <v>53657</v>
      </c>
      <c r="F22">
        <v>27673</v>
      </c>
      <c r="G22">
        <f t="shared" si="4"/>
        <v>187122</v>
      </c>
      <c r="H22">
        <f t="shared" si="5"/>
        <v>81330</v>
      </c>
      <c r="I22">
        <f t="shared" si="3"/>
        <v>268452</v>
      </c>
      <c r="J22" s="12">
        <f>(G22-G18)/G18</f>
        <v>-0.47780004130224873</v>
      </c>
      <c r="K22" s="12">
        <f>(H22-H18)/H18</f>
        <v>0.16652323580034423</v>
      </c>
      <c r="L22" s="12">
        <f>(I22-I18)/I18</f>
        <v>-0.37285482672746895</v>
      </c>
    </row>
  </sheetData>
  <phoneticPr fontId="4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16"/>
  <sheetViews>
    <sheetView tabSelected="1" workbookViewId="0">
      <selection activeCell="E19" sqref="E19"/>
    </sheetView>
  </sheetViews>
  <sheetFormatPr defaultRowHeight="14.25" x14ac:dyDescent="0.15"/>
  <cols>
    <col min="1" max="1" width="13.875" customWidth="1"/>
    <col min="2" max="2" width="21.625" customWidth="1"/>
    <col min="3" max="3" width="22.875" customWidth="1"/>
    <col min="4" max="4" width="24.125" customWidth="1"/>
    <col min="5" max="5" width="25.375" customWidth="1"/>
    <col min="6" max="6" width="26.375" customWidth="1"/>
    <col min="7" max="7" width="27.625" customWidth="1"/>
    <col min="8" max="8" width="28.875" customWidth="1"/>
    <col min="9" max="9" width="30.125" customWidth="1"/>
    <col min="10" max="10" width="30.125" bestFit="1" customWidth="1"/>
    <col min="11" max="11" width="28.875" bestFit="1" customWidth="1"/>
    <col min="12" max="12" width="27.625" bestFit="1" customWidth="1"/>
    <col min="13" max="13" width="26.375" bestFit="1" customWidth="1"/>
  </cols>
  <sheetData>
    <row r="3" spans="1:9" x14ac:dyDescent="0.15">
      <c r="B3" s="2" t="s">
        <v>97</v>
      </c>
    </row>
    <row r="4" spans="1:9" x14ac:dyDescent="0.15">
      <c r="B4" t="s">
        <v>112</v>
      </c>
      <c r="C4" t="s">
        <v>111</v>
      </c>
      <c r="D4" t="s">
        <v>110</v>
      </c>
      <c r="E4" t="s">
        <v>109</v>
      </c>
      <c r="F4" t="s">
        <v>116</v>
      </c>
      <c r="G4" t="s">
        <v>115</v>
      </c>
      <c r="H4" t="s">
        <v>114</v>
      </c>
      <c r="I4" t="s">
        <v>113</v>
      </c>
    </row>
    <row r="5" spans="1:9" x14ac:dyDescent="0.15">
      <c r="A5" s="2" t="s">
        <v>95</v>
      </c>
      <c r="B5" t="s">
        <v>37</v>
      </c>
      <c r="C5" t="s">
        <v>37</v>
      </c>
      <c r="D5" t="s">
        <v>37</v>
      </c>
      <c r="E5" t="s">
        <v>37</v>
      </c>
    </row>
    <row r="6" spans="1:9" x14ac:dyDescent="0.15">
      <c r="A6" s="3" t="s">
        <v>84</v>
      </c>
      <c r="B6" s="4">
        <v>30341</v>
      </c>
      <c r="C6" s="4">
        <v>61554</v>
      </c>
      <c r="D6" s="4">
        <v>112235</v>
      </c>
      <c r="E6" s="4">
        <v>72141</v>
      </c>
      <c r="F6" s="4">
        <v>30341</v>
      </c>
      <c r="G6" s="4">
        <v>61554</v>
      </c>
      <c r="H6" s="4">
        <v>112235</v>
      </c>
      <c r="I6" s="4">
        <v>72141</v>
      </c>
    </row>
    <row r="7" spans="1:9" x14ac:dyDescent="0.15">
      <c r="A7" s="3" t="s">
        <v>22</v>
      </c>
      <c r="B7" s="4">
        <v>30614</v>
      </c>
      <c r="C7" s="4">
        <v>39106</v>
      </c>
      <c r="D7" s="4">
        <v>163618</v>
      </c>
      <c r="E7" s="4">
        <v>194716</v>
      </c>
      <c r="F7" s="4">
        <v>30614</v>
      </c>
      <c r="G7" s="4">
        <v>39106</v>
      </c>
      <c r="H7" s="4">
        <v>163618</v>
      </c>
      <c r="I7" s="4">
        <v>194716</v>
      </c>
    </row>
    <row r="8" spans="1:9" x14ac:dyDescent="0.15">
      <c r="A8" s="3" t="s">
        <v>75</v>
      </c>
      <c r="B8" s="4">
        <v>25956</v>
      </c>
      <c r="C8" s="4">
        <v>36494</v>
      </c>
      <c r="D8" s="4">
        <v>132153</v>
      </c>
      <c r="E8" s="4">
        <v>179281</v>
      </c>
      <c r="F8" s="4">
        <v>25956</v>
      </c>
      <c r="G8" s="4">
        <v>36494</v>
      </c>
      <c r="H8" s="4">
        <v>132153</v>
      </c>
      <c r="I8" s="4">
        <v>179281</v>
      </c>
    </row>
    <row r="9" spans="1:9" x14ac:dyDescent="0.15">
      <c r="A9" s="3" t="s">
        <v>68</v>
      </c>
      <c r="B9" s="4">
        <v>26725</v>
      </c>
      <c r="C9" s="4">
        <v>38008</v>
      </c>
      <c r="D9" s="4">
        <v>164896</v>
      </c>
      <c r="E9" s="4">
        <v>194914</v>
      </c>
      <c r="F9" s="4">
        <v>26725</v>
      </c>
      <c r="G9" s="4">
        <v>38008</v>
      </c>
      <c r="H9" s="4">
        <v>164896</v>
      </c>
      <c r="I9" s="4">
        <v>194914</v>
      </c>
    </row>
    <row r="10" spans="1:9" x14ac:dyDescent="0.15">
      <c r="A10" s="3" t="s">
        <v>88</v>
      </c>
      <c r="B10" s="4">
        <v>27673</v>
      </c>
      <c r="C10" s="4">
        <v>53657</v>
      </c>
      <c r="D10" s="4">
        <v>111316</v>
      </c>
      <c r="E10" s="4">
        <v>75806</v>
      </c>
      <c r="F10" s="4">
        <v>27673</v>
      </c>
      <c r="G10" s="4">
        <v>53657</v>
      </c>
      <c r="H10" s="4">
        <v>111316</v>
      </c>
      <c r="I10" s="4">
        <v>75806</v>
      </c>
    </row>
    <row r="11" spans="1:9" x14ac:dyDescent="0.15">
      <c r="A11" s="3" t="s">
        <v>96</v>
      </c>
      <c r="B11" s="4">
        <v>141309</v>
      </c>
      <c r="C11" s="4">
        <v>228819</v>
      </c>
      <c r="D11" s="4">
        <v>684218</v>
      </c>
      <c r="E11" s="4">
        <v>716858</v>
      </c>
      <c r="F11" s="4">
        <v>141309</v>
      </c>
      <c r="G11" s="4">
        <v>228819</v>
      </c>
      <c r="H11" s="4">
        <v>684218</v>
      </c>
      <c r="I11" s="4">
        <v>716858</v>
      </c>
    </row>
    <row r="12" spans="1:9" x14ac:dyDescent="0.15">
      <c r="A12" s="3" t="s">
        <v>84</v>
      </c>
      <c r="D12">
        <f>SUM(D6,E6)</f>
        <v>184376</v>
      </c>
      <c r="E12" s="13">
        <f>(D12-D13)/D13</f>
        <v>-0.48546328285900864</v>
      </c>
      <c r="F12">
        <f>SUM(F6,G6)</f>
        <v>91895</v>
      </c>
      <c r="G12" s="13">
        <f>(F12-F13)/F13</f>
        <v>0.31805794606999427</v>
      </c>
    </row>
    <row r="13" spans="1:9" x14ac:dyDescent="0.15">
      <c r="A13" s="3" t="s">
        <v>22</v>
      </c>
      <c r="D13">
        <f t="shared" ref="D13:F16" si="0">SUM(D7,E7)</f>
        <v>358334</v>
      </c>
      <c r="E13" s="13">
        <f>(D13-D13)/D13</f>
        <v>0</v>
      </c>
      <c r="F13">
        <f t="shared" si="0"/>
        <v>69720</v>
      </c>
      <c r="G13" s="13">
        <f>(F13-F13)/F13</f>
        <v>0</v>
      </c>
    </row>
    <row r="14" spans="1:9" x14ac:dyDescent="0.15">
      <c r="A14" s="3" t="s">
        <v>75</v>
      </c>
      <c r="D14">
        <f t="shared" si="0"/>
        <v>311434</v>
      </c>
      <c r="E14" s="13">
        <f>(D14-D13)/D13</f>
        <v>-0.1308834774260885</v>
      </c>
      <c r="F14">
        <f t="shared" si="0"/>
        <v>62450</v>
      </c>
      <c r="G14" s="13">
        <f>(F14-F13)/F13</f>
        <v>-0.10427423981640849</v>
      </c>
    </row>
    <row r="15" spans="1:9" x14ac:dyDescent="0.15">
      <c r="A15" s="3" t="s">
        <v>68</v>
      </c>
      <c r="D15">
        <f t="shared" si="0"/>
        <v>359810</v>
      </c>
      <c r="E15" s="13">
        <f>(D15-D13)/D13</f>
        <v>4.1190621040705037E-3</v>
      </c>
      <c r="F15">
        <f t="shared" si="0"/>
        <v>64733</v>
      </c>
      <c r="G15" s="13">
        <f>(F15-F13)/F13</f>
        <v>-7.1528973034997126E-2</v>
      </c>
    </row>
    <row r="16" spans="1:9" x14ac:dyDescent="0.15">
      <c r="A16" s="3" t="s">
        <v>88</v>
      </c>
      <c r="D16">
        <f t="shared" si="0"/>
        <v>187122</v>
      </c>
      <c r="E16" s="13">
        <f>(D16-D13)/D13</f>
        <v>-0.47780004130224873</v>
      </c>
      <c r="F16">
        <f t="shared" si="0"/>
        <v>81330</v>
      </c>
      <c r="G16" s="13">
        <f>(F16-F13)/F13</f>
        <v>0.16652323580034423</v>
      </c>
    </row>
  </sheetData>
  <phoneticPr fontId="4" type="noConversion"/>
  <pageMargins left="0.7" right="0.7" top="0.75" bottom="0.75" header="0.3" footer="0.3"/>
  <pageSetup paperSize="9" orientation="portrait" verticalDpi="0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16"/>
  <sheetViews>
    <sheetView workbookViewId="0">
      <selection activeCell="F19" sqref="F19"/>
    </sheetView>
  </sheetViews>
  <sheetFormatPr defaultRowHeight="14.25" x14ac:dyDescent="0.15"/>
  <cols>
    <col min="1" max="1" width="13.875" customWidth="1"/>
    <col min="2" max="2" width="21.625" customWidth="1"/>
    <col min="3" max="3" width="22.875" customWidth="1"/>
    <col min="4" max="4" width="24.125" customWidth="1"/>
    <col min="5" max="5" width="25.375" customWidth="1"/>
    <col min="6" max="6" width="26.375" customWidth="1"/>
    <col min="7" max="7" width="27.625" customWidth="1"/>
    <col min="8" max="8" width="28.875" customWidth="1"/>
    <col min="9" max="10" width="30.125" bestFit="1" customWidth="1"/>
    <col min="11" max="11" width="28.875" bestFit="1" customWidth="1"/>
    <col min="12" max="12" width="27.625" bestFit="1" customWidth="1"/>
    <col min="13" max="13" width="26.375" bestFit="1" customWidth="1"/>
  </cols>
  <sheetData>
    <row r="3" spans="1:9" x14ac:dyDescent="0.15">
      <c r="B3" s="2" t="s">
        <v>97</v>
      </c>
    </row>
    <row r="4" spans="1:9" x14ac:dyDescent="0.15">
      <c r="B4" t="s">
        <v>112</v>
      </c>
      <c r="C4" t="s">
        <v>111</v>
      </c>
      <c r="D4" t="s">
        <v>110</v>
      </c>
      <c r="E4" t="s">
        <v>109</v>
      </c>
      <c r="F4" t="s">
        <v>116</v>
      </c>
      <c r="G4" t="s">
        <v>115</v>
      </c>
      <c r="H4" t="s">
        <v>114</v>
      </c>
      <c r="I4" t="s">
        <v>113</v>
      </c>
    </row>
    <row r="5" spans="1:9" x14ac:dyDescent="0.15">
      <c r="A5" s="2" t="s">
        <v>95</v>
      </c>
      <c r="B5" t="s">
        <v>43</v>
      </c>
      <c r="C5" t="s">
        <v>43</v>
      </c>
      <c r="D5" t="s">
        <v>43</v>
      </c>
      <c r="E5" t="s">
        <v>43</v>
      </c>
    </row>
    <row r="6" spans="1:9" x14ac:dyDescent="0.15">
      <c r="A6" s="3" t="s">
        <v>84</v>
      </c>
      <c r="B6" s="4">
        <v>4396</v>
      </c>
      <c r="C6" s="4">
        <v>294</v>
      </c>
      <c r="D6" s="4">
        <v>4553</v>
      </c>
      <c r="E6" s="4">
        <v>364</v>
      </c>
      <c r="F6" s="4">
        <v>4396</v>
      </c>
      <c r="G6" s="4">
        <v>294</v>
      </c>
      <c r="H6" s="4">
        <v>4553</v>
      </c>
      <c r="I6" s="4">
        <v>364</v>
      </c>
    </row>
    <row r="7" spans="1:9" x14ac:dyDescent="0.15">
      <c r="A7" s="3" t="s">
        <v>22</v>
      </c>
      <c r="B7" s="4">
        <v>4482</v>
      </c>
      <c r="C7" s="4">
        <v>290</v>
      </c>
      <c r="D7" s="4">
        <v>4472</v>
      </c>
      <c r="E7" s="4">
        <v>363</v>
      </c>
      <c r="F7" s="4">
        <v>4482</v>
      </c>
      <c r="G7" s="4">
        <v>290</v>
      </c>
      <c r="H7" s="4">
        <v>4472</v>
      </c>
      <c r="I7" s="4">
        <v>363</v>
      </c>
    </row>
    <row r="8" spans="1:9" x14ac:dyDescent="0.15">
      <c r="A8" s="3" t="s">
        <v>75</v>
      </c>
      <c r="B8" s="4">
        <v>4408</v>
      </c>
      <c r="C8" s="4">
        <v>274</v>
      </c>
      <c r="D8" s="4">
        <v>4440</v>
      </c>
      <c r="E8" s="4">
        <v>280</v>
      </c>
      <c r="F8" s="4">
        <v>4408</v>
      </c>
      <c r="G8" s="4">
        <v>274</v>
      </c>
      <c r="H8" s="4">
        <v>4440</v>
      </c>
      <c r="I8" s="4">
        <v>280</v>
      </c>
    </row>
    <row r="9" spans="1:9" x14ac:dyDescent="0.15">
      <c r="A9" s="3" t="s">
        <v>68</v>
      </c>
      <c r="B9" s="4">
        <v>4377</v>
      </c>
      <c r="C9" s="4">
        <v>292</v>
      </c>
      <c r="D9" s="4">
        <v>4631</v>
      </c>
      <c r="E9" s="4">
        <v>344</v>
      </c>
      <c r="F9" s="4">
        <v>4377</v>
      </c>
      <c r="G9" s="4">
        <v>292</v>
      </c>
      <c r="H9" s="4">
        <v>4631</v>
      </c>
      <c r="I9" s="4">
        <v>344</v>
      </c>
    </row>
    <row r="10" spans="1:9" x14ac:dyDescent="0.15">
      <c r="A10" s="3" t="s">
        <v>88</v>
      </c>
      <c r="B10" s="4">
        <v>4326</v>
      </c>
      <c r="C10" s="4">
        <v>799</v>
      </c>
      <c r="D10" s="4">
        <v>4429</v>
      </c>
      <c r="E10" s="4">
        <v>1082</v>
      </c>
      <c r="F10" s="4">
        <v>4326</v>
      </c>
      <c r="G10" s="4">
        <v>799</v>
      </c>
      <c r="H10" s="4">
        <v>4429</v>
      </c>
      <c r="I10" s="4">
        <v>1082</v>
      </c>
    </row>
    <row r="11" spans="1:9" x14ac:dyDescent="0.15">
      <c r="A11" s="3" t="s">
        <v>96</v>
      </c>
      <c r="B11" s="4">
        <v>21989</v>
      </c>
      <c r="C11" s="4">
        <v>1949</v>
      </c>
      <c r="D11" s="4">
        <v>22525</v>
      </c>
      <c r="E11" s="4">
        <v>2433</v>
      </c>
      <c r="F11" s="4">
        <v>21989</v>
      </c>
      <c r="G11" s="4">
        <v>1949</v>
      </c>
      <c r="H11" s="4">
        <v>22525</v>
      </c>
      <c r="I11" s="4">
        <v>2433</v>
      </c>
    </row>
    <row r="12" spans="1:9" x14ac:dyDescent="0.15">
      <c r="A12" s="3" t="s">
        <v>84</v>
      </c>
      <c r="D12">
        <f>SUM(D6,E6)</f>
        <v>4917</v>
      </c>
      <c r="E12" s="13">
        <f>(D12-D13)/D13</f>
        <v>1.6959669079627714E-2</v>
      </c>
      <c r="F12">
        <f>SUM(F6,G6)</f>
        <v>4690</v>
      </c>
      <c r="G12" s="13">
        <f>(F12-F13)/F13</f>
        <v>-1.7183570829840736E-2</v>
      </c>
    </row>
    <row r="13" spans="1:9" x14ac:dyDescent="0.15">
      <c r="A13" s="3" t="s">
        <v>22</v>
      </c>
      <c r="D13">
        <f t="shared" ref="D13:F16" si="0">SUM(D7,E7)</f>
        <v>4835</v>
      </c>
      <c r="E13" s="13">
        <f>(D13-D13)/D13</f>
        <v>0</v>
      </c>
      <c r="F13">
        <f t="shared" si="0"/>
        <v>4772</v>
      </c>
      <c r="G13" s="13">
        <f>(F13-F13)/F13</f>
        <v>0</v>
      </c>
    </row>
    <row r="14" spans="1:9" x14ac:dyDescent="0.15">
      <c r="A14" s="3" t="s">
        <v>75</v>
      </c>
      <c r="D14">
        <f t="shared" si="0"/>
        <v>4720</v>
      </c>
      <c r="E14" s="13">
        <f>(D14-D13)/D13</f>
        <v>-2.3784901758014478E-2</v>
      </c>
      <c r="F14">
        <f>SUM(F8,G8)</f>
        <v>4682</v>
      </c>
      <c r="G14" s="13">
        <f>(F14-F13)/F13</f>
        <v>-1.8860016764459347E-2</v>
      </c>
    </row>
    <row r="15" spans="1:9" x14ac:dyDescent="0.15">
      <c r="A15" s="3" t="s">
        <v>68</v>
      </c>
      <c r="D15">
        <f t="shared" si="0"/>
        <v>4975</v>
      </c>
      <c r="E15" s="13">
        <f>(D15-D13)/D13</f>
        <v>2.8955532574974147E-2</v>
      </c>
      <c r="F15">
        <f t="shared" si="0"/>
        <v>4669</v>
      </c>
      <c r="G15" s="13">
        <f>(F15-F13)/F13</f>
        <v>-2.1584241408214584E-2</v>
      </c>
    </row>
    <row r="16" spans="1:9" x14ac:dyDescent="0.15">
      <c r="A16" s="3" t="s">
        <v>88</v>
      </c>
      <c r="D16">
        <f t="shared" si="0"/>
        <v>5511</v>
      </c>
      <c r="E16" s="13">
        <f>(D16-D13)/D13</f>
        <v>0.13981385729058945</v>
      </c>
      <c r="F16">
        <f t="shared" si="0"/>
        <v>5125</v>
      </c>
      <c r="G16" s="13">
        <f>(F16-F13)/F13</f>
        <v>7.3973176865046106E-2</v>
      </c>
    </row>
  </sheetData>
  <phoneticPr fontId="4" type="noConversion"/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11"/>
  <sheetViews>
    <sheetView workbookViewId="0">
      <selection activeCell="B4" sqref="B4"/>
    </sheetView>
  </sheetViews>
  <sheetFormatPr defaultRowHeight="14.25" x14ac:dyDescent="0.15"/>
  <cols>
    <col min="1" max="1" width="13.875" customWidth="1"/>
    <col min="2" max="2" width="25.375" bestFit="1" customWidth="1"/>
    <col min="3" max="3" width="22.875" bestFit="1" customWidth="1"/>
    <col min="4" max="4" width="16.625" bestFit="1" customWidth="1"/>
    <col min="5" max="5" width="25.375" bestFit="1" customWidth="1"/>
    <col min="6" max="6" width="22.875" bestFit="1" customWidth="1"/>
    <col min="7" max="7" width="16.625" bestFit="1" customWidth="1"/>
    <col min="8" max="8" width="30.125" bestFit="1" customWidth="1"/>
    <col min="9" max="9" width="27.625" bestFit="1" customWidth="1"/>
    <col min="10" max="10" width="21.375" bestFit="1" customWidth="1"/>
  </cols>
  <sheetData>
    <row r="3" spans="1:10" x14ac:dyDescent="0.15">
      <c r="B3" s="2" t="s">
        <v>97</v>
      </c>
    </row>
    <row r="4" spans="1:10" x14ac:dyDescent="0.15">
      <c r="B4" t="s">
        <v>25</v>
      </c>
      <c r="E4" t="s">
        <v>37</v>
      </c>
      <c r="H4" t="s">
        <v>138</v>
      </c>
      <c r="I4" t="s">
        <v>139</v>
      </c>
      <c r="J4" t="s">
        <v>140</v>
      </c>
    </row>
    <row r="5" spans="1:10" x14ac:dyDescent="0.15">
      <c r="A5" s="2" t="s">
        <v>95</v>
      </c>
      <c r="B5" t="s">
        <v>135</v>
      </c>
      <c r="C5" t="s">
        <v>136</v>
      </c>
      <c r="D5" t="s">
        <v>137</v>
      </c>
      <c r="E5" t="s">
        <v>135</v>
      </c>
      <c r="F5" t="s">
        <v>136</v>
      </c>
      <c r="G5" t="s">
        <v>137</v>
      </c>
    </row>
    <row r="6" spans="1:10" x14ac:dyDescent="0.15">
      <c r="A6" s="3" t="s">
        <v>84</v>
      </c>
      <c r="B6" s="4">
        <v>-0.1560206570820574</v>
      </c>
      <c r="C6" s="4">
        <v>0.11712338434859758</v>
      </c>
      <c r="D6" s="4">
        <v>-0.10010608305849428</v>
      </c>
      <c r="E6" s="4">
        <v>-0.48546328285900864</v>
      </c>
      <c r="F6" s="4">
        <v>0.31805794606999427</v>
      </c>
      <c r="G6" s="4">
        <v>-0.3545884397762899</v>
      </c>
      <c r="H6" s="4">
        <v>-0.64148393994106601</v>
      </c>
      <c r="I6" s="4">
        <v>0.43518133041859186</v>
      </c>
      <c r="J6" s="4">
        <v>-0.45469452283478418</v>
      </c>
    </row>
    <row r="7" spans="1:10" x14ac:dyDescent="0.15">
      <c r="A7" s="3" t="s">
        <v>22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</row>
    <row r="8" spans="1:10" x14ac:dyDescent="0.15">
      <c r="A8" s="3" t="s">
        <v>75</v>
      </c>
      <c r="B8" s="4">
        <v>-0.12756267192609125</v>
      </c>
      <c r="C8" s="4">
        <v>-8.3217389550944695E-2</v>
      </c>
      <c r="D8" s="4">
        <v>-0.11848486974899179</v>
      </c>
      <c r="E8" s="4">
        <v>-0.1308834774260885</v>
      </c>
      <c r="F8" s="4">
        <v>-0.10427423981640849</v>
      </c>
      <c r="G8" s="4">
        <v>-0.12654945404084531</v>
      </c>
      <c r="H8" s="4">
        <v>-0.25844614935217974</v>
      </c>
      <c r="I8" s="4">
        <v>-0.1874916293673532</v>
      </c>
      <c r="J8" s="4">
        <v>-0.24503432378983708</v>
      </c>
    </row>
    <row r="9" spans="1:10" x14ac:dyDescent="0.15">
      <c r="A9" s="3" t="s">
        <v>68</v>
      </c>
      <c r="B9" s="4">
        <v>1.0354492136814243E-3</v>
      </c>
      <c r="C9" s="4">
        <v>-0.24390538987357085</v>
      </c>
      <c r="D9" s="4">
        <v>-4.9105723944638677E-2</v>
      </c>
      <c r="E9" s="4">
        <v>4.1190621040705037E-3</v>
      </c>
      <c r="F9" s="4">
        <v>-7.1528973034997126E-2</v>
      </c>
      <c r="G9" s="4">
        <v>-8.2022361664649789E-3</v>
      </c>
      <c r="H9" s="4">
        <v>5.1545113177519277E-3</v>
      </c>
      <c r="I9" s="4">
        <v>-0.31543436290856797</v>
      </c>
      <c r="J9" s="4">
        <v>-5.7307960111103659E-2</v>
      </c>
    </row>
    <row r="10" spans="1:10" x14ac:dyDescent="0.15">
      <c r="A10" s="3" t="s">
        <v>88</v>
      </c>
      <c r="B10" s="4">
        <v>-0.15192297711112265</v>
      </c>
      <c r="C10" s="4">
        <v>-0.46409775573165568</v>
      </c>
      <c r="D10" s="4">
        <v>-0.21582742721752807</v>
      </c>
      <c r="E10" s="4">
        <v>-0.47780004130224873</v>
      </c>
      <c r="F10" s="4">
        <v>0.16652323580034423</v>
      </c>
      <c r="G10" s="4">
        <v>-0.37285482672746895</v>
      </c>
      <c r="H10" s="4">
        <v>-0.62972301841337142</v>
      </c>
      <c r="I10" s="4">
        <v>-0.29757451993131145</v>
      </c>
      <c r="J10" s="4">
        <v>-0.58868225394499696</v>
      </c>
    </row>
    <row r="11" spans="1:10" x14ac:dyDescent="0.15">
      <c r="A11" s="3" t="s">
        <v>96</v>
      </c>
      <c r="B11" s="4">
        <v>-0.43447085690558984</v>
      </c>
      <c r="C11" s="4">
        <v>-0.67409715080757371</v>
      </c>
      <c r="D11" s="4">
        <v>-0.48352410396965284</v>
      </c>
      <c r="E11" s="4">
        <v>-1.0900277394832754</v>
      </c>
      <c r="F11" s="4">
        <v>0.3087779690189329</v>
      </c>
      <c r="G11" s="4">
        <v>-0.86219495671106916</v>
      </c>
      <c r="H11" s="4">
        <v>-1.5244985963888653</v>
      </c>
      <c r="I11" s="4">
        <v>-0.36531918178864076</v>
      </c>
      <c r="J11" s="4">
        <v>-1.3457190606807217</v>
      </c>
    </row>
  </sheetData>
  <phoneticPr fontId="4" type="noConversion"/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11"/>
  <sheetViews>
    <sheetView topLeftCell="A10" workbookViewId="0">
      <selection activeCell="G27" sqref="G27"/>
    </sheetView>
  </sheetViews>
  <sheetFormatPr defaultRowHeight="14.25" x14ac:dyDescent="0.15"/>
  <cols>
    <col min="1" max="1" width="13.875" customWidth="1"/>
    <col min="2" max="2" width="25.375" customWidth="1"/>
    <col min="3" max="3" width="22.875" customWidth="1"/>
    <col min="4" max="4" width="16.625" customWidth="1"/>
    <col min="5" max="5" width="25.375" customWidth="1"/>
    <col min="6" max="6" width="22.875" customWidth="1"/>
    <col min="7" max="7" width="16.625" customWidth="1"/>
    <col min="8" max="8" width="30.125" customWidth="1"/>
    <col min="9" max="9" width="27.625" customWidth="1"/>
    <col min="10" max="11" width="21.375" customWidth="1"/>
    <col min="12" max="12" width="27.625" bestFit="1" customWidth="1"/>
    <col min="13" max="13" width="21.375" bestFit="1" customWidth="1"/>
    <col min="14" max="14" width="17.625" bestFit="1" customWidth="1"/>
    <col min="15" max="15" width="23.875" bestFit="1" customWidth="1"/>
    <col min="16" max="16" width="26.375" bestFit="1" customWidth="1"/>
    <col min="17" max="17" width="30.125" bestFit="1" customWidth="1"/>
    <col min="18" max="18" width="27.625" bestFit="1" customWidth="1"/>
    <col min="19" max="19" width="21.375" bestFit="1" customWidth="1"/>
  </cols>
  <sheetData>
    <row r="3" spans="1:10" x14ac:dyDescent="0.15">
      <c r="B3" s="2" t="s">
        <v>97</v>
      </c>
    </row>
    <row r="4" spans="1:10" x14ac:dyDescent="0.15">
      <c r="B4" t="s">
        <v>32</v>
      </c>
      <c r="E4" t="s">
        <v>43</v>
      </c>
      <c r="H4" t="s">
        <v>138</v>
      </c>
      <c r="I4" t="s">
        <v>139</v>
      </c>
      <c r="J4" t="s">
        <v>140</v>
      </c>
    </row>
    <row r="5" spans="1:10" x14ac:dyDescent="0.15">
      <c r="A5" s="2" t="s">
        <v>95</v>
      </c>
      <c r="B5" t="s">
        <v>135</v>
      </c>
      <c r="C5" t="s">
        <v>136</v>
      </c>
      <c r="D5" t="s">
        <v>137</v>
      </c>
      <c r="E5" t="s">
        <v>135</v>
      </c>
      <c r="F5" t="s">
        <v>136</v>
      </c>
      <c r="G5" t="s">
        <v>137</v>
      </c>
    </row>
    <row r="6" spans="1:10" x14ac:dyDescent="0.15">
      <c r="A6" s="3" t="s">
        <v>84</v>
      </c>
      <c r="B6" s="4">
        <v>-1.3315926892950391E-2</v>
      </c>
      <c r="C6" s="4">
        <v>-4.5016077170418004E-3</v>
      </c>
      <c r="D6" s="4">
        <v>-9.3659942363112387E-3</v>
      </c>
      <c r="E6" s="4">
        <v>1.6959669079627714E-2</v>
      </c>
      <c r="F6" s="4">
        <v>-1.7183570829840736E-2</v>
      </c>
      <c r="G6" s="4">
        <v>0</v>
      </c>
      <c r="H6" s="4">
        <v>3.6437421866773231E-3</v>
      </c>
      <c r="I6" s="4">
        <v>-2.1685178546882539E-2</v>
      </c>
      <c r="J6" s="4">
        <v>-9.3659942363112387E-3</v>
      </c>
    </row>
    <row r="7" spans="1:10" x14ac:dyDescent="0.15">
      <c r="A7" s="3" t="s">
        <v>22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</row>
    <row r="8" spans="1:10" x14ac:dyDescent="0.15">
      <c r="A8" s="3" t="s">
        <v>75</v>
      </c>
      <c r="B8" s="4">
        <v>-4.9086161879895562E-2</v>
      </c>
      <c r="C8" s="4">
        <v>-1.6077170418006431E-3</v>
      </c>
      <c r="D8" s="4">
        <v>-2.780979827089337E-2</v>
      </c>
      <c r="E8" s="4">
        <v>-2.3784901758014478E-2</v>
      </c>
      <c r="F8" s="4">
        <v>-1.8860016764459347E-2</v>
      </c>
      <c r="G8" s="4">
        <v>-2.1338607265535547E-2</v>
      </c>
      <c r="H8" s="4">
        <v>-7.2871063637910044E-2</v>
      </c>
      <c r="I8" s="4">
        <v>-2.0467733806259991E-2</v>
      </c>
      <c r="J8" s="4">
        <v>-4.9148405536428921E-2</v>
      </c>
    </row>
    <row r="9" spans="1:10" x14ac:dyDescent="0.15">
      <c r="A9" s="3" t="s">
        <v>68</v>
      </c>
      <c r="B9" s="4">
        <v>1.1749347258485639E-2</v>
      </c>
      <c r="C9" s="4">
        <v>5.144694533762058E-3</v>
      </c>
      <c r="D9" s="4">
        <v>8.7896253602305473E-3</v>
      </c>
      <c r="E9" s="4">
        <v>2.8955532574974147E-2</v>
      </c>
      <c r="F9" s="4">
        <v>-2.1584241408214584E-2</v>
      </c>
      <c r="G9" s="4">
        <v>3.8513583845112939E-3</v>
      </c>
      <c r="H9" s="4">
        <v>4.0704879833459787E-2</v>
      </c>
      <c r="I9" s="4">
        <v>-1.6439546874452527E-2</v>
      </c>
      <c r="J9" s="4">
        <v>1.2640983744741841E-2</v>
      </c>
    </row>
    <row r="10" spans="1:10" x14ac:dyDescent="0.15">
      <c r="A10" s="3" t="s">
        <v>88</v>
      </c>
      <c r="B10" s="4">
        <v>0.32114882506527415</v>
      </c>
      <c r="C10" s="4">
        <v>0.35852090032154343</v>
      </c>
      <c r="D10" s="4">
        <v>0.33789625360230546</v>
      </c>
      <c r="E10" s="4">
        <v>0.13981385729058945</v>
      </c>
      <c r="F10" s="4">
        <v>7.3973176865046106E-2</v>
      </c>
      <c r="G10" s="4">
        <v>0.10710939939627355</v>
      </c>
      <c r="H10" s="4">
        <v>0.46096268235586357</v>
      </c>
      <c r="I10" s="4">
        <v>0.43249407718658955</v>
      </c>
      <c r="J10" s="4">
        <v>0.44500565299857903</v>
      </c>
    </row>
    <row r="11" spans="1:10" x14ac:dyDescent="0.15">
      <c r="A11" s="3" t="s">
        <v>96</v>
      </c>
      <c r="B11" s="4">
        <v>0.27049608355091381</v>
      </c>
      <c r="C11" s="4">
        <v>0.35755627009646307</v>
      </c>
      <c r="D11" s="4">
        <v>0.3095100864553314</v>
      </c>
      <c r="E11" s="4">
        <v>0.16194415718717683</v>
      </c>
      <c r="F11" s="4">
        <v>1.6345347862531438E-2</v>
      </c>
      <c r="G11" s="4">
        <v>8.9622150515249299E-2</v>
      </c>
      <c r="H11" s="4">
        <v>0.43244024073809062</v>
      </c>
      <c r="I11" s="4">
        <v>0.37390161795899451</v>
      </c>
      <c r="J11" s="4">
        <v>0.3991322369705807</v>
      </c>
    </row>
  </sheetData>
  <phoneticPr fontId="4" type="noConversion"/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W161"/>
  <sheetViews>
    <sheetView topLeftCell="A55" zoomScaleSheetLayoutView="100" workbookViewId="0">
      <selection activeCell="A163" sqref="A163"/>
    </sheetView>
  </sheetViews>
  <sheetFormatPr defaultColWidth="9" defaultRowHeight="14.25" x14ac:dyDescent="0.15"/>
  <cols>
    <col min="2" max="2" width="15.125" customWidth="1"/>
    <col min="6" max="6" width="11.25" customWidth="1"/>
    <col min="7" max="8" width="36.625" customWidth="1"/>
    <col min="17" max="17" width="9.875" customWidth="1"/>
    <col min="19" max="19" width="12.75" customWidth="1"/>
  </cols>
  <sheetData>
    <row r="1" spans="1:23" s="1" customFormat="1" x14ac:dyDescent="0.15">
      <c r="A1" s="1" t="s">
        <v>3</v>
      </c>
      <c r="B1" s="1" t="s">
        <v>0</v>
      </c>
      <c r="C1" s="1" t="s">
        <v>11</v>
      </c>
      <c r="D1" s="1" t="s">
        <v>17</v>
      </c>
      <c r="E1" s="1" t="s">
        <v>6</v>
      </c>
      <c r="F1" s="1" t="s">
        <v>2</v>
      </c>
      <c r="G1" s="1" t="s">
        <v>1</v>
      </c>
      <c r="H1" s="1" t="s">
        <v>98</v>
      </c>
      <c r="I1" s="1" t="s">
        <v>12</v>
      </c>
      <c r="J1" s="1" t="s">
        <v>18</v>
      </c>
      <c r="K1" s="1" t="s">
        <v>4</v>
      </c>
      <c r="L1" s="1" t="s">
        <v>5</v>
      </c>
      <c r="M1" s="1" t="s">
        <v>7</v>
      </c>
      <c r="N1" s="1" t="s">
        <v>8</v>
      </c>
      <c r="O1" s="1" t="s">
        <v>9</v>
      </c>
      <c r="P1" s="1" t="s">
        <v>10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19</v>
      </c>
      <c r="V1" s="1" t="s">
        <v>20</v>
      </c>
      <c r="W1" s="1" t="s">
        <v>21</v>
      </c>
    </row>
    <row r="2" spans="1:23" x14ac:dyDescent="0.15">
      <c r="A2" t="s">
        <v>32</v>
      </c>
      <c r="B2" t="s">
        <v>22</v>
      </c>
      <c r="C2">
        <v>193.15</v>
      </c>
      <c r="D2">
        <v>0</v>
      </c>
      <c r="E2">
        <v>32</v>
      </c>
      <c r="F2" t="s">
        <v>48</v>
      </c>
      <c r="G2" t="s">
        <v>55</v>
      </c>
      <c r="H2" t="str">
        <f t="shared" ref="H2:H33" si="0">A2&amp;"-"&amp;K2</f>
        <v>randread-2048k</v>
      </c>
      <c r="I2">
        <v>96</v>
      </c>
      <c r="J2">
        <v>0</v>
      </c>
      <c r="K2" t="s">
        <v>29</v>
      </c>
      <c r="L2">
        <v>128</v>
      </c>
      <c r="M2">
        <v>0</v>
      </c>
      <c r="N2">
        <v>0.17</v>
      </c>
      <c r="O2">
        <v>1198</v>
      </c>
      <c r="P2">
        <v>11738</v>
      </c>
      <c r="Q2">
        <v>62</v>
      </c>
      <c r="R2" t="s">
        <v>56</v>
      </c>
      <c r="S2">
        <v>328179.92</v>
      </c>
      <c r="T2">
        <v>0</v>
      </c>
      <c r="U2">
        <v>0</v>
      </c>
      <c r="V2">
        <v>0</v>
      </c>
      <c r="W2">
        <v>0</v>
      </c>
    </row>
    <row r="3" spans="1:23" x14ac:dyDescent="0.15">
      <c r="A3" t="s">
        <v>32</v>
      </c>
      <c r="B3" t="s">
        <v>68</v>
      </c>
      <c r="C3">
        <v>194.12</v>
      </c>
      <c r="D3">
        <v>0</v>
      </c>
      <c r="E3">
        <v>32</v>
      </c>
      <c r="F3" t="s">
        <v>48</v>
      </c>
      <c r="G3" t="s">
        <v>55</v>
      </c>
      <c r="H3" t="str">
        <f t="shared" si="0"/>
        <v>randread-2048k</v>
      </c>
      <c r="I3">
        <v>97</v>
      </c>
      <c r="J3">
        <v>0</v>
      </c>
      <c r="K3" t="s">
        <v>29</v>
      </c>
      <c r="L3">
        <v>128</v>
      </c>
      <c r="M3">
        <v>0</v>
      </c>
      <c r="N3">
        <v>0.15</v>
      </c>
      <c r="O3">
        <v>1221</v>
      </c>
      <c r="P3">
        <v>11800</v>
      </c>
      <c r="Q3">
        <v>64</v>
      </c>
      <c r="R3" t="s">
        <v>71</v>
      </c>
      <c r="S3">
        <v>326518.84999999998</v>
      </c>
      <c r="T3">
        <v>0</v>
      </c>
      <c r="U3">
        <v>0</v>
      </c>
      <c r="V3">
        <v>0</v>
      </c>
      <c r="W3">
        <v>0</v>
      </c>
    </row>
    <row r="4" spans="1:23" x14ac:dyDescent="0.15">
      <c r="A4" t="s">
        <v>32</v>
      </c>
      <c r="B4" t="s">
        <v>75</v>
      </c>
      <c r="C4">
        <v>131.59</v>
      </c>
      <c r="D4">
        <v>0</v>
      </c>
      <c r="E4">
        <v>32</v>
      </c>
      <c r="F4" t="s">
        <v>48</v>
      </c>
      <c r="G4" t="s">
        <v>55</v>
      </c>
      <c r="H4" t="str">
        <f t="shared" si="0"/>
        <v>randread-2048k</v>
      </c>
      <c r="I4">
        <v>65</v>
      </c>
      <c r="J4">
        <v>0</v>
      </c>
      <c r="K4" t="s">
        <v>29</v>
      </c>
      <c r="L4">
        <v>128</v>
      </c>
      <c r="M4">
        <v>0</v>
      </c>
      <c r="N4">
        <v>0.14000000000000001</v>
      </c>
      <c r="O4">
        <v>1027</v>
      </c>
      <c r="P4">
        <v>7976</v>
      </c>
      <c r="Q4">
        <v>77</v>
      </c>
      <c r="R4" t="s">
        <v>79</v>
      </c>
      <c r="S4">
        <v>482689.8</v>
      </c>
      <c r="T4">
        <v>0</v>
      </c>
      <c r="U4">
        <v>0</v>
      </c>
      <c r="V4">
        <v>0</v>
      </c>
      <c r="W4">
        <v>0</v>
      </c>
    </row>
    <row r="5" spans="1:23" x14ac:dyDescent="0.15">
      <c r="A5" t="s">
        <v>32</v>
      </c>
      <c r="B5" t="s">
        <v>84</v>
      </c>
      <c r="C5">
        <v>139.75</v>
      </c>
      <c r="D5">
        <v>0</v>
      </c>
      <c r="E5">
        <v>32</v>
      </c>
      <c r="F5" t="s">
        <v>48</v>
      </c>
      <c r="G5" t="s">
        <v>55</v>
      </c>
      <c r="H5" t="str">
        <f t="shared" si="0"/>
        <v>randread-2048k</v>
      </c>
      <c r="I5">
        <v>69</v>
      </c>
      <c r="J5">
        <v>0</v>
      </c>
      <c r="K5" t="s">
        <v>29</v>
      </c>
      <c r="L5">
        <v>128</v>
      </c>
      <c r="M5">
        <v>0</v>
      </c>
      <c r="N5">
        <v>0.2</v>
      </c>
      <c r="O5">
        <v>19076</v>
      </c>
      <c r="P5">
        <v>8488</v>
      </c>
      <c r="Q5">
        <v>1</v>
      </c>
      <c r="R5">
        <v>1429</v>
      </c>
      <c r="S5">
        <v>453.8</v>
      </c>
      <c r="T5">
        <v>0</v>
      </c>
      <c r="U5">
        <v>0</v>
      </c>
      <c r="V5">
        <v>0</v>
      </c>
      <c r="W5">
        <v>0</v>
      </c>
    </row>
    <row r="6" spans="1:23" x14ac:dyDescent="0.15">
      <c r="A6" t="s">
        <v>32</v>
      </c>
      <c r="B6" t="s">
        <v>88</v>
      </c>
      <c r="C6">
        <v>186.22</v>
      </c>
      <c r="D6">
        <v>0</v>
      </c>
      <c r="E6">
        <v>32</v>
      </c>
      <c r="F6" t="s">
        <v>48</v>
      </c>
      <c r="G6" t="s">
        <v>55</v>
      </c>
      <c r="H6" t="str">
        <f t="shared" si="0"/>
        <v>randread-2048k</v>
      </c>
      <c r="I6">
        <v>93</v>
      </c>
      <c r="J6">
        <v>0</v>
      </c>
      <c r="K6" t="s">
        <v>29</v>
      </c>
      <c r="L6">
        <v>128</v>
      </c>
      <c r="M6">
        <v>0</v>
      </c>
      <c r="N6">
        <v>0.21</v>
      </c>
      <c r="O6">
        <v>25135</v>
      </c>
      <c r="P6">
        <v>11260</v>
      </c>
      <c r="Q6">
        <v>91</v>
      </c>
      <c r="R6" t="s">
        <v>90</v>
      </c>
      <c r="S6">
        <v>341634.27</v>
      </c>
      <c r="T6">
        <v>0</v>
      </c>
      <c r="U6">
        <v>0</v>
      </c>
      <c r="V6">
        <v>0</v>
      </c>
      <c r="W6">
        <v>0</v>
      </c>
    </row>
    <row r="7" spans="1:23" x14ac:dyDescent="0.15">
      <c r="A7" t="s">
        <v>32</v>
      </c>
      <c r="B7" t="s">
        <v>22</v>
      </c>
      <c r="C7">
        <v>187.19</v>
      </c>
      <c r="D7">
        <v>0</v>
      </c>
      <c r="E7">
        <v>8</v>
      </c>
      <c r="F7" t="s">
        <v>48</v>
      </c>
      <c r="G7" t="s">
        <v>54</v>
      </c>
      <c r="H7" t="str">
        <f t="shared" si="0"/>
        <v>randread-2048k</v>
      </c>
      <c r="I7">
        <v>93</v>
      </c>
      <c r="J7">
        <v>0</v>
      </c>
      <c r="K7" t="s">
        <v>29</v>
      </c>
      <c r="L7">
        <v>128</v>
      </c>
      <c r="M7">
        <v>0</v>
      </c>
      <c r="N7">
        <v>0.25</v>
      </c>
      <c r="O7">
        <v>810</v>
      </c>
      <c r="P7">
        <v>11326</v>
      </c>
      <c r="Q7">
        <v>62</v>
      </c>
      <c r="R7">
        <v>806664</v>
      </c>
      <c r="S7">
        <v>84839.58</v>
      </c>
      <c r="T7">
        <v>0</v>
      </c>
      <c r="U7">
        <v>0</v>
      </c>
      <c r="V7">
        <v>0</v>
      </c>
      <c r="W7">
        <v>0</v>
      </c>
    </row>
    <row r="8" spans="1:23" x14ac:dyDescent="0.15">
      <c r="A8" t="s">
        <v>32</v>
      </c>
      <c r="B8" t="s">
        <v>68</v>
      </c>
      <c r="C8">
        <v>189.6</v>
      </c>
      <c r="D8">
        <v>0</v>
      </c>
      <c r="E8">
        <v>8</v>
      </c>
      <c r="F8" t="s">
        <v>48</v>
      </c>
      <c r="G8" t="s">
        <v>54</v>
      </c>
      <c r="H8" t="str">
        <f t="shared" si="0"/>
        <v>randread-2048k</v>
      </c>
      <c r="I8">
        <v>94</v>
      </c>
      <c r="J8">
        <v>0</v>
      </c>
      <c r="K8" t="s">
        <v>29</v>
      </c>
      <c r="L8">
        <v>128</v>
      </c>
      <c r="M8">
        <v>0</v>
      </c>
      <c r="N8">
        <v>0.23</v>
      </c>
      <c r="O8">
        <v>795</v>
      </c>
      <c r="P8">
        <v>11484</v>
      </c>
      <c r="Q8">
        <v>63</v>
      </c>
      <c r="R8">
        <v>794978</v>
      </c>
      <c r="S8">
        <v>83695.5</v>
      </c>
      <c r="T8">
        <v>0</v>
      </c>
      <c r="U8">
        <v>0</v>
      </c>
      <c r="V8">
        <v>0</v>
      </c>
      <c r="W8">
        <v>0</v>
      </c>
    </row>
    <row r="9" spans="1:23" x14ac:dyDescent="0.15">
      <c r="A9" t="s">
        <v>32</v>
      </c>
      <c r="B9" t="s">
        <v>75</v>
      </c>
      <c r="C9">
        <v>127.74</v>
      </c>
      <c r="D9">
        <v>0</v>
      </c>
      <c r="E9">
        <v>8</v>
      </c>
      <c r="F9" t="s">
        <v>48</v>
      </c>
      <c r="G9" t="s">
        <v>54</v>
      </c>
      <c r="H9" t="str">
        <f t="shared" si="0"/>
        <v>randread-2048k</v>
      </c>
      <c r="I9">
        <v>63</v>
      </c>
      <c r="J9">
        <v>0</v>
      </c>
      <c r="K9" t="s">
        <v>29</v>
      </c>
      <c r="L9">
        <v>128</v>
      </c>
      <c r="M9">
        <v>0.01</v>
      </c>
      <c r="N9">
        <v>0.19</v>
      </c>
      <c r="O9">
        <v>731</v>
      </c>
      <c r="P9">
        <v>7730</v>
      </c>
      <c r="Q9">
        <v>63</v>
      </c>
      <c r="R9" t="s">
        <v>78</v>
      </c>
      <c r="S9">
        <v>124301.94</v>
      </c>
      <c r="T9">
        <v>0</v>
      </c>
      <c r="U9">
        <v>0</v>
      </c>
      <c r="V9">
        <v>0</v>
      </c>
      <c r="W9">
        <v>0</v>
      </c>
    </row>
    <row r="10" spans="1:23" x14ac:dyDescent="0.15">
      <c r="A10" t="s">
        <v>32</v>
      </c>
      <c r="B10" t="s">
        <v>84</v>
      </c>
      <c r="C10">
        <v>134.54</v>
      </c>
      <c r="D10">
        <v>0</v>
      </c>
      <c r="E10">
        <v>8</v>
      </c>
      <c r="F10" t="s">
        <v>48</v>
      </c>
      <c r="G10" t="s">
        <v>54</v>
      </c>
      <c r="H10" t="str">
        <f t="shared" si="0"/>
        <v>randread-2048k</v>
      </c>
      <c r="I10">
        <v>67</v>
      </c>
      <c r="J10">
        <v>0</v>
      </c>
      <c r="K10" t="s">
        <v>29</v>
      </c>
      <c r="L10">
        <v>128</v>
      </c>
      <c r="M10">
        <v>0.01</v>
      </c>
      <c r="N10">
        <v>0.25</v>
      </c>
      <c r="O10">
        <v>4944</v>
      </c>
      <c r="P10">
        <v>8134</v>
      </c>
      <c r="Q10">
        <v>73</v>
      </c>
      <c r="R10">
        <v>678956</v>
      </c>
      <c r="S10">
        <v>118116.41</v>
      </c>
      <c r="T10">
        <v>0</v>
      </c>
      <c r="U10">
        <v>0</v>
      </c>
      <c r="V10">
        <v>0</v>
      </c>
      <c r="W10">
        <v>0</v>
      </c>
    </row>
    <row r="11" spans="1:23" x14ac:dyDescent="0.15">
      <c r="A11" t="s">
        <v>32</v>
      </c>
      <c r="B11" t="s">
        <v>88</v>
      </c>
      <c r="C11">
        <v>187.78</v>
      </c>
      <c r="D11">
        <v>0</v>
      </c>
      <c r="E11">
        <v>8</v>
      </c>
      <c r="F11" t="s">
        <v>48</v>
      </c>
      <c r="G11" t="s">
        <v>54</v>
      </c>
      <c r="H11" t="str">
        <f t="shared" si="0"/>
        <v>randread-2048k</v>
      </c>
      <c r="I11">
        <v>93</v>
      </c>
      <c r="J11">
        <v>0</v>
      </c>
      <c r="K11" t="s">
        <v>29</v>
      </c>
      <c r="L11">
        <v>128</v>
      </c>
      <c r="M11">
        <v>0.02</v>
      </c>
      <c r="N11">
        <v>0.28999999999999998</v>
      </c>
      <c r="O11">
        <v>6853</v>
      </c>
      <c r="P11">
        <v>11334</v>
      </c>
      <c r="Q11">
        <v>73</v>
      </c>
      <c r="R11">
        <v>557074</v>
      </c>
      <c r="S11">
        <v>84780.65</v>
      </c>
      <c r="T11">
        <v>0</v>
      </c>
      <c r="U11">
        <v>0</v>
      </c>
      <c r="V11">
        <v>0</v>
      </c>
      <c r="W11">
        <v>0</v>
      </c>
    </row>
    <row r="12" spans="1:23" x14ac:dyDescent="0.15">
      <c r="A12" t="s">
        <v>43</v>
      </c>
      <c r="B12" t="s">
        <v>22</v>
      </c>
      <c r="C12">
        <v>0</v>
      </c>
      <c r="D12">
        <v>142.97</v>
      </c>
      <c r="E12">
        <v>32</v>
      </c>
      <c r="F12" t="s">
        <v>48</v>
      </c>
      <c r="G12" t="s">
        <v>66</v>
      </c>
      <c r="H12" t="str">
        <f t="shared" si="0"/>
        <v>randwrite-2048k</v>
      </c>
      <c r="I12">
        <v>0</v>
      </c>
      <c r="J12">
        <v>71</v>
      </c>
      <c r="K12" t="s">
        <v>29</v>
      </c>
      <c r="L12">
        <v>128</v>
      </c>
      <c r="M12">
        <v>0.03</v>
      </c>
      <c r="N12">
        <v>0.01</v>
      </c>
      <c r="O12">
        <v>616</v>
      </c>
      <c r="P12">
        <v>0</v>
      </c>
      <c r="Q12">
        <v>0</v>
      </c>
      <c r="R12">
        <v>0</v>
      </c>
      <c r="S12">
        <v>0</v>
      </c>
      <c r="T12">
        <v>8670</v>
      </c>
      <c r="U12">
        <v>87</v>
      </c>
      <c r="V12" t="s">
        <v>67</v>
      </c>
      <c r="W12">
        <v>444266.23</v>
      </c>
    </row>
    <row r="13" spans="1:23" x14ac:dyDescent="0.15">
      <c r="A13" t="s">
        <v>43</v>
      </c>
      <c r="B13" t="s">
        <v>68</v>
      </c>
      <c r="C13">
        <v>0</v>
      </c>
      <c r="D13">
        <v>160.87</v>
      </c>
      <c r="E13">
        <v>32</v>
      </c>
      <c r="F13" t="s">
        <v>48</v>
      </c>
      <c r="G13" t="s">
        <v>66</v>
      </c>
      <c r="H13" t="str">
        <f t="shared" si="0"/>
        <v>randwrite-2048k</v>
      </c>
      <c r="I13">
        <v>0</v>
      </c>
      <c r="J13">
        <v>80</v>
      </c>
      <c r="K13" t="s">
        <v>29</v>
      </c>
      <c r="L13">
        <v>128</v>
      </c>
      <c r="M13">
        <v>0.03</v>
      </c>
      <c r="N13">
        <v>0.01</v>
      </c>
      <c r="O13">
        <v>740</v>
      </c>
      <c r="P13">
        <v>0</v>
      </c>
      <c r="Q13">
        <v>0</v>
      </c>
      <c r="R13">
        <v>0</v>
      </c>
      <c r="S13">
        <v>0</v>
      </c>
      <c r="T13">
        <v>9790</v>
      </c>
      <c r="U13">
        <v>92</v>
      </c>
      <c r="V13" t="s">
        <v>74</v>
      </c>
      <c r="W13">
        <v>338489.15</v>
      </c>
    </row>
    <row r="14" spans="1:23" x14ac:dyDescent="0.15">
      <c r="A14" t="s">
        <v>43</v>
      </c>
      <c r="B14" t="s">
        <v>75</v>
      </c>
      <c r="C14">
        <v>0</v>
      </c>
      <c r="D14">
        <v>164.78</v>
      </c>
      <c r="E14">
        <v>32</v>
      </c>
      <c r="F14" t="s">
        <v>48</v>
      </c>
      <c r="G14" t="s">
        <v>66</v>
      </c>
      <c r="H14" t="str">
        <f t="shared" si="0"/>
        <v>randwrite-2048k</v>
      </c>
      <c r="I14">
        <v>0</v>
      </c>
      <c r="J14">
        <v>82</v>
      </c>
      <c r="K14" t="s">
        <v>29</v>
      </c>
      <c r="L14">
        <v>128</v>
      </c>
      <c r="M14">
        <v>0.03</v>
      </c>
      <c r="N14">
        <v>0.02</v>
      </c>
      <c r="O14">
        <v>855</v>
      </c>
      <c r="P14">
        <v>0</v>
      </c>
      <c r="Q14">
        <v>0</v>
      </c>
      <c r="R14">
        <v>0</v>
      </c>
      <c r="S14">
        <v>0</v>
      </c>
      <c r="T14">
        <v>9982</v>
      </c>
      <c r="U14">
        <v>92</v>
      </c>
      <c r="V14" t="s">
        <v>83</v>
      </c>
      <c r="W14">
        <v>385147.95</v>
      </c>
    </row>
    <row r="15" spans="1:23" x14ac:dyDescent="0.15">
      <c r="A15" t="s">
        <v>43</v>
      </c>
      <c r="B15" t="s">
        <v>84</v>
      </c>
      <c r="C15">
        <v>0</v>
      </c>
      <c r="D15">
        <v>125.1</v>
      </c>
      <c r="E15">
        <v>32</v>
      </c>
      <c r="F15" t="s">
        <v>48</v>
      </c>
      <c r="G15" t="s">
        <v>66</v>
      </c>
      <c r="H15" t="str">
        <f t="shared" si="0"/>
        <v>randwrite-2048k</v>
      </c>
      <c r="I15">
        <v>0</v>
      </c>
      <c r="J15">
        <v>62</v>
      </c>
      <c r="K15" t="s">
        <v>29</v>
      </c>
      <c r="L15">
        <v>128</v>
      </c>
      <c r="M15">
        <v>0.03</v>
      </c>
      <c r="N15">
        <v>0.03</v>
      </c>
      <c r="O15">
        <v>16788</v>
      </c>
      <c r="P15">
        <v>0</v>
      </c>
      <c r="Q15">
        <v>0</v>
      </c>
      <c r="R15">
        <v>0</v>
      </c>
      <c r="S15">
        <v>0</v>
      </c>
      <c r="T15">
        <v>7608</v>
      </c>
      <c r="U15">
        <v>160</v>
      </c>
      <c r="V15" t="s">
        <v>87</v>
      </c>
      <c r="W15">
        <v>506006.67</v>
      </c>
    </row>
    <row r="16" spans="1:23" x14ac:dyDescent="0.15">
      <c r="A16" t="s">
        <v>43</v>
      </c>
      <c r="B16" t="s">
        <v>88</v>
      </c>
      <c r="C16">
        <v>0</v>
      </c>
      <c r="D16">
        <v>220.12</v>
      </c>
      <c r="E16">
        <v>32</v>
      </c>
      <c r="F16" t="s">
        <v>48</v>
      </c>
      <c r="G16" t="s">
        <v>66</v>
      </c>
      <c r="H16" t="str">
        <f t="shared" si="0"/>
        <v>randwrite-2048k</v>
      </c>
      <c r="I16">
        <v>0</v>
      </c>
      <c r="J16">
        <v>110</v>
      </c>
      <c r="K16" t="s">
        <v>29</v>
      </c>
      <c r="L16">
        <v>128</v>
      </c>
      <c r="M16">
        <v>0.05</v>
      </c>
      <c r="N16">
        <v>0.05</v>
      </c>
      <c r="O16">
        <v>29252</v>
      </c>
      <c r="P16">
        <v>0</v>
      </c>
      <c r="Q16">
        <v>0</v>
      </c>
      <c r="R16">
        <v>0</v>
      </c>
      <c r="S16">
        <v>0</v>
      </c>
      <c r="T16">
        <v>13324</v>
      </c>
      <c r="U16">
        <v>128</v>
      </c>
      <c r="V16" t="s">
        <v>94</v>
      </c>
      <c r="W16">
        <v>288715.36</v>
      </c>
    </row>
    <row r="17" spans="1:23" x14ac:dyDescent="0.15">
      <c r="A17" t="s">
        <v>43</v>
      </c>
      <c r="B17" t="s">
        <v>22</v>
      </c>
      <c r="C17">
        <v>0</v>
      </c>
      <c r="D17">
        <v>13.23</v>
      </c>
      <c r="E17">
        <v>8</v>
      </c>
      <c r="F17" t="s">
        <v>48</v>
      </c>
      <c r="G17" t="s">
        <v>64</v>
      </c>
      <c r="H17" t="str">
        <f t="shared" si="0"/>
        <v>randwrite-2048k</v>
      </c>
      <c r="I17">
        <v>0</v>
      </c>
      <c r="J17">
        <v>6</v>
      </c>
      <c r="K17" t="s">
        <v>29</v>
      </c>
      <c r="L17">
        <v>128</v>
      </c>
      <c r="M17">
        <v>0.01</v>
      </c>
      <c r="N17">
        <v>0.01</v>
      </c>
      <c r="O17">
        <v>114</v>
      </c>
      <c r="P17">
        <v>0</v>
      </c>
      <c r="Q17">
        <v>0</v>
      </c>
      <c r="R17">
        <v>0</v>
      </c>
      <c r="S17">
        <v>0</v>
      </c>
      <c r="T17">
        <v>974</v>
      </c>
      <c r="U17">
        <v>89</v>
      </c>
      <c r="V17" t="s">
        <v>65</v>
      </c>
      <c r="W17">
        <v>1012636.03</v>
      </c>
    </row>
    <row r="18" spans="1:23" x14ac:dyDescent="0.15">
      <c r="A18" t="s">
        <v>43</v>
      </c>
      <c r="B18" t="s">
        <v>68</v>
      </c>
      <c r="C18">
        <v>0</v>
      </c>
      <c r="D18">
        <v>11.5</v>
      </c>
      <c r="E18">
        <v>8</v>
      </c>
      <c r="F18" t="s">
        <v>48</v>
      </c>
      <c r="G18" t="s">
        <v>64</v>
      </c>
      <c r="H18" t="str">
        <f t="shared" si="0"/>
        <v>randwrite-2048k</v>
      </c>
      <c r="I18">
        <v>0</v>
      </c>
      <c r="J18">
        <v>5</v>
      </c>
      <c r="K18" t="s">
        <v>29</v>
      </c>
      <c r="L18">
        <v>128</v>
      </c>
      <c r="M18">
        <v>0.01</v>
      </c>
      <c r="N18">
        <v>0.01</v>
      </c>
      <c r="O18">
        <v>95</v>
      </c>
      <c r="P18">
        <v>0</v>
      </c>
      <c r="Q18">
        <v>0</v>
      </c>
      <c r="R18">
        <v>0</v>
      </c>
      <c r="S18">
        <v>0</v>
      </c>
      <c r="T18">
        <v>862</v>
      </c>
      <c r="U18">
        <v>99</v>
      </c>
      <c r="V18" t="s">
        <v>73</v>
      </c>
      <c r="W18">
        <v>1159566.8500000001</v>
      </c>
    </row>
    <row r="19" spans="1:23" x14ac:dyDescent="0.15">
      <c r="A19" t="s">
        <v>43</v>
      </c>
      <c r="B19" t="s">
        <v>75</v>
      </c>
      <c r="C19">
        <v>0</v>
      </c>
      <c r="D19">
        <v>10.85</v>
      </c>
      <c r="E19">
        <v>8</v>
      </c>
      <c r="F19" t="s">
        <v>48</v>
      </c>
      <c r="G19" t="s">
        <v>64</v>
      </c>
      <c r="H19" t="str">
        <f t="shared" si="0"/>
        <v>randwrite-2048k</v>
      </c>
      <c r="I19">
        <v>0</v>
      </c>
      <c r="J19">
        <v>5</v>
      </c>
      <c r="K19" t="s">
        <v>29</v>
      </c>
      <c r="L19">
        <v>128</v>
      </c>
      <c r="M19">
        <v>0.01</v>
      </c>
      <c r="N19">
        <v>0</v>
      </c>
      <c r="O19">
        <v>101</v>
      </c>
      <c r="P19">
        <v>0</v>
      </c>
      <c r="Q19">
        <v>0</v>
      </c>
      <c r="R19">
        <v>0</v>
      </c>
      <c r="S19">
        <v>0</v>
      </c>
      <c r="T19">
        <v>756</v>
      </c>
      <c r="U19">
        <v>96</v>
      </c>
      <c r="V19" t="s">
        <v>82</v>
      </c>
      <c r="W19">
        <v>1297011.8799999999</v>
      </c>
    </row>
    <row r="20" spans="1:23" x14ac:dyDescent="0.15">
      <c r="A20" t="s">
        <v>43</v>
      </c>
      <c r="B20" t="s">
        <v>84</v>
      </c>
      <c r="C20">
        <v>0</v>
      </c>
      <c r="D20">
        <v>15.29</v>
      </c>
      <c r="E20">
        <v>8</v>
      </c>
      <c r="F20" t="s">
        <v>48</v>
      </c>
      <c r="G20" t="s">
        <v>64</v>
      </c>
      <c r="H20" t="str">
        <f t="shared" si="0"/>
        <v>randwrite-2048k</v>
      </c>
      <c r="I20">
        <v>0</v>
      </c>
      <c r="J20">
        <v>7</v>
      </c>
      <c r="K20" t="s">
        <v>29</v>
      </c>
      <c r="L20">
        <v>128</v>
      </c>
      <c r="M20">
        <v>0.02</v>
      </c>
      <c r="N20">
        <v>0.01</v>
      </c>
      <c r="O20">
        <v>591</v>
      </c>
      <c r="P20">
        <v>0</v>
      </c>
      <c r="Q20">
        <v>0</v>
      </c>
      <c r="R20">
        <v>0</v>
      </c>
      <c r="S20">
        <v>0</v>
      </c>
      <c r="T20">
        <v>1054</v>
      </c>
      <c r="U20">
        <v>74</v>
      </c>
      <c r="V20" t="s">
        <v>86</v>
      </c>
      <c r="W20">
        <v>923212.3</v>
      </c>
    </row>
    <row r="21" spans="1:23" x14ac:dyDescent="0.15">
      <c r="A21" t="s">
        <v>43</v>
      </c>
      <c r="B21" t="s">
        <v>88</v>
      </c>
      <c r="C21">
        <v>0</v>
      </c>
      <c r="D21">
        <v>8.48</v>
      </c>
      <c r="E21">
        <v>8</v>
      </c>
      <c r="F21" t="s">
        <v>48</v>
      </c>
      <c r="G21" t="s">
        <v>64</v>
      </c>
      <c r="H21" t="str">
        <f t="shared" si="0"/>
        <v>randwrite-2048k</v>
      </c>
      <c r="I21">
        <v>0</v>
      </c>
      <c r="J21">
        <v>4</v>
      </c>
      <c r="K21" t="s">
        <v>29</v>
      </c>
      <c r="L21">
        <v>128</v>
      </c>
      <c r="M21">
        <v>0.01</v>
      </c>
      <c r="N21">
        <v>0</v>
      </c>
      <c r="O21">
        <v>320</v>
      </c>
      <c r="P21">
        <v>0</v>
      </c>
      <c r="Q21">
        <v>0</v>
      </c>
      <c r="R21">
        <v>0</v>
      </c>
      <c r="S21">
        <v>0</v>
      </c>
      <c r="T21">
        <v>542</v>
      </c>
      <c r="U21">
        <v>105</v>
      </c>
      <c r="V21" t="s">
        <v>93</v>
      </c>
      <c r="W21">
        <v>1804509.9</v>
      </c>
    </row>
    <row r="22" spans="1:23" x14ac:dyDescent="0.15">
      <c r="A22" t="s">
        <v>25</v>
      </c>
      <c r="B22" t="s">
        <v>22</v>
      </c>
      <c r="C22">
        <v>777.96</v>
      </c>
      <c r="D22">
        <v>0</v>
      </c>
      <c r="E22">
        <v>32</v>
      </c>
      <c r="F22" t="s">
        <v>48</v>
      </c>
      <c r="G22" t="s">
        <v>51</v>
      </c>
      <c r="H22" t="str">
        <f t="shared" si="0"/>
        <v>read-2048k</v>
      </c>
      <c r="I22">
        <v>388</v>
      </c>
      <c r="J22">
        <v>0</v>
      </c>
      <c r="K22" t="s">
        <v>29</v>
      </c>
      <c r="L22">
        <v>128</v>
      </c>
      <c r="M22">
        <v>0</v>
      </c>
      <c r="N22">
        <v>0.23</v>
      </c>
      <c r="O22">
        <v>3381</v>
      </c>
      <c r="P22">
        <v>46808</v>
      </c>
      <c r="Q22">
        <v>62</v>
      </c>
      <c r="R22">
        <v>676727</v>
      </c>
      <c r="S22">
        <v>82091.820000000007</v>
      </c>
      <c r="T22">
        <v>0</v>
      </c>
      <c r="U22">
        <v>0</v>
      </c>
      <c r="V22">
        <v>0</v>
      </c>
      <c r="W22">
        <v>0</v>
      </c>
    </row>
    <row r="23" spans="1:23" x14ac:dyDescent="0.15">
      <c r="A23" t="s">
        <v>25</v>
      </c>
      <c r="B23" t="s">
        <v>68</v>
      </c>
      <c r="C23">
        <v>776.42</v>
      </c>
      <c r="D23">
        <v>0</v>
      </c>
      <c r="E23">
        <v>32</v>
      </c>
      <c r="F23" t="s">
        <v>48</v>
      </c>
      <c r="G23" t="s">
        <v>51</v>
      </c>
      <c r="H23" t="str">
        <f t="shared" si="0"/>
        <v>read-2048k</v>
      </c>
      <c r="I23">
        <v>388</v>
      </c>
      <c r="J23">
        <v>0</v>
      </c>
      <c r="K23" t="s">
        <v>29</v>
      </c>
      <c r="L23">
        <v>128</v>
      </c>
      <c r="M23">
        <v>0</v>
      </c>
      <c r="N23">
        <v>0.22</v>
      </c>
      <c r="O23">
        <v>3481</v>
      </c>
      <c r="P23">
        <v>46722</v>
      </c>
      <c r="Q23">
        <v>62</v>
      </c>
      <c r="R23">
        <v>811606</v>
      </c>
      <c r="S23">
        <v>82248.55</v>
      </c>
      <c r="T23">
        <v>0</v>
      </c>
      <c r="U23">
        <v>0</v>
      </c>
      <c r="V23">
        <v>0</v>
      </c>
      <c r="W23">
        <v>0</v>
      </c>
    </row>
    <row r="24" spans="1:23" x14ac:dyDescent="0.15">
      <c r="A24" t="s">
        <v>25</v>
      </c>
      <c r="B24" t="s">
        <v>75</v>
      </c>
      <c r="C24">
        <v>771.92</v>
      </c>
      <c r="D24">
        <v>0</v>
      </c>
      <c r="E24">
        <v>32</v>
      </c>
      <c r="F24" t="s">
        <v>48</v>
      </c>
      <c r="G24" t="s">
        <v>51</v>
      </c>
      <c r="H24" t="str">
        <f t="shared" si="0"/>
        <v>read-2048k</v>
      </c>
      <c r="I24">
        <v>385</v>
      </c>
      <c r="J24">
        <v>0</v>
      </c>
      <c r="K24" t="s">
        <v>29</v>
      </c>
      <c r="L24">
        <v>128</v>
      </c>
      <c r="M24">
        <v>0</v>
      </c>
      <c r="N24">
        <v>0.23</v>
      </c>
      <c r="O24">
        <v>4060</v>
      </c>
      <c r="P24">
        <v>46416</v>
      </c>
      <c r="Q24">
        <v>62</v>
      </c>
      <c r="R24">
        <v>677815</v>
      </c>
      <c r="S24">
        <v>82765.850000000006</v>
      </c>
      <c r="T24">
        <v>0</v>
      </c>
      <c r="U24">
        <v>0</v>
      </c>
      <c r="V24">
        <v>0</v>
      </c>
      <c r="W24">
        <v>0</v>
      </c>
    </row>
    <row r="25" spans="1:23" x14ac:dyDescent="0.15">
      <c r="A25" t="s">
        <v>25</v>
      </c>
      <c r="B25" t="s">
        <v>84</v>
      </c>
      <c r="C25">
        <v>774.57</v>
      </c>
      <c r="D25">
        <v>0</v>
      </c>
      <c r="E25">
        <v>32</v>
      </c>
      <c r="F25" t="s">
        <v>48</v>
      </c>
      <c r="G25" t="s">
        <v>51</v>
      </c>
      <c r="H25" t="str">
        <f t="shared" si="0"/>
        <v>read-2048k</v>
      </c>
      <c r="I25">
        <v>387</v>
      </c>
      <c r="J25">
        <v>0</v>
      </c>
      <c r="K25" t="s">
        <v>29</v>
      </c>
      <c r="L25">
        <v>128</v>
      </c>
      <c r="M25">
        <v>0.01</v>
      </c>
      <c r="N25">
        <v>0.36</v>
      </c>
      <c r="O25">
        <v>103629</v>
      </c>
      <c r="P25">
        <v>46568</v>
      </c>
      <c r="Q25">
        <v>89</v>
      </c>
      <c r="R25">
        <v>403567</v>
      </c>
      <c r="S25">
        <v>82499.649999999994</v>
      </c>
      <c r="T25">
        <v>0</v>
      </c>
      <c r="U25">
        <v>0</v>
      </c>
      <c r="V25">
        <v>0</v>
      </c>
      <c r="W25">
        <v>0</v>
      </c>
    </row>
    <row r="26" spans="1:23" x14ac:dyDescent="0.15">
      <c r="A26" t="s">
        <v>25</v>
      </c>
      <c r="B26" t="s">
        <v>88</v>
      </c>
      <c r="C26">
        <v>775.29</v>
      </c>
      <c r="D26">
        <v>0</v>
      </c>
      <c r="E26">
        <v>32</v>
      </c>
      <c r="F26" t="s">
        <v>48</v>
      </c>
      <c r="G26" t="s">
        <v>51</v>
      </c>
      <c r="H26" t="str">
        <f t="shared" si="0"/>
        <v>read-2048k</v>
      </c>
      <c r="I26">
        <v>387</v>
      </c>
      <c r="J26">
        <v>0</v>
      </c>
      <c r="K26" t="s">
        <v>29</v>
      </c>
      <c r="L26">
        <v>128</v>
      </c>
      <c r="M26">
        <v>0.01</v>
      </c>
      <c r="N26">
        <v>0.35</v>
      </c>
      <c r="O26">
        <v>103655</v>
      </c>
      <c r="P26">
        <v>46606</v>
      </c>
      <c r="Q26">
        <v>87</v>
      </c>
      <c r="R26">
        <v>442444</v>
      </c>
      <c r="S26">
        <v>82432.42</v>
      </c>
      <c r="T26">
        <v>0</v>
      </c>
      <c r="U26">
        <v>0</v>
      </c>
      <c r="V26">
        <v>0</v>
      </c>
      <c r="W26">
        <v>0</v>
      </c>
    </row>
    <row r="27" spans="1:23" x14ac:dyDescent="0.15">
      <c r="A27" t="s">
        <v>25</v>
      </c>
      <c r="B27" t="s">
        <v>22</v>
      </c>
      <c r="C27">
        <v>773.12</v>
      </c>
      <c r="D27">
        <v>0</v>
      </c>
      <c r="E27">
        <v>8</v>
      </c>
      <c r="F27" t="s">
        <v>48</v>
      </c>
      <c r="G27" t="s">
        <v>50</v>
      </c>
      <c r="H27" t="str">
        <f t="shared" si="0"/>
        <v>read-2048k</v>
      </c>
      <c r="I27">
        <v>386</v>
      </c>
      <c r="J27">
        <v>0</v>
      </c>
      <c r="K27" t="s">
        <v>29</v>
      </c>
      <c r="L27">
        <v>128</v>
      </c>
      <c r="M27">
        <v>0.01</v>
      </c>
      <c r="N27">
        <v>0.51</v>
      </c>
      <c r="O27">
        <v>3037</v>
      </c>
      <c r="P27">
        <v>46474</v>
      </c>
      <c r="Q27">
        <v>61</v>
      </c>
      <c r="R27">
        <v>190717</v>
      </c>
      <c r="S27">
        <v>20663.03</v>
      </c>
      <c r="T27">
        <v>0</v>
      </c>
      <c r="U27">
        <v>0</v>
      </c>
      <c r="V27">
        <v>0</v>
      </c>
      <c r="W27">
        <v>0</v>
      </c>
    </row>
    <row r="28" spans="1:23" x14ac:dyDescent="0.15">
      <c r="A28" t="s">
        <v>25</v>
      </c>
      <c r="B28" t="s">
        <v>68</v>
      </c>
      <c r="C28">
        <v>776.74</v>
      </c>
      <c r="D28">
        <v>0</v>
      </c>
      <c r="E28">
        <v>8</v>
      </c>
      <c r="F28" t="s">
        <v>48</v>
      </c>
      <c r="G28" t="s">
        <v>50</v>
      </c>
      <c r="H28" t="str">
        <f t="shared" si="0"/>
        <v>read-2048k</v>
      </c>
      <c r="I28">
        <v>388</v>
      </c>
      <c r="J28">
        <v>0</v>
      </c>
      <c r="K28" t="s">
        <v>29</v>
      </c>
      <c r="L28">
        <v>128</v>
      </c>
      <c r="M28">
        <v>0.01</v>
      </c>
      <c r="N28">
        <v>0.51</v>
      </c>
      <c r="O28">
        <v>3199</v>
      </c>
      <c r="P28">
        <v>46684</v>
      </c>
      <c r="Q28">
        <v>62</v>
      </c>
      <c r="R28">
        <v>228771</v>
      </c>
      <c r="S28">
        <v>20565.36</v>
      </c>
      <c r="T28">
        <v>0</v>
      </c>
      <c r="U28">
        <v>0</v>
      </c>
      <c r="V28">
        <v>0</v>
      </c>
      <c r="W28">
        <v>0</v>
      </c>
    </row>
    <row r="29" spans="1:23" x14ac:dyDescent="0.15">
      <c r="A29" t="s">
        <v>25</v>
      </c>
      <c r="B29" t="s">
        <v>75</v>
      </c>
      <c r="C29">
        <v>771.44</v>
      </c>
      <c r="D29">
        <v>0</v>
      </c>
      <c r="E29">
        <v>8</v>
      </c>
      <c r="F29" t="s">
        <v>48</v>
      </c>
      <c r="G29" t="s">
        <v>50</v>
      </c>
      <c r="H29" t="str">
        <f t="shared" si="0"/>
        <v>read-2048k</v>
      </c>
      <c r="I29">
        <v>385</v>
      </c>
      <c r="J29">
        <v>0</v>
      </c>
      <c r="K29" t="s">
        <v>29</v>
      </c>
      <c r="L29">
        <v>128</v>
      </c>
      <c r="M29">
        <v>0.01</v>
      </c>
      <c r="N29">
        <v>0.53</v>
      </c>
      <c r="O29">
        <v>3847</v>
      </c>
      <c r="P29">
        <v>46360</v>
      </c>
      <c r="Q29">
        <v>62</v>
      </c>
      <c r="R29">
        <v>288149</v>
      </c>
      <c r="S29">
        <v>20712.72</v>
      </c>
      <c r="T29">
        <v>0</v>
      </c>
      <c r="U29">
        <v>0</v>
      </c>
      <c r="V29">
        <v>0</v>
      </c>
      <c r="W29">
        <v>0</v>
      </c>
    </row>
    <row r="30" spans="1:23" x14ac:dyDescent="0.15">
      <c r="A30" t="s">
        <v>25</v>
      </c>
      <c r="B30" t="s">
        <v>84</v>
      </c>
      <c r="C30">
        <v>773.62</v>
      </c>
      <c r="D30">
        <v>0</v>
      </c>
      <c r="E30">
        <v>8</v>
      </c>
      <c r="F30" t="s">
        <v>48</v>
      </c>
      <c r="G30" t="s">
        <v>50</v>
      </c>
      <c r="H30" t="str">
        <f t="shared" si="0"/>
        <v>read-2048k</v>
      </c>
      <c r="I30">
        <v>386</v>
      </c>
      <c r="J30">
        <v>0</v>
      </c>
      <c r="K30" t="s">
        <v>29</v>
      </c>
      <c r="L30">
        <v>128</v>
      </c>
      <c r="M30">
        <v>0.04</v>
      </c>
      <c r="N30">
        <v>0.71</v>
      </c>
      <c r="O30">
        <v>27642</v>
      </c>
      <c r="P30">
        <v>46476</v>
      </c>
      <c r="Q30">
        <v>71</v>
      </c>
      <c r="R30">
        <v>285575</v>
      </c>
      <c r="S30">
        <v>20654.91</v>
      </c>
      <c r="T30">
        <v>0</v>
      </c>
      <c r="U30">
        <v>0</v>
      </c>
      <c r="V30">
        <v>0</v>
      </c>
      <c r="W30">
        <v>0</v>
      </c>
    </row>
    <row r="31" spans="1:23" x14ac:dyDescent="0.15">
      <c r="A31" t="s">
        <v>25</v>
      </c>
      <c r="B31" t="s">
        <v>88</v>
      </c>
      <c r="C31">
        <v>774.02</v>
      </c>
      <c r="D31">
        <v>0</v>
      </c>
      <c r="E31">
        <v>8</v>
      </c>
      <c r="F31" t="s">
        <v>48</v>
      </c>
      <c r="G31" t="s">
        <v>50</v>
      </c>
      <c r="H31" t="str">
        <f t="shared" si="0"/>
        <v>read-2048k</v>
      </c>
      <c r="I31">
        <v>387</v>
      </c>
      <c r="J31">
        <v>0</v>
      </c>
      <c r="K31" t="s">
        <v>29</v>
      </c>
      <c r="L31">
        <v>128</v>
      </c>
      <c r="M31">
        <v>0.03</v>
      </c>
      <c r="N31">
        <v>0.73</v>
      </c>
      <c r="O31">
        <v>27713</v>
      </c>
      <c r="P31">
        <v>46502</v>
      </c>
      <c r="Q31">
        <v>70</v>
      </c>
      <c r="R31">
        <v>247246</v>
      </c>
      <c r="S31">
        <v>20643.27</v>
      </c>
      <c r="T31">
        <v>0</v>
      </c>
      <c r="U31">
        <v>0</v>
      </c>
      <c r="V31">
        <v>0</v>
      </c>
      <c r="W31">
        <v>0</v>
      </c>
    </row>
    <row r="32" spans="1:23" x14ac:dyDescent="0.15">
      <c r="A32" t="s">
        <v>37</v>
      </c>
      <c r="B32" t="s">
        <v>22</v>
      </c>
      <c r="C32">
        <v>0</v>
      </c>
      <c r="D32">
        <v>759.43</v>
      </c>
      <c r="E32">
        <v>32</v>
      </c>
      <c r="F32" t="s">
        <v>48</v>
      </c>
      <c r="G32" t="s">
        <v>60</v>
      </c>
      <c r="H32" t="str">
        <f t="shared" si="0"/>
        <v>write-2048k</v>
      </c>
      <c r="I32">
        <v>0</v>
      </c>
      <c r="J32">
        <v>379</v>
      </c>
      <c r="K32" t="s">
        <v>29</v>
      </c>
      <c r="L32">
        <v>128</v>
      </c>
      <c r="M32">
        <v>0.16</v>
      </c>
      <c r="N32">
        <v>0.08</v>
      </c>
      <c r="O32">
        <v>4013</v>
      </c>
      <c r="P32">
        <v>0</v>
      </c>
      <c r="Q32">
        <v>0</v>
      </c>
      <c r="R32">
        <v>0</v>
      </c>
      <c r="S32">
        <v>0</v>
      </c>
      <c r="T32">
        <v>45744</v>
      </c>
      <c r="U32">
        <v>87</v>
      </c>
      <c r="V32">
        <v>735599</v>
      </c>
      <c r="W32">
        <v>84021.45</v>
      </c>
    </row>
    <row r="33" spans="1:23" x14ac:dyDescent="0.15">
      <c r="A33" t="s">
        <v>37</v>
      </c>
      <c r="B33" t="s">
        <v>68</v>
      </c>
      <c r="C33">
        <v>0</v>
      </c>
      <c r="D33">
        <v>758.93</v>
      </c>
      <c r="E33">
        <v>32</v>
      </c>
      <c r="F33" t="s">
        <v>48</v>
      </c>
      <c r="G33" t="s">
        <v>60</v>
      </c>
      <c r="H33" t="str">
        <f t="shared" si="0"/>
        <v>write-2048k</v>
      </c>
      <c r="I33">
        <v>0</v>
      </c>
      <c r="J33">
        <v>379</v>
      </c>
      <c r="K33" t="s">
        <v>29</v>
      </c>
      <c r="L33">
        <v>128</v>
      </c>
      <c r="M33">
        <v>0.13</v>
      </c>
      <c r="N33">
        <v>0.08</v>
      </c>
      <c r="O33">
        <v>2994</v>
      </c>
      <c r="P33">
        <v>0</v>
      </c>
      <c r="Q33">
        <v>0</v>
      </c>
      <c r="R33">
        <v>0</v>
      </c>
      <c r="S33">
        <v>0</v>
      </c>
      <c r="T33">
        <v>45904</v>
      </c>
      <c r="U33">
        <v>91</v>
      </c>
      <c r="V33">
        <v>901505</v>
      </c>
      <c r="W33">
        <v>83729.64</v>
      </c>
    </row>
    <row r="34" spans="1:23" x14ac:dyDescent="0.15">
      <c r="A34" t="s">
        <v>37</v>
      </c>
      <c r="B34" t="s">
        <v>75</v>
      </c>
      <c r="C34">
        <v>0</v>
      </c>
      <c r="D34">
        <v>720.91</v>
      </c>
      <c r="E34">
        <v>32</v>
      </c>
      <c r="F34" t="s">
        <v>48</v>
      </c>
      <c r="G34" t="s">
        <v>60</v>
      </c>
      <c r="H34" t="str">
        <f t="shared" ref="H34:H65" si="1">A34&amp;"-"&amp;K34</f>
        <v>write-2048k</v>
      </c>
      <c r="I34">
        <v>0</v>
      </c>
      <c r="J34">
        <v>360</v>
      </c>
      <c r="K34" t="s">
        <v>29</v>
      </c>
      <c r="L34">
        <v>128</v>
      </c>
      <c r="M34">
        <v>0.14000000000000001</v>
      </c>
      <c r="N34">
        <v>7.0000000000000007E-2</v>
      </c>
      <c r="O34">
        <v>3514</v>
      </c>
      <c r="P34">
        <v>0</v>
      </c>
      <c r="Q34">
        <v>0</v>
      </c>
      <c r="R34">
        <v>0</v>
      </c>
      <c r="S34">
        <v>0</v>
      </c>
      <c r="T34">
        <v>43588</v>
      </c>
      <c r="U34">
        <v>94</v>
      </c>
      <c r="V34">
        <v>829795</v>
      </c>
      <c r="W34">
        <v>88249.34</v>
      </c>
    </row>
    <row r="35" spans="1:23" x14ac:dyDescent="0.15">
      <c r="A35" t="s">
        <v>37</v>
      </c>
      <c r="B35" t="s">
        <v>84</v>
      </c>
      <c r="C35">
        <v>0</v>
      </c>
      <c r="D35">
        <v>750.14</v>
      </c>
      <c r="E35">
        <v>32</v>
      </c>
      <c r="F35" t="s">
        <v>48</v>
      </c>
      <c r="G35" t="s">
        <v>60</v>
      </c>
      <c r="H35" t="str">
        <f t="shared" si="1"/>
        <v>write-2048k</v>
      </c>
      <c r="I35">
        <v>0</v>
      </c>
      <c r="J35">
        <v>375</v>
      </c>
      <c r="K35" t="s">
        <v>29</v>
      </c>
      <c r="L35">
        <v>128</v>
      </c>
      <c r="M35">
        <v>0.18</v>
      </c>
      <c r="N35">
        <v>0.15</v>
      </c>
      <c r="O35">
        <v>99633</v>
      </c>
      <c r="P35">
        <v>0</v>
      </c>
      <c r="Q35">
        <v>0</v>
      </c>
      <c r="R35">
        <v>0</v>
      </c>
      <c r="S35">
        <v>0</v>
      </c>
      <c r="T35">
        <v>45146</v>
      </c>
      <c r="U35">
        <v>109</v>
      </c>
      <c r="V35">
        <v>456435</v>
      </c>
      <c r="W35">
        <v>85086.080000000002</v>
      </c>
    </row>
    <row r="36" spans="1:23" x14ac:dyDescent="0.15">
      <c r="A36" t="s">
        <v>37</v>
      </c>
      <c r="B36" t="s">
        <v>88</v>
      </c>
      <c r="C36">
        <v>0</v>
      </c>
      <c r="D36">
        <v>749.9</v>
      </c>
      <c r="E36">
        <v>32</v>
      </c>
      <c r="F36" t="s">
        <v>48</v>
      </c>
      <c r="G36" t="s">
        <v>60</v>
      </c>
      <c r="H36" t="str">
        <f t="shared" si="1"/>
        <v>write-2048k</v>
      </c>
      <c r="I36">
        <v>0</v>
      </c>
      <c r="J36">
        <v>374</v>
      </c>
      <c r="K36" t="s">
        <v>29</v>
      </c>
      <c r="L36">
        <v>128</v>
      </c>
      <c r="M36">
        <v>0.17</v>
      </c>
      <c r="N36">
        <v>0.16</v>
      </c>
      <c r="O36">
        <v>99730</v>
      </c>
      <c r="P36">
        <v>0</v>
      </c>
      <c r="Q36">
        <v>0</v>
      </c>
      <c r="R36">
        <v>0</v>
      </c>
      <c r="S36">
        <v>0</v>
      </c>
      <c r="T36">
        <v>45126</v>
      </c>
      <c r="U36">
        <v>97</v>
      </c>
      <c r="V36">
        <v>395941</v>
      </c>
      <c r="W36">
        <v>85121.72</v>
      </c>
    </row>
    <row r="37" spans="1:23" x14ac:dyDescent="0.15">
      <c r="A37" t="s">
        <v>37</v>
      </c>
      <c r="B37" t="s">
        <v>22</v>
      </c>
      <c r="C37">
        <v>0</v>
      </c>
      <c r="D37">
        <v>711.72</v>
      </c>
      <c r="E37">
        <v>8</v>
      </c>
      <c r="F37" t="s">
        <v>48</v>
      </c>
      <c r="G37" t="s">
        <v>59</v>
      </c>
      <c r="H37" t="str">
        <f t="shared" si="1"/>
        <v>write-2048k</v>
      </c>
      <c r="I37">
        <v>0</v>
      </c>
      <c r="J37">
        <v>355</v>
      </c>
      <c r="K37" t="s">
        <v>29</v>
      </c>
      <c r="L37">
        <v>128</v>
      </c>
      <c r="M37">
        <v>0.53</v>
      </c>
      <c r="N37">
        <v>0.25</v>
      </c>
      <c r="O37">
        <v>3396</v>
      </c>
      <c r="P37">
        <v>0</v>
      </c>
      <c r="Q37">
        <v>0</v>
      </c>
      <c r="R37">
        <v>0</v>
      </c>
      <c r="S37">
        <v>0</v>
      </c>
      <c r="T37">
        <v>42782</v>
      </c>
      <c r="U37">
        <v>75</v>
      </c>
      <c r="V37">
        <v>235446</v>
      </c>
      <c r="W37">
        <v>22445.88</v>
      </c>
    </row>
    <row r="38" spans="1:23" x14ac:dyDescent="0.15">
      <c r="A38" t="s">
        <v>37</v>
      </c>
      <c r="B38" t="s">
        <v>68</v>
      </c>
      <c r="C38">
        <v>0</v>
      </c>
      <c r="D38">
        <v>708.68</v>
      </c>
      <c r="E38">
        <v>8</v>
      </c>
      <c r="F38" t="s">
        <v>48</v>
      </c>
      <c r="G38" t="s">
        <v>59</v>
      </c>
      <c r="H38" t="str">
        <f t="shared" si="1"/>
        <v>write-2048k</v>
      </c>
      <c r="I38">
        <v>0</v>
      </c>
      <c r="J38">
        <v>354</v>
      </c>
      <c r="K38" t="s">
        <v>29</v>
      </c>
      <c r="L38">
        <v>128</v>
      </c>
      <c r="M38">
        <v>0.5</v>
      </c>
      <c r="N38">
        <v>0.28999999999999998</v>
      </c>
      <c r="O38">
        <v>2795</v>
      </c>
      <c r="P38">
        <v>0</v>
      </c>
      <c r="Q38">
        <v>0</v>
      </c>
      <c r="R38">
        <v>0</v>
      </c>
      <c r="S38">
        <v>0</v>
      </c>
      <c r="T38">
        <v>42606</v>
      </c>
      <c r="U38">
        <v>79</v>
      </c>
      <c r="V38">
        <v>221249</v>
      </c>
      <c r="W38">
        <v>22537.17</v>
      </c>
    </row>
    <row r="39" spans="1:23" x14ac:dyDescent="0.15">
      <c r="A39" t="s">
        <v>37</v>
      </c>
      <c r="B39" t="s">
        <v>75</v>
      </c>
      <c r="C39">
        <v>0</v>
      </c>
      <c r="D39">
        <v>659.81</v>
      </c>
      <c r="E39">
        <v>8</v>
      </c>
      <c r="F39" t="s">
        <v>48</v>
      </c>
      <c r="G39" t="s">
        <v>59</v>
      </c>
      <c r="H39" t="str">
        <f t="shared" si="1"/>
        <v>write-2048k</v>
      </c>
      <c r="I39">
        <v>0</v>
      </c>
      <c r="J39">
        <v>329</v>
      </c>
      <c r="K39" t="s">
        <v>29</v>
      </c>
      <c r="L39">
        <v>128</v>
      </c>
      <c r="M39">
        <v>0.53</v>
      </c>
      <c r="N39">
        <v>0.25</v>
      </c>
      <c r="O39">
        <v>3282</v>
      </c>
      <c r="P39">
        <v>0</v>
      </c>
      <c r="Q39">
        <v>0</v>
      </c>
      <c r="R39">
        <v>0</v>
      </c>
      <c r="S39">
        <v>0</v>
      </c>
      <c r="T39">
        <v>39666</v>
      </c>
      <c r="U39">
        <v>93</v>
      </c>
      <c r="V39">
        <v>219450</v>
      </c>
      <c r="W39">
        <v>24208.63</v>
      </c>
    </row>
    <row r="40" spans="1:23" x14ac:dyDescent="0.15">
      <c r="A40" t="s">
        <v>37</v>
      </c>
      <c r="B40" t="s">
        <v>84</v>
      </c>
      <c r="C40">
        <v>0</v>
      </c>
      <c r="D40">
        <v>664.75</v>
      </c>
      <c r="E40">
        <v>8</v>
      </c>
      <c r="F40" t="s">
        <v>48</v>
      </c>
      <c r="G40" t="s">
        <v>59</v>
      </c>
      <c r="H40" t="str">
        <f t="shared" si="1"/>
        <v>write-2048k</v>
      </c>
      <c r="I40">
        <v>0</v>
      </c>
      <c r="J40">
        <v>332</v>
      </c>
      <c r="K40" t="s">
        <v>29</v>
      </c>
      <c r="L40">
        <v>128</v>
      </c>
      <c r="M40">
        <v>0.54</v>
      </c>
      <c r="N40">
        <v>0.41</v>
      </c>
      <c r="O40">
        <v>23810</v>
      </c>
      <c r="P40">
        <v>0</v>
      </c>
      <c r="Q40">
        <v>0</v>
      </c>
      <c r="R40">
        <v>0</v>
      </c>
      <c r="S40">
        <v>0</v>
      </c>
      <c r="T40">
        <v>39954</v>
      </c>
      <c r="U40">
        <v>97</v>
      </c>
      <c r="V40">
        <v>150029</v>
      </c>
      <c r="W40">
        <v>24029.31</v>
      </c>
    </row>
    <row r="41" spans="1:23" x14ac:dyDescent="0.15">
      <c r="A41" t="s">
        <v>37</v>
      </c>
      <c r="B41" t="s">
        <v>88</v>
      </c>
      <c r="C41">
        <v>0</v>
      </c>
      <c r="D41">
        <v>678.91</v>
      </c>
      <c r="E41">
        <v>8</v>
      </c>
      <c r="F41" t="s">
        <v>48</v>
      </c>
      <c r="G41" t="s">
        <v>59</v>
      </c>
      <c r="H41" t="str">
        <f t="shared" si="1"/>
        <v>write-2048k</v>
      </c>
      <c r="I41">
        <v>0</v>
      </c>
      <c r="J41">
        <v>339</v>
      </c>
      <c r="K41" t="s">
        <v>29</v>
      </c>
      <c r="L41">
        <v>128</v>
      </c>
      <c r="M41">
        <v>0.52</v>
      </c>
      <c r="N41">
        <v>0.46</v>
      </c>
      <c r="O41">
        <v>24309</v>
      </c>
      <c r="P41">
        <v>0</v>
      </c>
      <c r="Q41">
        <v>0</v>
      </c>
      <c r="R41">
        <v>0</v>
      </c>
      <c r="S41">
        <v>0</v>
      </c>
      <c r="T41">
        <v>40804</v>
      </c>
      <c r="U41">
        <v>96</v>
      </c>
      <c r="V41">
        <v>195197</v>
      </c>
      <c r="W41">
        <v>23528.65</v>
      </c>
    </row>
    <row r="42" spans="1:23" x14ac:dyDescent="0.15">
      <c r="A42" t="s">
        <v>32</v>
      </c>
      <c r="B42" t="s">
        <v>22</v>
      </c>
      <c r="C42">
        <v>190.94</v>
      </c>
      <c r="D42">
        <v>0</v>
      </c>
      <c r="E42">
        <v>32</v>
      </c>
      <c r="F42" t="s">
        <v>24</v>
      </c>
      <c r="G42" t="s">
        <v>35</v>
      </c>
      <c r="H42" t="str">
        <f t="shared" si="1"/>
        <v>randread-2048k</v>
      </c>
      <c r="I42">
        <v>95</v>
      </c>
      <c r="J42">
        <v>0</v>
      </c>
      <c r="K42" t="s">
        <v>29</v>
      </c>
      <c r="L42">
        <v>128</v>
      </c>
      <c r="M42">
        <v>0</v>
      </c>
      <c r="N42">
        <v>0.05</v>
      </c>
      <c r="O42">
        <v>6015</v>
      </c>
      <c r="P42">
        <v>11520</v>
      </c>
      <c r="Q42">
        <v>33</v>
      </c>
      <c r="R42">
        <v>1303</v>
      </c>
      <c r="S42">
        <v>334.29</v>
      </c>
      <c r="T42">
        <v>0</v>
      </c>
      <c r="U42">
        <v>0</v>
      </c>
      <c r="V42">
        <v>0</v>
      </c>
      <c r="W42">
        <v>0</v>
      </c>
    </row>
    <row r="43" spans="1:23" x14ac:dyDescent="0.15">
      <c r="A43" t="s">
        <v>32</v>
      </c>
      <c r="B43" t="s">
        <v>68</v>
      </c>
      <c r="C43">
        <v>197.87</v>
      </c>
      <c r="D43">
        <v>0</v>
      </c>
      <c r="E43">
        <v>32</v>
      </c>
      <c r="F43" t="s">
        <v>24</v>
      </c>
      <c r="G43" t="s">
        <v>35</v>
      </c>
      <c r="H43" t="str">
        <f t="shared" si="1"/>
        <v>randread-2048k</v>
      </c>
      <c r="I43">
        <v>98</v>
      </c>
      <c r="J43">
        <v>0</v>
      </c>
      <c r="K43" t="s">
        <v>29</v>
      </c>
      <c r="L43">
        <v>128</v>
      </c>
      <c r="M43">
        <v>0</v>
      </c>
      <c r="N43">
        <v>0.05</v>
      </c>
      <c r="O43">
        <v>6213</v>
      </c>
      <c r="P43">
        <v>11942</v>
      </c>
      <c r="Q43">
        <v>8</v>
      </c>
      <c r="R43">
        <v>1282</v>
      </c>
      <c r="S43">
        <v>322.51</v>
      </c>
      <c r="T43">
        <v>0</v>
      </c>
      <c r="U43">
        <v>0</v>
      </c>
      <c r="V43">
        <v>0</v>
      </c>
      <c r="W43">
        <v>0</v>
      </c>
    </row>
    <row r="44" spans="1:23" x14ac:dyDescent="0.15">
      <c r="A44" t="s">
        <v>32</v>
      </c>
      <c r="B44" t="s">
        <v>75</v>
      </c>
      <c r="C44">
        <v>125.69</v>
      </c>
      <c r="D44">
        <v>0</v>
      </c>
      <c r="E44">
        <v>32</v>
      </c>
      <c r="F44" t="s">
        <v>24</v>
      </c>
      <c r="G44" t="s">
        <v>35</v>
      </c>
      <c r="H44" t="str">
        <f t="shared" si="1"/>
        <v>randread-2048k</v>
      </c>
      <c r="I44">
        <v>62</v>
      </c>
      <c r="J44">
        <v>0</v>
      </c>
      <c r="K44" t="s">
        <v>29</v>
      </c>
      <c r="L44">
        <v>128</v>
      </c>
      <c r="M44">
        <v>0</v>
      </c>
      <c r="N44">
        <v>0.03</v>
      </c>
      <c r="O44">
        <v>7462</v>
      </c>
      <c r="P44">
        <v>7602</v>
      </c>
      <c r="Q44">
        <v>21</v>
      </c>
      <c r="R44">
        <v>994</v>
      </c>
      <c r="S44">
        <v>507.21</v>
      </c>
      <c r="T44">
        <v>0</v>
      </c>
      <c r="U44">
        <v>0</v>
      </c>
      <c r="V44">
        <v>0</v>
      </c>
      <c r="W44">
        <v>0</v>
      </c>
    </row>
    <row r="45" spans="1:23" x14ac:dyDescent="0.15">
      <c r="A45" t="s">
        <v>32</v>
      </c>
      <c r="B45" t="s">
        <v>84</v>
      </c>
      <c r="C45">
        <v>142.91</v>
      </c>
      <c r="D45">
        <v>0</v>
      </c>
      <c r="E45">
        <v>32</v>
      </c>
      <c r="F45" t="s">
        <v>24</v>
      </c>
      <c r="G45" t="s">
        <v>35</v>
      </c>
      <c r="H45" t="str">
        <f t="shared" si="1"/>
        <v>randread-2048k</v>
      </c>
      <c r="I45">
        <v>71</v>
      </c>
      <c r="J45">
        <v>0</v>
      </c>
      <c r="K45" t="s">
        <v>29</v>
      </c>
      <c r="L45">
        <v>128</v>
      </c>
      <c r="M45">
        <v>0</v>
      </c>
      <c r="N45">
        <v>0.04</v>
      </c>
      <c r="O45">
        <v>9010</v>
      </c>
      <c r="P45">
        <v>8622</v>
      </c>
      <c r="Q45">
        <v>6</v>
      </c>
      <c r="R45">
        <v>1155</v>
      </c>
      <c r="S45">
        <v>446.55</v>
      </c>
      <c r="T45">
        <v>0</v>
      </c>
      <c r="U45">
        <v>0</v>
      </c>
      <c r="V45">
        <v>0</v>
      </c>
      <c r="W45">
        <v>0</v>
      </c>
    </row>
    <row r="46" spans="1:23" x14ac:dyDescent="0.15">
      <c r="A46" t="s">
        <v>32</v>
      </c>
      <c r="B46" t="s">
        <v>88</v>
      </c>
      <c r="C46">
        <v>193.64</v>
      </c>
      <c r="D46">
        <v>0</v>
      </c>
      <c r="E46">
        <v>32</v>
      </c>
      <c r="F46" t="s">
        <v>24</v>
      </c>
      <c r="G46" t="s">
        <v>35</v>
      </c>
      <c r="H46" t="str">
        <f t="shared" si="1"/>
        <v>randread-2048k</v>
      </c>
      <c r="I46">
        <v>96</v>
      </c>
      <c r="J46">
        <v>0</v>
      </c>
      <c r="K46" t="s">
        <v>29</v>
      </c>
      <c r="L46">
        <v>128</v>
      </c>
      <c r="M46">
        <v>0</v>
      </c>
      <c r="N46">
        <v>0.05</v>
      </c>
      <c r="O46">
        <v>12356</v>
      </c>
      <c r="P46">
        <v>11672</v>
      </c>
      <c r="Q46">
        <v>56</v>
      </c>
      <c r="R46">
        <v>1062</v>
      </c>
      <c r="S46">
        <v>329.76</v>
      </c>
      <c r="T46">
        <v>0</v>
      </c>
      <c r="U46">
        <v>0</v>
      </c>
      <c r="V46">
        <v>0</v>
      </c>
      <c r="W46">
        <v>0</v>
      </c>
    </row>
    <row r="47" spans="1:23" x14ac:dyDescent="0.15">
      <c r="A47" t="s">
        <v>32</v>
      </c>
      <c r="B47" t="s">
        <v>22</v>
      </c>
      <c r="C47">
        <v>170.9</v>
      </c>
      <c r="D47">
        <v>0</v>
      </c>
      <c r="E47">
        <v>8</v>
      </c>
      <c r="F47" t="s">
        <v>24</v>
      </c>
      <c r="G47" t="s">
        <v>34</v>
      </c>
      <c r="H47" t="str">
        <f t="shared" si="1"/>
        <v>randread-2048k</v>
      </c>
      <c r="I47">
        <v>85</v>
      </c>
      <c r="J47">
        <v>0</v>
      </c>
      <c r="K47" t="s">
        <v>29</v>
      </c>
      <c r="L47">
        <v>128</v>
      </c>
      <c r="M47">
        <v>0.01</v>
      </c>
      <c r="N47">
        <v>0.16</v>
      </c>
      <c r="O47">
        <v>5151</v>
      </c>
      <c r="P47">
        <v>10266</v>
      </c>
      <c r="Q47">
        <v>2</v>
      </c>
      <c r="R47">
        <v>387</v>
      </c>
      <c r="S47">
        <v>93.6</v>
      </c>
      <c r="T47">
        <v>0</v>
      </c>
      <c r="U47">
        <v>0</v>
      </c>
      <c r="V47">
        <v>0</v>
      </c>
      <c r="W47">
        <v>0</v>
      </c>
    </row>
    <row r="48" spans="1:23" x14ac:dyDescent="0.15">
      <c r="A48" t="s">
        <v>32</v>
      </c>
      <c r="B48" t="s">
        <v>68</v>
      </c>
      <c r="C48">
        <v>174.27</v>
      </c>
      <c r="D48">
        <v>0</v>
      </c>
      <c r="E48">
        <v>8</v>
      </c>
      <c r="F48" t="s">
        <v>24</v>
      </c>
      <c r="G48" t="s">
        <v>34</v>
      </c>
      <c r="H48" t="str">
        <f t="shared" si="1"/>
        <v>randread-2048k</v>
      </c>
      <c r="I48">
        <v>87</v>
      </c>
      <c r="J48">
        <v>0</v>
      </c>
      <c r="K48" t="s">
        <v>29</v>
      </c>
      <c r="L48">
        <v>128</v>
      </c>
      <c r="M48">
        <v>0.01</v>
      </c>
      <c r="N48">
        <v>0.17</v>
      </c>
      <c r="O48">
        <v>5292</v>
      </c>
      <c r="P48">
        <v>10470</v>
      </c>
      <c r="Q48">
        <v>2</v>
      </c>
      <c r="R48">
        <v>428</v>
      </c>
      <c r="S48">
        <v>91.76</v>
      </c>
      <c r="T48">
        <v>0</v>
      </c>
      <c r="U48">
        <v>0</v>
      </c>
      <c r="V48">
        <v>0</v>
      </c>
      <c r="W48">
        <v>0</v>
      </c>
    </row>
    <row r="49" spans="1:23" x14ac:dyDescent="0.15">
      <c r="A49" t="s">
        <v>32</v>
      </c>
      <c r="B49" t="s">
        <v>75</v>
      </c>
      <c r="C49">
        <v>129.38999999999999</v>
      </c>
      <c r="D49">
        <v>0</v>
      </c>
      <c r="E49">
        <v>8</v>
      </c>
      <c r="F49" t="s">
        <v>24</v>
      </c>
      <c r="G49" t="s">
        <v>34</v>
      </c>
      <c r="H49" t="str">
        <f t="shared" si="1"/>
        <v>randread-2048k</v>
      </c>
      <c r="I49">
        <v>64</v>
      </c>
      <c r="J49">
        <v>0</v>
      </c>
      <c r="K49" t="s">
        <v>29</v>
      </c>
      <c r="L49">
        <v>128</v>
      </c>
      <c r="M49">
        <v>0</v>
      </c>
      <c r="N49">
        <v>0.13</v>
      </c>
      <c r="O49">
        <v>3902</v>
      </c>
      <c r="P49">
        <v>7784</v>
      </c>
      <c r="Q49">
        <v>3</v>
      </c>
      <c r="R49">
        <v>625</v>
      </c>
      <c r="S49">
        <v>123.46</v>
      </c>
      <c r="T49">
        <v>0</v>
      </c>
      <c r="U49">
        <v>0</v>
      </c>
      <c r="V49">
        <v>0</v>
      </c>
      <c r="W49">
        <v>0</v>
      </c>
    </row>
    <row r="50" spans="1:23" x14ac:dyDescent="0.15">
      <c r="A50" t="s">
        <v>32</v>
      </c>
      <c r="B50" t="s">
        <v>84</v>
      </c>
      <c r="C50">
        <v>152.82</v>
      </c>
      <c r="D50">
        <v>0</v>
      </c>
      <c r="E50">
        <v>8</v>
      </c>
      <c r="F50" t="s">
        <v>24</v>
      </c>
      <c r="G50" t="s">
        <v>34</v>
      </c>
      <c r="H50" t="str">
        <f t="shared" si="1"/>
        <v>randread-2048k</v>
      </c>
      <c r="I50">
        <v>76</v>
      </c>
      <c r="J50">
        <v>0</v>
      </c>
      <c r="K50" t="s">
        <v>29</v>
      </c>
      <c r="L50">
        <v>128</v>
      </c>
      <c r="M50">
        <v>0.01</v>
      </c>
      <c r="N50">
        <v>0.15</v>
      </c>
      <c r="O50">
        <v>4598</v>
      </c>
      <c r="P50">
        <v>9182</v>
      </c>
      <c r="Q50">
        <v>2</v>
      </c>
      <c r="R50">
        <v>413</v>
      </c>
      <c r="S50">
        <v>104.63</v>
      </c>
      <c r="T50">
        <v>0</v>
      </c>
      <c r="U50">
        <v>0</v>
      </c>
      <c r="V50">
        <v>0</v>
      </c>
      <c r="W50">
        <v>0</v>
      </c>
    </row>
    <row r="51" spans="1:23" x14ac:dyDescent="0.15">
      <c r="A51" t="s">
        <v>32</v>
      </c>
      <c r="B51" t="s">
        <v>88</v>
      </c>
      <c r="C51">
        <v>209.85</v>
      </c>
      <c r="D51">
        <v>0</v>
      </c>
      <c r="E51">
        <v>8</v>
      </c>
      <c r="F51" t="s">
        <v>24</v>
      </c>
      <c r="G51" t="s">
        <v>34</v>
      </c>
      <c r="H51" t="str">
        <f t="shared" si="1"/>
        <v>randread-2048k</v>
      </c>
      <c r="I51">
        <v>104</v>
      </c>
      <c r="J51">
        <v>0</v>
      </c>
      <c r="K51" t="s">
        <v>29</v>
      </c>
      <c r="L51">
        <v>128</v>
      </c>
      <c r="M51">
        <v>0.01</v>
      </c>
      <c r="N51">
        <v>0.2</v>
      </c>
      <c r="O51">
        <v>6359</v>
      </c>
      <c r="P51">
        <v>12602</v>
      </c>
      <c r="Q51">
        <v>3</v>
      </c>
      <c r="R51">
        <v>263</v>
      </c>
      <c r="S51">
        <v>76.209999999999994</v>
      </c>
      <c r="T51">
        <v>0</v>
      </c>
      <c r="U51">
        <v>0</v>
      </c>
      <c r="V51">
        <v>0</v>
      </c>
      <c r="W51">
        <v>0</v>
      </c>
    </row>
    <row r="52" spans="1:23" x14ac:dyDescent="0.15">
      <c r="A52" t="s">
        <v>43</v>
      </c>
      <c r="B52" t="s">
        <v>22</v>
      </c>
      <c r="C52">
        <v>0</v>
      </c>
      <c r="D52">
        <v>118.96</v>
      </c>
      <c r="E52">
        <v>32</v>
      </c>
      <c r="F52" t="s">
        <v>24</v>
      </c>
      <c r="G52" t="s">
        <v>46</v>
      </c>
      <c r="H52" t="str">
        <f t="shared" si="1"/>
        <v>randwrite-2048k</v>
      </c>
      <c r="I52">
        <v>0</v>
      </c>
      <c r="J52">
        <v>59</v>
      </c>
      <c r="K52" t="s">
        <v>29</v>
      </c>
      <c r="L52">
        <v>128</v>
      </c>
      <c r="M52">
        <v>0.02</v>
      </c>
      <c r="N52">
        <v>0.02</v>
      </c>
      <c r="O52">
        <v>3649</v>
      </c>
      <c r="P52">
        <v>0</v>
      </c>
      <c r="Q52">
        <v>0</v>
      </c>
      <c r="R52">
        <v>0</v>
      </c>
      <c r="S52">
        <v>0</v>
      </c>
      <c r="T52">
        <v>7176</v>
      </c>
      <c r="U52">
        <v>22</v>
      </c>
      <c r="V52">
        <v>14911</v>
      </c>
      <c r="W52">
        <v>536.55999999999995</v>
      </c>
    </row>
    <row r="53" spans="1:23" x14ac:dyDescent="0.15">
      <c r="A53" t="s">
        <v>43</v>
      </c>
      <c r="B53" t="s">
        <v>68</v>
      </c>
      <c r="C53">
        <v>0</v>
      </c>
      <c r="D53">
        <v>166.91</v>
      </c>
      <c r="E53">
        <v>32</v>
      </c>
      <c r="F53" t="s">
        <v>24</v>
      </c>
      <c r="G53" t="s">
        <v>46</v>
      </c>
      <c r="H53" t="str">
        <f t="shared" si="1"/>
        <v>randwrite-2048k</v>
      </c>
      <c r="I53">
        <v>0</v>
      </c>
      <c r="J53">
        <v>83</v>
      </c>
      <c r="K53" t="s">
        <v>29</v>
      </c>
      <c r="L53">
        <v>128</v>
      </c>
      <c r="M53">
        <v>0.03</v>
      </c>
      <c r="N53">
        <v>0.03</v>
      </c>
      <c r="O53">
        <v>5046</v>
      </c>
      <c r="P53">
        <v>0</v>
      </c>
      <c r="Q53">
        <v>0</v>
      </c>
      <c r="R53">
        <v>0</v>
      </c>
      <c r="S53">
        <v>0</v>
      </c>
      <c r="T53">
        <v>10066</v>
      </c>
      <c r="U53">
        <v>22</v>
      </c>
      <c r="V53">
        <v>10430</v>
      </c>
      <c r="W53">
        <v>382.42</v>
      </c>
    </row>
    <row r="54" spans="1:23" x14ac:dyDescent="0.15">
      <c r="A54" t="s">
        <v>43</v>
      </c>
      <c r="B54" t="s">
        <v>75</v>
      </c>
      <c r="C54">
        <v>0</v>
      </c>
      <c r="D54">
        <v>134.74</v>
      </c>
      <c r="E54">
        <v>32</v>
      </c>
      <c r="F54" t="s">
        <v>24</v>
      </c>
      <c r="G54" t="s">
        <v>46</v>
      </c>
      <c r="H54" t="str">
        <f t="shared" si="1"/>
        <v>randwrite-2048k</v>
      </c>
      <c r="I54">
        <v>0</v>
      </c>
      <c r="J54">
        <v>67</v>
      </c>
      <c r="K54" t="s">
        <v>29</v>
      </c>
      <c r="L54">
        <v>128</v>
      </c>
      <c r="M54">
        <v>0.03</v>
      </c>
      <c r="N54">
        <v>0.03</v>
      </c>
      <c r="O54">
        <v>8101</v>
      </c>
      <c r="P54">
        <v>0</v>
      </c>
      <c r="Q54">
        <v>0</v>
      </c>
      <c r="R54">
        <v>0</v>
      </c>
      <c r="S54">
        <v>0</v>
      </c>
      <c r="T54">
        <v>8130</v>
      </c>
      <c r="U54">
        <v>79</v>
      </c>
      <c r="V54">
        <v>11042</v>
      </c>
      <c r="W54">
        <v>473.14</v>
      </c>
    </row>
    <row r="55" spans="1:23" x14ac:dyDescent="0.15">
      <c r="A55" t="s">
        <v>43</v>
      </c>
      <c r="B55" t="s">
        <v>84</v>
      </c>
      <c r="C55">
        <v>0</v>
      </c>
      <c r="D55">
        <v>121.61</v>
      </c>
      <c r="E55">
        <v>32</v>
      </c>
      <c r="F55" t="s">
        <v>24</v>
      </c>
      <c r="G55" t="s">
        <v>46</v>
      </c>
      <c r="H55" t="str">
        <f t="shared" si="1"/>
        <v>randwrite-2048k</v>
      </c>
      <c r="I55">
        <v>0</v>
      </c>
      <c r="J55">
        <v>60</v>
      </c>
      <c r="K55" t="s">
        <v>29</v>
      </c>
      <c r="L55">
        <v>128</v>
      </c>
      <c r="M55">
        <v>0.02</v>
      </c>
      <c r="N55">
        <v>0.03</v>
      </c>
      <c r="O55">
        <v>7543</v>
      </c>
      <c r="P55">
        <v>0</v>
      </c>
      <c r="Q55">
        <v>0</v>
      </c>
      <c r="R55">
        <v>0</v>
      </c>
      <c r="S55">
        <v>0</v>
      </c>
      <c r="T55">
        <v>7352</v>
      </c>
      <c r="U55">
        <v>18</v>
      </c>
      <c r="V55">
        <v>19848</v>
      </c>
      <c r="W55">
        <v>523.51</v>
      </c>
    </row>
    <row r="56" spans="1:23" x14ac:dyDescent="0.15">
      <c r="A56" t="s">
        <v>43</v>
      </c>
      <c r="B56" t="s">
        <v>88</v>
      </c>
      <c r="C56">
        <v>0</v>
      </c>
      <c r="D56">
        <v>224.98</v>
      </c>
      <c r="E56">
        <v>32</v>
      </c>
      <c r="F56" t="s">
        <v>24</v>
      </c>
      <c r="G56" t="s">
        <v>46</v>
      </c>
      <c r="H56" t="str">
        <f t="shared" si="1"/>
        <v>randwrite-2048k</v>
      </c>
      <c r="I56">
        <v>0</v>
      </c>
      <c r="J56">
        <v>112</v>
      </c>
      <c r="K56" t="s">
        <v>29</v>
      </c>
      <c r="L56">
        <v>128</v>
      </c>
      <c r="M56">
        <v>0.04</v>
      </c>
      <c r="N56">
        <v>0.04</v>
      </c>
      <c r="O56">
        <v>13803</v>
      </c>
      <c r="P56">
        <v>0</v>
      </c>
      <c r="Q56">
        <v>0</v>
      </c>
      <c r="R56">
        <v>0</v>
      </c>
      <c r="S56">
        <v>0</v>
      </c>
      <c r="T56">
        <v>13574</v>
      </c>
      <c r="U56">
        <v>4</v>
      </c>
      <c r="V56">
        <v>1320</v>
      </c>
      <c r="W56">
        <v>283.56</v>
      </c>
    </row>
    <row r="57" spans="1:23" x14ac:dyDescent="0.15">
      <c r="A57" t="s">
        <v>43</v>
      </c>
      <c r="B57" t="s">
        <v>22</v>
      </c>
      <c r="C57">
        <v>0</v>
      </c>
      <c r="D57">
        <v>11.7</v>
      </c>
      <c r="E57">
        <v>8</v>
      </c>
      <c r="F57" t="s">
        <v>24</v>
      </c>
      <c r="G57" t="s">
        <v>45</v>
      </c>
      <c r="H57" t="str">
        <f t="shared" si="1"/>
        <v>randwrite-2048k</v>
      </c>
      <c r="I57">
        <v>0</v>
      </c>
      <c r="J57">
        <v>5</v>
      </c>
      <c r="K57" t="s">
        <v>29</v>
      </c>
      <c r="L57">
        <v>128</v>
      </c>
      <c r="M57">
        <v>0.01</v>
      </c>
      <c r="N57">
        <v>0.01</v>
      </c>
      <c r="O57">
        <v>368</v>
      </c>
      <c r="P57">
        <v>0</v>
      </c>
      <c r="Q57">
        <v>0</v>
      </c>
      <c r="R57">
        <v>0</v>
      </c>
      <c r="S57">
        <v>0</v>
      </c>
      <c r="T57">
        <v>730</v>
      </c>
      <c r="U57">
        <v>152</v>
      </c>
      <c r="V57">
        <v>3185</v>
      </c>
      <c r="W57">
        <v>1339.96</v>
      </c>
    </row>
    <row r="58" spans="1:23" x14ac:dyDescent="0.15">
      <c r="A58" t="s">
        <v>43</v>
      </c>
      <c r="B58" t="s">
        <v>68</v>
      </c>
      <c r="C58">
        <v>0</v>
      </c>
      <c r="D58">
        <v>8.76</v>
      </c>
      <c r="E58">
        <v>8</v>
      </c>
      <c r="F58" t="s">
        <v>24</v>
      </c>
      <c r="G58" t="s">
        <v>45</v>
      </c>
      <c r="H58" t="str">
        <f t="shared" si="1"/>
        <v>randwrite-2048k</v>
      </c>
      <c r="I58">
        <v>0</v>
      </c>
      <c r="J58">
        <v>4</v>
      </c>
      <c r="K58" t="s">
        <v>29</v>
      </c>
      <c r="L58">
        <v>128</v>
      </c>
      <c r="M58">
        <v>0.01</v>
      </c>
      <c r="N58">
        <v>0.01</v>
      </c>
      <c r="O58">
        <v>277</v>
      </c>
      <c r="P58">
        <v>0</v>
      </c>
      <c r="Q58">
        <v>0</v>
      </c>
      <c r="R58">
        <v>0</v>
      </c>
      <c r="S58">
        <v>0</v>
      </c>
      <c r="T58">
        <v>548</v>
      </c>
      <c r="U58">
        <v>138</v>
      </c>
      <c r="V58">
        <v>3167</v>
      </c>
      <c r="W58">
        <v>1790.85</v>
      </c>
    </row>
    <row r="59" spans="1:23" x14ac:dyDescent="0.15">
      <c r="A59" t="s">
        <v>43</v>
      </c>
      <c r="B59" t="s">
        <v>75</v>
      </c>
      <c r="C59">
        <v>0</v>
      </c>
      <c r="D59">
        <v>10.94</v>
      </c>
      <c r="E59">
        <v>8</v>
      </c>
      <c r="F59" t="s">
        <v>24</v>
      </c>
      <c r="G59" t="s">
        <v>45</v>
      </c>
      <c r="H59" t="str">
        <f t="shared" si="1"/>
        <v>randwrite-2048k</v>
      </c>
      <c r="I59">
        <v>0</v>
      </c>
      <c r="J59">
        <v>5</v>
      </c>
      <c r="K59" t="s">
        <v>29</v>
      </c>
      <c r="L59">
        <v>128</v>
      </c>
      <c r="M59">
        <v>0.01</v>
      </c>
      <c r="N59">
        <v>0.01</v>
      </c>
      <c r="O59">
        <v>343</v>
      </c>
      <c r="P59">
        <v>0</v>
      </c>
      <c r="Q59">
        <v>0</v>
      </c>
      <c r="R59">
        <v>0</v>
      </c>
      <c r="S59">
        <v>0</v>
      </c>
      <c r="T59">
        <v>684</v>
      </c>
      <c r="U59">
        <v>165</v>
      </c>
      <c r="V59">
        <v>4318</v>
      </c>
      <c r="W59">
        <v>1436.1</v>
      </c>
    </row>
    <row r="60" spans="1:23" x14ac:dyDescent="0.15">
      <c r="A60" t="s">
        <v>43</v>
      </c>
      <c r="B60" t="s">
        <v>84</v>
      </c>
      <c r="C60">
        <v>0</v>
      </c>
      <c r="D60">
        <v>13.36</v>
      </c>
      <c r="E60">
        <v>8</v>
      </c>
      <c r="F60" t="s">
        <v>24</v>
      </c>
      <c r="G60" t="s">
        <v>45</v>
      </c>
      <c r="H60" t="str">
        <f t="shared" si="1"/>
        <v>randwrite-2048k</v>
      </c>
      <c r="I60">
        <v>0</v>
      </c>
      <c r="J60">
        <v>6</v>
      </c>
      <c r="K60" t="s">
        <v>29</v>
      </c>
      <c r="L60">
        <v>128</v>
      </c>
      <c r="M60">
        <v>0.01</v>
      </c>
      <c r="N60">
        <v>0.01</v>
      </c>
      <c r="O60">
        <v>417</v>
      </c>
      <c r="P60">
        <v>0</v>
      </c>
      <c r="Q60">
        <v>0</v>
      </c>
      <c r="R60">
        <v>0</v>
      </c>
      <c r="S60">
        <v>0</v>
      </c>
      <c r="T60">
        <v>834</v>
      </c>
      <c r="U60">
        <v>185</v>
      </c>
      <c r="V60">
        <v>3186</v>
      </c>
      <c r="W60">
        <v>1174.69</v>
      </c>
    </row>
    <row r="61" spans="1:23" x14ac:dyDescent="0.15">
      <c r="A61" t="s">
        <v>43</v>
      </c>
      <c r="B61" t="s">
        <v>88</v>
      </c>
      <c r="C61">
        <v>0</v>
      </c>
      <c r="D61">
        <v>24.71</v>
      </c>
      <c r="E61">
        <v>8</v>
      </c>
      <c r="F61" t="s">
        <v>24</v>
      </c>
      <c r="G61" t="s">
        <v>45</v>
      </c>
      <c r="H61" t="str">
        <f t="shared" si="1"/>
        <v>randwrite-2048k</v>
      </c>
      <c r="I61">
        <v>0</v>
      </c>
      <c r="J61">
        <v>12</v>
      </c>
      <c r="K61" t="s">
        <v>29</v>
      </c>
      <c r="L61">
        <v>128</v>
      </c>
      <c r="M61">
        <v>0.02</v>
      </c>
      <c r="N61">
        <v>0.02</v>
      </c>
      <c r="O61">
        <v>747</v>
      </c>
      <c r="P61">
        <v>0</v>
      </c>
      <c r="Q61">
        <v>0</v>
      </c>
      <c r="R61">
        <v>0</v>
      </c>
      <c r="S61">
        <v>0</v>
      </c>
      <c r="T61">
        <v>1484</v>
      </c>
      <c r="U61">
        <v>16</v>
      </c>
      <c r="V61">
        <v>2993</v>
      </c>
      <c r="W61">
        <v>647.08000000000004</v>
      </c>
    </row>
    <row r="62" spans="1:23" x14ac:dyDescent="0.15">
      <c r="A62" t="s">
        <v>25</v>
      </c>
      <c r="B62" t="s">
        <v>22</v>
      </c>
      <c r="C62">
        <v>778.74</v>
      </c>
      <c r="D62">
        <v>0</v>
      </c>
      <c r="E62">
        <v>32</v>
      </c>
      <c r="F62" t="s">
        <v>24</v>
      </c>
      <c r="G62" t="s">
        <v>30</v>
      </c>
      <c r="H62" t="str">
        <f t="shared" si="1"/>
        <v>read-2048k</v>
      </c>
      <c r="I62">
        <v>389</v>
      </c>
      <c r="J62">
        <v>0</v>
      </c>
      <c r="K62" t="s">
        <v>29</v>
      </c>
      <c r="L62">
        <v>128</v>
      </c>
      <c r="M62">
        <v>0</v>
      </c>
      <c r="N62">
        <v>0.17</v>
      </c>
      <c r="O62">
        <v>23629</v>
      </c>
      <c r="P62">
        <v>46786</v>
      </c>
      <c r="Q62">
        <v>34</v>
      </c>
      <c r="R62">
        <v>162</v>
      </c>
      <c r="S62">
        <v>82.17</v>
      </c>
      <c r="T62">
        <v>0</v>
      </c>
      <c r="U62">
        <v>0</v>
      </c>
      <c r="V62">
        <v>0</v>
      </c>
      <c r="W62">
        <v>0</v>
      </c>
    </row>
    <row r="63" spans="1:23" x14ac:dyDescent="0.15">
      <c r="A63" t="s">
        <v>25</v>
      </c>
      <c r="B63" t="s">
        <v>68</v>
      </c>
      <c r="C63">
        <v>778.06</v>
      </c>
      <c r="D63">
        <v>0</v>
      </c>
      <c r="E63">
        <v>32</v>
      </c>
      <c r="F63" t="s">
        <v>24</v>
      </c>
      <c r="G63" t="s">
        <v>30</v>
      </c>
      <c r="H63" t="str">
        <f t="shared" si="1"/>
        <v>read-2048k</v>
      </c>
      <c r="I63">
        <v>389</v>
      </c>
      <c r="J63">
        <v>0</v>
      </c>
      <c r="K63" t="s">
        <v>29</v>
      </c>
      <c r="L63">
        <v>128</v>
      </c>
      <c r="M63">
        <v>0.01</v>
      </c>
      <c r="N63">
        <v>0.16</v>
      </c>
      <c r="O63">
        <v>23612</v>
      </c>
      <c r="P63">
        <v>46746</v>
      </c>
      <c r="Q63">
        <v>28</v>
      </c>
      <c r="R63">
        <v>135</v>
      </c>
      <c r="S63">
        <v>82.21</v>
      </c>
      <c r="T63">
        <v>0</v>
      </c>
      <c r="U63">
        <v>0</v>
      </c>
      <c r="V63">
        <v>0</v>
      </c>
      <c r="W63">
        <v>0</v>
      </c>
    </row>
    <row r="64" spans="1:23" x14ac:dyDescent="0.15">
      <c r="A64" t="s">
        <v>25</v>
      </c>
      <c r="B64" t="s">
        <v>75</v>
      </c>
      <c r="C64">
        <v>775.32</v>
      </c>
      <c r="D64">
        <v>0</v>
      </c>
      <c r="E64">
        <v>32</v>
      </c>
      <c r="F64" t="s">
        <v>24</v>
      </c>
      <c r="G64" t="s">
        <v>30</v>
      </c>
      <c r="H64" t="str">
        <f t="shared" si="1"/>
        <v>read-2048k</v>
      </c>
      <c r="I64">
        <v>387</v>
      </c>
      <c r="J64">
        <v>0</v>
      </c>
      <c r="K64" t="s">
        <v>29</v>
      </c>
      <c r="L64">
        <v>128</v>
      </c>
      <c r="M64">
        <v>0.01</v>
      </c>
      <c r="N64">
        <v>0.18</v>
      </c>
      <c r="O64">
        <v>46708</v>
      </c>
      <c r="P64">
        <v>46582</v>
      </c>
      <c r="Q64">
        <v>32</v>
      </c>
      <c r="R64">
        <v>193</v>
      </c>
      <c r="S64">
        <v>82.48</v>
      </c>
      <c r="T64">
        <v>0</v>
      </c>
      <c r="U64">
        <v>0</v>
      </c>
      <c r="V64">
        <v>0</v>
      </c>
      <c r="W64">
        <v>0</v>
      </c>
    </row>
    <row r="65" spans="1:23" x14ac:dyDescent="0.15">
      <c r="A65" t="s">
        <v>25</v>
      </c>
      <c r="B65" t="s">
        <v>84</v>
      </c>
      <c r="C65">
        <v>776.43</v>
      </c>
      <c r="D65">
        <v>0</v>
      </c>
      <c r="E65">
        <v>32</v>
      </c>
      <c r="F65" t="s">
        <v>24</v>
      </c>
      <c r="G65" t="s">
        <v>30</v>
      </c>
      <c r="H65" t="str">
        <f t="shared" si="1"/>
        <v>read-2048k</v>
      </c>
      <c r="I65">
        <v>388</v>
      </c>
      <c r="J65">
        <v>0</v>
      </c>
      <c r="K65" t="s">
        <v>29</v>
      </c>
      <c r="L65">
        <v>128</v>
      </c>
      <c r="M65">
        <v>0.01</v>
      </c>
      <c r="N65">
        <v>0.19</v>
      </c>
      <c r="O65">
        <v>52104</v>
      </c>
      <c r="P65">
        <v>46634</v>
      </c>
      <c r="Q65">
        <v>30</v>
      </c>
      <c r="R65">
        <v>281</v>
      </c>
      <c r="S65">
        <v>82.38</v>
      </c>
      <c r="T65">
        <v>0</v>
      </c>
      <c r="U65">
        <v>0</v>
      </c>
      <c r="V65">
        <v>0</v>
      </c>
      <c r="W65">
        <v>0</v>
      </c>
    </row>
    <row r="66" spans="1:23" x14ac:dyDescent="0.15">
      <c r="A66" t="s">
        <v>25</v>
      </c>
      <c r="B66" t="s">
        <v>88</v>
      </c>
      <c r="C66">
        <v>776.31</v>
      </c>
      <c r="D66">
        <v>0</v>
      </c>
      <c r="E66">
        <v>32</v>
      </c>
      <c r="F66" t="s">
        <v>24</v>
      </c>
      <c r="G66" t="s">
        <v>30</v>
      </c>
      <c r="H66" t="str">
        <f t="shared" ref="H66:H97" si="2">A66&amp;"-"&amp;K66</f>
        <v>read-2048k</v>
      </c>
      <c r="I66">
        <v>388</v>
      </c>
      <c r="J66">
        <v>0</v>
      </c>
      <c r="K66" t="s">
        <v>29</v>
      </c>
      <c r="L66">
        <v>128</v>
      </c>
      <c r="M66">
        <v>0.01</v>
      </c>
      <c r="N66">
        <v>0.19</v>
      </c>
      <c r="O66">
        <v>51825</v>
      </c>
      <c r="P66">
        <v>46644</v>
      </c>
      <c r="Q66">
        <v>21</v>
      </c>
      <c r="R66">
        <v>288</v>
      </c>
      <c r="S66">
        <v>82.38</v>
      </c>
      <c r="T66">
        <v>0</v>
      </c>
      <c r="U66">
        <v>0</v>
      </c>
      <c r="V66">
        <v>0</v>
      </c>
      <c r="W66">
        <v>0</v>
      </c>
    </row>
    <row r="67" spans="1:23" x14ac:dyDescent="0.15">
      <c r="A67" t="s">
        <v>25</v>
      </c>
      <c r="B67" t="s">
        <v>22</v>
      </c>
      <c r="C67">
        <v>774.32</v>
      </c>
      <c r="D67">
        <v>0</v>
      </c>
      <c r="E67">
        <v>8</v>
      </c>
      <c r="F67" t="s">
        <v>24</v>
      </c>
      <c r="G67" t="s">
        <v>28</v>
      </c>
      <c r="H67" t="str">
        <f t="shared" si="2"/>
        <v>read-2048k</v>
      </c>
      <c r="I67">
        <v>387</v>
      </c>
      <c r="J67">
        <v>0</v>
      </c>
      <c r="K67" t="s">
        <v>29</v>
      </c>
      <c r="L67">
        <v>128</v>
      </c>
      <c r="M67">
        <v>0.01</v>
      </c>
      <c r="N67">
        <v>0.67</v>
      </c>
      <c r="O67">
        <v>23306</v>
      </c>
      <c r="P67">
        <v>46476</v>
      </c>
      <c r="Q67">
        <v>7</v>
      </c>
      <c r="R67">
        <v>69</v>
      </c>
      <c r="S67">
        <v>20.66</v>
      </c>
      <c r="T67">
        <v>0</v>
      </c>
      <c r="U67">
        <v>0</v>
      </c>
      <c r="V67">
        <v>0</v>
      </c>
      <c r="W67">
        <v>0</v>
      </c>
    </row>
    <row r="68" spans="1:23" x14ac:dyDescent="0.15">
      <c r="A68" t="s">
        <v>25</v>
      </c>
      <c r="B68" t="s">
        <v>68</v>
      </c>
      <c r="C68">
        <v>768.72</v>
      </c>
      <c r="D68">
        <v>0</v>
      </c>
      <c r="E68">
        <v>8</v>
      </c>
      <c r="F68" t="s">
        <v>24</v>
      </c>
      <c r="G68" t="s">
        <v>28</v>
      </c>
      <c r="H68" t="str">
        <f t="shared" si="2"/>
        <v>read-2048k</v>
      </c>
      <c r="I68">
        <v>384</v>
      </c>
      <c r="J68">
        <v>0</v>
      </c>
      <c r="K68" t="s">
        <v>29</v>
      </c>
      <c r="L68">
        <v>128</v>
      </c>
      <c r="M68">
        <v>0.03</v>
      </c>
      <c r="N68">
        <v>0.65</v>
      </c>
      <c r="O68">
        <v>23220</v>
      </c>
      <c r="P68">
        <v>46138</v>
      </c>
      <c r="Q68">
        <v>5</v>
      </c>
      <c r="R68">
        <v>72</v>
      </c>
      <c r="S68">
        <v>20.81</v>
      </c>
      <c r="T68">
        <v>0</v>
      </c>
      <c r="U68">
        <v>0</v>
      </c>
      <c r="V68">
        <v>0</v>
      </c>
      <c r="W68">
        <v>0</v>
      </c>
    </row>
    <row r="69" spans="1:23" x14ac:dyDescent="0.15">
      <c r="A69" t="s">
        <v>25</v>
      </c>
      <c r="B69" t="s">
        <v>75</v>
      </c>
      <c r="C69">
        <v>774.86</v>
      </c>
      <c r="D69">
        <v>0</v>
      </c>
      <c r="E69">
        <v>8</v>
      </c>
      <c r="F69" t="s">
        <v>24</v>
      </c>
      <c r="G69" t="s">
        <v>28</v>
      </c>
      <c r="H69" t="str">
        <f t="shared" si="2"/>
        <v>read-2048k</v>
      </c>
      <c r="I69">
        <v>387</v>
      </c>
      <c r="J69">
        <v>0</v>
      </c>
      <c r="K69" t="s">
        <v>29</v>
      </c>
      <c r="L69">
        <v>128</v>
      </c>
      <c r="M69">
        <v>0.04</v>
      </c>
      <c r="N69">
        <v>0.69</v>
      </c>
      <c r="O69">
        <v>23371</v>
      </c>
      <c r="P69">
        <v>46508</v>
      </c>
      <c r="Q69">
        <v>6</v>
      </c>
      <c r="R69">
        <v>79</v>
      </c>
      <c r="S69">
        <v>20.64</v>
      </c>
      <c r="T69">
        <v>0</v>
      </c>
      <c r="U69">
        <v>0</v>
      </c>
      <c r="V69">
        <v>0</v>
      </c>
      <c r="W69">
        <v>0</v>
      </c>
    </row>
    <row r="70" spans="1:23" x14ac:dyDescent="0.15">
      <c r="A70" t="s">
        <v>25</v>
      </c>
      <c r="B70" t="s">
        <v>84</v>
      </c>
      <c r="C70">
        <v>771.97</v>
      </c>
      <c r="D70">
        <v>0</v>
      </c>
      <c r="E70">
        <v>8</v>
      </c>
      <c r="F70" t="s">
        <v>24</v>
      </c>
      <c r="G70" t="s">
        <v>28</v>
      </c>
      <c r="H70" t="str">
        <f t="shared" si="2"/>
        <v>read-2048k</v>
      </c>
      <c r="I70">
        <v>385</v>
      </c>
      <c r="J70">
        <v>0</v>
      </c>
      <c r="K70" t="s">
        <v>29</v>
      </c>
      <c r="L70">
        <v>128</v>
      </c>
      <c r="M70">
        <v>0.03</v>
      </c>
      <c r="N70">
        <v>0.61</v>
      </c>
      <c r="O70">
        <v>23300</v>
      </c>
      <c r="P70">
        <v>46334</v>
      </c>
      <c r="Q70">
        <v>5</v>
      </c>
      <c r="R70">
        <v>218</v>
      </c>
      <c r="S70">
        <v>20.72</v>
      </c>
      <c r="T70">
        <v>0</v>
      </c>
      <c r="U70">
        <v>0</v>
      </c>
      <c r="V70">
        <v>0</v>
      </c>
      <c r="W70">
        <v>0</v>
      </c>
    </row>
    <row r="71" spans="1:23" x14ac:dyDescent="0.15">
      <c r="A71" t="s">
        <v>25</v>
      </c>
      <c r="B71" t="s">
        <v>88</v>
      </c>
      <c r="C71">
        <v>772.92</v>
      </c>
      <c r="D71">
        <v>0</v>
      </c>
      <c r="E71">
        <v>8</v>
      </c>
      <c r="F71" t="s">
        <v>24</v>
      </c>
      <c r="G71" t="s">
        <v>28</v>
      </c>
      <c r="H71" t="str">
        <f t="shared" si="2"/>
        <v>read-2048k</v>
      </c>
      <c r="I71">
        <v>386</v>
      </c>
      <c r="J71">
        <v>0</v>
      </c>
      <c r="K71" t="s">
        <v>29</v>
      </c>
      <c r="L71">
        <v>128</v>
      </c>
      <c r="M71">
        <v>0.03</v>
      </c>
      <c r="N71">
        <v>0.63</v>
      </c>
      <c r="O71">
        <v>23291</v>
      </c>
      <c r="P71">
        <v>46392</v>
      </c>
      <c r="Q71">
        <v>5</v>
      </c>
      <c r="R71">
        <v>206</v>
      </c>
      <c r="S71">
        <v>20.69</v>
      </c>
      <c r="T71">
        <v>0</v>
      </c>
      <c r="U71">
        <v>0</v>
      </c>
      <c r="V71">
        <v>0</v>
      </c>
      <c r="W71">
        <v>0</v>
      </c>
    </row>
    <row r="72" spans="1:23" x14ac:dyDescent="0.15">
      <c r="A72" t="s">
        <v>37</v>
      </c>
      <c r="B72" t="s">
        <v>22</v>
      </c>
      <c r="C72">
        <v>0</v>
      </c>
      <c r="D72">
        <v>768.62</v>
      </c>
      <c r="E72">
        <v>32</v>
      </c>
      <c r="F72" t="s">
        <v>24</v>
      </c>
      <c r="G72" t="s">
        <v>41</v>
      </c>
      <c r="H72" t="str">
        <f t="shared" si="2"/>
        <v>write-2048k</v>
      </c>
      <c r="I72">
        <v>0</v>
      </c>
      <c r="J72">
        <v>384</v>
      </c>
      <c r="K72" t="s">
        <v>29</v>
      </c>
      <c r="L72">
        <v>128</v>
      </c>
      <c r="M72">
        <v>0.14000000000000001</v>
      </c>
      <c r="N72">
        <v>0.11</v>
      </c>
      <c r="O72">
        <v>23187</v>
      </c>
      <c r="P72">
        <v>0</v>
      </c>
      <c r="Q72">
        <v>0</v>
      </c>
      <c r="R72">
        <v>0</v>
      </c>
      <c r="S72">
        <v>0</v>
      </c>
      <c r="T72">
        <v>46176</v>
      </c>
      <c r="U72">
        <v>4</v>
      </c>
      <c r="V72">
        <v>165</v>
      </c>
      <c r="W72">
        <v>83.11</v>
      </c>
    </row>
    <row r="73" spans="1:23" x14ac:dyDescent="0.15">
      <c r="A73" t="s">
        <v>37</v>
      </c>
      <c r="B73" t="s">
        <v>68</v>
      </c>
      <c r="C73">
        <v>0</v>
      </c>
      <c r="D73">
        <v>774.69</v>
      </c>
      <c r="E73">
        <v>32</v>
      </c>
      <c r="F73" t="s">
        <v>24</v>
      </c>
      <c r="G73" t="s">
        <v>41</v>
      </c>
      <c r="H73" t="str">
        <f t="shared" si="2"/>
        <v>write-2048k</v>
      </c>
      <c r="I73">
        <v>0</v>
      </c>
      <c r="J73">
        <v>387</v>
      </c>
      <c r="K73" t="s">
        <v>29</v>
      </c>
      <c r="L73">
        <v>128</v>
      </c>
      <c r="M73">
        <v>0.16</v>
      </c>
      <c r="N73">
        <v>0.11</v>
      </c>
      <c r="O73">
        <v>23373</v>
      </c>
      <c r="P73">
        <v>0</v>
      </c>
      <c r="Q73">
        <v>0</v>
      </c>
      <c r="R73">
        <v>0</v>
      </c>
      <c r="S73">
        <v>0</v>
      </c>
      <c r="T73">
        <v>46530</v>
      </c>
      <c r="U73">
        <v>3</v>
      </c>
      <c r="V73">
        <v>213</v>
      </c>
      <c r="W73">
        <v>82.44</v>
      </c>
    </row>
    <row r="74" spans="1:23" x14ac:dyDescent="0.15">
      <c r="A74" t="s">
        <v>37</v>
      </c>
      <c r="B74" t="s">
        <v>75</v>
      </c>
      <c r="C74">
        <v>0</v>
      </c>
      <c r="D74">
        <v>741.61</v>
      </c>
      <c r="E74">
        <v>32</v>
      </c>
      <c r="F74" t="s">
        <v>24</v>
      </c>
      <c r="G74" t="s">
        <v>41</v>
      </c>
      <c r="H74" t="str">
        <f t="shared" si="2"/>
        <v>write-2048k</v>
      </c>
      <c r="I74">
        <v>0</v>
      </c>
      <c r="J74">
        <v>370</v>
      </c>
      <c r="K74" t="s">
        <v>29</v>
      </c>
      <c r="L74">
        <v>128</v>
      </c>
      <c r="M74">
        <v>0.16</v>
      </c>
      <c r="N74">
        <v>0.13</v>
      </c>
      <c r="O74">
        <v>44044</v>
      </c>
      <c r="P74">
        <v>0</v>
      </c>
      <c r="Q74">
        <v>0</v>
      </c>
      <c r="R74">
        <v>0</v>
      </c>
      <c r="S74">
        <v>0</v>
      </c>
      <c r="T74">
        <v>44552</v>
      </c>
      <c r="U74">
        <v>3</v>
      </c>
      <c r="V74">
        <v>180</v>
      </c>
      <c r="W74">
        <v>86.09</v>
      </c>
    </row>
    <row r="75" spans="1:23" x14ac:dyDescent="0.15">
      <c r="A75" t="s">
        <v>37</v>
      </c>
      <c r="B75" t="s">
        <v>84</v>
      </c>
      <c r="C75">
        <v>0</v>
      </c>
      <c r="D75">
        <v>754.75</v>
      </c>
      <c r="E75">
        <v>32</v>
      </c>
      <c r="F75" t="s">
        <v>24</v>
      </c>
      <c r="G75" t="s">
        <v>41</v>
      </c>
      <c r="H75" t="str">
        <f t="shared" si="2"/>
        <v>write-2048k</v>
      </c>
      <c r="I75">
        <v>0</v>
      </c>
      <c r="J75">
        <v>377</v>
      </c>
      <c r="K75" t="s">
        <v>29</v>
      </c>
      <c r="L75">
        <v>128</v>
      </c>
      <c r="M75">
        <v>0.15</v>
      </c>
      <c r="N75">
        <v>0.13</v>
      </c>
      <c r="O75">
        <v>51222</v>
      </c>
      <c r="P75">
        <v>0</v>
      </c>
      <c r="Q75">
        <v>0</v>
      </c>
      <c r="R75">
        <v>0</v>
      </c>
      <c r="S75">
        <v>0</v>
      </c>
      <c r="T75">
        <v>45356</v>
      </c>
      <c r="U75">
        <v>3</v>
      </c>
      <c r="V75">
        <v>303</v>
      </c>
      <c r="W75">
        <v>84.58</v>
      </c>
    </row>
    <row r="76" spans="1:23" x14ac:dyDescent="0.15">
      <c r="A76" t="s">
        <v>37</v>
      </c>
      <c r="B76" t="s">
        <v>88</v>
      </c>
      <c r="C76">
        <v>0</v>
      </c>
      <c r="D76">
        <v>753.14</v>
      </c>
      <c r="E76">
        <v>32</v>
      </c>
      <c r="F76" t="s">
        <v>24</v>
      </c>
      <c r="G76" t="s">
        <v>41</v>
      </c>
      <c r="H76" t="str">
        <f t="shared" si="2"/>
        <v>write-2048k</v>
      </c>
      <c r="I76">
        <v>0</v>
      </c>
      <c r="J76">
        <v>376</v>
      </c>
      <c r="K76" t="s">
        <v>29</v>
      </c>
      <c r="L76">
        <v>128</v>
      </c>
      <c r="M76">
        <v>0.16</v>
      </c>
      <c r="N76">
        <v>0.13</v>
      </c>
      <c r="O76">
        <v>51644</v>
      </c>
      <c r="P76">
        <v>0</v>
      </c>
      <c r="Q76">
        <v>0</v>
      </c>
      <c r="R76">
        <v>0</v>
      </c>
      <c r="S76">
        <v>0</v>
      </c>
      <c r="T76">
        <v>45252</v>
      </c>
      <c r="U76">
        <v>3</v>
      </c>
      <c r="V76">
        <v>345</v>
      </c>
      <c r="W76">
        <v>84.76</v>
      </c>
    </row>
    <row r="77" spans="1:23" x14ac:dyDescent="0.15">
      <c r="A77" t="s">
        <v>37</v>
      </c>
      <c r="B77" t="s">
        <v>22</v>
      </c>
      <c r="C77">
        <v>0</v>
      </c>
      <c r="D77">
        <v>714.65</v>
      </c>
      <c r="E77">
        <v>8</v>
      </c>
      <c r="F77" t="s">
        <v>24</v>
      </c>
      <c r="G77" t="s">
        <v>40</v>
      </c>
      <c r="H77" t="str">
        <f t="shared" si="2"/>
        <v>write-2048k</v>
      </c>
      <c r="I77">
        <v>0</v>
      </c>
      <c r="J77">
        <v>357</v>
      </c>
      <c r="K77" t="s">
        <v>29</v>
      </c>
      <c r="L77">
        <v>128</v>
      </c>
      <c r="M77">
        <v>0.41</v>
      </c>
      <c r="N77">
        <v>0.46</v>
      </c>
      <c r="O77">
        <v>21477</v>
      </c>
      <c r="P77">
        <v>0</v>
      </c>
      <c r="Q77">
        <v>0</v>
      </c>
      <c r="R77">
        <v>0</v>
      </c>
      <c r="S77">
        <v>0</v>
      </c>
      <c r="T77">
        <v>42890</v>
      </c>
      <c r="U77">
        <v>8</v>
      </c>
      <c r="V77">
        <v>51</v>
      </c>
      <c r="W77">
        <v>22.29</v>
      </c>
    </row>
    <row r="78" spans="1:23" x14ac:dyDescent="0.15">
      <c r="A78" t="s">
        <v>37</v>
      </c>
      <c r="B78" t="s">
        <v>68</v>
      </c>
      <c r="C78">
        <v>0</v>
      </c>
      <c r="D78">
        <v>703.41</v>
      </c>
      <c r="E78">
        <v>8</v>
      </c>
      <c r="F78" t="s">
        <v>24</v>
      </c>
      <c r="G78" t="s">
        <v>40</v>
      </c>
      <c r="H78" t="str">
        <f t="shared" si="2"/>
        <v>write-2048k</v>
      </c>
      <c r="I78">
        <v>0</v>
      </c>
      <c r="J78">
        <v>351</v>
      </c>
      <c r="K78" t="s">
        <v>29</v>
      </c>
      <c r="L78">
        <v>128</v>
      </c>
      <c r="M78">
        <v>0.48</v>
      </c>
      <c r="N78">
        <v>0.43</v>
      </c>
      <c r="O78">
        <v>21256</v>
      </c>
      <c r="P78">
        <v>0</v>
      </c>
      <c r="Q78">
        <v>0</v>
      </c>
      <c r="R78">
        <v>0</v>
      </c>
      <c r="S78">
        <v>0</v>
      </c>
      <c r="T78">
        <v>42218</v>
      </c>
      <c r="U78">
        <v>3</v>
      </c>
      <c r="V78">
        <v>46</v>
      </c>
      <c r="W78">
        <v>22.64</v>
      </c>
    </row>
    <row r="79" spans="1:23" x14ac:dyDescent="0.15">
      <c r="A79" t="s">
        <v>37</v>
      </c>
      <c r="B79" t="s">
        <v>75</v>
      </c>
      <c r="C79">
        <v>0</v>
      </c>
      <c r="D79">
        <v>674.26</v>
      </c>
      <c r="E79">
        <v>8</v>
      </c>
      <c r="F79" t="s">
        <v>24</v>
      </c>
      <c r="G79" t="s">
        <v>40</v>
      </c>
      <c r="H79" t="str">
        <f t="shared" si="2"/>
        <v>write-2048k</v>
      </c>
      <c r="I79">
        <v>0</v>
      </c>
      <c r="J79">
        <v>337</v>
      </c>
      <c r="K79" t="s">
        <v>29</v>
      </c>
      <c r="L79">
        <v>128</v>
      </c>
      <c r="M79">
        <v>0.55000000000000004</v>
      </c>
      <c r="N79">
        <v>0.39</v>
      </c>
      <c r="O79">
        <v>20415</v>
      </c>
      <c r="P79">
        <v>0</v>
      </c>
      <c r="Q79">
        <v>0</v>
      </c>
      <c r="R79">
        <v>0</v>
      </c>
      <c r="S79">
        <v>0</v>
      </c>
      <c r="T79">
        <v>40466</v>
      </c>
      <c r="U79">
        <v>5</v>
      </c>
      <c r="V79">
        <v>56</v>
      </c>
      <c r="W79">
        <v>23.61</v>
      </c>
    </row>
    <row r="80" spans="1:23" x14ac:dyDescent="0.15">
      <c r="A80" t="s">
        <v>37</v>
      </c>
      <c r="B80" t="s">
        <v>84</v>
      </c>
      <c r="C80">
        <v>0</v>
      </c>
      <c r="D80">
        <v>703.13</v>
      </c>
      <c r="E80">
        <v>8</v>
      </c>
      <c r="F80" t="s">
        <v>24</v>
      </c>
      <c r="G80" t="s">
        <v>40</v>
      </c>
      <c r="H80" t="str">
        <f t="shared" si="2"/>
        <v>write-2048k</v>
      </c>
      <c r="I80">
        <v>0</v>
      </c>
      <c r="J80">
        <v>351</v>
      </c>
      <c r="K80" t="s">
        <v>29</v>
      </c>
      <c r="L80">
        <v>128</v>
      </c>
      <c r="M80">
        <v>0.44</v>
      </c>
      <c r="N80">
        <v>0.42</v>
      </c>
      <c r="O80">
        <v>21263</v>
      </c>
      <c r="P80">
        <v>0</v>
      </c>
      <c r="Q80">
        <v>0</v>
      </c>
      <c r="R80">
        <v>0</v>
      </c>
      <c r="S80">
        <v>0</v>
      </c>
      <c r="T80">
        <v>42208</v>
      </c>
      <c r="U80">
        <v>9</v>
      </c>
      <c r="V80">
        <v>47</v>
      </c>
      <c r="W80">
        <v>22.65</v>
      </c>
    </row>
    <row r="81" spans="1:23" x14ac:dyDescent="0.15">
      <c r="A81" t="s">
        <v>37</v>
      </c>
      <c r="B81" t="s">
        <v>88</v>
      </c>
      <c r="C81">
        <v>0</v>
      </c>
      <c r="D81">
        <v>699.39</v>
      </c>
      <c r="E81">
        <v>8</v>
      </c>
      <c r="F81" t="s">
        <v>24</v>
      </c>
      <c r="G81" t="s">
        <v>40</v>
      </c>
      <c r="H81" t="str">
        <f t="shared" si="2"/>
        <v>write-2048k</v>
      </c>
      <c r="I81">
        <v>0</v>
      </c>
      <c r="J81">
        <v>349</v>
      </c>
      <c r="K81" t="s">
        <v>29</v>
      </c>
      <c r="L81">
        <v>128</v>
      </c>
      <c r="M81">
        <v>0.45</v>
      </c>
      <c r="N81">
        <v>0.4</v>
      </c>
      <c r="O81">
        <v>21177</v>
      </c>
      <c r="P81">
        <v>0</v>
      </c>
      <c r="Q81">
        <v>0</v>
      </c>
      <c r="R81">
        <v>0</v>
      </c>
      <c r="S81">
        <v>0</v>
      </c>
      <c r="T81">
        <v>41974</v>
      </c>
      <c r="U81">
        <v>4</v>
      </c>
      <c r="V81">
        <v>50</v>
      </c>
      <c r="W81">
        <v>22.78</v>
      </c>
    </row>
    <row r="82" spans="1:23" hidden="1" x14ac:dyDescent="0.15">
      <c r="A82" t="s">
        <v>32</v>
      </c>
      <c r="B82" t="s">
        <v>22</v>
      </c>
      <c r="C82">
        <v>7.55</v>
      </c>
      <c r="D82">
        <v>0</v>
      </c>
      <c r="E82">
        <v>32</v>
      </c>
      <c r="F82" t="s">
        <v>48</v>
      </c>
      <c r="G82" t="s">
        <v>53</v>
      </c>
      <c r="H82" t="str">
        <f t="shared" si="2"/>
        <v>randread-4k</v>
      </c>
      <c r="I82">
        <v>1935</v>
      </c>
      <c r="J82">
        <v>0</v>
      </c>
      <c r="K82" t="s">
        <v>26</v>
      </c>
      <c r="L82">
        <v>128</v>
      </c>
      <c r="M82">
        <v>0.02</v>
      </c>
      <c r="N82">
        <v>0.02</v>
      </c>
      <c r="O82">
        <v>4140</v>
      </c>
      <c r="P82">
        <v>457.12</v>
      </c>
      <c r="Q82">
        <v>1</v>
      </c>
      <c r="R82">
        <v>599884</v>
      </c>
      <c r="S82">
        <v>16436.740000000002</v>
      </c>
      <c r="T82">
        <v>0</v>
      </c>
      <c r="U82">
        <v>0</v>
      </c>
      <c r="V82">
        <v>0</v>
      </c>
      <c r="W82">
        <v>0</v>
      </c>
    </row>
    <row r="83" spans="1:23" hidden="1" x14ac:dyDescent="0.15">
      <c r="A83" t="s">
        <v>32</v>
      </c>
      <c r="B83" t="s">
        <v>68</v>
      </c>
      <c r="C83">
        <v>7.65</v>
      </c>
      <c r="D83">
        <v>0</v>
      </c>
      <c r="E83">
        <v>32</v>
      </c>
      <c r="F83" t="s">
        <v>48</v>
      </c>
      <c r="G83" t="s">
        <v>53</v>
      </c>
      <c r="H83" t="str">
        <f t="shared" si="2"/>
        <v>randread-4k</v>
      </c>
      <c r="I83">
        <v>1960</v>
      </c>
      <c r="J83">
        <v>0</v>
      </c>
      <c r="K83" t="s">
        <v>26</v>
      </c>
      <c r="L83">
        <v>128</v>
      </c>
      <c r="M83">
        <v>0.02</v>
      </c>
      <c r="N83">
        <v>0.02</v>
      </c>
      <c r="O83">
        <v>4275</v>
      </c>
      <c r="P83">
        <v>463.49</v>
      </c>
      <c r="Q83">
        <v>1</v>
      </c>
      <c r="R83" t="s">
        <v>70</v>
      </c>
      <c r="S83">
        <v>16205.23</v>
      </c>
      <c r="T83">
        <v>0</v>
      </c>
      <c r="U83">
        <v>0</v>
      </c>
      <c r="V83">
        <v>0</v>
      </c>
      <c r="W83">
        <v>0</v>
      </c>
    </row>
    <row r="84" spans="1:23" hidden="1" x14ac:dyDescent="0.15">
      <c r="A84" t="s">
        <v>32</v>
      </c>
      <c r="B84" t="s">
        <v>75</v>
      </c>
      <c r="C84">
        <v>7.73</v>
      </c>
      <c r="D84">
        <v>0</v>
      </c>
      <c r="E84">
        <v>32</v>
      </c>
      <c r="F84" t="s">
        <v>48</v>
      </c>
      <c r="G84" t="s">
        <v>53</v>
      </c>
      <c r="H84" t="str">
        <f t="shared" si="2"/>
        <v>randread-4k</v>
      </c>
      <c r="I84">
        <v>1980</v>
      </c>
      <c r="J84">
        <v>0</v>
      </c>
      <c r="K84" t="s">
        <v>26</v>
      </c>
      <c r="L84">
        <v>128</v>
      </c>
      <c r="M84">
        <v>0.02</v>
      </c>
      <c r="N84">
        <v>0.02</v>
      </c>
      <c r="O84">
        <v>5322</v>
      </c>
      <c r="P84">
        <v>468.13</v>
      </c>
      <c r="Q84">
        <v>1</v>
      </c>
      <c r="R84" t="s">
        <v>77</v>
      </c>
      <c r="S84">
        <v>16061.07</v>
      </c>
      <c r="T84">
        <v>0</v>
      </c>
      <c r="U84">
        <v>0</v>
      </c>
      <c r="V84">
        <v>0</v>
      </c>
      <c r="W84">
        <v>0</v>
      </c>
    </row>
    <row r="85" spans="1:23" hidden="1" x14ac:dyDescent="0.15">
      <c r="A85" t="s">
        <v>32</v>
      </c>
      <c r="B85" t="s">
        <v>84</v>
      </c>
      <c r="C85">
        <v>7.52</v>
      </c>
      <c r="D85">
        <v>0</v>
      </c>
      <c r="E85">
        <v>32</v>
      </c>
      <c r="F85" t="s">
        <v>48</v>
      </c>
      <c r="G85" t="s">
        <v>53</v>
      </c>
      <c r="H85" t="str">
        <f t="shared" si="2"/>
        <v>randread-4k</v>
      </c>
      <c r="I85">
        <v>1926</v>
      </c>
      <c r="J85">
        <v>0</v>
      </c>
      <c r="K85" t="s">
        <v>26</v>
      </c>
      <c r="L85">
        <v>128</v>
      </c>
      <c r="M85">
        <v>0.04</v>
      </c>
      <c r="N85">
        <v>0.08</v>
      </c>
      <c r="O85">
        <v>101106</v>
      </c>
      <c r="P85">
        <v>452.85</v>
      </c>
      <c r="Q85">
        <v>1</v>
      </c>
      <c r="R85">
        <v>574428</v>
      </c>
      <c r="S85">
        <v>16561.72</v>
      </c>
      <c r="T85">
        <v>0</v>
      </c>
      <c r="U85">
        <v>0</v>
      </c>
      <c r="V85">
        <v>0</v>
      </c>
      <c r="W85">
        <v>0</v>
      </c>
    </row>
    <row r="86" spans="1:23" hidden="1" x14ac:dyDescent="0.15">
      <c r="A86" t="s">
        <v>32</v>
      </c>
      <c r="B86" t="s">
        <v>88</v>
      </c>
      <c r="C86">
        <v>9.85</v>
      </c>
      <c r="D86">
        <v>0</v>
      </c>
      <c r="E86">
        <v>32</v>
      </c>
      <c r="F86" t="s">
        <v>48</v>
      </c>
      <c r="G86" t="s">
        <v>53</v>
      </c>
      <c r="H86" t="str">
        <f t="shared" si="2"/>
        <v>randread-4k</v>
      </c>
      <c r="I86">
        <v>2523</v>
      </c>
      <c r="J86">
        <v>0</v>
      </c>
      <c r="K86" t="s">
        <v>26</v>
      </c>
      <c r="L86">
        <v>128</v>
      </c>
      <c r="M86">
        <v>0.04</v>
      </c>
      <c r="N86">
        <v>0.09</v>
      </c>
      <c r="O86">
        <v>134007</v>
      </c>
      <c r="P86">
        <v>592.6</v>
      </c>
      <c r="Q86">
        <v>1</v>
      </c>
      <c r="R86">
        <v>303012</v>
      </c>
      <c r="S86">
        <v>12655.06</v>
      </c>
      <c r="T86">
        <v>0</v>
      </c>
      <c r="U86">
        <v>0</v>
      </c>
      <c r="V86">
        <v>0</v>
      </c>
      <c r="W86">
        <v>0</v>
      </c>
    </row>
    <row r="87" spans="1:23" hidden="1" x14ac:dyDescent="0.15">
      <c r="A87" t="s">
        <v>32</v>
      </c>
      <c r="B87" t="s">
        <v>22</v>
      </c>
      <c r="C87">
        <v>7.4</v>
      </c>
      <c r="D87">
        <v>0</v>
      </c>
      <c r="E87">
        <v>8</v>
      </c>
      <c r="F87" t="s">
        <v>48</v>
      </c>
      <c r="G87" t="s">
        <v>52</v>
      </c>
      <c r="H87" t="str">
        <f t="shared" si="2"/>
        <v>randread-4k</v>
      </c>
      <c r="I87">
        <v>1895</v>
      </c>
      <c r="J87">
        <v>0</v>
      </c>
      <c r="K87" t="s">
        <v>26</v>
      </c>
      <c r="L87">
        <v>128</v>
      </c>
      <c r="M87">
        <v>0.03</v>
      </c>
      <c r="N87">
        <v>0.08</v>
      </c>
      <c r="O87">
        <v>3987</v>
      </c>
      <c r="P87">
        <v>445.89</v>
      </c>
      <c r="Q87">
        <v>1</v>
      </c>
      <c r="R87">
        <v>190356</v>
      </c>
      <c r="S87">
        <v>4205.5600000000004</v>
      </c>
      <c r="T87">
        <v>0</v>
      </c>
      <c r="U87">
        <v>0</v>
      </c>
      <c r="V87">
        <v>0</v>
      </c>
      <c r="W87">
        <v>0</v>
      </c>
    </row>
    <row r="88" spans="1:23" hidden="1" x14ac:dyDescent="0.15">
      <c r="A88" t="s">
        <v>32</v>
      </c>
      <c r="B88" t="s">
        <v>68</v>
      </c>
      <c r="C88">
        <v>7.48</v>
      </c>
      <c r="D88">
        <v>0</v>
      </c>
      <c r="E88">
        <v>8</v>
      </c>
      <c r="F88" t="s">
        <v>48</v>
      </c>
      <c r="G88" t="s">
        <v>52</v>
      </c>
      <c r="H88" t="str">
        <f t="shared" si="2"/>
        <v>randread-4k</v>
      </c>
      <c r="I88">
        <v>1915</v>
      </c>
      <c r="J88">
        <v>0</v>
      </c>
      <c r="K88" t="s">
        <v>26</v>
      </c>
      <c r="L88">
        <v>128</v>
      </c>
      <c r="M88">
        <v>7.0000000000000007E-2</v>
      </c>
      <c r="N88">
        <v>7.0000000000000007E-2</v>
      </c>
      <c r="O88">
        <v>3990</v>
      </c>
      <c r="P88">
        <v>450.16</v>
      </c>
      <c r="Q88">
        <v>1</v>
      </c>
      <c r="R88">
        <v>317083</v>
      </c>
      <c r="S88">
        <v>4164.1000000000004</v>
      </c>
      <c r="T88">
        <v>0</v>
      </c>
      <c r="U88">
        <v>0</v>
      </c>
      <c r="V88">
        <v>0</v>
      </c>
      <c r="W88">
        <v>0</v>
      </c>
    </row>
    <row r="89" spans="1:23" hidden="1" x14ac:dyDescent="0.15">
      <c r="A89" t="s">
        <v>32</v>
      </c>
      <c r="B89" t="s">
        <v>75</v>
      </c>
      <c r="C89">
        <v>6.49</v>
      </c>
      <c r="D89">
        <v>0</v>
      </c>
      <c r="E89">
        <v>8</v>
      </c>
      <c r="F89" t="s">
        <v>48</v>
      </c>
      <c r="G89" t="s">
        <v>52</v>
      </c>
      <c r="H89" t="str">
        <f t="shared" si="2"/>
        <v>randread-4k</v>
      </c>
      <c r="I89">
        <v>1662</v>
      </c>
      <c r="J89">
        <v>0</v>
      </c>
      <c r="K89" t="s">
        <v>26</v>
      </c>
      <c r="L89">
        <v>128</v>
      </c>
      <c r="M89">
        <v>0.06</v>
      </c>
      <c r="N89">
        <v>0.06</v>
      </c>
      <c r="O89">
        <v>3562</v>
      </c>
      <c r="P89">
        <v>390.81</v>
      </c>
      <c r="Q89">
        <v>1</v>
      </c>
      <c r="R89">
        <v>352063</v>
      </c>
      <c r="S89">
        <v>4798.43</v>
      </c>
      <c r="T89">
        <v>0</v>
      </c>
      <c r="U89">
        <v>0</v>
      </c>
      <c r="V89">
        <v>0</v>
      </c>
      <c r="W89">
        <v>0</v>
      </c>
    </row>
    <row r="90" spans="1:23" hidden="1" x14ac:dyDescent="0.15">
      <c r="A90" t="s">
        <v>32</v>
      </c>
      <c r="B90" t="s">
        <v>84</v>
      </c>
      <c r="C90">
        <v>7.23</v>
      </c>
      <c r="D90">
        <v>0</v>
      </c>
      <c r="E90">
        <v>8</v>
      </c>
      <c r="F90" t="s">
        <v>48</v>
      </c>
      <c r="G90" t="s">
        <v>52</v>
      </c>
      <c r="H90" t="str">
        <f t="shared" si="2"/>
        <v>randread-4k</v>
      </c>
      <c r="I90">
        <v>1853</v>
      </c>
      <c r="J90">
        <v>0</v>
      </c>
      <c r="K90" t="s">
        <v>26</v>
      </c>
      <c r="L90">
        <v>128</v>
      </c>
      <c r="M90">
        <v>0.08</v>
      </c>
      <c r="N90">
        <v>0.14000000000000001</v>
      </c>
      <c r="O90">
        <v>26397</v>
      </c>
      <c r="P90">
        <v>435.81</v>
      </c>
      <c r="Q90">
        <v>1</v>
      </c>
      <c r="R90">
        <v>243886</v>
      </c>
      <c r="S90">
        <v>4299.45</v>
      </c>
      <c r="T90">
        <v>0</v>
      </c>
      <c r="U90">
        <v>0</v>
      </c>
      <c r="V90">
        <v>0</v>
      </c>
      <c r="W90">
        <v>0</v>
      </c>
    </row>
    <row r="91" spans="1:23" hidden="1" x14ac:dyDescent="0.15">
      <c r="A91" t="s">
        <v>32</v>
      </c>
      <c r="B91" t="s">
        <v>88</v>
      </c>
      <c r="C91">
        <v>9.91</v>
      </c>
      <c r="D91">
        <v>0</v>
      </c>
      <c r="E91">
        <v>8</v>
      </c>
      <c r="F91" t="s">
        <v>48</v>
      </c>
      <c r="G91" t="s">
        <v>52</v>
      </c>
      <c r="H91" t="str">
        <f t="shared" si="2"/>
        <v>randread-4k</v>
      </c>
      <c r="I91">
        <v>2537</v>
      </c>
      <c r="J91">
        <v>0</v>
      </c>
      <c r="K91" t="s">
        <v>26</v>
      </c>
      <c r="L91">
        <v>128</v>
      </c>
      <c r="M91">
        <v>0.1</v>
      </c>
      <c r="N91">
        <v>0.17</v>
      </c>
      <c r="O91">
        <v>36141</v>
      </c>
      <c r="P91">
        <v>595.62</v>
      </c>
      <c r="Q91">
        <v>1</v>
      </c>
      <c r="R91">
        <v>163544</v>
      </c>
      <c r="S91">
        <v>3145.7</v>
      </c>
      <c r="T91">
        <v>0</v>
      </c>
      <c r="U91">
        <v>0</v>
      </c>
      <c r="V91">
        <v>0</v>
      </c>
      <c r="W91">
        <v>0</v>
      </c>
    </row>
    <row r="92" spans="1:23" hidden="1" x14ac:dyDescent="0.15">
      <c r="A92" t="s">
        <v>43</v>
      </c>
      <c r="B92" t="s">
        <v>22</v>
      </c>
      <c r="C92">
        <v>0</v>
      </c>
      <c r="D92">
        <v>1.42</v>
      </c>
      <c r="E92">
        <v>32</v>
      </c>
      <c r="F92" t="s">
        <v>48</v>
      </c>
      <c r="G92" t="s">
        <v>62</v>
      </c>
      <c r="H92" t="str">
        <f t="shared" si="2"/>
        <v>randwrite-4k</v>
      </c>
      <c r="I92">
        <v>0</v>
      </c>
      <c r="J92">
        <v>363</v>
      </c>
      <c r="K92" t="s">
        <v>26</v>
      </c>
      <c r="L92">
        <v>128</v>
      </c>
      <c r="M92">
        <v>0.01</v>
      </c>
      <c r="N92">
        <v>0.01</v>
      </c>
      <c r="O92">
        <v>884</v>
      </c>
      <c r="P92">
        <v>0</v>
      </c>
      <c r="Q92">
        <v>0</v>
      </c>
      <c r="R92">
        <v>0</v>
      </c>
      <c r="S92">
        <v>0</v>
      </c>
      <c r="T92">
        <v>87.15</v>
      </c>
      <c r="U92">
        <v>1</v>
      </c>
      <c r="V92" t="s">
        <v>63</v>
      </c>
      <c r="W92">
        <v>86075.41</v>
      </c>
    </row>
    <row r="93" spans="1:23" hidden="1" x14ac:dyDescent="0.15">
      <c r="A93" t="s">
        <v>43</v>
      </c>
      <c r="B93" t="s">
        <v>68</v>
      </c>
      <c r="C93">
        <v>0</v>
      </c>
      <c r="D93">
        <v>1.34</v>
      </c>
      <c r="E93">
        <v>32</v>
      </c>
      <c r="F93" t="s">
        <v>48</v>
      </c>
      <c r="G93" t="s">
        <v>62</v>
      </c>
      <c r="H93" t="str">
        <f t="shared" si="2"/>
        <v>randwrite-4k</v>
      </c>
      <c r="I93">
        <v>0</v>
      </c>
      <c r="J93">
        <v>344</v>
      </c>
      <c r="K93" t="s">
        <v>26</v>
      </c>
      <c r="L93">
        <v>128</v>
      </c>
      <c r="M93">
        <v>0.01</v>
      </c>
      <c r="N93">
        <v>0.01</v>
      </c>
      <c r="O93">
        <v>841</v>
      </c>
      <c r="P93">
        <v>0</v>
      </c>
      <c r="Q93">
        <v>0</v>
      </c>
      <c r="R93">
        <v>0</v>
      </c>
      <c r="S93">
        <v>0</v>
      </c>
      <c r="T93">
        <v>82.3</v>
      </c>
      <c r="U93">
        <v>1</v>
      </c>
      <c r="V93" t="s">
        <v>72</v>
      </c>
      <c r="W93">
        <v>91421.2</v>
      </c>
    </row>
    <row r="94" spans="1:23" hidden="1" x14ac:dyDescent="0.15">
      <c r="A94" t="s">
        <v>43</v>
      </c>
      <c r="B94" t="s">
        <v>75</v>
      </c>
      <c r="C94">
        <v>0</v>
      </c>
      <c r="D94">
        <v>1.0900000000000001</v>
      </c>
      <c r="E94">
        <v>32</v>
      </c>
      <c r="F94" t="s">
        <v>48</v>
      </c>
      <c r="G94" t="s">
        <v>62</v>
      </c>
      <c r="H94" t="str">
        <f t="shared" si="2"/>
        <v>randwrite-4k</v>
      </c>
      <c r="I94">
        <v>0</v>
      </c>
      <c r="J94">
        <v>280</v>
      </c>
      <c r="K94" t="s">
        <v>26</v>
      </c>
      <c r="L94">
        <v>128</v>
      </c>
      <c r="M94">
        <v>0.01</v>
      </c>
      <c r="N94">
        <v>0</v>
      </c>
      <c r="O94">
        <v>742</v>
      </c>
      <c r="P94">
        <v>0</v>
      </c>
      <c r="Q94">
        <v>0</v>
      </c>
      <c r="R94">
        <v>0</v>
      </c>
      <c r="S94">
        <v>0</v>
      </c>
      <c r="T94">
        <v>66.900000000000006</v>
      </c>
      <c r="U94">
        <v>1</v>
      </c>
      <c r="V94" t="s">
        <v>81</v>
      </c>
      <c r="W94">
        <v>112468.78</v>
      </c>
    </row>
    <row r="95" spans="1:23" hidden="1" x14ac:dyDescent="0.15">
      <c r="A95" t="s">
        <v>43</v>
      </c>
      <c r="B95" t="s">
        <v>84</v>
      </c>
      <c r="C95">
        <v>0</v>
      </c>
      <c r="D95">
        <v>1.42</v>
      </c>
      <c r="E95">
        <v>32</v>
      </c>
      <c r="F95" t="s">
        <v>48</v>
      </c>
      <c r="G95" t="s">
        <v>62</v>
      </c>
      <c r="H95" t="str">
        <f t="shared" si="2"/>
        <v>randwrite-4k</v>
      </c>
      <c r="I95">
        <v>0</v>
      </c>
      <c r="J95">
        <v>364</v>
      </c>
      <c r="K95" t="s">
        <v>26</v>
      </c>
      <c r="L95">
        <v>128</v>
      </c>
      <c r="M95">
        <v>0.02</v>
      </c>
      <c r="N95">
        <v>0.02</v>
      </c>
      <c r="O95">
        <v>19529</v>
      </c>
      <c r="P95">
        <v>0</v>
      </c>
      <c r="Q95">
        <v>0</v>
      </c>
      <c r="R95">
        <v>0</v>
      </c>
      <c r="S95">
        <v>0</v>
      </c>
      <c r="T95">
        <v>86.83</v>
      </c>
      <c r="U95">
        <v>2</v>
      </c>
      <c r="V95" t="s">
        <v>85</v>
      </c>
      <c r="W95">
        <v>86477.36</v>
      </c>
    </row>
    <row r="96" spans="1:23" hidden="1" x14ac:dyDescent="0.15">
      <c r="A96" t="s">
        <v>43</v>
      </c>
      <c r="B96" t="s">
        <v>88</v>
      </c>
      <c r="C96">
        <v>0</v>
      </c>
      <c r="D96">
        <v>4.22</v>
      </c>
      <c r="E96">
        <v>32</v>
      </c>
      <c r="F96" t="s">
        <v>48</v>
      </c>
      <c r="G96" t="s">
        <v>62</v>
      </c>
      <c r="H96" t="str">
        <f t="shared" si="2"/>
        <v>randwrite-4k</v>
      </c>
      <c r="I96">
        <v>0</v>
      </c>
      <c r="J96">
        <v>1082</v>
      </c>
      <c r="K96" t="s">
        <v>26</v>
      </c>
      <c r="L96">
        <v>128</v>
      </c>
      <c r="M96">
        <v>0.02</v>
      </c>
      <c r="N96">
        <v>0.04</v>
      </c>
      <c r="O96">
        <v>57015</v>
      </c>
      <c r="P96">
        <v>0</v>
      </c>
      <c r="Q96">
        <v>0</v>
      </c>
      <c r="R96">
        <v>0</v>
      </c>
      <c r="S96">
        <v>0</v>
      </c>
      <c r="T96">
        <v>254.75</v>
      </c>
      <c r="U96">
        <v>2</v>
      </c>
      <c r="V96" t="s">
        <v>92</v>
      </c>
      <c r="W96">
        <v>29448.71</v>
      </c>
    </row>
    <row r="97" spans="1:23" hidden="1" x14ac:dyDescent="0.15">
      <c r="A97" t="s">
        <v>43</v>
      </c>
      <c r="B97" t="s">
        <v>22</v>
      </c>
      <c r="C97">
        <v>0</v>
      </c>
      <c r="D97">
        <v>17.46</v>
      </c>
      <c r="E97">
        <v>8</v>
      </c>
      <c r="F97" t="s">
        <v>48</v>
      </c>
      <c r="G97" t="s">
        <v>61</v>
      </c>
      <c r="H97" t="str">
        <f t="shared" si="2"/>
        <v>randwrite-4k</v>
      </c>
      <c r="I97">
        <v>0</v>
      </c>
      <c r="J97">
        <v>4472</v>
      </c>
      <c r="K97" t="s">
        <v>26</v>
      </c>
      <c r="L97">
        <v>128</v>
      </c>
      <c r="M97">
        <v>0.09</v>
      </c>
      <c r="N97">
        <v>0.28999999999999998</v>
      </c>
      <c r="O97">
        <v>12217</v>
      </c>
      <c r="P97">
        <v>0</v>
      </c>
      <c r="Q97">
        <v>0</v>
      </c>
      <c r="R97">
        <v>0</v>
      </c>
      <c r="S97">
        <v>0</v>
      </c>
      <c r="T97">
        <v>1062.4000000000001</v>
      </c>
      <c r="U97">
        <v>1</v>
      </c>
      <c r="V97">
        <v>906493</v>
      </c>
      <c r="W97">
        <v>1766.07</v>
      </c>
    </row>
    <row r="98" spans="1:23" hidden="1" x14ac:dyDescent="0.15">
      <c r="A98" t="s">
        <v>43</v>
      </c>
      <c r="B98" t="s">
        <v>68</v>
      </c>
      <c r="C98">
        <v>0</v>
      </c>
      <c r="D98">
        <v>18.09</v>
      </c>
      <c r="E98">
        <v>8</v>
      </c>
      <c r="F98" t="s">
        <v>48</v>
      </c>
      <c r="G98" t="s">
        <v>61</v>
      </c>
      <c r="H98" t="str">
        <f t="shared" ref="H98:H129" si="3">A98&amp;"-"&amp;K98</f>
        <v>randwrite-4k</v>
      </c>
      <c r="I98">
        <v>0</v>
      </c>
      <c r="J98">
        <v>4631</v>
      </c>
      <c r="K98" t="s">
        <v>26</v>
      </c>
      <c r="L98">
        <v>128</v>
      </c>
      <c r="M98">
        <v>0.13</v>
      </c>
      <c r="N98">
        <v>0.53</v>
      </c>
      <c r="O98">
        <v>18391</v>
      </c>
      <c r="P98">
        <v>0</v>
      </c>
      <c r="Q98">
        <v>0</v>
      </c>
      <c r="R98">
        <v>0</v>
      </c>
      <c r="S98">
        <v>0</v>
      </c>
      <c r="T98">
        <v>1101.2</v>
      </c>
      <c r="U98">
        <v>1</v>
      </c>
      <c r="V98">
        <v>947708</v>
      </c>
      <c r="W98">
        <v>1703.02</v>
      </c>
    </row>
    <row r="99" spans="1:23" hidden="1" x14ac:dyDescent="0.15">
      <c r="A99" t="s">
        <v>43</v>
      </c>
      <c r="B99" t="s">
        <v>75</v>
      </c>
      <c r="C99">
        <v>0</v>
      </c>
      <c r="D99">
        <v>17.34</v>
      </c>
      <c r="E99">
        <v>8</v>
      </c>
      <c r="F99" t="s">
        <v>48</v>
      </c>
      <c r="G99" t="s">
        <v>61</v>
      </c>
      <c r="H99" t="str">
        <f t="shared" si="3"/>
        <v>randwrite-4k</v>
      </c>
      <c r="I99">
        <v>0</v>
      </c>
      <c r="J99">
        <v>4440</v>
      </c>
      <c r="K99" t="s">
        <v>26</v>
      </c>
      <c r="L99">
        <v>128</v>
      </c>
      <c r="M99">
        <v>0.14000000000000001</v>
      </c>
      <c r="N99">
        <v>0.35</v>
      </c>
      <c r="O99">
        <v>20173</v>
      </c>
      <c r="P99">
        <v>0</v>
      </c>
      <c r="Q99">
        <v>0</v>
      </c>
      <c r="R99">
        <v>0</v>
      </c>
      <c r="S99">
        <v>0</v>
      </c>
      <c r="T99">
        <v>1056.7</v>
      </c>
      <c r="U99">
        <v>1</v>
      </c>
      <c r="V99" t="s">
        <v>80</v>
      </c>
      <c r="W99">
        <v>1775.72</v>
      </c>
    </row>
    <row r="100" spans="1:23" hidden="1" x14ac:dyDescent="0.15">
      <c r="A100" t="s">
        <v>43</v>
      </c>
      <c r="B100" t="s">
        <v>84</v>
      </c>
      <c r="C100">
        <v>0</v>
      </c>
      <c r="D100">
        <v>17.78</v>
      </c>
      <c r="E100">
        <v>8</v>
      </c>
      <c r="F100" t="s">
        <v>48</v>
      </c>
      <c r="G100" t="s">
        <v>61</v>
      </c>
      <c r="H100" t="str">
        <f t="shared" si="3"/>
        <v>randwrite-4k</v>
      </c>
      <c r="I100">
        <v>0</v>
      </c>
      <c r="J100">
        <v>4553</v>
      </c>
      <c r="K100" t="s">
        <v>26</v>
      </c>
      <c r="L100">
        <v>128</v>
      </c>
      <c r="M100">
        <v>0.17</v>
      </c>
      <c r="N100">
        <v>0.3</v>
      </c>
      <c r="O100">
        <v>58615</v>
      </c>
      <c r="P100">
        <v>0</v>
      </c>
      <c r="Q100">
        <v>0</v>
      </c>
      <c r="R100">
        <v>0</v>
      </c>
      <c r="S100">
        <v>0</v>
      </c>
      <c r="T100">
        <v>1080.0999999999999</v>
      </c>
      <c r="U100">
        <v>1</v>
      </c>
      <c r="V100">
        <v>557800</v>
      </c>
      <c r="W100">
        <v>1733.72</v>
      </c>
    </row>
    <row r="101" spans="1:23" hidden="1" x14ac:dyDescent="0.15">
      <c r="A101" t="s">
        <v>43</v>
      </c>
      <c r="B101" t="s">
        <v>88</v>
      </c>
      <c r="C101">
        <v>0</v>
      </c>
      <c r="D101">
        <v>17.3</v>
      </c>
      <c r="E101">
        <v>8</v>
      </c>
      <c r="F101" t="s">
        <v>48</v>
      </c>
      <c r="G101" t="s">
        <v>61</v>
      </c>
      <c r="H101" t="str">
        <f t="shared" si="3"/>
        <v>randwrite-4k</v>
      </c>
      <c r="I101">
        <v>0</v>
      </c>
      <c r="J101">
        <v>4429</v>
      </c>
      <c r="K101" t="s">
        <v>26</v>
      </c>
      <c r="L101">
        <v>128</v>
      </c>
      <c r="M101">
        <v>0.14000000000000001</v>
      </c>
      <c r="N101">
        <v>0.28999999999999998</v>
      </c>
      <c r="O101">
        <v>57296</v>
      </c>
      <c r="P101">
        <v>0</v>
      </c>
      <c r="Q101">
        <v>0</v>
      </c>
      <c r="R101">
        <v>0</v>
      </c>
      <c r="S101">
        <v>0</v>
      </c>
      <c r="T101">
        <v>1049.9000000000001</v>
      </c>
      <c r="U101">
        <v>1</v>
      </c>
      <c r="V101" t="s">
        <v>91</v>
      </c>
      <c r="W101">
        <v>1790.32</v>
      </c>
    </row>
    <row r="102" spans="1:23" hidden="1" x14ac:dyDescent="0.15">
      <c r="A102" t="s">
        <v>25</v>
      </c>
      <c r="B102" t="s">
        <v>22</v>
      </c>
      <c r="C102">
        <v>775.49</v>
      </c>
      <c r="D102">
        <v>0</v>
      </c>
      <c r="E102">
        <v>32</v>
      </c>
      <c r="F102" t="s">
        <v>48</v>
      </c>
      <c r="G102" t="s">
        <v>49</v>
      </c>
      <c r="H102" t="str">
        <f t="shared" si="3"/>
        <v>read-4k</v>
      </c>
      <c r="I102">
        <v>198526</v>
      </c>
      <c r="J102">
        <v>0</v>
      </c>
      <c r="K102" t="s">
        <v>26</v>
      </c>
      <c r="L102">
        <v>128</v>
      </c>
      <c r="M102">
        <v>0.47</v>
      </c>
      <c r="N102">
        <v>1.78</v>
      </c>
      <c r="O102">
        <v>359508</v>
      </c>
      <c r="P102">
        <v>46545</v>
      </c>
      <c r="Q102">
        <v>0</v>
      </c>
      <c r="R102">
        <v>2173</v>
      </c>
      <c r="S102">
        <v>1.96</v>
      </c>
      <c r="T102">
        <v>0</v>
      </c>
      <c r="U102">
        <v>0</v>
      </c>
      <c r="V102">
        <v>0</v>
      </c>
      <c r="W102">
        <v>0</v>
      </c>
    </row>
    <row r="103" spans="1:23" hidden="1" x14ac:dyDescent="0.15">
      <c r="A103" t="s">
        <v>25</v>
      </c>
      <c r="B103" t="s">
        <v>68</v>
      </c>
      <c r="C103">
        <v>775.48</v>
      </c>
      <c r="D103">
        <v>0</v>
      </c>
      <c r="E103">
        <v>32</v>
      </c>
      <c r="F103" t="s">
        <v>48</v>
      </c>
      <c r="G103" t="s">
        <v>49</v>
      </c>
      <c r="H103" t="str">
        <f t="shared" si="3"/>
        <v>read-4k</v>
      </c>
      <c r="I103">
        <v>198524</v>
      </c>
      <c r="J103">
        <v>0</v>
      </c>
      <c r="K103" t="s">
        <v>26</v>
      </c>
      <c r="L103">
        <v>128</v>
      </c>
      <c r="M103">
        <v>0.82</v>
      </c>
      <c r="N103">
        <v>1.71</v>
      </c>
      <c r="O103">
        <v>564859</v>
      </c>
      <c r="P103">
        <v>46545</v>
      </c>
      <c r="Q103">
        <v>0</v>
      </c>
      <c r="R103">
        <v>3689</v>
      </c>
      <c r="S103">
        <v>2.13</v>
      </c>
      <c r="T103">
        <v>0</v>
      </c>
      <c r="U103">
        <v>0</v>
      </c>
      <c r="V103">
        <v>0</v>
      </c>
      <c r="W103">
        <v>0</v>
      </c>
    </row>
    <row r="104" spans="1:23" hidden="1" x14ac:dyDescent="0.15">
      <c r="A104" t="s">
        <v>25</v>
      </c>
      <c r="B104" t="s">
        <v>75</v>
      </c>
      <c r="C104">
        <v>752.14</v>
      </c>
      <c r="D104">
        <v>0</v>
      </c>
      <c r="E104">
        <v>32</v>
      </c>
      <c r="F104" t="s">
        <v>48</v>
      </c>
      <c r="G104" t="s">
        <v>49</v>
      </c>
      <c r="H104" t="str">
        <f t="shared" si="3"/>
        <v>read-4k</v>
      </c>
      <c r="I104">
        <v>192547</v>
      </c>
      <c r="J104">
        <v>0</v>
      </c>
      <c r="K104" t="s">
        <v>26</v>
      </c>
      <c r="L104">
        <v>128</v>
      </c>
      <c r="M104">
        <v>0.76</v>
      </c>
      <c r="N104">
        <v>1.53</v>
      </c>
      <c r="O104">
        <v>348377</v>
      </c>
      <c r="P104">
        <v>45144</v>
      </c>
      <c r="Q104">
        <v>0</v>
      </c>
      <c r="R104">
        <v>155977</v>
      </c>
      <c r="S104">
        <v>33</v>
      </c>
      <c r="T104">
        <v>0</v>
      </c>
      <c r="U104">
        <v>0</v>
      </c>
      <c r="V104">
        <v>0</v>
      </c>
      <c r="W104">
        <v>0</v>
      </c>
    </row>
    <row r="105" spans="1:23" hidden="1" x14ac:dyDescent="0.15">
      <c r="A105" t="s">
        <v>25</v>
      </c>
      <c r="B105" t="s">
        <v>84</v>
      </c>
      <c r="C105">
        <v>611.61</v>
      </c>
      <c r="D105">
        <v>0</v>
      </c>
      <c r="E105">
        <v>32</v>
      </c>
      <c r="F105" t="s">
        <v>48</v>
      </c>
      <c r="G105" t="s">
        <v>49</v>
      </c>
      <c r="H105" t="str">
        <f t="shared" si="3"/>
        <v>read-4k</v>
      </c>
      <c r="I105">
        <v>156572</v>
      </c>
      <c r="J105">
        <v>0</v>
      </c>
      <c r="K105" t="s">
        <v>26</v>
      </c>
      <c r="L105">
        <v>128</v>
      </c>
      <c r="M105">
        <v>0.74</v>
      </c>
      <c r="N105">
        <v>3.97</v>
      </c>
      <c r="O105">
        <v>5856653</v>
      </c>
      <c r="P105">
        <v>36698</v>
      </c>
      <c r="Q105">
        <v>1</v>
      </c>
      <c r="R105">
        <v>88809</v>
      </c>
      <c r="S105">
        <v>202.65</v>
      </c>
      <c r="T105">
        <v>0</v>
      </c>
      <c r="U105">
        <v>0</v>
      </c>
      <c r="V105">
        <v>0</v>
      </c>
      <c r="W105">
        <v>0</v>
      </c>
    </row>
    <row r="106" spans="1:23" hidden="1" x14ac:dyDescent="0.15">
      <c r="A106" t="s">
        <v>25</v>
      </c>
      <c r="B106" t="s">
        <v>88</v>
      </c>
      <c r="C106">
        <v>603.28</v>
      </c>
      <c r="D106">
        <v>0</v>
      </c>
      <c r="E106">
        <v>32</v>
      </c>
      <c r="F106" t="s">
        <v>48</v>
      </c>
      <c r="G106" t="s">
        <v>49</v>
      </c>
      <c r="H106" t="str">
        <f t="shared" si="3"/>
        <v>read-4k</v>
      </c>
      <c r="I106">
        <v>154439</v>
      </c>
      <c r="J106">
        <v>0</v>
      </c>
      <c r="K106" t="s">
        <v>26</v>
      </c>
      <c r="L106">
        <v>128</v>
      </c>
      <c r="M106">
        <v>0.75</v>
      </c>
      <c r="N106">
        <v>4.29</v>
      </c>
      <c r="O106">
        <v>5273008</v>
      </c>
      <c r="P106">
        <v>36199</v>
      </c>
      <c r="Q106">
        <v>1</v>
      </c>
      <c r="R106">
        <v>44693</v>
      </c>
      <c r="S106">
        <v>205.4</v>
      </c>
      <c r="T106">
        <v>0</v>
      </c>
      <c r="U106">
        <v>0</v>
      </c>
      <c r="V106">
        <v>0</v>
      </c>
      <c r="W106">
        <v>0</v>
      </c>
    </row>
    <row r="107" spans="1:23" hidden="1" x14ac:dyDescent="0.15">
      <c r="A107" t="s">
        <v>25</v>
      </c>
      <c r="B107" t="s">
        <v>22</v>
      </c>
      <c r="C107">
        <v>729.74</v>
      </c>
      <c r="D107">
        <v>0</v>
      </c>
      <c r="E107">
        <v>8</v>
      </c>
      <c r="F107" t="s">
        <v>48</v>
      </c>
      <c r="G107" t="s">
        <v>47</v>
      </c>
      <c r="H107" t="str">
        <f t="shared" si="3"/>
        <v>read-4k</v>
      </c>
      <c r="I107">
        <v>186814</v>
      </c>
      <c r="J107">
        <v>0</v>
      </c>
      <c r="K107" t="s">
        <v>26</v>
      </c>
      <c r="L107">
        <v>128</v>
      </c>
      <c r="M107">
        <v>1.85</v>
      </c>
      <c r="N107">
        <v>5.76</v>
      </c>
      <c r="O107">
        <v>445642</v>
      </c>
      <c r="P107">
        <v>43788</v>
      </c>
      <c r="Q107">
        <v>0</v>
      </c>
      <c r="R107">
        <v>864</v>
      </c>
      <c r="S107">
        <v>1.64</v>
      </c>
      <c r="T107">
        <v>0</v>
      </c>
      <c r="U107">
        <v>0</v>
      </c>
      <c r="V107">
        <v>0</v>
      </c>
      <c r="W107">
        <v>0</v>
      </c>
    </row>
    <row r="108" spans="1:23" hidden="1" x14ac:dyDescent="0.15">
      <c r="A108" t="s">
        <v>25</v>
      </c>
      <c r="B108" t="s">
        <v>68</v>
      </c>
      <c r="C108">
        <v>731.3</v>
      </c>
      <c r="D108">
        <v>0</v>
      </c>
      <c r="E108">
        <v>8</v>
      </c>
      <c r="F108" t="s">
        <v>48</v>
      </c>
      <c r="G108" t="s">
        <v>47</v>
      </c>
      <c r="H108" t="str">
        <f t="shared" si="3"/>
        <v>read-4k</v>
      </c>
      <c r="I108">
        <v>187215</v>
      </c>
      <c r="J108">
        <v>0</v>
      </c>
      <c r="K108" t="s">
        <v>26</v>
      </c>
      <c r="L108">
        <v>128</v>
      </c>
      <c r="M108">
        <v>2.96</v>
      </c>
      <c r="N108">
        <v>5.87</v>
      </c>
      <c r="O108">
        <v>596015</v>
      </c>
      <c r="P108">
        <v>43882</v>
      </c>
      <c r="Q108">
        <v>0</v>
      </c>
      <c r="R108">
        <v>2863</v>
      </c>
      <c r="S108">
        <v>1.94</v>
      </c>
      <c r="T108">
        <v>0</v>
      </c>
      <c r="U108">
        <v>0</v>
      </c>
      <c r="V108">
        <v>0</v>
      </c>
      <c r="W108">
        <v>0</v>
      </c>
    </row>
    <row r="109" spans="1:23" hidden="1" x14ac:dyDescent="0.15">
      <c r="A109" t="s">
        <v>25</v>
      </c>
      <c r="B109" t="s">
        <v>75</v>
      </c>
      <c r="C109">
        <v>561.08000000000004</v>
      </c>
      <c r="D109">
        <v>0</v>
      </c>
      <c r="E109">
        <v>8</v>
      </c>
      <c r="F109" t="s">
        <v>48</v>
      </c>
      <c r="G109" t="s">
        <v>47</v>
      </c>
      <c r="H109" t="str">
        <f t="shared" si="3"/>
        <v>read-4k</v>
      </c>
      <c r="I109">
        <v>143638</v>
      </c>
      <c r="J109">
        <v>0</v>
      </c>
      <c r="K109" t="s">
        <v>26</v>
      </c>
      <c r="L109">
        <v>128</v>
      </c>
      <c r="M109">
        <v>2.31</v>
      </c>
      <c r="N109">
        <v>5.55</v>
      </c>
      <c r="O109">
        <v>892924</v>
      </c>
      <c r="P109">
        <v>33670</v>
      </c>
      <c r="Q109">
        <v>0</v>
      </c>
      <c r="R109">
        <v>197822</v>
      </c>
      <c r="S109">
        <v>5.69</v>
      </c>
      <c r="T109">
        <v>0</v>
      </c>
      <c r="U109">
        <v>0</v>
      </c>
      <c r="V109">
        <v>0</v>
      </c>
      <c r="W109">
        <v>0</v>
      </c>
    </row>
    <row r="110" spans="1:23" hidden="1" x14ac:dyDescent="0.15">
      <c r="A110" t="s">
        <v>25</v>
      </c>
      <c r="B110" t="s">
        <v>84</v>
      </c>
      <c r="C110">
        <v>658.78</v>
      </c>
      <c r="D110">
        <v>0</v>
      </c>
      <c r="E110">
        <v>8</v>
      </c>
      <c r="F110" t="s">
        <v>48</v>
      </c>
      <c r="G110" t="s">
        <v>47</v>
      </c>
      <c r="H110" t="str">
        <f t="shared" si="3"/>
        <v>read-4k</v>
      </c>
      <c r="I110">
        <v>168647</v>
      </c>
      <c r="J110">
        <v>0</v>
      </c>
      <c r="K110" t="s">
        <v>26</v>
      </c>
      <c r="L110">
        <v>128</v>
      </c>
      <c r="M110">
        <v>2.52</v>
      </c>
      <c r="N110">
        <v>7.54</v>
      </c>
      <c r="O110">
        <v>1808658</v>
      </c>
      <c r="P110">
        <v>39528</v>
      </c>
      <c r="Q110">
        <v>1</v>
      </c>
      <c r="R110">
        <v>184982</v>
      </c>
      <c r="S110">
        <v>46.29</v>
      </c>
      <c r="T110">
        <v>0</v>
      </c>
      <c r="U110">
        <v>0</v>
      </c>
      <c r="V110">
        <v>0</v>
      </c>
      <c r="W110">
        <v>0</v>
      </c>
    </row>
    <row r="111" spans="1:23" hidden="1" x14ac:dyDescent="0.15">
      <c r="A111" t="s">
        <v>25</v>
      </c>
      <c r="B111" t="s">
        <v>88</v>
      </c>
      <c r="C111">
        <v>673.27</v>
      </c>
      <c r="D111">
        <v>0</v>
      </c>
      <c r="E111">
        <v>8</v>
      </c>
      <c r="F111" t="s">
        <v>48</v>
      </c>
      <c r="G111" t="s">
        <v>47</v>
      </c>
      <c r="H111" t="str">
        <f t="shared" si="3"/>
        <v>read-4k</v>
      </c>
      <c r="I111">
        <v>172359</v>
      </c>
      <c r="J111">
        <v>0</v>
      </c>
      <c r="K111" t="s">
        <v>26</v>
      </c>
      <c r="L111">
        <v>128</v>
      </c>
      <c r="M111">
        <v>2.39</v>
      </c>
      <c r="N111">
        <v>7.43</v>
      </c>
      <c r="O111">
        <v>1724715</v>
      </c>
      <c r="P111">
        <v>40398</v>
      </c>
      <c r="Q111">
        <v>1</v>
      </c>
      <c r="R111">
        <v>163742</v>
      </c>
      <c r="S111">
        <v>45.28</v>
      </c>
      <c r="T111">
        <v>0</v>
      </c>
      <c r="U111">
        <v>0</v>
      </c>
      <c r="V111">
        <v>0</v>
      </c>
      <c r="W111">
        <v>0</v>
      </c>
    </row>
    <row r="112" spans="1:23" hidden="1" x14ac:dyDescent="0.15">
      <c r="A112" t="s">
        <v>37</v>
      </c>
      <c r="B112" t="s">
        <v>22</v>
      </c>
      <c r="C112">
        <v>0</v>
      </c>
      <c r="D112">
        <v>760.61</v>
      </c>
      <c r="E112">
        <v>32</v>
      </c>
      <c r="F112" t="s">
        <v>48</v>
      </c>
      <c r="G112" t="s">
        <v>58</v>
      </c>
      <c r="H112" t="str">
        <f t="shared" si="3"/>
        <v>write-4k</v>
      </c>
      <c r="I112">
        <v>0</v>
      </c>
      <c r="J112">
        <v>194716</v>
      </c>
      <c r="K112" t="s">
        <v>26</v>
      </c>
      <c r="L112">
        <v>128</v>
      </c>
      <c r="M112">
        <v>0.6</v>
      </c>
      <c r="N112">
        <v>1.42</v>
      </c>
      <c r="O112">
        <v>217278</v>
      </c>
      <c r="P112">
        <v>0</v>
      </c>
      <c r="Q112">
        <v>0</v>
      </c>
      <c r="R112">
        <v>0</v>
      </c>
      <c r="S112">
        <v>0</v>
      </c>
      <c r="T112">
        <v>45653</v>
      </c>
      <c r="U112">
        <v>0</v>
      </c>
      <c r="V112">
        <v>986</v>
      </c>
      <c r="W112">
        <v>1.83</v>
      </c>
    </row>
    <row r="113" spans="1:23" hidden="1" x14ac:dyDescent="0.15">
      <c r="A113" t="s">
        <v>37</v>
      </c>
      <c r="B113" t="s">
        <v>68</v>
      </c>
      <c r="C113">
        <v>0</v>
      </c>
      <c r="D113">
        <v>761.38</v>
      </c>
      <c r="E113">
        <v>32</v>
      </c>
      <c r="F113" t="s">
        <v>48</v>
      </c>
      <c r="G113" t="s">
        <v>58</v>
      </c>
      <c r="H113" t="str">
        <f t="shared" si="3"/>
        <v>write-4k</v>
      </c>
      <c r="I113">
        <v>0</v>
      </c>
      <c r="J113">
        <v>194914</v>
      </c>
      <c r="K113" t="s">
        <v>26</v>
      </c>
      <c r="L113">
        <v>128</v>
      </c>
      <c r="M113">
        <v>0.93</v>
      </c>
      <c r="N113">
        <v>1.23</v>
      </c>
      <c r="O113">
        <v>181236</v>
      </c>
      <c r="P113">
        <v>0</v>
      </c>
      <c r="Q113">
        <v>0</v>
      </c>
      <c r="R113">
        <v>0</v>
      </c>
      <c r="S113">
        <v>0</v>
      </c>
      <c r="T113">
        <v>45697</v>
      </c>
      <c r="U113">
        <v>0</v>
      </c>
      <c r="V113">
        <v>2484</v>
      </c>
      <c r="W113">
        <v>1.77</v>
      </c>
    </row>
    <row r="114" spans="1:23" hidden="1" x14ac:dyDescent="0.15">
      <c r="A114" t="s">
        <v>37</v>
      </c>
      <c r="B114" t="s">
        <v>75</v>
      </c>
      <c r="C114">
        <v>0</v>
      </c>
      <c r="D114">
        <v>700.31</v>
      </c>
      <c r="E114">
        <v>32</v>
      </c>
      <c r="F114" t="s">
        <v>48</v>
      </c>
      <c r="G114" t="s">
        <v>58</v>
      </c>
      <c r="H114" t="str">
        <f t="shared" si="3"/>
        <v>write-4k</v>
      </c>
      <c r="I114">
        <v>0</v>
      </c>
      <c r="J114">
        <v>179281</v>
      </c>
      <c r="K114" t="s">
        <v>26</v>
      </c>
      <c r="L114">
        <v>128</v>
      </c>
      <c r="M114">
        <v>0.94</v>
      </c>
      <c r="N114">
        <v>1.61</v>
      </c>
      <c r="O114">
        <v>350092</v>
      </c>
      <c r="P114">
        <v>0</v>
      </c>
      <c r="Q114">
        <v>0</v>
      </c>
      <c r="R114">
        <v>0</v>
      </c>
      <c r="S114">
        <v>0</v>
      </c>
      <c r="T114">
        <v>42034</v>
      </c>
      <c r="U114">
        <v>0</v>
      </c>
      <c r="V114">
        <v>36339</v>
      </c>
      <c r="W114">
        <v>31.09</v>
      </c>
    </row>
    <row r="115" spans="1:23" hidden="1" x14ac:dyDescent="0.15">
      <c r="A115" t="s">
        <v>37</v>
      </c>
      <c r="B115" t="s">
        <v>84</v>
      </c>
      <c r="C115">
        <v>0</v>
      </c>
      <c r="D115">
        <v>281.8</v>
      </c>
      <c r="E115">
        <v>32</v>
      </c>
      <c r="F115" t="s">
        <v>48</v>
      </c>
      <c r="G115" t="s">
        <v>58</v>
      </c>
      <c r="H115" t="str">
        <f t="shared" si="3"/>
        <v>write-4k</v>
      </c>
      <c r="I115">
        <v>0</v>
      </c>
      <c r="J115">
        <v>72141</v>
      </c>
      <c r="K115" t="s">
        <v>26</v>
      </c>
      <c r="L115">
        <v>128</v>
      </c>
      <c r="M115">
        <v>0.56000000000000005</v>
      </c>
      <c r="N115">
        <v>2.04</v>
      </c>
      <c r="O115">
        <v>3339085</v>
      </c>
      <c r="P115">
        <v>0</v>
      </c>
      <c r="Q115">
        <v>0</v>
      </c>
      <c r="R115">
        <v>0</v>
      </c>
      <c r="S115">
        <v>0</v>
      </c>
      <c r="T115">
        <v>16910</v>
      </c>
      <c r="U115">
        <v>1</v>
      </c>
      <c r="V115">
        <v>85994</v>
      </c>
      <c r="W115">
        <v>441.35</v>
      </c>
    </row>
    <row r="116" spans="1:23" hidden="1" x14ac:dyDescent="0.15">
      <c r="A116" t="s">
        <v>37</v>
      </c>
      <c r="B116" t="s">
        <v>88</v>
      </c>
      <c r="C116">
        <v>0</v>
      </c>
      <c r="D116">
        <v>296.11</v>
      </c>
      <c r="E116">
        <v>32</v>
      </c>
      <c r="F116" t="s">
        <v>48</v>
      </c>
      <c r="G116" t="s">
        <v>58</v>
      </c>
      <c r="H116" t="str">
        <f t="shared" si="3"/>
        <v>write-4k</v>
      </c>
      <c r="I116">
        <v>0</v>
      </c>
      <c r="J116">
        <v>75806</v>
      </c>
      <c r="K116" t="s">
        <v>26</v>
      </c>
      <c r="L116">
        <v>128</v>
      </c>
      <c r="M116">
        <v>0.53</v>
      </c>
      <c r="N116">
        <v>2.38</v>
      </c>
      <c r="O116">
        <v>3069566</v>
      </c>
      <c r="P116">
        <v>0</v>
      </c>
      <c r="Q116">
        <v>0</v>
      </c>
      <c r="R116">
        <v>0</v>
      </c>
      <c r="S116">
        <v>0</v>
      </c>
      <c r="T116">
        <v>17770</v>
      </c>
      <c r="U116">
        <v>1</v>
      </c>
      <c r="V116">
        <v>166420</v>
      </c>
      <c r="W116">
        <v>419.93</v>
      </c>
    </row>
    <row r="117" spans="1:23" hidden="1" x14ac:dyDescent="0.15">
      <c r="A117" t="s">
        <v>37</v>
      </c>
      <c r="B117" t="s">
        <v>22</v>
      </c>
      <c r="C117">
        <v>0</v>
      </c>
      <c r="D117">
        <v>639.13</v>
      </c>
      <c r="E117">
        <v>8</v>
      </c>
      <c r="F117" t="s">
        <v>48</v>
      </c>
      <c r="G117" t="s">
        <v>57</v>
      </c>
      <c r="H117" t="str">
        <f t="shared" si="3"/>
        <v>write-4k</v>
      </c>
      <c r="I117">
        <v>0</v>
      </c>
      <c r="J117">
        <v>163618</v>
      </c>
      <c r="K117" t="s">
        <v>26</v>
      </c>
      <c r="L117">
        <v>128</v>
      </c>
      <c r="M117">
        <v>1.69</v>
      </c>
      <c r="N117">
        <v>6.69</v>
      </c>
      <c r="O117">
        <v>334235</v>
      </c>
      <c r="P117">
        <v>0</v>
      </c>
      <c r="Q117">
        <v>0</v>
      </c>
      <c r="R117">
        <v>0</v>
      </c>
      <c r="S117">
        <v>0</v>
      </c>
      <c r="T117">
        <v>38352</v>
      </c>
      <c r="U117">
        <v>0</v>
      </c>
      <c r="V117">
        <v>923</v>
      </c>
      <c r="W117">
        <v>2.62</v>
      </c>
    </row>
    <row r="118" spans="1:23" hidden="1" x14ac:dyDescent="0.15">
      <c r="A118" t="s">
        <v>37</v>
      </c>
      <c r="B118" t="s">
        <v>68</v>
      </c>
      <c r="C118">
        <v>0</v>
      </c>
      <c r="D118">
        <v>644.12</v>
      </c>
      <c r="E118">
        <v>8</v>
      </c>
      <c r="F118" t="s">
        <v>48</v>
      </c>
      <c r="G118" t="s">
        <v>57</v>
      </c>
      <c r="H118" t="str">
        <f t="shared" si="3"/>
        <v>write-4k</v>
      </c>
      <c r="I118">
        <v>0</v>
      </c>
      <c r="J118">
        <v>164896</v>
      </c>
      <c r="K118" t="s">
        <v>26</v>
      </c>
      <c r="L118">
        <v>128</v>
      </c>
      <c r="M118">
        <v>3</v>
      </c>
      <c r="N118">
        <v>4.84</v>
      </c>
      <c r="O118">
        <v>336460</v>
      </c>
      <c r="P118">
        <v>0</v>
      </c>
      <c r="Q118">
        <v>0</v>
      </c>
      <c r="R118">
        <v>0</v>
      </c>
      <c r="S118">
        <v>0</v>
      </c>
      <c r="T118">
        <v>38652</v>
      </c>
      <c r="U118">
        <v>1</v>
      </c>
      <c r="V118">
        <v>191456</v>
      </c>
      <c r="W118">
        <v>2.2000000000000002</v>
      </c>
    </row>
    <row r="119" spans="1:23" hidden="1" x14ac:dyDescent="0.15">
      <c r="A119" t="s">
        <v>37</v>
      </c>
      <c r="B119" t="s">
        <v>75</v>
      </c>
      <c r="C119">
        <v>0</v>
      </c>
      <c r="D119">
        <v>516.22</v>
      </c>
      <c r="E119">
        <v>8</v>
      </c>
      <c r="F119" t="s">
        <v>48</v>
      </c>
      <c r="G119" t="s">
        <v>57</v>
      </c>
      <c r="H119" t="str">
        <f t="shared" si="3"/>
        <v>write-4k</v>
      </c>
      <c r="I119">
        <v>0</v>
      </c>
      <c r="J119">
        <v>132153</v>
      </c>
      <c r="K119" t="s">
        <v>26</v>
      </c>
      <c r="L119">
        <v>128</v>
      </c>
      <c r="M119">
        <v>2.87</v>
      </c>
      <c r="N119">
        <v>6.66</v>
      </c>
      <c r="O119">
        <v>759873</v>
      </c>
      <c r="P119">
        <v>0</v>
      </c>
      <c r="Q119">
        <v>0</v>
      </c>
      <c r="R119">
        <v>0</v>
      </c>
      <c r="S119">
        <v>0</v>
      </c>
      <c r="T119">
        <v>30978</v>
      </c>
      <c r="U119">
        <v>0</v>
      </c>
      <c r="V119">
        <v>15488</v>
      </c>
      <c r="W119">
        <v>6.45</v>
      </c>
    </row>
    <row r="120" spans="1:23" hidden="1" x14ac:dyDescent="0.15">
      <c r="A120" t="s">
        <v>37</v>
      </c>
      <c r="B120" t="s">
        <v>84</v>
      </c>
      <c r="C120">
        <v>0</v>
      </c>
      <c r="D120">
        <v>438.42</v>
      </c>
      <c r="E120">
        <v>8</v>
      </c>
      <c r="F120" t="s">
        <v>48</v>
      </c>
      <c r="G120" t="s">
        <v>57</v>
      </c>
      <c r="H120" t="str">
        <f t="shared" si="3"/>
        <v>write-4k</v>
      </c>
      <c r="I120">
        <v>0</v>
      </c>
      <c r="J120">
        <v>112235</v>
      </c>
      <c r="K120" t="s">
        <v>26</v>
      </c>
      <c r="L120">
        <v>128</v>
      </c>
      <c r="M120">
        <v>2.09</v>
      </c>
      <c r="N120">
        <v>5.8</v>
      </c>
      <c r="O120">
        <v>1246540</v>
      </c>
      <c r="P120">
        <v>0</v>
      </c>
      <c r="Q120">
        <v>0</v>
      </c>
      <c r="R120">
        <v>0</v>
      </c>
      <c r="S120">
        <v>0</v>
      </c>
      <c r="T120">
        <v>26313</v>
      </c>
      <c r="U120">
        <v>1</v>
      </c>
      <c r="V120">
        <v>27593</v>
      </c>
      <c r="W120">
        <v>70.03</v>
      </c>
    </row>
    <row r="121" spans="1:23" hidden="1" x14ac:dyDescent="0.15">
      <c r="A121" t="s">
        <v>37</v>
      </c>
      <c r="B121" t="s">
        <v>88</v>
      </c>
      <c r="C121">
        <v>0</v>
      </c>
      <c r="D121">
        <v>434.82</v>
      </c>
      <c r="E121">
        <v>8</v>
      </c>
      <c r="F121" t="s">
        <v>48</v>
      </c>
      <c r="G121" t="s">
        <v>57</v>
      </c>
      <c r="H121" t="str">
        <f t="shared" si="3"/>
        <v>write-4k</v>
      </c>
      <c r="I121">
        <v>0</v>
      </c>
      <c r="J121">
        <v>111316</v>
      </c>
      <c r="K121" t="s">
        <v>26</v>
      </c>
      <c r="L121">
        <v>128</v>
      </c>
      <c r="M121">
        <v>1.99</v>
      </c>
      <c r="N121">
        <v>7.08</v>
      </c>
      <c r="O121">
        <v>1163798</v>
      </c>
      <c r="P121">
        <v>0</v>
      </c>
      <c r="Q121">
        <v>0</v>
      </c>
      <c r="R121">
        <v>0</v>
      </c>
      <c r="S121">
        <v>0</v>
      </c>
      <c r="T121">
        <v>26091</v>
      </c>
      <c r="U121">
        <v>1</v>
      </c>
      <c r="V121">
        <v>43853</v>
      </c>
      <c r="W121">
        <v>70.63</v>
      </c>
    </row>
    <row r="122" spans="1:23" hidden="1" x14ac:dyDescent="0.15">
      <c r="A122" t="s">
        <v>32</v>
      </c>
      <c r="B122" t="s">
        <v>22</v>
      </c>
      <c r="C122">
        <v>9.3000000000000007</v>
      </c>
      <c r="D122">
        <v>0</v>
      </c>
      <c r="E122">
        <v>32</v>
      </c>
      <c r="F122" t="s">
        <v>24</v>
      </c>
      <c r="G122" t="s">
        <v>33</v>
      </c>
      <c r="H122" t="str">
        <f t="shared" si="3"/>
        <v>randread-4k</v>
      </c>
      <c r="I122">
        <v>2381</v>
      </c>
      <c r="J122">
        <v>0</v>
      </c>
      <c r="K122" t="s">
        <v>26</v>
      </c>
      <c r="L122">
        <v>128</v>
      </c>
      <c r="M122">
        <v>0.03</v>
      </c>
      <c r="N122">
        <v>0.08</v>
      </c>
      <c r="O122">
        <v>143020</v>
      </c>
      <c r="P122">
        <v>558.64</v>
      </c>
      <c r="Q122">
        <v>53</v>
      </c>
      <c r="R122">
        <v>227810</v>
      </c>
      <c r="S122">
        <v>13424.31</v>
      </c>
      <c r="T122">
        <v>0</v>
      </c>
      <c r="U122">
        <v>0</v>
      </c>
      <c r="V122">
        <v>0</v>
      </c>
      <c r="W122">
        <v>0</v>
      </c>
    </row>
    <row r="123" spans="1:23" hidden="1" x14ac:dyDescent="0.15">
      <c r="A123" t="s">
        <v>32</v>
      </c>
      <c r="B123" t="s">
        <v>68</v>
      </c>
      <c r="C123">
        <v>9.35</v>
      </c>
      <c r="D123">
        <v>0</v>
      </c>
      <c r="E123">
        <v>32</v>
      </c>
      <c r="F123" t="s">
        <v>24</v>
      </c>
      <c r="G123" t="s">
        <v>33</v>
      </c>
      <c r="H123" t="str">
        <f t="shared" si="3"/>
        <v>randread-4k</v>
      </c>
      <c r="I123">
        <v>2394</v>
      </c>
      <c r="J123">
        <v>0</v>
      </c>
      <c r="K123" t="s">
        <v>26</v>
      </c>
      <c r="L123">
        <v>128</v>
      </c>
      <c r="M123">
        <v>0.05</v>
      </c>
      <c r="N123">
        <v>0.1</v>
      </c>
      <c r="O123">
        <v>144029</v>
      </c>
      <c r="P123">
        <v>562.24</v>
      </c>
      <c r="Q123">
        <v>65</v>
      </c>
      <c r="R123">
        <v>246669</v>
      </c>
      <c r="S123">
        <v>13337.92</v>
      </c>
      <c r="T123">
        <v>0</v>
      </c>
      <c r="U123">
        <v>0</v>
      </c>
      <c r="V123">
        <v>0</v>
      </c>
      <c r="W123">
        <v>0</v>
      </c>
    </row>
    <row r="124" spans="1:23" hidden="1" x14ac:dyDescent="0.15">
      <c r="A124" t="s">
        <v>32</v>
      </c>
      <c r="B124" t="s">
        <v>75</v>
      </c>
      <c r="C124">
        <v>9.27</v>
      </c>
      <c r="D124">
        <v>0</v>
      </c>
      <c r="E124">
        <v>32</v>
      </c>
      <c r="F124" t="s">
        <v>24</v>
      </c>
      <c r="G124" t="s">
        <v>33</v>
      </c>
      <c r="H124" t="str">
        <f t="shared" si="3"/>
        <v>randread-4k</v>
      </c>
      <c r="I124">
        <v>2374</v>
      </c>
      <c r="J124">
        <v>0</v>
      </c>
      <c r="K124" t="s">
        <v>26</v>
      </c>
      <c r="L124">
        <v>128</v>
      </c>
      <c r="M124">
        <v>0.05</v>
      </c>
      <c r="N124">
        <v>0.11</v>
      </c>
      <c r="O124">
        <v>142707</v>
      </c>
      <c r="P124">
        <v>557.1</v>
      </c>
      <c r="Q124">
        <v>91</v>
      </c>
      <c r="R124">
        <v>450042</v>
      </c>
      <c r="S124">
        <v>13460.76</v>
      </c>
      <c r="T124">
        <v>0</v>
      </c>
      <c r="U124">
        <v>0</v>
      </c>
      <c r="V124">
        <v>0</v>
      </c>
      <c r="W124">
        <v>0</v>
      </c>
    </row>
    <row r="125" spans="1:23" hidden="1" x14ac:dyDescent="0.15">
      <c r="A125" t="s">
        <v>32</v>
      </c>
      <c r="B125" t="s">
        <v>84</v>
      </c>
      <c r="C125">
        <v>9.27</v>
      </c>
      <c r="D125">
        <v>0</v>
      </c>
      <c r="E125">
        <v>32</v>
      </c>
      <c r="F125" t="s">
        <v>24</v>
      </c>
      <c r="G125" t="s">
        <v>33</v>
      </c>
      <c r="H125" t="str">
        <f t="shared" si="3"/>
        <v>randread-4k</v>
      </c>
      <c r="I125">
        <v>2375</v>
      </c>
      <c r="J125">
        <v>0</v>
      </c>
      <c r="K125" t="s">
        <v>26</v>
      </c>
      <c r="L125">
        <v>128</v>
      </c>
      <c r="M125">
        <v>0.05</v>
      </c>
      <c r="N125">
        <v>0.08</v>
      </c>
      <c r="O125">
        <v>142618</v>
      </c>
      <c r="P125">
        <v>556.9</v>
      </c>
      <c r="Q125">
        <v>100</v>
      </c>
      <c r="R125">
        <v>280101</v>
      </c>
      <c r="S125">
        <v>13464.51</v>
      </c>
      <c r="T125">
        <v>0</v>
      </c>
      <c r="U125">
        <v>0</v>
      </c>
      <c r="V125">
        <v>0</v>
      </c>
      <c r="W125">
        <v>0</v>
      </c>
    </row>
    <row r="126" spans="1:23" hidden="1" x14ac:dyDescent="0.15">
      <c r="A126" t="s">
        <v>32</v>
      </c>
      <c r="B126" t="s">
        <v>88</v>
      </c>
      <c r="C126">
        <v>12.78</v>
      </c>
      <c r="D126">
        <v>0</v>
      </c>
      <c r="E126">
        <v>32</v>
      </c>
      <c r="F126" t="s">
        <v>24</v>
      </c>
      <c r="G126" t="s">
        <v>33</v>
      </c>
      <c r="H126" t="str">
        <f t="shared" si="3"/>
        <v>randread-4k</v>
      </c>
      <c r="I126">
        <v>3273</v>
      </c>
      <c r="J126">
        <v>0</v>
      </c>
      <c r="K126" t="s">
        <v>26</v>
      </c>
      <c r="L126">
        <v>128</v>
      </c>
      <c r="M126">
        <v>0.05</v>
      </c>
      <c r="N126">
        <v>0.11</v>
      </c>
      <c r="O126">
        <v>196608</v>
      </c>
      <c r="P126">
        <v>767.61</v>
      </c>
      <c r="Q126">
        <v>107</v>
      </c>
      <c r="R126">
        <v>270967</v>
      </c>
      <c r="S126">
        <v>9768.6</v>
      </c>
      <c r="T126">
        <v>0</v>
      </c>
      <c r="U126">
        <v>0</v>
      </c>
      <c r="V126">
        <v>0</v>
      </c>
      <c r="W126">
        <v>0</v>
      </c>
    </row>
    <row r="127" spans="1:23" hidden="1" x14ac:dyDescent="0.15">
      <c r="A127" t="s">
        <v>32</v>
      </c>
      <c r="B127" t="s">
        <v>22</v>
      </c>
      <c r="C127">
        <v>2.84</v>
      </c>
      <c r="D127">
        <v>0</v>
      </c>
      <c r="E127">
        <v>8</v>
      </c>
      <c r="F127" t="s">
        <v>24</v>
      </c>
      <c r="G127" t="s">
        <v>31</v>
      </c>
      <c r="H127" t="str">
        <f t="shared" si="3"/>
        <v>randread-4k</v>
      </c>
      <c r="I127">
        <v>729</v>
      </c>
      <c r="J127">
        <v>0</v>
      </c>
      <c r="K127" t="s">
        <v>26</v>
      </c>
      <c r="L127">
        <v>128</v>
      </c>
      <c r="M127">
        <v>0.04</v>
      </c>
      <c r="N127">
        <v>0.11</v>
      </c>
      <c r="O127">
        <v>43780</v>
      </c>
      <c r="P127">
        <v>171</v>
      </c>
      <c r="Q127">
        <v>75</v>
      </c>
      <c r="R127">
        <v>83695</v>
      </c>
      <c r="S127">
        <v>10962.62</v>
      </c>
      <c r="T127">
        <v>0</v>
      </c>
      <c r="U127">
        <v>0</v>
      </c>
      <c r="V127">
        <v>0</v>
      </c>
      <c r="W127">
        <v>0</v>
      </c>
    </row>
    <row r="128" spans="1:23" hidden="1" x14ac:dyDescent="0.15">
      <c r="A128" t="s">
        <v>32</v>
      </c>
      <c r="B128" t="s">
        <v>68</v>
      </c>
      <c r="C128">
        <v>2.86</v>
      </c>
      <c r="D128">
        <v>0</v>
      </c>
      <c r="E128">
        <v>8</v>
      </c>
      <c r="F128" t="s">
        <v>24</v>
      </c>
      <c r="G128" t="s">
        <v>31</v>
      </c>
      <c r="H128" t="str">
        <f t="shared" si="3"/>
        <v>randread-4k</v>
      </c>
      <c r="I128">
        <v>732</v>
      </c>
      <c r="J128">
        <v>0</v>
      </c>
      <c r="K128" t="s">
        <v>26</v>
      </c>
      <c r="L128">
        <v>128</v>
      </c>
      <c r="M128">
        <v>0.08</v>
      </c>
      <c r="N128">
        <v>0.15</v>
      </c>
      <c r="O128">
        <v>44009</v>
      </c>
      <c r="P128">
        <v>171.88</v>
      </c>
      <c r="Q128">
        <v>81</v>
      </c>
      <c r="R128">
        <v>92983</v>
      </c>
      <c r="S128">
        <v>10904.94</v>
      </c>
      <c r="T128">
        <v>0</v>
      </c>
      <c r="U128">
        <v>0</v>
      </c>
      <c r="V128">
        <v>0</v>
      </c>
      <c r="W128">
        <v>0</v>
      </c>
    </row>
    <row r="129" spans="1:23" hidden="1" x14ac:dyDescent="0.15">
      <c r="A129" t="s">
        <v>32</v>
      </c>
      <c r="B129" t="s">
        <v>75</v>
      </c>
      <c r="C129">
        <v>2.85</v>
      </c>
      <c r="D129">
        <v>0</v>
      </c>
      <c r="E129">
        <v>8</v>
      </c>
      <c r="F129" t="s">
        <v>24</v>
      </c>
      <c r="G129" t="s">
        <v>31</v>
      </c>
      <c r="H129" t="str">
        <f t="shared" si="3"/>
        <v>randread-4k</v>
      </c>
      <c r="I129">
        <v>731</v>
      </c>
      <c r="J129">
        <v>0</v>
      </c>
      <c r="K129" t="s">
        <v>26</v>
      </c>
      <c r="L129">
        <v>128</v>
      </c>
      <c r="M129">
        <v>0.08</v>
      </c>
      <c r="N129">
        <v>0.16</v>
      </c>
      <c r="O129">
        <v>43923</v>
      </c>
      <c r="P129">
        <v>171.55</v>
      </c>
      <c r="Q129">
        <v>124</v>
      </c>
      <c r="R129">
        <v>101464</v>
      </c>
      <c r="S129">
        <v>10925.28</v>
      </c>
      <c r="T129">
        <v>0</v>
      </c>
      <c r="U129">
        <v>0</v>
      </c>
      <c r="V129">
        <v>0</v>
      </c>
      <c r="W129">
        <v>0</v>
      </c>
    </row>
    <row r="130" spans="1:23" hidden="1" x14ac:dyDescent="0.15">
      <c r="A130" t="s">
        <v>32</v>
      </c>
      <c r="B130" t="s">
        <v>84</v>
      </c>
      <c r="C130">
        <v>2.81</v>
      </c>
      <c r="D130">
        <v>0</v>
      </c>
      <c r="E130">
        <v>8</v>
      </c>
      <c r="F130" t="s">
        <v>24</v>
      </c>
      <c r="G130" t="s">
        <v>31</v>
      </c>
      <c r="H130" t="str">
        <f t="shared" ref="H130:H161" si="4">A130&amp;"-"&amp;K130</f>
        <v>randread-4k</v>
      </c>
      <c r="I130">
        <v>721</v>
      </c>
      <c r="J130">
        <v>0</v>
      </c>
      <c r="K130" t="s">
        <v>26</v>
      </c>
      <c r="L130">
        <v>128</v>
      </c>
      <c r="M130">
        <v>7.0000000000000007E-2</v>
      </c>
      <c r="N130">
        <v>0.12</v>
      </c>
      <c r="O130">
        <v>43322</v>
      </c>
      <c r="P130">
        <v>169.21</v>
      </c>
      <c r="Q130">
        <v>118</v>
      </c>
      <c r="R130">
        <v>212442</v>
      </c>
      <c r="S130">
        <v>11077.11</v>
      </c>
      <c r="T130">
        <v>0</v>
      </c>
      <c r="U130">
        <v>0</v>
      </c>
      <c r="V130">
        <v>0</v>
      </c>
      <c r="W130">
        <v>0</v>
      </c>
    </row>
    <row r="131" spans="1:23" hidden="1" x14ac:dyDescent="0.15">
      <c r="A131" t="s">
        <v>32</v>
      </c>
      <c r="B131" t="s">
        <v>88</v>
      </c>
      <c r="C131">
        <v>3.72</v>
      </c>
      <c r="D131">
        <v>0</v>
      </c>
      <c r="E131">
        <v>8</v>
      </c>
      <c r="F131" t="s">
        <v>24</v>
      </c>
      <c r="G131" t="s">
        <v>31</v>
      </c>
      <c r="H131" t="str">
        <f t="shared" si="4"/>
        <v>randread-4k</v>
      </c>
      <c r="I131">
        <v>952</v>
      </c>
      <c r="J131">
        <v>0</v>
      </c>
      <c r="K131" t="s">
        <v>26</v>
      </c>
      <c r="L131">
        <v>128</v>
      </c>
      <c r="M131">
        <v>7.0000000000000007E-2</v>
      </c>
      <c r="N131">
        <v>0.15</v>
      </c>
      <c r="O131">
        <v>57162</v>
      </c>
      <c r="P131">
        <v>223.28</v>
      </c>
      <c r="Q131">
        <v>121</v>
      </c>
      <c r="R131">
        <v>224315</v>
      </c>
      <c r="S131">
        <v>8394</v>
      </c>
      <c r="T131">
        <v>0</v>
      </c>
      <c r="U131">
        <v>0</v>
      </c>
      <c r="V131">
        <v>0</v>
      </c>
      <c r="W131">
        <v>0</v>
      </c>
    </row>
    <row r="132" spans="1:23" hidden="1" x14ac:dyDescent="0.15">
      <c r="A132" t="s">
        <v>43</v>
      </c>
      <c r="B132" t="s">
        <v>22</v>
      </c>
      <c r="C132">
        <v>0</v>
      </c>
      <c r="D132">
        <v>1.1299999999999999</v>
      </c>
      <c r="E132">
        <v>32</v>
      </c>
      <c r="F132" t="s">
        <v>24</v>
      </c>
      <c r="G132" t="s">
        <v>44</v>
      </c>
      <c r="H132" t="str">
        <f t="shared" si="4"/>
        <v>randwrite-4k</v>
      </c>
      <c r="I132">
        <v>0</v>
      </c>
      <c r="J132">
        <v>290</v>
      </c>
      <c r="K132" t="s">
        <v>26</v>
      </c>
      <c r="L132">
        <v>128</v>
      </c>
      <c r="M132">
        <v>0.01</v>
      </c>
      <c r="N132">
        <v>0.02</v>
      </c>
      <c r="O132">
        <v>17536</v>
      </c>
      <c r="P132">
        <v>0</v>
      </c>
      <c r="Q132">
        <v>0</v>
      </c>
      <c r="R132">
        <v>0</v>
      </c>
      <c r="S132">
        <v>0</v>
      </c>
      <c r="T132">
        <v>68.489999999999995</v>
      </c>
      <c r="U132">
        <v>3</v>
      </c>
      <c r="V132">
        <v>1421</v>
      </c>
      <c r="W132">
        <v>109.71</v>
      </c>
    </row>
    <row r="133" spans="1:23" hidden="1" x14ac:dyDescent="0.15">
      <c r="A133" t="s">
        <v>43</v>
      </c>
      <c r="B133" t="s">
        <v>68</v>
      </c>
      <c r="C133">
        <v>0</v>
      </c>
      <c r="D133">
        <v>1.1399999999999999</v>
      </c>
      <c r="E133">
        <v>32</v>
      </c>
      <c r="F133" t="s">
        <v>24</v>
      </c>
      <c r="G133" t="s">
        <v>44</v>
      </c>
      <c r="H133" t="str">
        <f t="shared" si="4"/>
        <v>randwrite-4k</v>
      </c>
      <c r="I133">
        <v>0</v>
      </c>
      <c r="J133">
        <v>292</v>
      </c>
      <c r="K133" t="s">
        <v>26</v>
      </c>
      <c r="L133">
        <v>128</v>
      </c>
      <c r="M133">
        <v>0.02</v>
      </c>
      <c r="N133">
        <v>0.02</v>
      </c>
      <c r="O133">
        <v>17733</v>
      </c>
      <c r="P133">
        <v>0</v>
      </c>
      <c r="Q133">
        <v>0</v>
      </c>
      <c r="R133">
        <v>0</v>
      </c>
      <c r="S133">
        <v>0</v>
      </c>
      <c r="T133">
        <v>69.040000000000006</v>
      </c>
      <c r="U133">
        <v>4</v>
      </c>
      <c r="V133">
        <v>1154</v>
      </c>
      <c r="W133">
        <v>108.76</v>
      </c>
    </row>
    <row r="134" spans="1:23" hidden="1" x14ac:dyDescent="0.15">
      <c r="A134" t="s">
        <v>43</v>
      </c>
      <c r="B134" t="s">
        <v>75</v>
      </c>
      <c r="C134">
        <v>0</v>
      </c>
      <c r="D134">
        <v>1.07</v>
      </c>
      <c r="E134">
        <v>32</v>
      </c>
      <c r="F134" t="s">
        <v>24</v>
      </c>
      <c r="G134" t="s">
        <v>44</v>
      </c>
      <c r="H134" t="str">
        <f t="shared" si="4"/>
        <v>randwrite-4k</v>
      </c>
      <c r="I134">
        <v>0</v>
      </c>
      <c r="J134">
        <v>274</v>
      </c>
      <c r="K134" t="s">
        <v>26</v>
      </c>
      <c r="L134">
        <v>128</v>
      </c>
      <c r="M134">
        <v>0.02</v>
      </c>
      <c r="N134">
        <v>0.02</v>
      </c>
      <c r="O134">
        <v>16655</v>
      </c>
      <c r="P134">
        <v>0</v>
      </c>
      <c r="Q134">
        <v>0</v>
      </c>
      <c r="R134">
        <v>0</v>
      </c>
      <c r="S134">
        <v>0</v>
      </c>
      <c r="T134">
        <v>65.010000000000005</v>
      </c>
      <c r="U134">
        <v>4</v>
      </c>
      <c r="V134">
        <v>1070</v>
      </c>
      <c r="W134">
        <v>115.54</v>
      </c>
    </row>
    <row r="135" spans="1:23" hidden="1" x14ac:dyDescent="0.15">
      <c r="A135" t="s">
        <v>43</v>
      </c>
      <c r="B135" t="s">
        <v>84</v>
      </c>
      <c r="C135">
        <v>0</v>
      </c>
      <c r="D135">
        <v>1.1499999999999999</v>
      </c>
      <c r="E135">
        <v>32</v>
      </c>
      <c r="F135" t="s">
        <v>24</v>
      </c>
      <c r="G135" t="s">
        <v>44</v>
      </c>
      <c r="H135" t="str">
        <f t="shared" si="4"/>
        <v>randwrite-4k</v>
      </c>
      <c r="I135">
        <v>0</v>
      </c>
      <c r="J135">
        <v>294</v>
      </c>
      <c r="K135" t="s">
        <v>26</v>
      </c>
      <c r="L135">
        <v>128</v>
      </c>
      <c r="M135">
        <v>0.02</v>
      </c>
      <c r="N135">
        <v>0.02</v>
      </c>
      <c r="O135">
        <v>17757</v>
      </c>
      <c r="P135">
        <v>0</v>
      </c>
      <c r="Q135">
        <v>0</v>
      </c>
      <c r="R135">
        <v>0</v>
      </c>
      <c r="S135">
        <v>0</v>
      </c>
      <c r="T135">
        <v>69.319999999999993</v>
      </c>
      <c r="U135">
        <v>2</v>
      </c>
      <c r="V135">
        <v>1139</v>
      </c>
      <c r="W135">
        <v>108.31</v>
      </c>
    </row>
    <row r="136" spans="1:23" hidden="1" x14ac:dyDescent="0.15">
      <c r="A136" t="s">
        <v>43</v>
      </c>
      <c r="B136" t="s">
        <v>88</v>
      </c>
      <c r="C136">
        <v>0</v>
      </c>
      <c r="D136">
        <v>3.12</v>
      </c>
      <c r="E136">
        <v>32</v>
      </c>
      <c r="F136" t="s">
        <v>24</v>
      </c>
      <c r="G136" t="s">
        <v>44</v>
      </c>
      <c r="H136" t="str">
        <f t="shared" si="4"/>
        <v>randwrite-4k</v>
      </c>
      <c r="I136">
        <v>0</v>
      </c>
      <c r="J136">
        <v>799</v>
      </c>
      <c r="K136" t="s">
        <v>26</v>
      </c>
      <c r="L136">
        <v>128</v>
      </c>
      <c r="M136">
        <v>0.02</v>
      </c>
      <c r="N136">
        <v>0.03</v>
      </c>
      <c r="O136">
        <v>48043</v>
      </c>
      <c r="P136">
        <v>0</v>
      </c>
      <c r="Q136">
        <v>0</v>
      </c>
      <c r="R136">
        <v>0</v>
      </c>
      <c r="S136">
        <v>0</v>
      </c>
      <c r="T136">
        <v>187.52</v>
      </c>
      <c r="U136">
        <v>426</v>
      </c>
      <c r="V136" t="s">
        <v>89</v>
      </c>
      <c r="W136">
        <v>39993.730000000003</v>
      </c>
    </row>
    <row r="137" spans="1:23" hidden="1" x14ac:dyDescent="0.15">
      <c r="A137" t="s">
        <v>43</v>
      </c>
      <c r="B137" t="s">
        <v>22</v>
      </c>
      <c r="C137">
        <v>0</v>
      </c>
      <c r="D137">
        <v>17.510000000000002</v>
      </c>
      <c r="E137">
        <v>8</v>
      </c>
      <c r="F137" t="s">
        <v>24</v>
      </c>
      <c r="G137" t="s">
        <v>42</v>
      </c>
      <c r="H137" t="str">
        <f t="shared" si="4"/>
        <v>randwrite-4k</v>
      </c>
      <c r="I137">
        <v>0</v>
      </c>
      <c r="J137">
        <v>4482</v>
      </c>
      <c r="K137" t="s">
        <v>26</v>
      </c>
      <c r="L137">
        <v>128</v>
      </c>
      <c r="M137">
        <v>0.13</v>
      </c>
      <c r="N137">
        <v>0.64</v>
      </c>
      <c r="O137">
        <v>269516</v>
      </c>
      <c r="P137">
        <v>0</v>
      </c>
      <c r="Q137">
        <v>0</v>
      </c>
      <c r="R137">
        <v>0</v>
      </c>
      <c r="S137">
        <v>0</v>
      </c>
      <c r="T137">
        <v>1052.7</v>
      </c>
      <c r="U137">
        <v>104</v>
      </c>
      <c r="V137">
        <v>809675</v>
      </c>
      <c r="W137">
        <v>1780.57</v>
      </c>
    </row>
    <row r="138" spans="1:23" hidden="1" x14ac:dyDescent="0.15">
      <c r="A138" t="s">
        <v>43</v>
      </c>
      <c r="B138" t="s">
        <v>68</v>
      </c>
      <c r="C138">
        <v>0</v>
      </c>
      <c r="D138">
        <v>17.100000000000001</v>
      </c>
      <c r="E138">
        <v>8</v>
      </c>
      <c r="F138" t="s">
        <v>24</v>
      </c>
      <c r="G138" t="s">
        <v>42</v>
      </c>
      <c r="H138" t="str">
        <f t="shared" si="4"/>
        <v>randwrite-4k</v>
      </c>
      <c r="I138">
        <v>0</v>
      </c>
      <c r="J138">
        <v>4377</v>
      </c>
      <c r="K138" t="s">
        <v>26</v>
      </c>
      <c r="L138">
        <v>128</v>
      </c>
      <c r="M138">
        <v>0.22</v>
      </c>
      <c r="N138">
        <v>0.75</v>
      </c>
      <c r="O138">
        <v>264160</v>
      </c>
      <c r="P138">
        <v>0</v>
      </c>
      <c r="Q138">
        <v>0</v>
      </c>
      <c r="R138">
        <v>0</v>
      </c>
      <c r="S138">
        <v>0</v>
      </c>
      <c r="T138">
        <v>1031.3</v>
      </c>
      <c r="U138">
        <v>112</v>
      </c>
      <c r="V138">
        <v>699616</v>
      </c>
      <c r="W138">
        <v>1817.72</v>
      </c>
    </row>
    <row r="139" spans="1:23" hidden="1" x14ac:dyDescent="0.15">
      <c r="A139" t="s">
        <v>43</v>
      </c>
      <c r="B139" t="s">
        <v>75</v>
      </c>
      <c r="C139">
        <v>0</v>
      </c>
      <c r="D139">
        <v>17.22</v>
      </c>
      <c r="E139">
        <v>8</v>
      </c>
      <c r="F139" t="s">
        <v>24</v>
      </c>
      <c r="G139" t="s">
        <v>42</v>
      </c>
      <c r="H139" t="str">
        <f t="shared" si="4"/>
        <v>randwrite-4k</v>
      </c>
      <c r="I139">
        <v>0</v>
      </c>
      <c r="J139">
        <v>4408</v>
      </c>
      <c r="K139" t="s">
        <v>26</v>
      </c>
      <c r="L139">
        <v>128</v>
      </c>
      <c r="M139">
        <v>0.23</v>
      </c>
      <c r="N139">
        <v>0.69</v>
      </c>
      <c r="O139">
        <v>267607</v>
      </c>
      <c r="P139">
        <v>0</v>
      </c>
      <c r="Q139">
        <v>0</v>
      </c>
      <c r="R139">
        <v>0</v>
      </c>
      <c r="S139">
        <v>0</v>
      </c>
      <c r="T139">
        <v>1044.8</v>
      </c>
      <c r="U139">
        <v>149</v>
      </c>
      <c r="V139">
        <v>699944</v>
      </c>
      <c r="W139">
        <v>1795.73</v>
      </c>
    </row>
    <row r="140" spans="1:23" hidden="1" x14ac:dyDescent="0.15">
      <c r="A140" t="s">
        <v>43</v>
      </c>
      <c r="B140" t="s">
        <v>84</v>
      </c>
      <c r="C140">
        <v>0</v>
      </c>
      <c r="D140">
        <v>17.170000000000002</v>
      </c>
      <c r="E140">
        <v>8</v>
      </c>
      <c r="F140" t="s">
        <v>24</v>
      </c>
      <c r="G140" t="s">
        <v>42</v>
      </c>
      <c r="H140" t="str">
        <f t="shared" si="4"/>
        <v>randwrite-4k</v>
      </c>
      <c r="I140">
        <v>0</v>
      </c>
      <c r="J140">
        <v>4396</v>
      </c>
      <c r="K140" t="s">
        <v>26</v>
      </c>
      <c r="L140">
        <v>128</v>
      </c>
      <c r="M140">
        <v>0.19</v>
      </c>
      <c r="N140">
        <v>0.42</v>
      </c>
      <c r="O140">
        <v>267812</v>
      </c>
      <c r="P140">
        <v>0</v>
      </c>
      <c r="Q140">
        <v>0</v>
      </c>
      <c r="R140">
        <v>0</v>
      </c>
      <c r="S140">
        <v>0</v>
      </c>
      <c r="T140">
        <v>1044.5</v>
      </c>
      <c r="U140">
        <v>146</v>
      </c>
      <c r="V140">
        <v>896638</v>
      </c>
      <c r="W140">
        <v>1797.81</v>
      </c>
    </row>
    <row r="141" spans="1:23" hidden="1" x14ac:dyDescent="0.15">
      <c r="A141" t="s">
        <v>43</v>
      </c>
      <c r="B141" t="s">
        <v>88</v>
      </c>
      <c r="C141">
        <v>0</v>
      </c>
      <c r="D141">
        <v>16.89</v>
      </c>
      <c r="E141">
        <v>8</v>
      </c>
      <c r="F141" t="s">
        <v>24</v>
      </c>
      <c r="G141" t="s">
        <v>42</v>
      </c>
      <c r="H141" t="str">
        <f t="shared" si="4"/>
        <v>randwrite-4k</v>
      </c>
      <c r="I141">
        <v>0</v>
      </c>
      <c r="J141">
        <v>4326</v>
      </c>
      <c r="K141" t="s">
        <v>26</v>
      </c>
      <c r="L141">
        <v>128</v>
      </c>
      <c r="M141">
        <v>0.15</v>
      </c>
      <c r="N141">
        <v>0.45</v>
      </c>
      <c r="O141">
        <v>260235</v>
      </c>
      <c r="P141">
        <v>0</v>
      </c>
      <c r="Q141">
        <v>0</v>
      </c>
      <c r="R141">
        <v>0</v>
      </c>
      <c r="S141">
        <v>0</v>
      </c>
      <c r="T141">
        <v>1015.7</v>
      </c>
      <c r="U141">
        <v>154</v>
      </c>
      <c r="V141">
        <v>661897</v>
      </c>
      <c r="W141">
        <v>1845.21</v>
      </c>
    </row>
    <row r="142" spans="1:23" hidden="1" x14ac:dyDescent="0.15">
      <c r="A142" t="s">
        <v>25</v>
      </c>
      <c r="B142" t="s">
        <v>22</v>
      </c>
      <c r="C142">
        <v>271.64999999999998</v>
      </c>
      <c r="D142">
        <v>0</v>
      </c>
      <c r="E142">
        <v>32</v>
      </c>
      <c r="F142" t="s">
        <v>24</v>
      </c>
      <c r="G142" t="s">
        <v>27</v>
      </c>
      <c r="H142" t="str">
        <f t="shared" si="4"/>
        <v>read-4k</v>
      </c>
      <c r="I142">
        <v>69544</v>
      </c>
      <c r="J142">
        <v>0</v>
      </c>
      <c r="K142" t="s">
        <v>26</v>
      </c>
      <c r="L142">
        <v>128</v>
      </c>
      <c r="M142">
        <v>0.28999999999999998</v>
      </c>
      <c r="N142">
        <v>2.08</v>
      </c>
      <c r="O142">
        <v>4173011</v>
      </c>
      <c r="P142">
        <v>16300</v>
      </c>
      <c r="Q142">
        <v>79</v>
      </c>
      <c r="R142">
        <v>29164</v>
      </c>
      <c r="S142">
        <v>459.41</v>
      </c>
      <c r="T142">
        <v>0</v>
      </c>
      <c r="U142">
        <v>0</v>
      </c>
      <c r="V142">
        <v>0</v>
      </c>
      <c r="W142">
        <v>0</v>
      </c>
    </row>
    <row r="143" spans="1:23" hidden="1" x14ac:dyDescent="0.15">
      <c r="A143" t="s">
        <v>25</v>
      </c>
      <c r="B143" t="s">
        <v>68</v>
      </c>
      <c r="C143">
        <v>185.25</v>
      </c>
      <c r="D143">
        <v>0</v>
      </c>
      <c r="E143">
        <v>32</v>
      </c>
      <c r="F143" t="s">
        <v>24</v>
      </c>
      <c r="G143" t="s">
        <v>27</v>
      </c>
      <c r="H143" t="str">
        <f t="shared" si="4"/>
        <v>read-4k</v>
      </c>
      <c r="I143">
        <v>47425</v>
      </c>
      <c r="J143">
        <v>0</v>
      </c>
      <c r="K143" t="s">
        <v>26</v>
      </c>
      <c r="L143">
        <v>128</v>
      </c>
      <c r="M143">
        <v>0.34</v>
      </c>
      <c r="N143">
        <v>2.2999999999999998</v>
      </c>
      <c r="O143">
        <v>2849997</v>
      </c>
      <c r="P143">
        <v>11116</v>
      </c>
      <c r="Q143">
        <v>102</v>
      </c>
      <c r="R143">
        <v>176493</v>
      </c>
      <c r="S143">
        <v>673.27</v>
      </c>
      <c r="T143">
        <v>0</v>
      </c>
      <c r="U143">
        <v>0</v>
      </c>
      <c r="V143">
        <v>0</v>
      </c>
      <c r="W143">
        <v>0</v>
      </c>
    </row>
    <row r="144" spans="1:23" hidden="1" x14ac:dyDescent="0.15">
      <c r="A144" t="s">
        <v>25</v>
      </c>
      <c r="B144" t="s">
        <v>75</v>
      </c>
      <c r="C144">
        <v>269.98</v>
      </c>
      <c r="D144">
        <v>0</v>
      </c>
      <c r="E144">
        <v>32</v>
      </c>
      <c r="F144" t="s">
        <v>24</v>
      </c>
      <c r="G144" t="s">
        <v>27</v>
      </c>
      <c r="H144" t="str">
        <f t="shared" si="4"/>
        <v>read-4k</v>
      </c>
      <c r="I144">
        <v>69116</v>
      </c>
      <c r="J144">
        <v>0</v>
      </c>
      <c r="K144" t="s">
        <v>26</v>
      </c>
      <c r="L144">
        <v>128</v>
      </c>
      <c r="M144">
        <v>0.69</v>
      </c>
      <c r="N144">
        <v>3.79</v>
      </c>
      <c r="O144">
        <v>4156536</v>
      </c>
      <c r="P144">
        <v>16199</v>
      </c>
      <c r="Q144">
        <v>114</v>
      </c>
      <c r="R144">
        <v>24454</v>
      </c>
      <c r="S144">
        <v>461.33</v>
      </c>
      <c r="T144">
        <v>0</v>
      </c>
      <c r="U144">
        <v>0</v>
      </c>
      <c r="V144">
        <v>0</v>
      </c>
      <c r="W144">
        <v>0</v>
      </c>
    </row>
    <row r="145" spans="1:23" hidden="1" x14ac:dyDescent="0.15">
      <c r="A145" t="s">
        <v>25</v>
      </c>
      <c r="B145" t="s">
        <v>84</v>
      </c>
      <c r="C145">
        <v>348.57</v>
      </c>
      <c r="D145">
        <v>0</v>
      </c>
      <c r="E145">
        <v>32</v>
      </c>
      <c r="F145" t="s">
        <v>24</v>
      </c>
      <c r="G145" t="s">
        <v>27</v>
      </c>
      <c r="H145" t="str">
        <f t="shared" si="4"/>
        <v>read-4k</v>
      </c>
      <c r="I145">
        <v>89234</v>
      </c>
      <c r="J145">
        <v>0</v>
      </c>
      <c r="K145" t="s">
        <v>26</v>
      </c>
      <c r="L145">
        <v>128</v>
      </c>
      <c r="M145">
        <v>0.56000000000000005</v>
      </c>
      <c r="N145">
        <v>3.83</v>
      </c>
      <c r="O145">
        <v>5365280</v>
      </c>
      <c r="P145">
        <v>20915</v>
      </c>
      <c r="Q145">
        <v>132</v>
      </c>
      <c r="R145">
        <v>50597</v>
      </c>
      <c r="S145">
        <v>357.46</v>
      </c>
      <c r="T145">
        <v>0</v>
      </c>
      <c r="U145">
        <v>0</v>
      </c>
      <c r="V145">
        <v>0</v>
      </c>
      <c r="W145">
        <v>0</v>
      </c>
    </row>
    <row r="146" spans="1:23" hidden="1" x14ac:dyDescent="0.15">
      <c r="A146" t="s">
        <v>25</v>
      </c>
      <c r="B146" t="s">
        <v>88</v>
      </c>
      <c r="C146">
        <v>134.59</v>
      </c>
      <c r="D146">
        <v>0</v>
      </c>
      <c r="E146">
        <v>32</v>
      </c>
      <c r="F146" t="s">
        <v>24</v>
      </c>
      <c r="G146" t="s">
        <v>27</v>
      </c>
      <c r="H146" t="str">
        <f t="shared" si="4"/>
        <v>read-4k</v>
      </c>
      <c r="I146">
        <v>34457</v>
      </c>
      <c r="J146">
        <v>0</v>
      </c>
      <c r="K146" t="s">
        <v>26</v>
      </c>
      <c r="L146">
        <v>128</v>
      </c>
      <c r="M146">
        <v>0.19</v>
      </c>
      <c r="N146">
        <v>1.94</v>
      </c>
      <c r="O146">
        <v>2077023</v>
      </c>
      <c r="P146">
        <v>8076.2</v>
      </c>
      <c r="Q146">
        <v>108</v>
      </c>
      <c r="R146">
        <v>165203</v>
      </c>
      <c r="S146">
        <v>927.44</v>
      </c>
      <c r="T146">
        <v>0</v>
      </c>
      <c r="U146">
        <v>0</v>
      </c>
      <c r="V146">
        <v>0</v>
      </c>
      <c r="W146">
        <v>0</v>
      </c>
    </row>
    <row r="147" spans="1:23" hidden="1" x14ac:dyDescent="0.15">
      <c r="A147" t="s">
        <v>25</v>
      </c>
      <c r="B147" t="s">
        <v>22</v>
      </c>
      <c r="C147">
        <v>115.79</v>
      </c>
      <c r="D147">
        <v>0</v>
      </c>
      <c r="E147">
        <v>8</v>
      </c>
      <c r="F147" t="s">
        <v>24</v>
      </c>
      <c r="G147" t="s">
        <v>23</v>
      </c>
      <c r="H147" t="str">
        <f t="shared" si="4"/>
        <v>read-4k</v>
      </c>
      <c r="I147">
        <v>29642</v>
      </c>
      <c r="J147">
        <v>0</v>
      </c>
      <c r="K147" t="s">
        <v>26</v>
      </c>
      <c r="L147">
        <v>128</v>
      </c>
      <c r="M147">
        <v>0.51</v>
      </c>
      <c r="N147">
        <v>3.91</v>
      </c>
      <c r="O147">
        <v>1779082</v>
      </c>
      <c r="P147">
        <v>6948.1</v>
      </c>
      <c r="Q147">
        <v>66</v>
      </c>
      <c r="R147">
        <v>50023</v>
      </c>
      <c r="S147">
        <v>269.08999999999997</v>
      </c>
      <c r="T147">
        <v>0</v>
      </c>
      <c r="U147">
        <v>0</v>
      </c>
      <c r="V147">
        <v>0</v>
      </c>
      <c r="W147">
        <v>0</v>
      </c>
    </row>
    <row r="148" spans="1:23" hidden="1" x14ac:dyDescent="0.15">
      <c r="A148" t="s">
        <v>25</v>
      </c>
      <c r="B148" t="s">
        <v>68</v>
      </c>
      <c r="C148">
        <v>107.69</v>
      </c>
      <c r="D148">
        <v>0</v>
      </c>
      <c r="E148">
        <v>8</v>
      </c>
      <c r="F148" t="s">
        <v>24</v>
      </c>
      <c r="G148" t="s">
        <v>23</v>
      </c>
      <c r="H148" t="str">
        <f t="shared" si="4"/>
        <v>read-4k</v>
      </c>
      <c r="I148">
        <v>27569</v>
      </c>
      <c r="J148">
        <v>0</v>
      </c>
      <c r="K148" t="s">
        <v>26</v>
      </c>
      <c r="L148">
        <v>128</v>
      </c>
      <c r="M148">
        <v>0.8</v>
      </c>
      <c r="N148">
        <v>3.69</v>
      </c>
      <c r="O148">
        <v>1655166</v>
      </c>
      <c r="P148">
        <v>6461.8</v>
      </c>
      <c r="Q148">
        <v>62</v>
      </c>
      <c r="R148">
        <v>49163</v>
      </c>
      <c r="S148">
        <v>288.91000000000003</v>
      </c>
      <c r="T148">
        <v>0</v>
      </c>
      <c r="U148">
        <v>0</v>
      </c>
      <c r="V148">
        <v>0</v>
      </c>
      <c r="W148">
        <v>0</v>
      </c>
    </row>
    <row r="149" spans="1:23" hidden="1" x14ac:dyDescent="0.15">
      <c r="A149" t="s">
        <v>25</v>
      </c>
      <c r="B149" t="s">
        <v>75</v>
      </c>
      <c r="C149">
        <v>85.22</v>
      </c>
      <c r="D149">
        <v>0</v>
      </c>
      <c r="E149">
        <v>8</v>
      </c>
      <c r="F149" t="s">
        <v>24</v>
      </c>
      <c r="G149" t="s">
        <v>23</v>
      </c>
      <c r="H149" t="str">
        <f t="shared" si="4"/>
        <v>read-4k</v>
      </c>
      <c r="I149">
        <v>21816</v>
      </c>
      <c r="J149">
        <v>0</v>
      </c>
      <c r="K149" t="s">
        <v>26</v>
      </c>
      <c r="L149">
        <v>128</v>
      </c>
      <c r="M149">
        <v>0.73</v>
      </c>
      <c r="N149">
        <v>3.26</v>
      </c>
      <c r="O149">
        <v>1310238</v>
      </c>
      <c r="P149">
        <v>5113.3999999999996</v>
      </c>
      <c r="Q149">
        <v>101</v>
      </c>
      <c r="R149">
        <v>62184</v>
      </c>
      <c r="S149">
        <v>365.27</v>
      </c>
      <c r="T149">
        <v>0</v>
      </c>
      <c r="U149">
        <v>0</v>
      </c>
      <c r="V149">
        <v>0</v>
      </c>
      <c r="W149">
        <v>0</v>
      </c>
    </row>
    <row r="150" spans="1:23" hidden="1" x14ac:dyDescent="0.15">
      <c r="A150" t="s">
        <v>25</v>
      </c>
      <c r="B150" t="s">
        <v>84</v>
      </c>
      <c r="C150">
        <v>84.25</v>
      </c>
      <c r="D150">
        <v>0</v>
      </c>
      <c r="E150">
        <v>8</v>
      </c>
      <c r="F150" t="s">
        <v>24</v>
      </c>
      <c r="G150" t="s">
        <v>23</v>
      </c>
      <c r="H150" t="str">
        <f t="shared" si="4"/>
        <v>read-4k</v>
      </c>
      <c r="I150">
        <v>21569</v>
      </c>
      <c r="J150">
        <v>0</v>
      </c>
      <c r="K150" t="s">
        <v>26</v>
      </c>
      <c r="L150">
        <v>128</v>
      </c>
      <c r="M150">
        <v>0.49</v>
      </c>
      <c r="N150">
        <v>1.85</v>
      </c>
      <c r="O150">
        <v>1304932</v>
      </c>
      <c r="P150">
        <v>5055.6000000000004</v>
      </c>
      <c r="Q150">
        <v>92</v>
      </c>
      <c r="R150">
        <v>99434</v>
      </c>
      <c r="S150">
        <v>369.82</v>
      </c>
      <c r="T150">
        <v>0</v>
      </c>
      <c r="U150">
        <v>0</v>
      </c>
      <c r="V150">
        <v>0</v>
      </c>
      <c r="W150">
        <v>0</v>
      </c>
    </row>
    <row r="151" spans="1:23" hidden="1" x14ac:dyDescent="0.15">
      <c r="A151" t="s">
        <v>25</v>
      </c>
      <c r="B151" t="s">
        <v>88</v>
      </c>
      <c r="C151">
        <v>73.03</v>
      </c>
      <c r="D151">
        <v>0</v>
      </c>
      <c r="E151">
        <v>8</v>
      </c>
      <c r="F151" t="s">
        <v>24</v>
      </c>
      <c r="G151" t="s">
        <v>23</v>
      </c>
      <c r="H151" t="str">
        <f t="shared" si="4"/>
        <v>read-4k</v>
      </c>
      <c r="I151">
        <v>18697</v>
      </c>
      <c r="J151">
        <v>0</v>
      </c>
      <c r="K151" t="s">
        <v>26</v>
      </c>
      <c r="L151">
        <v>128</v>
      </c>
      <c r="M151">
        <v>0.4</v>
      </c>
      <c r="N151">
        <v>1.75</v>
      </c>
      <c r="O151">
        <v>1137556</v>
      </c>
      <c r="P151">
        <v>4382.3999999999996</v>
      </c>
      <c r="Q151">
        <v>102</v>
      </c>
      <c r="R151">
        <v>76441</v>
      </c>
      <c r="S151">
        <v>426.73</v>
      </c>
      <c r="T151">
        <v>0</v>
      </c>
      <c r="U151">
        <v>0</v>
      </c>
      <c r="V151">
        <v>0</v>
      </c>
      <c r="W151">
        <v>0</v>
      </c>
    </row>
    <row r="152" spans="1:23" hidden="1" x14ac:dyDescent="0.15">
      <c r="A152" t="s">
        <v>37</v>
      </c>
      <c r="B152" t="s">
        <v>22</v>
      </c>
      <c r="C152">
        <v>0</v>
      </c>
      <c r="D152">
        <v>152.75</v>
      </c>
      <c r="E152">
        <v>32</v>
      </c>
      <c r="F152" t="s">
        <v>24</v>
      </c>
      <c r="G152" t="s">
        <v>38</v>
      </c>
      <c r="H152" t="str">
        <f t="shared" si="4"/>
        <v>write-4k</v>
      </c>
      <c r="I152">
        <v>0</v>
      </c>
      <c r="J152">
        <v>39106</v>
      </c>
      <c r="K152" t="s">
        <v>26</v>
      </c>
      <c r="L152">
        <v>128</v>
      </c>
      <c r="M152">
        <v>0.25</v>
      </c>
      <c r="N152">
        <v>2.16</v>
      </c>
      <c r="O152">
        <v>2346902</v>
      </c>
      <c r="P152">
        <v>0</v>
      </c>
      <c r="Q152">
        <v>0</v>
      </c>
      <c r="R152">
        <v>0</v>
      </c>
      <c r="S152">
        <v>0</v>
      </c>
      <c r="T152">
        <v>9165.7999999999993</v>
      </c>
      <c r="U152">
        <v>418</v>
      </c>
      <c r="V152" t="s">
        <v>39</v>
      </c>
      <c r="W152">
        <v>817.06</v>
      </c>
    </row>
    <row r="153" spans="1:23" hidden="1" x14ac:dyDescent="0.15">
      <c r="A153" t="s">
        <v>37</v>
      </c>
      <c r="B153" t="s">
        <v>68</v>
      </c>
      <c r="C153">
        <v>0</v>
      </c>
      <c r="D153">
        <v>148.47</v>
      </c>
      <c r="E153">
        <v>32</v>
      </c>
      <c r="F153" t="s">
        <v>24</v>
      </c>
      <c r="G153" t="s">
        <v>38</v>
      </c>
      <c r="H153" t="str">
        <f t="shared" si="4"/>
        <v>write-4k</v>
      </c>
      <c r="I153">
        <v>0</v>
      </c>
      <c r="J153">
        <v>38008</v>
      </c>
      <c r="K153" t="s">
        <v>26</v>
      </c>
      <c r="L153">
        <v>128</v>
      </c>
      <c r="M153">
        <v>0.33</v>
      </c>
      <c r="N153">
        <v>2.94</v>
      </c>
      <c r="O153">
        <v>2289230</v>
      </c>
      <c r="P153">
        <v>0</v>
      </c>
      <c r="Q153">
        <v>0</v>
      </c>
      <c r="R153">
        <v>0</v>
      </c>
      <c r="S153">
        <v>0</v>
      </c>
      <c r="T153">
        <v>8908.6</v>
      </c>
      <c r="U153">
        <v>125</v>
      </c>
      <c r="V153" t="s">
        <v>69</v>
      </c>
      <c r="W153">
        <v>840.11</v>
      </c>
    </row>
    <row r="154" spans="1:23" hidden="1" x14ac:dyDescent="0.15">
      <c r="A154" t="s">
        <v>37</v>
      </c>
      <c r="B154" t="s">
        <v>75</v>
      </c>
      <c r="C154">
        <v>0</v>
      </c>
      <c r="D154">
        <v>142.55000000000001</v>
      </c>
      <c r="E154">
        <v>32</v>
      </c>
      <c r="F154" t="s">
        <v>24</v>
      </c>
      <c r="G154" t="s">
        <v>38</v>
      </c>
      <c r="H154" t="str">
        <f t="shared" si="4"/>
        <v>write-4k</v>
      </c>
      <c r="I154">
        <v>0</v>
      </c>
      <c r="J154">
        <v>36494</v>
      </c>
      <c r="K154" t="s">
        <v>26</v>
      </c>
      <c r="L154">
        <v>128</v>
      </c>
      <c r="M154">
        <v>0.37</v>
      </c>
      <c r="N154">
        <v>2.1800000000000002</v>
      </c>
      <c r="O154">
        <v>2200719</v>
      </c>
      <c r="P154">
        <v>0</v>
      </c>
      <c r="Q154">
        <v>0</v>
      </c>
      <c r="R154">
        <v>0</v>
      </c>
      <c r="S154">
        <v>0</v>
      </c>
      <c r="T154">
        <v>8553.5</v>
      </c>
      <c r="U154">
        <v>156</v>
      </c>
      <c r="V154" t="s">
        <v>76</v>
      </c>
      <c r="W154">
        <v>874.92</v>
      </c>
    </row>
    <row r="155" spans="1:23" hidden="1" x14ac:dyDescent="0.15">
      <c r="A155" t="s">
        <v>37</v>
      </c>
      <c r="B155" t="s">
        <v>84</v>
      </c>
      <c r="C155">
        <v>0</v>
      </c>
      <c r="D155">
        <v>240.44</v>
      </c>
      <c r="E155">
        <v>32</v>
      </c>
      <c r="F155" t="s">
        <v>24</v>
      </c>
      <c r="G155" t="s">
        <v>38</v>
      </c>
      <c r="H155" t="str">
        <f t="shared" si="4"/>
        <v>write-4k</v>
      </c>
      <c r="I155">
        <v>0</v>
      </c>
      <c r="J155">
        <v>61554</v>
      </c>
      <c r="K155" t="s">
        <v>26</v>
      </c>
      <c r="L155">
        <v>128</v>
      </c>
      <c r="M155">
        <v>0.39</v>
      </c>
      <c r="N155">
        <v>1.9</v>
      </c>
      <c r="O155">
        <v>3711169</v>
      </c>
      <c r="P155">
        <v>0</v>
      </c>
      <c r="Q155">
        <v>0</v>
      </c>
      <c r="R155">
        <v>0</v>
      </c>
      <c r="S155">
        <v>0</v>
      </c>
      <c r="T155">
        <v>14427</v>
      </c>
      <c r="U155">
        <v>158</v>
      </c>
      <c r="V155">
        <v>19636</v>
      </c>
      <c r="W155">
        <v>518.58000000000004</v>
      </c>
    </row>
    <row r="156" spans="1:23" hidden="1" x14ac:dyDescent="0.15">
      <c r="A156" t="s">
        <v>37</v>
      </c>
      <c r="B156" t="s">
        <v>88</v>
      </c>
      <c r="C156">
        <v>0</v>
      </c>
      <c r="D156">
        <v>209.6</v>
      </c>
      <c r="E156">
        <v>32</v>
      </c>
      <c r="F156" t="s">
        <v>24</v>
      </c>
      <c r="G156" t="s">
        <v>38</v>
      </c>
      <c r="H156" t="str">
        <f t="shared" si="4"/>
        <v>write-4k</v>
      </c>
      <c r="I156">
        <v>0</v>
      </c>
      <c r="J156">
        <v>53657</v>
      </c>
      <c r="K156" t="s">
        <v>26</v>
      </c>
      <c r="L156">
        <v>128</v>
      </c>
      <c r="M156">
        <v>0.31</v>
      </c>
      <c r="N156">
        <v>2.4</v>
      </c>
      <c r="O156">
        <v>3242619</v>
      </c>
      <c r="P156">
        <v>0</v>
      </c>
      <c r="Q156">
        <v>0</v>
      </c>
      <c r="R156">
        <v>0</v>
      </c>
      <c r="S156">
        <v>0</v>
      </c>
      <c r="T156">
        <v>12576</v>
      </c>
      <c r="U156">
        <v>182</v>
      </c>
      <c r="V156">
        <v>77316</v>
      </c>
      <c r="W156">
        <v>595.15</v>
      </c>
    </row>
    <row r="157" spans="1:23" hidden="1" x14ac:dyDescent="0.15">
      <c r="A157" t="s">
        <v>37</v>
      </c>
      <c r="B157" t="s">
        <v>22</v>
      </c>
      <c r="C157">
        <v>0</v>
      </c>
      <c r="D157">
        <v>119.58</v>
      </c>
      <c r="E157">
        <v>8</v>
      </c>
      <c r="F157" t="s">
        <v>24</v>
      </c>
      <c r="G157" t="s">
        <v>36</v>
      </c>
      <c r="H157" t="str">
        <f t="shared" si="4"/>
        <v>write-4k</v>
      </c>
      <c r="I157">
        <v>0</v>
      </c>
      <c r="J157">
        <v>30614</v>
      </c>
      <c r="K157" t="s">
        <v>26</v>
      </c>
      <c r="L157">
        <v>128</v>
      </c>
      <c r="M157">
        <v>0.51</v>
      </c>
      <c r="N157">
        <v>4.67</v>
      </c>
      <c r="O157">
        <v>1837089</v>
      </c>
      <c r="P157">
        <v>0</v>
      </c>
      <c r="Q157">
        <v>0</v>
      </c>
      <c r="R157">
        <v>0</v>
      </c>
      <c r="S157">
        <v>0</v>
      </c>
      <c r="T157">
        <v>7175.4</v>
      </c>
      <c r="U157">
        <v>154</v>
      </c>
      <c r="V157">
        <v>43610</v>
      </c>
      <c r="W157">
        <v>260.45</v>
      </c>
    </row>
    <row r="158" spans="1:23" hidden="1" x14ac:dyDescent="0.15">
      <c r="A158" t="s">
        <v>37</v>
      </c>
      <c r="B158" t="s">
        <v>68</v>
      </c>
      <c r="C158">
        <v>0</v>
      </c>
      <c r="D158">
        <v>104.39</v>
      </c>
      <c r="E158">
        <v>8</v>
      </c>
      <c r="F158" t="s">
        <v>24</v>
      </c>
      <c r="G158" t="s">
        <v>36</v>
      </c>
      <c r="H158" t="str">
        <f t="shared" si="4"/>
        <v>write-4k</v>
      </c>
      <c r="I158">
        <v>0</v>
      </c>
      <c r="J158">
        <v>26725</v>
      </c>
      <c r="K158" t="s">
        <v>26</v>
      </c>
      <c r="L158">
        <v>128</v>
      </c>
      <c r="M158">
        <v>0.9</v>
      </c>
      <c r="N158">
        <v>3.98</v>
      </c>
      <c r="O158">
        <v>1604816</v>
      </c>
      <c r="P158">
        <v>0</v>
      </c>
      <c r="Q158">
        <v>0</v>
      </c>
      <c r="R158">
        <v>0</v>
      </c>
      <c r="S158">
        <v>0</v>
      </c>
      <c r="T158">
        <v>6264.7</v>
      </c>
      <c r="U158">
        <v>124</v>
      </c>
      <c r="V158">
        <v>29034</v>
      </c>
      <c r="W158">
        <v>297.75</v>
      </c>
    </row>
    <row r="159" spans="1:23" hidden="1" x14ac:dyDescent="0.15">
      <c r="A159" t="s">
        <v>37</v>
      </c>
      <c r="B159" t="s">
        <v>75</v>
      </c>
      <c r="C159">
        <v>0</v>
      </c>
      <c r="D159">
        <v>101.39</v>
      </c>
      <c r="E159">
        <v>8</v>
      </c>
      <c r="F159" t="s">
        <v>24</v>
      </c>
      <c r="G159" t="s">
        <v>36</v>
      </c>
      <c r="H159" t="str">
        <f t="shared" si="4"/>
        <v>write-4k</v>
      </c>
      <c r="I159">
        <v>0</v>
      </c>
      <c r="J159">
        <v>25956</v>
      </c>
      <c r="K159" t="s">
        <v>26</v>
      </c>
      <c r="L159">
        <v>128</v>
      </c>
      <c r="M159">
        <v>1.02</v>
      </c>
      <c r="N159">
        <v>4.46</v>
      </c>
      <c r="O159">
        <v>1558512</v>
      </c>
      <c r="P159">
        <v>0</v>
      </c>
      <c r="Q159">
        <v>0</v>
      </c>
      <c r="R159">
        <v>0</v>
      </c>
      <c r="S159">
        <v>0</v>
      </c>
      <c r="T159">
        <v>6083.6</v>
      </c>
      <c r="U159">
        <v>134</v>
      </c>
      <c r="V159">
        <v>65806</v>
      </c>
      <c r="W159">
        <v>306.52</v>
      </c>
    </row>
    <row r="160" spans="1:23" hidden="1" x14ac:dyDescent="0.15">
      <c r="A160" t="s">
        <v>37</v>
      </c>
      <c r="B160" t="s">
        <v>84</v>
      </c>
      <c r="C160">
        <v>0</v>
      </c>
      <c r="D160">
        <v>118.52</v>
      </c>
      <c r="E160">
        <v>8</v>
      </c>
      <c r="F160" t="s">
        <v>24</v>
      </c>
      <c r="G160" t="s">
        <v>36</v>
      </c>
      <c r="H160" t="str">
        <f t="shared" si="4"/>
        <v>write-4k</v>
      </c>
      <c r="I160">
        <v>0</v>
      </c>
      <c r="J160">
        <v>30341</v>
      </c>
      <c r="K160" t="s">
        <v>26</v>
      </c>
      <c r="L160">
        <v>128</v>
      </c>
      <c r="M160">
        <v>0.72</v>
      </c>
      <c r="N160">
        <v>3.01</v>
      </c>
      <c r="O160">
        <v>1823457</v>
      </c>
      <c r="P160">
        <v>0</v>
      </c>
      <c r="Q160">
        <v>0</v>
      </c>
      <c r="R160">
        <v>0</v>
      </c>
      <c r="S160">
        <v>0</v>
      </c>
      <c r="T160">
        <v>7111.5</v>
      </c>
      <c r="U160">
        <v>135</v>
      </c>
      <c r="V160">
        <v>186925</v>
      </c>
      <c r="W160">
        <v>262.5</v>
      </c>
    </row>
    <row r="161" spans="1:23" hidden="1" x14ac:dyDescent="0.15">
      <c r="A161" t="s">
        <v>37</v>
      </c>
      <c r="B161" t="s">
        <v>88</v>
      </c>
      <c r="C161">
        <v>0</v>
      </c>
      <c r="D161">
        <v>108.09</v>
      </c>
      <c r="E161">
        <v>8</v>
      </c>
      <c r="F161" t="s">
        <v>24</v>
      </c>
      <c r="G161" t="s">
        <v>36</v>
      </c>
      <c r="H161" t="str">
        <f t="shared" si="4"/>
        <v>write-4k</v>
      </c>
      <c r="I161">
        <v>0</v>
      </c>
      <c r="J161">
        <v>27673</v>
      </c>
      <c r="K161" t="s">
        <v>26</v>
      </c>
      <c r="L161">
        <v>128</v>
      </c>
      <c r="M161">
        <v>0.7</v>
      </c>
      <c r="N161">
        <v>2.81</v>
      </c>
      <c r="O161">
        <v>1662157</v>
      </c>
      <c r="P161">
        <v>0</v>
      </c>
      <c r="Q161">
        <v>0</v>
      </c>
      <c r="R161">
        <v>0</v>
      </c>
      <c r="S161">
        <v>0</v>
      </c>
      <c r="T161">
        <v>6486.2</v>
      </c>
      <c r="U161">
        <v>148</v>
      </c>
      <c r="V161">
        <v>39893</v>
      </c>
      <c r="W161">
        <v>287.91000000000003</v>
      </c>
    </row>
  </sheetData>
  <autoFilter ref="A1:W161">
    <filterColumn colId="10">
      <filters>
        <filter val="2048k"/>
      </filters>
    </filterColumn>
  </autoFilter>
  <phoneticPr fontId="4" type="noConversion"/>
  <pageMargins left="0.75" right="0.75" top="1" bottom="1" header="0.51180555555555551" footer="0.51180555555555551"/>
  <pageSetup paperSize="9" firstPageNumber="4294963191" orientation="portrait" verticalDpi="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workbookViewId="0">
      <selection activeCell="A12" sqref="A12:L22"/>
    </sheetView>
  </sheetViews>
  <sheetFormatPr defaultRowHeight="14.25" x14ac:dyDescent="0.15"/>
  <cols>
    <col min="1" max="1" width="12.25" customWidth="1"/>
    <col min="2" max="2" width="15.5" customWidth="1"/>
    <col min="3" max="3" width="14.125" style="6" customWidth="1"/>
    <col min="4" max="4" width="12.75" style="6" customWidth="1"/>
    <col min="5" max="5" width="12.25" style="6" customWidth="1"/>
    <col min="6" max="6" width="10" style="6" customWidth="1"/>
    <col min="7" max="9" width="9" style="10"/>
    <col min="10" max="10" width="10.5" style="12" customWidth="1"/>
    <col min="11" max="12" width="9" style="12"/>
  </cols>
  <sheetData>
    <row r="1" spans="1:12" x14ac:dyDescent="0.15">
      <c r="A1" s="1" t="s">
        <v>3</v>
      </c>
      <c r="B1" s="1" t="s">
        <v>0</v>
      </c>
      <c r="C1" s="5" t="s">
        <v>117</v>
      </c>
      <c r="D1" s="5" t="s">
        <v>118</v>
      </c>
      <c r="E1" s="5" t="s">
        <v>119</v>
      </c>
      <c r="F1" s="5" t="s">
        <v>120</v>
      </c>
      <c r="G1" s="9" t="s">
        <v>130</v>
      </c>
      <c r="H1" s="9" t="s">
        <v>131</v>
      </c>
      <c r="I1" s="9" t="s">
        <v>129</v>
      </c>
      <c r="J1" s="11" t="s">
        <v>132</v>
      </c>
      <c r="K1" s="11" t="s">
        <v>133</v>
      </c>
      <c r="L1" s="11" t="s">
        <v>134</v>
      </c>
    </row>
    <row r="2" spans="1:12" x14ac:dyDescent="0.15">
      <c r="A2" t="s">
        <v>32</v>
      </c>
      <c r="B2" t="s">
        <v>22</v>
      </c>
      <c r="C2" s="6">
        <v>193.15</v>
      </c>
      <c r="D2" s="6">
        <v>187.19</v>
      </c>
      <c r="E2" s="6">
        <v>190.94</v>
      </c>
      <c r="F2" s="6">
        <v>170.9</v>
      </c>
      <c r="G2" s="10">
        <f>SUM(C2:D2)</f>
        <v>380.34000000000003</v>
      </c>
      <c r="H2" s="10">
        <f>SUM(E2:F2)</f>
        <v>361.84000000000003</v>
      </c>
      <c r="I2" s="10">
        <f>SUM(C2:F2)</f>
        <v>742.18</v>
      </c>
      <c r="J2" s="12">
        <f>(G2-G2)/G2</f>
        <v>0</v>
      </c>
      <c r="K2" s="12">
        <f>(H2-H2)/H2</f>
        <v>0</v>
      </c>
      <c r="L2" s="12">
        <f>(I2-I2)/I2</f>
        <v>0</v>
      </c>
    </row>
    <row r="3" spans="1:12" x14ac:dyDescent="0.15">
      <c r="A3" t="s">
        <v>32</v>
      </c>
      <c r="B3" t="s">
        <v>68</v>
      </c>
      <c r="C3" s="6">
        <v>194.12</v>
      </c>
      <c r="D3" s="6">
        <v>189.6</v>
      </c>
      <c r="E3" s="6">
        <v>197.87</v>
      </c>
      <c r="F3" s="6">
        <v>174.27</v>
      </c>
      <c r="G3" s="10">
        <f t="shared" ref="G3:G11" si="0">SUM(C3:D3)</f>
        <v>383.72</v>
      </c>
      <c r="H3" s="10">
        <f t="shared" ref="H3:H11" si="1">SUM(E3:F3)</f>
        <v>372.14</v>
      </c>
      <c r="I3" s="10">
        <f t="shared" ref="I3:I11" si="2">SUM(C3:F3)</f>
        <v>755.86</v>
      </c>
      <c r="J3" s="12">
        <f>(G3-G2)/G2</f>
        <v>8.8867855077036217E-3</v>
      </c>
      <c r="K3" s="12">
        <f>(H3-H2)/H2</f>
        <v>2.8465620163608096E-2</v>
      </c>
      <c r="L3" s="12">
        <f>(I3-I2)/I2</f>
        <v>1.843218626209284E-2</v>
      </c>
    </row>
    <row r="4" spans="1:12" x14ac:dyDescent="0.15">
      <c r="A4" t="s">
        <v>32</v>
      </c>
      <c r="B4" t="s">
        <v>75</v>
      </c>
      <c r="C4" s="6">
        <v>131.59</v>
      </c>
      <c r="D4" s="6">
        <v>127.74</v>
      </c>
      <c r="E4" s="6">
        <v>125.69</v>
      </c>
      <c r="F4" s="6">
        <v>129.38999999999999</v>
      </c>
      <c r="G4" s="10">
        <f t="shared" si="0"/>
        <v>259.33</v>
      </c>
      <c r="H4" s="10">
        <f t="shared" si="1"/>
        <v>255.07999999999998</v>
      </c>
      <c r="I4" s="10">
        <f t="shared" si="2"/>
        <v>514.41</v>
      </c>
      <c r="J4" s="12">
        <f>(G4-G2)/G2</f>
        <v>-0.3181626965346796</v>
      </c>
      <c r="K4" s="12">
        <f>(H4-H2)/H2</f>
        <v>-0.2950475348220209</v>
      </c>
      <c r="L4" s="12">
        <f>(I4-I2)/I2</f>
        <v>-0.30689320649977092</v>
      </c>
    </row>
    <row r="5" spans="1:12" x14ac:dyDescent="0.15">
      <c r="A5" t="s">
        <v>32</v>
      </c>
      <c r="B5" t="s">
        <v>84</v>
      </c>
      <c r="C5" s="6">
        <v>139.75</v>
      </c>
      <c r="D5" s="6">
        <v>134.54</v>
      </c>
      <c r="E5" s="6">
        <v>142.91</v>
      </c>
      <c r="F5" s="6">
        <v>152.82</v>
      </c>
      <c r="G5" s="10">
        <f t="shared" si="0"/>
        <v>274.28999999999996</v>
      </c>
      <c r="H5" s="10">
        <f t="shared" si="1"/>
        <v>295.73</v>
      </c>
      <c r="I5" s="10">
        <f t="shared" si="2"/>
        <v>570.02</v>
      </c>
      <c r="J5" s="12">
        <f>(G5-G2)/G2</f>
        <v>-0.27882946837040556</v>
      </c>
      <c r="K5" s="12">
        <f>(H5-H2)/H2</f>
        <v>-0.18270506301127573</v>
      </c>
      <c r="L5" s="12">
        <f>(I5-I2)/I2</f>
        <v>-0.23196529143873451</v>
      </c>
    </row>
    <row r="6" spans="1:12" x14ac:dyDescent="0.15">
      <c r="A6" t="s">
        <v>32</v>
      </c>
      <c r="B6" t="s">
        <v>88</v>
      </c>
      <c r="C6" s="6">
        <v>186.22</v>
      </c>
      <c r="D6" s="6">
        <v>187.78</v>
      </c>
      <c r="E6" s="6">
        <v>193.64</v>
      </c>
      <c r="F6" s="6">
        <v>209.85</v>
      </c>
      <c r="G6" s="10">
        <f t="shared" si="0"/>
        <v>374</v>
      </c>
      <c r="H6" s="10">
        <f t="shared" si="1"/>
        <v>403.49</v>
      </c>
      <c r="I6" s="10">
        <f t="shared" si="2"/>
        <v>777.49</v>
      </c>
      <c r="J6" s="12">
        <f>(G6-G2)/G2</f>
        <v>-1.6669295893148316E-2</v>
      </c>
      <c r="K6" s="12">
        <f>(H6-H2)/H2</f>
        <v>0.11510612425381377</v>
      </c>
      <c r="L6" s="12">
        <f>(I6-I2)/I2</f>
        <v>4.7576059715971952E-2</v>
      </c>
    </row>
    <row r="7" spans="1:12" x14ac:dyDescent="0.15">
      <c r="A7" t="s">
        <v>43</v>
      </c>
      <c r="B7" t="s">
        <v>22</v>
      </c>
      <c r="C7" s="6">
        <v>142.97</v>
      </c>
      <c r="D7" s="6">
        <v>13.23</v>
      </c>
      <c r="E7" s="6">
        <v>118.96</v>
      </c>
      <c r="F7" s="6">
        <v>11.7</v>
      </c>
      <c r="G7" s="10">
        <f t="shared" si="0"/>
        <v>156.19999999999999</v>
      </c>
      <c r="H7" s="10">
        <f t="shared" si="1"/>
        <v>130.66</v>
      </c>
      <c r="I7" s="10">
        <f t="shared" si="2"/>
        <v>286.85999999999996</v>
      </c>
      <c r="J7" s="12">
        <f>(G7-G7)/G7</f>
        <v>0</v>
      </c>
      <c r="K7" s="12">
        <f>(H7-H7)/H7</f>
        <v>0</v>
      </c>
      <c r="L7" s="12">
        <f>(I7-I7)/I7</f>
        <v>0</v>
      </c>
    </row>
    <row r="8" spans="1:12" x14ac:dyDescent="0.15">
      <c r="A8" t="s">
        <v>43</v>
      </c>
      <c r="B8" t="s">
        <v>68</v>
      </c>
      <c r="C8" s="6">
        <v>160.87</v>
      </c>
      <c r="D8" s="6">
        <v>11.5</v>
      </c>
      <c r="E8" s="6">
        <v>166.91</v>
      </c>
      <c r="F8" s="6">
        <v>8.76</v>
      </c>
      <c r="G8" s="10">
        <f t="shared" si="0"/>
        <v>172.37</v>
      </c>
      <c r="H8" s="10">
        <f t="shared" si="1"/>
        <v>175.67</v>
      </c>
      <c r="I8" s="10">
        <f t="shared" si="2"/>
        <v>348.03999999999996</v>
      </c>
      <c r="J8" s="12">
        <f>(G8-G7)/G7</f>
        <v>0.10352112676056349</v>
      </c>
      <c r="K8" s="12">
        <f>(H8-H7)/H7</f>
        <v>0.34448186131945502</v>
      </c>
      <c r="L8" s="12">
        <f>(I8-I7)/I7</f>
        <v>0.21327476817959987</v>
      </c>
    </row>
    <row r="9" spans="1:12" x14ac:dyDescent="0.15">
      <c r="A9" t="s">
        <v>43</v>
      </c>
      <c r="B9" t="s">
        <v>75</v>
      </c>
      <c r="C9" s="6">
        <v>164.78</v>
      </c>
      <c r="D9" s="6">
        <v>10.85</v>
      </c>
      <c r="E9" s="6">
        <v>134.74</v>
      </c>
      <c r="F9" s="6">
        <v>10.94</v>
      </c>
      <c r="G9" s="10">
        <f t="shared" si="0"/>
        <v>175.63</v>
      </c>
      <c r="H9" s="10">
        <f t="shared" si="1"/>
        <v>145.68</v>
      </c>
      <c r="I9" s="10">
        <f t="shared" si="2"/>
        <v>321.31</v>
      </c>
      <c r="J9" s="12">
        <f>(G9-G7)/G7</f>
        <v>0.12439180537772092</v>
      </c>
      <c r="K9" s="12">
        <f>(H9-H7)/H7</f>
        <v>0.11495484463493043</v>
      </c>
      <c r="L9" s="12">
        <f>(I9-I7)/I7</f>
        <v>0.12009342536428938</v>
      </c>
    </row>
    <row r="10" spans="1:12" x14ac:dyDescent="0.15">
      <c r="A10" t="s">
        <v>43</v>
      </c>
      <c r="B10" t="s">
        <v>84</v>
      </c>
      <c r="C10" s="6">
        <v>125.1</v>
      </c>
      <c r="D10" s="6">
        <v>15.29</v>
      </c>
      <c r="E10" s="6">
        <v>121.61</v>
      </c>
      <c r="F10" s="6">
        <v>13.36</v>
      </c>
      <c r="G10" s="10">
        <f t="shared" si="0"/>
        <v>140.38999999999999</v>
      </c>
      <c r="H10" s="10">
        <f t="shared" si="1"/>
        <v>134.97</v>
      </c>
      <c r="I10" s="10">
        <f t="shared" si="2"/>
        <v>275.36</v>
      </c>
      <c r="J10" s="12">
        <f>(G10-G7)/G7</f>
        <v>-0.10121638924455828</v>
      </c>
      <c r="K10" s="12">
        <f>(H10-H7)/H7</f>
        <v>3.2986376855962056E-2</v>
      </c>
      <c r="L10" s="12">
        <f>(I10-I7)/I7</f>
        <v>-4.0089242139022326E-2</v>
      </c>
    </row>
    <row r="11" spans="1:12" x14ac:dyDescent="0.15">
      <c r="A11" t="s">
        <v>43</v>
      </c>
      <c r="B11" t="s">
        <v>88</v>
      </c>
      <c r="C11" s="6">
        <v>220.12</v>
      </c>
      <c r="D11" s="6">
        <v>8.48</v>
      </c>
      <c r="E11" s="6">
        <v>224.98</v>
      </c>
      <c r="F11" s="6">
        <v>24.71</v>
      </c>
      <c r="G11" s="10">
        <f t="shared" si="0"/>
        <v>228.6</v>
      </c>
      <c r="H11" s="10">
        <f t="shared" si="1"/>
        <v>249.69</v>
      </c>
      <c r="I11" s="10">
        <f t="shared" si="2"/>
        <v>478.28999999999996</v>
      </c>
      <c r="J11" s="12">
        <f>(G11-G7)/G7</f>
        <v>0.46350832266325231</v>
      </c>
      <c r="K11" s="12">
        <f>(H11-H7)/H7</f>
        <v>0.9109903566508496</v>
      </c>
      <c r="L11" s="12">
        <f>(I11-I7)/I7</f>
        <v>0.66732901066722461</v>
      </c>
    </row>
    <row r="12" spans="1:12" x14ac:dyDescent="0.15">
      <c r="A12" s="1" t="s">
        <v>3</v>
      </c>
      <c r="B12" s="1" t="s">
        <v>0</v>
      </c>
      <c r="C12" s="5" t="s">
        <v>117</v>
      </c>
      <c r="D12" s="5" t="s">
        <v>118</v>
      </c>
      <c r="E12" s="5" t="s">
        <v>119</v>
      </c>
      <c r="F12" s="5" t="s">
        <v>120</v>
      </c>
      <c r="G12" s="9" t="s">
        <v>130</v>
      </c>
      <c r="H12" s="9" t="s">
        <v>131</v>
      </c>
      <c r="I12" s="9" t="s">
        <v>129</v>
      </c>
      <c r="J12" s="11" t="s">
        <v>132</v>
      </c>
      <c r="K12" s="11" t="s">
        <v>133</v>
      </c>
      <c r="L12" s="11" t="s">
        <v>134</v>
      </c>
    </row>
    <row r="13" spans="1:12" x14ac:dyDescent="0.15">
      <c r="A13" t="s">
        <v>25</v>
      </c>
      <c r="B13" t="s">
        <v>22</v>
      </c>
      <c r="C13" s="6">
        <v>777.96</v>
      </c>
      <c r="D13" s="6">
        <v>773.12</v>
      </c>
      <c r="E13" s="6">
        <v>778.74</v>
      </c>
      <c r="F13" s="6">
        <v>774.32</v>
      </c>
      <c r="G13" s="10">
        <f>SUM(C13:D13)</f>
        <v>1551.08</v>
      </c>
      <c r="H13" s="10">
        <f>SUM(E13:F13)</f>
        <v>1553.06</v>
      </c>
      <c r="I13" s="10">
        <f t="shared" ref="I13:I22" si="3">SUM(C13:F13)</f>
        <v>3104.14</v>
      </c>
      <c r="J13" s="12">
        <f>(G13-G13)/G13</f>
        <v>0</v>
      </c>
      <c r="K13" s="12">
        <f>(H13-H13)/H13</f>
        <v>0</v>
      </c>
      <c r="L13" s="12">
        <f>(I13-I13)/I13</f>
        <v>0</v>
      </c>
    </row>
    <row r="14" spans="1:12" x14ac:dyDescent="0.15">
      <c r="A14" t="s">
        <v>25</v>
      </c>
      <c r="B14" t="s">
        <v>68</v>
      </c>
      <c r="C14" s="6">
        <v>776.42</v>
      </c>
      <c r="D14" s="6">
        <v>776.74</v>
      </c>
      <c r="E14" s="6">
        <v>778.06</v>
      </c>
      <c r="F14" s="6">
        <v>768.72</v>
      </c>
      <c r="G14" s="10">
        <f t="shared" ref="G14:G22" si="4">SUM(C14:D14)</f>
        <v>1553.1599999999999</v>
      </c>
      <c r="H14" s="10">
        <f t="shared" ref="H14:H22" si="5">SUM(E14:F14)</f>
        <v>1546.78</v>
      </c>
      <c r="I14" s="10">
        <f t="shared" si="3"/>
        <v>3099.9399999999996</v>
      </c>
      <c r="J14" s="12">
        <f>(G14-G13)/G13</f>
        <v>1.3410011089047163E-3</v>
      </c>
      <c r="K14" s="12">
        <f>(H14-H13)/H13</f>
        <v>-4.0436299949776393E-3</v>
      </c>
      <c r="L14" s="12">
        <f>(I14-I13)/I13</f>
        <v>-1.353031757588341E-3</v>
      </c>
    </row>
    <row r="15" spans="1:12" x14ac:dyDescent="0.15">
      <c r="A15" t="s">
        <v>25</v>
      </c>
      <c r="B15" t="s">
        <v>75</v>
      </c>
      <c r="C15" s="6">
        <v>771.92</v>
      </c>
      <c r="D15" s="6">
        <v>771.44</v>
      </c>
      <c r="E15" s="6">
        <v>775.32</v>
      </c>
      <c r="F15" s="6">
        <v>774.86</v>
      </c>
      <c r="G15" s="10">
        <f>SUM(C15:D15)</f>
        <v>1543.3600000000001</v>
      </c>
      <c r="H15" s="10">
        <f>SUM(E15:F15)</f>
        <v>1550.18</v>
      </c>
      <c r="I15" s="10">
        <f>SUM(C15:F15)</f>
        <v>3093.5400000000004</v>
      </c>
      <c r="J15" s="12">
        <f>(G15-G13)/G13</f>
        <v>-4.9771771926656267E-3</v>
      </c>
      <c r="K15" s="12">
        <f>(H15-H13)/H13</f>
        <v>-1.8544035645756648E-3</v>
      </c>
      <c r="L15" s="12">
        <f>(I15-I13)/I13</f>
        <v>-3.4147944358177964E-3</v>
      </c>
    </row>
    <row r="16" spans="1:12" x14ac:dyDescent="0.15">
      <c r="A16" t="s">
        <v>25</v>
      </c>
      <c r="B16" t="s">
        <v>84</v>
      </c>
      <c r="C16" s="6">
        <v>774.57</v>
      </c>
      <c r="D16" s="6">
        <v>773.62</v>
      </c>
      <c r="E16" s="6">
        <v>776.43</v>
      </c>
      <c r="F16" s="6">
        <v>771.97</v>
      </c>
      <c r="G16" s="10">
        <f t="shared" si="4"/>
        <v>1548.19</v>
      </c>
      <c r="H16" s="10">
        <f t="shared" si="5"/>
        <v>1548.4</v>
      </c>
      <c r="I16" s="10">
        <f t="shared" si="3"/>
        <v>3096.59</v>
      </c>
      <c r="J16" s="12">
        <f>(G16-G13)/G13</f>
        <v>-1.8632178868916321E-3</v>
      </c>
      <c r="K16" s="12">
        <f>(H16-H13)/H13</f>
        <v>-3.0005279899037091E-3</v>
      </c>
      <c r="L16" s="12">
        <f>(I16-I13)/I13</f>
        <v>-2.432235659474034E-3</v>
      </c>
    </row>
    <row r="17" spans="1:12" x14ac:dyDescent="0.15">
      <c r="A17" t="s">
        <v>25</v>
      </c>
      <c r="B17" t="s">
        <v>88</v>
      </c>
      <c r="C17" s="6">
        <v>775.29</v>
      </c>
      <c r="D17" s="6">
        <v>774.02</v>
      </c>
      <c r="E17" s="6">
        <v>776.31</v>
      </c>
      <c r="F17" s="6">
        <v>772.92</v>
      </c>
      <c r="G17" s="10">
        <f t="shared" si="4"/>
        <v>1549.31</v>
      </c>
      <c r="H17" s="10">
        <f t="shared" si="5"/>
        <v>1549.23</v>
      </c>
      <c r="I17" s="10">
        <f t="shared" si="3"/>
        <v>3098.54</v>
      </c>
      <c r="J17" s="12">
        <f>(G17-G13)/G13</f>
        <v>-1.1411403667122148E-3</v>
      </c>
      <c r="K17" s="12">
        <f>(H17-H13)/H13</f>
        <v>-2.4660991848350529E-3</v>
      </c>
      <c r="L17" s="12">
        <f>(I17-I13)/I13</f>
        <v>-1.804042343450975E-3</v>
      </c>
    </row>
    <row r="18" spans="1:12" x14ac:dyDescent="0.15">
      <c r="A18" t="s">
        <v>37</v>
      </c>
      <c r="B18" t="s">
        <v>22</v>
      </c>
      <c r="C18" s="6">
        <v>759.43</v>
      </c>
      <c r="D18" s="6">
        <v>711.72</v>
      </c>
      <c r="E18" s="6">
        <v>768.62</v>
      </c>
      <c r="F18" s="6">
        <v>714.65</v>
      </c>
      <c r="G18" s="10">
        <f t="shared" si="4"/>
        <v>1471.15</v>
      </c>
      <c r="H18" s="10">
        <f t="shared" si="5"/>
        <v>1483.27</v>
      </c>
      <c r="I18" s="10">
        <f t="shared" si="3"/>
        <v>2954.42</v>
      </c>
      <c r="J18" s="12">
        <f>(G18-G18)/G18</f>
        <v>0</v>
      </c>
      <c r="K18" s="12">
        <f>(H18-H18)/H18</f>
        <v>0</v>
      </c>
      <c r="L18" s="12">
        <f>(I18-I18)/I18</f>
        <v>0</v>
      </c>
    </row>
    <row r="19" spans="1:12" x14ac:dyDescent="0.15">
      <c r="A19" t="s">
        <v>37</v>
      </c>
      <c r="B19" t="s">
        <v>68</v>
      </c>
      <c r="C19" s="6">
        <v>758.93</v>
      </c>
      <c r="D19" s="6">
        <v>708.68</v>
      </c>
      <c r="E19" s="6">
        <v>774.69</v>
      </c>
      <c r="F19" s="6">
        <v>703.41</v>
      </c>
      <c r="G19" s="10">
        <f t="shared" si="4"/>
        <v>1467.61</v>
      </c>
      <c r="H19" s="10">
        <f t="shared" si="5"/>
        <v>1478.1</v>
      </c>
      <c r="I19" s="10">
        <f t="shared" si="3"/>
        <v>2945.71</v>
      </c>
      <c r="J19" s="12">
        <f>(G19-G18)/G18</f>
        <v>-2.4062808007342491E-3</v>
      </c>
      <c r="K19" s="12">
        <f>(H19-H18)/H18</f>
        <v>-3.4855420793247845E-3</v>
      </c>
      <c r="L19" s="12">
        <f>(I19-I18)/I18</f>
        <v>-2.9481251819308144E-3</v>
      </c>
    </row>
    <row r="20" spans="1:12" x14ac:dyDescent="0.15">
      <c r="A20" t="s">
        <v>37</v>
      </c>
      <c r="B20" t="s">
        <v>75</v>
      </c>
      <c r="C20" s="6">
        <v>720.91</v>
      </c>
      <c r="D20" s="6">
        <v>659.81</v>
      </c>
      <c r="E20" s="6">
        <v>741.61</v>
      </c>
      <c r="F20" s="6">
        <v>674.26</v>
      </c>
      <c r="G20" s="10">
        <f t="shared" si="4"/>
        <v>1380.7199999999998</v>
      </c>
      <c r="H20" s="10">
        <f t="shared" si="5"/>
        <v>1415.87</v>
      </c>
      <c r="I20" s="10">
        <f t="shared" si="3"/>
        <v>2796.59</v>
      </c>
      <c r="J20" s="12">
        <f>(G20-G18)/G18</f>
        <v>-6.1468918872990712E-2</v>
      </c>
      <c r="K20" s="12">
        <f>(H20-H18)/H18</f>
        <v>-4.5440142388102026E-2</v>
      </c>
      <c r="L20" s="12">
        <f>(I20-I18)/I18</f>
        <v>-5.3421652980957322E-2</v>
      </c>
    </row>
    <row r="21" spans="1:12" x14ac:dyDescent="0.15">
      <c r="A21" t="s">
        <v>37</v>
      </c>
      <c r="B21" t="s">
        <v>84</v>
      </c>
      <c r="C21" s="6">
        <v>750.14</v>
      </c>
      <c r="D21" s="6">
        <v>664.75</v>
      </c>
      <c r="E21" s="6">
        <v>754.75</v>
      </c>
      <c r="F21" s="6">
        <v>703.13</v>
      </c>
      <c r="G21" s="10">
        <f t="shared" si="4"/>
        <v>1414.8899999999999</v>
      </c>
      <c r="H21" s="10">
        <f t="shared" si="5"/>
        <v>1457.88</v>
      </c>
      <c r="I21" s="10">
        <f t="shared" si="3"/>
        <v>2872.77</v>
      </c>
      <c r="J21" s="12">
        <f>(G21-G18)/G18</f>
        <v>-3.8242191482853696E-2</v>
      </c>
      <c r="K21" s="12">
        <f>(H21-H18)/H18</f>
        <v>-1.7117584795755238E-2</v>
      </c>
      <c r="L21" s="12">
        <f>(I21-I18)/I18</f>
        <v>-2.7636558106159614E-2</v>
      </c>
    </row>
    <row r="22" spans="1:12" x14ac:dyDescent="0.15">
      <c r="A22" t="s">
        <v>37</v>
      </c>
      <c r="B22" t="s">
        <v>88</v>
      </c>
      <c r="C22" s="6">
        <v>749.9</v>
      </c>
      <c r="D22" s="6">
        <v>678.91</v>
      </c>
      <c r="E22" s="6">
        <v>753.14</v>
      </c>
      <c r="F22" s="6">
        <v>699.39</v>
      </c>
      <c r="G22" s="10">
        <f t="shared" si="4"/>
        <v>1428.81</v>
      </c>
      <c r="H22" s="10">
        <f t="shared" si="5"/>
        <v>1452.53</v>
      </c>
      <c r="I22" s="10">
        <f t="shared" si="3"/>
        <v>2881.3399999999997</v>
      </c>
      <c r="J22" s="12">
        <f>(G22-G18)/G18</f>
        <v>-2.8780205961322872E-2</v>
      </c>
      <c r="K22" s="12">
        <f>(H22-H18)/H18</f>
        <v>-2.0724480371072031E-2</v>
      </c>
      <c r="L22" s="12">
        <f>(I22-I18)/I18</f>
        <v>-2.4735819551722632E-2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RAW</vt:lpstr>
      <vt:lpstr>iops-all</vt:lpstr>
      <vt:lpstr>iops</vt:lpstr>
      <vt:lpstr>rw-iops</vt:lpstr>
      <vt:lpstr>randrw-iops</vt:lpstr>
      <vt:lpstr>rw-iops-offset</vt:lpstr>
      <vt:lpstr>randrw-iops-offset</vt:lpstr>
      <vt:lpstr>bw-all</vt:lpstr>
      <vt:lpstr>bw</vt:lpstr>
      <vt:lpstr>rw-bw</vt:lpstr>
      <vt:lpstr>randrw-bw</vt:lpstr>
      <vt:lpstr>rw-bw-offset</vt:lpstr>
      <vt:lpstr>randrw-bw-offset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韦体东</dc:creator>
  <cp:lastModifiedBy>微软用户</cp:lastModifiedBy>
  <dcterms:created xsi:type="dcterms:W3CDTF">2016-06-13T03:47:11Z</dcterms:created>
  <dcterms:modified xsi:type="dcterms:W3CDTF">2016-06-17T01:29:33Z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2052-8.1.0.2424</vt:lpwstr>
  </property>
</Properties>
</file>