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xr:revisionPtr revIDLastSave="0" documentId="13_ncr:1_{EF915537-04AC-4D47-87A3-59EF5562BDDE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cleaneddata" sheetId="1" r:id="rId1"/>
    <sheet name="Reference" sheetId="2" r:id="rId2"/>
    <sheet name="Customer" sheetId="3" r:id="rId3"/>
    <sheet name="Product" sheetId="4" r:id="rId4"/>
    <sheet name="Sales" sheetId="5" r:id="rId5"/>
    <sheet name="Relational Data Model" sheetId="6" r:id="rId6"/>
  </sheets>
  <definedNames>
    <definedName name="ExternalData_1" localSheetId="2">Customer!$A$1:$D$29</definedName>
    <definedName name="ExternalData_1" localSheetId="3">Product!$A$1:$B$29</definedName>
    <definedName name="ExternalData_1" localSheetId="4">Sales!$A$1:$H$29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Customer_c606abee-6e18-47f3-84d4-c141b828d533" name="Customer" connection="Query - Customer"/>
          <x15:modelTable id="Product_e11ab953-327b-49c6-9618-94200d140976" name="Product" connection="Query - Product"/>
          <x15:modelTable id="Sales_5f5094d1-d919-4a22-b9ad-917e8bfafb38" name="Sales" connection="Query - Sales"/>
        </x15:modelTables>
        <x15:modelRelationships>
          <x15:modelRelationship fromTable="Customer" fromColumn="CustomerID" toTable="Sales" toColumn="CustomerID"/>
          <x15:modelRelationship fromTable="Product" fromColumn="ProductID" toTable="Sales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D29" i="1"/>
  <c r="L28" i="1"/>
  <c r="D28" i="1"/>
  <c r="L27" i="1"/>
  <c r="D27" i="1"/>
  <c r="L26" i="1"/>
  <c r="D26" i="1"/>
  <c r="L25" i="1"/>
  <c r="D25" i="1"/>
  <c r="L24" i="1"/>
  <c r="D24" i="1"/>
  <c r="L23" i="1"/>
  <c r="D23" i="1"/>
  <c r="L22" i="1"/>
  <c r="D22" i="1"/>
  <c r="L21" i="1"/>
  <c r="D21" i="1"/>
  <c r="L20" i="1"/>
  <c r="D20" i="1"/>
  <c r="L19" i="1"/>
  <c r="D19" i="1"/>
  <c r="L18" i="1"/>
  <c r="D18" i="1"/>
  <c r="L17" i="1"/>
  <c r="D17" i="1"/>
  <c r="L16" i="1"/>
  <c r="D16" i="1"/>
  <c r="L15" i="1"/>
  <c r="D15" i="1"/>
  <c r="L14" i="1"/>
  <c r="D14" i="1"/>
  <c r="L13" i="1"/>
  <c r="D13" i="1"/>
  <c r="L12" i="1"/>
  <c r="D12" i="1"/>
  <c r="L11" i="1"/>
  <c r="D11" i="1"/>
  <c r="L10" i="1"/>
  <c r="D10" i="1"/>
  <c r="L9" i="1"/>
  <c r="D9" i="1"/>
  <c r="L8" i="1"/>
  <c r="D8" i="1"/>
  <c r="L7" i="1"/>
  <c r="D7" i="1"/>
  <c r="L6" i="1"/>
  <c r="D6" i="1"/>
  <c r="L5" i="1"/>
  <c r="D5" i="1"/>
  <c r="L4" i="1"/>
  <c r="D4" i="1"/>
  <c r="L3" i="1"/>
  <c r="D3" i="1"/>
  <c r="L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DF93E-AA7C-4968-A8B7-2EE090D0B8B5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a2586d3f-d3ed-44ad-b73a-459434fa6084"/>
      </ext>
    </extLst>
  </connection>
  <connection id="2" xr16:uid="{CD3D1F50-3A8A-4598-A89D-197ABBDF0459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406a535c-bca2-416a-9643-0312f467323b"/>
      </ext>
    </extLst>
  </connection>
  <connection id="3" xr16:uid="{17BAC162-E85E-4400-BCF6-1B3A1AC5CCC0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c477d98d-2df9-4973-b84a-d7c7a537821a"/>
      </ext>
    </extLst>
  </connection>
  <connection id="4" xr16:uid="{F3D694D9-99E3-4C67-820F-E74A290B57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<sst xmlns="http://schemas.openxmlformats.org/spreadsheetml/2006/main" count="255" uniqueCount="79">
  <si>
    <t>Column 1</t>
  </si>
  <si>
    <t>CustomerID</t>
  </si>
  <si>
    <t>Name</t>
  </si>
  <si>
    <t>RegionID</t>
  </si>
  <si>
    <t>Region</t>
  </si>
  <si>
    <t>Rating</t>
  </si>
  <si>
    <t>ProductID</t>
  </si>
  <si>
    <t>Product</t>
  </si>
  <si>
    <t>Quantity</t>
  </si>
  <si>
    <t>Price Per Unit</t>
  </si>
  <si>
    <t>SalesID</t>
  </si>
  <si>
    <t>Sales</t>
  </si>
  <si>
    <t>John Smith</t>
  </si>
  <si>
    <t>North</t>
  </si>
  <si>
    <t>Good</t>
  </si>
  <si>
    <t>Magic Wand</t>
  </si>
  <si>
    <t>Jane Doe</t>
  </si>
  <si>
    <t>East</t>
  </si>
  <si>
    <t>Excelent</t>
  </si>
  <si>
    <t>Unicorn Horn</t>
  </si>
  <si>
    <t>Mike Tyson</t>
  </si>
  <si>
    <t>West</t>
  </si>
  <si>
    <t>Poor</t>
  </si>
  <si>
    <t>Boxing Gloves</t>
  </si>
  <si>
    <t>Anna Belle</t>
  </si>
  <si>
    <t>South</t>
  </si>
  <si>
    <t>Average</t>
  </si>
  <si>
    <t>Fairy Dust</t>
  </si>
  <si>
    <t>Chris P. Bacon</t>
  </si>
  <si>
    <t>Bacon Scented Candle</t>
  </si>
  <si>
    <t>Peter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</si>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</sst>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14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" fontId="2" fillId="0" borderId="6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" fontId="3" fillId="0" borderId="0" xfId="0" applyNumberFormat="1" applyFont="1"/>
    <xf numFmtId="14" fontId="2" fillId="0" borderId="7" xfId="0" applyNumberFormat="1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" fontId="2" fillId="0" borderId="9" xfId="0" applyNumberFormat="1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4" fillId="0" borderId="0" xfId="0" applyFont="1"/>
    <xf numFmtId="0" fontId="2" fillId="3" borderId="8" xfId="0" applyFont="1" applyFill="1" applyBorder="1" applyAlignment="1">
      <alignment vertical="center"/>
    </xf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12"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D9F2D0"/>
          <bgColor rgb="FFD9F2D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cleaneddata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ustomer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Product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Sales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L29">
  <tableColumns count="12">
    <tableColumn id="1" xr3:uid="{00000000-0010-0000-0000-000001000000}" name="Column 1"/>
    <tableColumn id="2" xr3:uid="{00000000-0010-0000-0000-000002000000}" name="CustomerID"/>
    <tableColumn id="3" xr3:uid="{00000000-0010-0000-0000-000003000000}" name="Name"/>
    <tableColumn id="4" xr3:uid="{00000000-0010-0000-0000-000004000000}" name="RegionID"/>
    <tableColumn id="5" xr3:uid="{00000000-0010-0000-0000-000005000000}" name="Region"/>
    <tableColumn id="6" xr3:uid="{00000000-0010-0000-0000-000006000000}" name="Rating"/>
    <tableColumn id="7" xr3:uid="{00000000-0010-0000-0000-000007000000}" name="ProductID"/>
    <tableColumn id="8" xr3:uid="{00000000-0010-0000-0000-000008000000}" name="Product"/>
    <tableColumn id="9" xr3:uid="{00000000-0010-0000-0000-000009000000}" name="Quantity"/>
    <tableColumn id="10" xr3:uid="{00000000-0010-0000-0000-00000A000000}" name="Price Per Unit"/>
    <tableColumn id="11" xr3:uid="{00000000-0010-0000-0000-00000B000000}" name="SalesID"/>
    <tableColumn id="12" xr3:uid="{00000000-0010-0000-0000-00000C000000}" name="Sales"/>
  </tableColumns>
  <tableStyleInfo name="cleaned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D29">
  <tableColumns count="4">
    <tableColumn id="1" xr3:uid="{00000000-0010-0000-0100-000001000000}" name="CustomerID"/>
    <tableColumn id="2" xr3:uid="{00000000-0010-0000-0100-000002000000}" name="Name"/>
    <tableColumn id="3" xr3:uid="{00000000-0010-0000-0100-000003000000}" name="RegionID"/>
    <tableColumn id="4" xr3:uid="{00000000-0010-0000-0100-000004000000}" name="Region"/>
  </tableColumns>
  <tableStyleInfo name="Custom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B29">
  <tableColumns count="2">
    <tableColumn id="1" xr3:uid="{00000000-0010-0000-0200-000001000000}" name="ProductID"/>
    <tableColumn id="2" xr3:uid="{00000000-0010-0000-0200-000002000000}" name="Product"/>
  </tableColumns>
  <tableStyleInfo name="Produc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H29">
  <tableColumns count="8">
    <tableColumn id="1" xr3:uid="{00000000-0010-0000-0300-000001000000}" name="CustomerID"/>
    <tableColumn id="2" xr3:uid="{00000000-0010-0000-0300-000002000000}" name="SalesID"/>
    <tableColumn id="3" xr3:uid="{00000000-0010-0000-0300-000003000000}" name="ProductID"/>
    <tableColumn id="4" xr3:uid="{00000000-0010-0000-0300-000004000000}" name="Column 1"/>
    <tableColumn id="5" xr3:uid="{00000000-0010-0000-0300-000005000000}" name="Rating"/>
    <tableColumn id="6" xr3:uid="{00000000-0010-0000-0300-000006000000}" name="Quantity"/>
    <tableColumn id="7" xr3:uid="{00000000-0010-0000-0300-000007000000}" name="Price Per Unit"/>
    <tableColumn id="8" xr3:uid="{00000000-0010-0000-0300-000008000000}" name="Sales"/>
  </tableColumns>
  <tableStyleInfo name="Sal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pane ySplit="14" topLeftCell="A15" activePane="bottomLeft" state="frozen"/>
      <selection pane="bottomLeft" activeCell="A35" sqref="A35"/>
    </sheetView>
  </sheetViews>
  <sheetFormatPr defaultColWidth="14.42578125" defaultRowHeight="15" customHeight="1" x14ac:dyDescent="0.25"/>
  <cols>
    <col min="1" max="1" width="14.85546875" customWidth="1"/>
    <col min="2" max="2" width="11.42578125" customWidth="1"/>
    <col min="3" max="3" width="17.5703125" customWidth="1"/>
    <col min="4" max="4" width="9" customWidth="1"/>
    <col min="5" max="5" width="7.140625" customWidth="1"/>
    <col min="6" max="6" width="8.5703125" customWidth="1"/>
    <col min="7" max="7" width="9.7109375" customWidth="1"/>
    <col min="8" max="8" width="8.7109375" customWidth="1"/>
    <col min="9" max="9" width="13.28515625" customWidth="1"/>
    <col min="10" max="11" width="8.5703125" customWidth="1"/>
    <col min="12" max="12" width="8.7109375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</row>
    <row r="2" spans="1:12" x14ac:dyDescent="0.25">
      <c r="A2" s="6">
        <v>44227</v>
      </c>
      <c r="B2" s="7">
        <v>1</v>
      </c>
      <c r="C2" s="7" t="s">
        <v>12</v>
      </c>
      <c r="D2" s="7">
        <f>VLOOKUP(cleaneddata!$E2,Reference!$A$1:$B$5,2,FALSE)</f>
        <v>3</v>
      </c>
      <c r="E2" s="7" t="s">
        <v>13</v>
      </c>
      <c r="F2" s="7" t="s">
        <v>14</v>
      </c>
      <c r="G2" s="7">
        <v>1</v>
      </c>
      <c r="H2" s="7" t="s">
        <v>15</v>
      </c>
      <c r="I2" s="7">
        <v>10</v>
      </c>
      <c r="J2" s="8">
        <v>20</v>
      </c>
      <c r="K2" s="9">
        <v>1</v>
      </c>
      <c r="L2" s="10">
        <f>IFERROR(cleaneddata!$I2*cleaneddata!$J2,"")</f>
        <v>200</v>
      </c>
    </row>
    <row r="3" spans="1:12" x14ac:dyDescent="0.25">
      <c r="A3" s="11">
        <v>44255</v>
      </c>
      <c r="B3" s="12">
        <v>2</v>
      </c>
      <c r="C3" s="12" t="s">
        <v>16</v>
      </c>
      <c r="D3" s="12">
        <f>VLOOKUP(cleaneddata!$E3,Reference!$A$1:$B$5,2,FALSE)</f>
        <v>2</v>
      </c>
      <c r="E3" s="12" t="s">
        <v>17</v>
      </c>
      <c r="F3" s="12" t="s">
        <v>18</v>
      </c>
      <c r="G3" s="12">
        <v>2</v>
      </c>
      <c r="H3" s="12" t="s">
        <v>19</v>
      </c>
      <c r="I3" s="12">
        <v>15</v>
      </c>
      <c r="J3" s="13">
        <v>10</v>
      </c>
      <c r="K3" s="9">
        <v>2</v>
      </c>
      <c r="L3" s="10">
        <f>IFERROR(cleaneddata!$I3*cleaneddata!$J3,"")</f>
        <v>150</v>
      </c>
    </row>
    <row r="4" spans="1:12" x14ac:dyDescent="0.25">
      <c r="A4" s="6">
        <v>44286</v>
      </c>
      <c r="B4" s="7">
        <v>3</v>
      </c>
      <c r="C4" s="7" t="s">
        <v>20</v>
      </c>
      <c r="D4" s="7">
        <f>VLOOKUP(cleaneddata!$E4,Reference!$A$1:$B$5,2,FALSE)</f>
        <v>5</v>
      </c>
      <c r="E4" s="7" t="s">
        <v>21</v>
      </c>
      <c r="F4" s="7" t="s">
        <v>22</v>
      </c>
      <c r="G4" s="7">
        <v>3</v>
      </c>
      <c r="H4" s="7" t="s">
        <v>23</v>
      </c>
      <c r="I4" s="7">
        <v>0</v>
      </c>
      <c r="J4" s="8"/>
      <c r="K4" s="9">
        <v>3</v>
      </c>
      <c r="L4" s="10">
        <f>IFERROR(cleaneddata!$I4*cleaneddata!$J4,"")</f>
        <v>0</v>
      </c>
    </row>
    <row r="5" spans="1:12" x14ac:dyDescent="0.25">
      <c r="A5" s="11">
        <v>44316</v>
      </c>
      <c r="B5" s="12">
        <v>4</v>
      </c>
      <c r="C5" s="12" t="s">
        <v>24</v>
      </c>
      <c r="D5" s="12">
        <f>VLOOKUP(cleaneddata!$E5,Reference!$A$1:$B$5,2,FALSE)</f>
        <v>4</v>
      </c>
      <c r="E5" s="12" t="s">
        <v>25</v>
      </c>
      <c r="F5" s="12" t="s">
        <v>26</v>
      </c>
      <c r="G5" s="12">
        <v>4</v>
      </c>
      <c r="H5" s="12" t="s">
        <v>27</v>
      </c>
      <c r="I5" s="12">
        <v>25</v>
      </c>
      <c r="J5" s="13">
        <v>10</v>
      </c>
      <c r="K5" s="9">
        <v>4</v>
      </c>
      <c r="L5" s="10">
        <f>IFERROR(cleaneddata!$I5*cleaneddata!$J5,"")</f>
        <v>250</v>
      </c>
    </row>
    <row r="6" spans="1:12" x14ac:dyDescent="0.25">
      <c r="A6" s="6">
        <v>44347</v>
      </c>
      <c r="B6" s="7">
        <v>5</v>
      </c>
      <c r="C6" s="7" t="s">
        <v>28</v>
      </c>
      <c r="D6" s="7">
        <f>VLOOKUP(cleaneddata!$E6,Reference!$A$1:$B$5,2,FALSE)</f>
        <v>2</v>
      </c>
      <c r="E6" s="7" t="s">
        <v>17</v>
      </c>
      <c r="F6" s="7" t="s">
        <v>14</v>
      </c>
      <c r="G6" s="7">
        <v>5</v>
      </c>
      <c r="H6" s="7" t="s">
        <v>29</v>
      </c>
      <c r="I6" s="7">
        <v>30</v>
      </c>
      <c r="J6" s="8">
        <v>16.670000000000002</v>
      </c>
      <c r="K6" s="9">
        <v>5</v>
      </c>
      <c r="L6" s="10">
        <f>IFERROR(cleaneddata!$I6*cleaneddata!$J6,"")</f>
        <v>500.1</v>
      </c>
    </row>
    <row r="7" spans="1:12" x14ac:dyDescent="0.25">
      <c r="A7" s="11">
        <v>44377</v>
      </c>
      <c r="B7" s="12">
        <v>6</v>
      </c>
      <c r="C7" s="12" t="s">
        <v>30</v>
      </c>
      <c r="D7" s="12">
        <f>VLOOKUP(cleaneddata!$E7,Reference!$A$1:$B$5,2,FALSE)</f>
        <v>2</v>
      </c>
      <c r="E7" s="12" t="s">
        <v>17</v>
      </c>
      <c r="F7" s="12" t="s">
        <v>18</v>
      </c>
      <c r="G7" s="12">
        <v>6</v>
      </c>
      <c r="H7" s="12" t="s">
        <v>31</v>
      </c>
      <c r="I7" s="12">
        <v>0</v>
      </c>
      <c r="J7" s="13"/>
      <c r="K7" s="9">
        <v>6</v>
      </c>
      <c r="L7" s="10">
        <f>IFERROR(cleaneddata!$I7*cleaneddata!$J7,"")</f>
        <v>0</v>
      </c>
    </row>
    <row r="8" spans="1:12" x14ac:dyDescent="0.25">
      <c r="A8" s="6">
        <v>44408</v>
      </c>
      <c r="B8" s="7">
        <v>7</v>
      </c>
      <c r="C8" s="7" t="s">
        <v>32</v>
      </c>
      <c r="D8" s="7">
        <f>VLOOKUP(cleaneddata!$E8,Reference!$A$1:$B$5,2,FALSE)</f>
        <v>5</v>
      </c>
      <c r="E8" s="7" t="s">
        <v>21</v>
      </c>
      <c r="F8" s="7" t="s">
        <v>22</v>
      </c>
      <c r="G8" s="7">
        <v>7</v>
      </c>
      <c r="H8" s="7" t="s">
        <v>33</v>
      </c>
      <c r="I8" s="7">
        <v>35</v>
      </c>
      <c r="J8" s="8">
        <v>10</v>
      </c>
      <c r="K8" s="9">
        <v>7</v>
      </c>
      <c r="L8" s="10">
        <f>IFERROR(cleaneddata!$I8*cleaneddata!$J8,"")</f>
        <v>350</v>
      </c>
    </row>
    <row r="9" spans="1:12" x14ac:dyDescent="0.25">
      <c r="A9" s="11">
        <v>44439</v>
      </c>
      <c r="B9" s="12">
        <v>8</v>
      </c>
      <c r="C9" s="12" t="s">
        <v>34</v>
      </c>
      <c r="D9" s="12">
        <f>VLOOKUP(cleaneddata!$E9,Reference!$A$1:$B$5,2,FALSE)</f>
        <v>4</v>
      </c>
      <c r="E9" s="12" t="s">
        <v>25</v>
      </c>
      <c r="F9" s="12" t="s">
        <v>26</v>
      </c>
      <c r="G9" s="12">
        <v>8</v>
      </c>
      <c r="H9" s="12" t="s">
        <v>35</v>
      </c>
      <c r="I9" s="12">
        <v>40</v>
      </c>
      <c r="J9" s="13">
        <v>15</v>
      </c>
      <c r="K9" s="9">
        <v>8</v>
      </c>
      <c r="L9" s="10">
        <f>IFERROR(cleaneddata!$I9*cleaneddata!$J9,"")</f>
        <v>600</v>
      </c>
    </row>
    <row r="10" spans="1:12" x14ac:dyDescent="0.25">
      <c r="A10" s="6">
        <v>44469</v>
      </c>
      <c r="B10" s="7">
        <v>9</v>
      </c>
      <c r="C10" s="7" t="s">
        <v>36</v>
      </c>
      <c r="D10" s="7">
        <f>VLOOKUP(cleaneddata!$E10,Reference!$A$1:$B$5,2,FALSE)</f>
        <v>2</v>
      </c>
      <c r="E10" s="7" t="s">
        <v>17</v>
      </c>
      <c r="F10" s="7" t="s">
        <v>14</v>
      </c>
      <c r="G10" s="7">
        <v>9</v>
      </c>
      <c r="H10" s="7" t="s">
        <v>37</v>
      </c>
      <c r="I10" s="7">
        <v>45</v>
      </c>
      <c r="J10" s="8">
        <v>12.22</v>
      </c>
      <c r="K10" s="9">
        <v>9</v>
      </c>
      <c r="L10" s="10">
        <f>IFERROR(cleaneddata!$I10*cleaneddata!$J10,"")</f>
        <v>549.9</v>
      </c>
    </row>
    <row r="11" spans="1:12" x14ac:dyDescent="0.25">
      <c r="A11" s="11">
        <v>44500</v>
      </c>
      <c r="B11" s="12">
        <v>10</v>
      </c>
      <c r="C11" s="12" t="s">
        <v>38</v>
      </c>
      <c r="D11" s="12">
        <f>VLOOKUP(cleaneddata!$E11,Reference!$A$1:$B$5,2,FALSE)</f>
        <v>3</v>
      </c>
      <c r="E11" s="12" t="s">
        <v>13</v>
      </c>
      <c r="F11" s="12" t="s">
        <v>18</v>
      </c>
      <c r="G11" s="12">
        <v>10</v>
      </c>
      <c r="H11" s="12" t="s">
        <v>39</v>
      </c>
      <c r="I11" s="12">
        <v>50</v>
      </c>
      <c r="J11" s="13">
        <v>14</v>
      </c>
      <c r="K11" s="9">
        <v>10</v>
      </c>
      <c r="L11" s="10">
        <f>IFERROR(cleaneddata!$I11*cleaneddata!$J11,"")</f>
        <v>700</v>
      </c>
    </row>
    <row r="12" spans="1:12" x14ac:dyDescent="0.25">
      <c r="A12" s="6">
        <v>44530</v>
      </c>
      <c r="B12" s="7">
        <v>11</v>
      </c>
      <c r="C12" s="7" t="s">
        <v>40</v>
      </c>
      <c r="D12" s="7">
        <f>VLOOKUP(cleaneddata!$E12,Reference!$A$1:$B$5,2,FALSE)</f>
        <v>5</v>
      </c>
      <c r="E12" s="7" t="s">
        <v>21</v>
      </c>
      <c r="F12" s="7" t="s">
        <v>22</v>
      </c>
      <c r="G12" s="7">
        <v>11</v>
      </c>
      <c r="H12" s="7" t="s">
        <v>41</v>
      </c>
      <c r="I12" s="7">
        <v>5</v>
      </c>
      <c r="J12" s="8">
        <v>160</v>
      </c>
      <c r="K12" s="9">
        <v>11</v>
      </c>
      <c r="L12" s="10">
        <f>IFERROR(cleaneddata!$I12*cleaneddata!$J12,"")</f>
        <v>800</v>
      </c>
    </row>
    <row r="13" spans="1:12" x14ac:dyDescent="0.25">
      <c r="A13" s="11">
        <v>44561</v>
      </c>
      <c r="B13" s="12">
        <v>12</v>
      </c>
      <c r="C13" s="12" t="s">
        <v>42</v>
      </c>
      <c r="D13" s="12">
        <f>VLOOKUP(cleaneddata!$E13,Reference!$A$1:$B$5,2,FALSE)</f>
        <v>4</v>
      </c>
      <c r="E13" s="12" t="s">
        <v>25</v>
      </c>
      <c r="F13" s="12" t="s">
        <v>26</v>
      </c>
      <c r="G13" s="12">
        <v>12</v>
      </c>
      <c r="H13" s="12" t="s">
        <v>43</v>
      </c>
      <c r="I13" s="12">
        <v>20</v>
      </c>
      <c r="J13" s="13">
        <v>45</v>
      </c>
      <c r="K13" s="9">
        <v>12</v>
      </c>
      <c r="L13" s="10">
        <f>IFERROR(cleaneddata!$I13*cleaneddata!$J13,"")</f>
        <v>900</v>
      </c>
    </row>
    <row r="14" spans="1:12" x14ac:dyDescent="0.25">
      <c r="A14" s="6">
        <v>44592</v>
      </c>
      <c r="B14" s="7">
        <v>13</v>
      </c>
      <c r="C14" s="7" t="s">
        <v>44</v>
      </c>
      <c r="D14" s="7">
        <f>VLOOKUP(cleaneddata!$E14,Reference!$A$1:$B$5,2,FALSE)</f>
        <v>2</v>
      </c>
      <c r="E14" s="7" t="s">
        <v>17</v>
      </c>
      <c r="F14" s="7" t="s">
        <v>14</v>
      </c>
      <c r="G14" s="7">
        <v>13</v>
      </c>
      <c r="H14" s="7" t="s">
        <v>45</v>
      </c>
      <c r="I14" s="7">
        <v>0</v>
      </c>
      <c r="J14" s="8"/>
      <c r="K14" s="9">
        <v>13</v>
      </c>
      <c r="L14" s="10">
        <f>IFERROR(cleaneddata!$I14*cleaneddata!$J14,"")</f>
        <v>0</v>
      </c>
    </row>
    <row r="15" spans="1:12" x14ac:dyDescent="0.25">
      <c r="A15" s="11">
        <v>44620</v>
      </c>
      <c r="B15" s="12">
        <v>14</v>
      </c>
      <c r="C15" s="12" t="s">
        <v>46</v>
      </c>
      <c r="D15" s="12">
        <f>VLOOKUP(cleaneddata!$E15,Reference!$A$1:$B$5,2,FALSE)</f>
        <v>2</v>
      </c>
      <c r="E15" s="12" t="s">
        <v>17</v>
      </c>
      <c r="F15" s="12" t="s">
        <v>18</v>
      </c>
      <c r="G15" s="12">
        <v>14</v>
      </c>
      <c r="H15" s="12" t="s">
        <v>47</v>
      </c>
      <c r="I15" s="12">
        <v>30</v>
      </c>
      <c r="J15" s="13">
        <v>36.67</v>
      </c>
      <c r="K15" s="9">
        <v>14</v>
      </c>
      <c r="L15" s="10">
        <f>IFERROR(cleaneddata!$I15*cleaneddata!$J15,"")</f>
        <v>1100.1000000000001</v>
      </c>
    </row>
    <row r="16" spans="1:12" x14ac:dyDescent="0.25">
      <c r="A16" s="6">
        <v>44651</v>
      </c>
      <c r="B16" s="7">
        <v>15</v>
      </c>
      <c r="C16" s="7" t="s">
        <v>48</v>
      </c>
      <c r="D16" s="7">
        <f>VLOOKUP(cleaneddata!$E16,Reference!$A$1:$B$5,2,FALSE)</f>
        <v>5</v>
      </c>
      <c r="E16" s="7" t="s">
        <v>21</v>
      </c>
      <c r="F16" s="7" t="s">
        <v>22</v>
      </c>
      <c r="G16" s="7">
        <v>15</v>
      </c>
      <c r="H16" s="7" t="s">
        <v>49</v>
      </c>
      <c r="I16" s="7">
        <v>35</v>
      </c>
      <c r="J16" s="8">
        <v>34.29</v>
      </c>
      <c r="K16" s="9">
        <v>15</v>
      </c>
      <c r="L16" s="10">
        <f>IFERROR(cleaneddata!$I16*cleaneddata!$J16,"")</f>
        <v>1200.1499999999999</v>
      </c>
    </row>
    <row r="17" spans="1:12" x14ac:dyDescent="0.25">
      <c r="A17" s="11">
        <v>44681</v>
      </c>
      <c r="B17" s="12">
        <v>16</v>
      </c>
      <c r="C17" s="12" t="s">
        <v>50</v>
      </c>
      <c r="D17" s="12">
        <f>VLOOKUP(cleaneddata!$E17,Reference!$A$1:$B$5,2,FALSE)</f>
        <v>5</v>
      </c>
      <c r="E17" s="12" t="s">
        <v>21</v>
      </c>
      <c r="F17" s="12" t="s">
        <v>26</v>
      </c>
      <c r="G17" s="12">
        <v>16</v>
      </c>
      <c r="H17" s="12" t="s">
        <v>51</v>
      </c>
      <c r="I17" s="12">
        <v>0</v>
      </c>
      <c r="J17" s="13"/>
      <c r="K17" s="9">
        <v>16</v>
      </c>
      <c r="L17" s="10">
        <f>IFERROR(cleaneddata!$I17*cleaneddata!$J17,"")</f>
        <v>0</v>
      </c>
    </row>
    <row r="18" spans="1:12" x14ac:dyDescent="0.25">
      <c r="A18" s="6">
        <v>44712</v>
      </c>
      <c r="B18" s="7">
        <v>17</v>
      </c>
      <c r="C18" s="7" t="s">
        <v>52</v>
      </c>
      <c r="D18" s="7">
        <f>VLOOKUP(cleaneddata!$E18,Reference!$A$1:$B$5,2,FALSE)</f>
        <v>2</v>
      </c>
      <c r="E18" s="7" t="s">
        <v>17</v>
      </c>
      <c r="F18" s="7" t="s">
        <v>14</v>
      </c>
      <c r="G18" s="7">
        <v>17</v>
      </c>
      <c r="H18" s="7" t="s">
        <v>53</v>
      </c>
      <c r="I18" s="7">
        <v>40</v>
      </c>
      <c r="J18" s="8">
        <v>35</v>
      </c>
      <c r="K18" s="9">
        <v>17</v>
      </c>
      <c r="L18" s="10">
        <f>IFERROR(cleaneddata!$I18*cleaneddata!$J18,"")</f>
        <v>1400</v>
      </c>
    </row>
    <row r="19" spans="1:12" x14ac:dyDescent="0.25">
      <c r="A19" s="11">
        <v>44742</v>
      </c>
      <c r="B19" s="12">
        <v>18</v>
      </c>
      <c r="C19" s="12" t="s">
        <v>54</v>
      </c>
      <c r="D19" s="12">
        <f>VLOOKUP(cleaneddata!$E19,Reference!$A$1:$B$5,2,FALSE)</f>
        <v>3</v>
      </c>
      <c r="E19" s="12" t="s">
        <v>13</v>
      </c>
      <c r="F19" s="12" t="s">
        <v>18</v>
      </c>
      <c r="G19" s="12">
        <v>18</v>
      </c>
      <c r="H19" s="12" t="s">
        <v>55</v>
      </c>
      <c r="I19" s="12">
        <v>45</v>
      </c>
      <c r="J19" s="13">
        <v>33.33</v>
      </c>
      <c r="K19" s="9">
        <v>18</v>
      </c>
      <c r="L19" s="10">
        <f>IFERROR(cleaneddata!$I19*cleaneddata!$J19,"")</f>
        <v>1499.85</v>
      </c>
    </row>
    <row r="20" spans="1:12" x14ac:dyDescent="0.25">
      <c r="A20" s="6">
        <v>44773</v>
      </c>
      <c r="B20" s="7">
        <v>19</v>
      </c>
      <c r="C20" s="7" t="s">
        <v>56</v>
      </c>
      <c r="D20" s="7">
        <f>VLOOKUP(cleaneddata!$E20,Reference!$A$1:$B$5,2,FALSE)</f>
        <v>5</v>
      </c>
      <c r="E20" s="7" t="s">
        <v>21</v>
      </c>
      <c r="F20" s="7" t="s">
        <v>22</v>
      </c>
      <c r="G20" s="7">
        <v>19</v>
      </c>
      <c r="H20" s="7" t="s">
        <v>57</v>
      </c>
      <c r="I20" s="7">
        <v>50</v>
      </c>
      <c r="J20" s="8">
        <v>32</v>
      </c>
      <c r="K20" s="9">
        <v>19</v>
      </c>
      <c r="L20" s="10">
        <f>IFERROR(cleaneddata!$I20*cleaneddata!$J20,"")</f>
        <v>1600</v>
      </c>
    </row>
    <row r="21" spans="1:12" ht="15.75" customHeight="1" x14ac:dyDescent="0.25">
      <c r="A21" s="11">
        <v>44804</v>
      </c>
      <c r="B21" s="12">
        <v>20</v>
      </c>
      <c r="C21" s="12" t="s">
        <v>58</v>
      </c>
      <c r="D21" s="12">
        <f>VLOOKUP(cleaneddata!$E21,Reference!$A$1:$B$5,2,FALSE)</f>
        <v>4</v>
      </c>
      <c r="E21" s="12" t="s">
        <v>25</v>
      </c>
      <c r="F21" s="12" t="s">
        <v>26</v>
      </c>
      <c r="G21" s="12">
        <v>20</v>
      </c>
      <c r="H21" s="12" t="s">
        <v>59</v>
      </c>
      <c r="I21" s="12">
        <v>55</v>
      </c>
      <c r="J21" s="13">
        <v>30.91</v>
      </c>
      <c r="K21" s="9">
        <v>20</v>
      </c>
      <c r="L21" s="10">
        <f>IFERROR(cleaneddata!$I21*cleaneddata!$J21,"")</f>
        <v>1700.05</v>
      </c>
    </row>
    <row r="22" spans="1:12" ht="15.75" customHeight="1" x14ac:dyDescent="0.25">
      <c r="A22" s="6">
        <v>44834</v>
      </c>
      <c r="B22" s="7">
        <v>21</v>
      </c>
      <c r="C22" s="7" t="s">
        <v>60</v>
      </c>
      <c r="D22" s="7">
        <f>VLOOKUP(cleaneddata!$E22,Reference!$A$1:$B$5,2,FALSE)</f>
        <v>2</v>
      </c>
      <c r="E22" s="7" t="s">
        <v>17</v>
      </c>
      <c r="F22" s="7" t="s">
        <v>14</v>
      </c>
      <c r="G22" s="7">
        <v>21</v>
      </c>
      <c r="H22" s="7" t="s">
        <v>61</v>
      </c>
      <c r="I22" s="7">
        <v>60</v>
      </c>
      <c r="J22" s="8">
        <v>30</v>
      </c>
      <c r="K22" s="9">
        <v>21</v>
      </c>
      <c r="L22" s="10">
        <f>IFERROR(cleaneddata!$I22*cleaneddata!$J22,"")</f>
        <v>1800</v>
      </c>
    </row>
    <row r="23" spans="1:12" ht="15.75" customHeight="1" x14ac:dyDescent="0.25">
      <c r="A23" s="11">
        <v>44865</v>
      </c>
      <c r="B23" s="12">
        <v>22</v>
      </c>
      <c r="C23" s="12" t="s">
        <v>62</v>
      </c>
      <c r="D23" s="12">
        <f>VLOOKUP(cleaneddata!$E23,Reference!$A$1:$B$5,2,FALSE)</f>
        <v>3</v>
      </c>
      <c r="E23" s="12" t="s">
        <v>13</v>
      </c>
      <c r="F23" s="12" t="s">
        <v>18</v>
      </c>
      <c r="G23" s="12">
        <v>22</v>
      </c>
      <c r="H23" s="12" t="s">
        <v>63</v>
      </c>
      <c r="I23" s="12">
        <v>0</v>
      </c>
      <c r="J23" s="13"/>
      <c r="K23" s="9">
        <v>22</v>
      </c>
      <c r="L23" s="10">
        <f>IFERROR(cleaneddata!$I23*cleaneddata!$J23,"")</f>
        <v>0</v>
      </c>
    </row>
    <row r="24" spans="1:12" ht="15.75" customHeight="1" x14ac:dyDescent="0.25">
      <c r="A24" s="6">
        <v>44895</v>
      </c>
      <c r="B24" s="7">
        <v>23</v>
      </c>
      <c r="C24" s="7" t="s">
        <v>64</v>
      </c>
      <c r="D24" s="7">
        <f>VLOOKUP(cleaneddata!$E24,Reference!$A$1:$B$5,2,FALSE)</f>
        <v>5</v>
      </c>
      <c r="E24" s="7" t="s">
        <v>21</v>
      </c>
      <c r="F24" s="7" t="s">
        <v>22</v>
      </c>
      <c r="G24" s="7">
        <v>23</v>
      </c>
      <c r="H24" s="7" t="s">
        <v>65</v>
      </c>
      <c r="I24" s="7">
        <v>65</v>
      </c>
      <c r="J24" s="8">
        <v>30.77</v>
      </c>
      <c r="K24" s="9">
        <v>23</v>
      </c>
      <c r="L24" s="10">
        <f>IFERROR(cleaneddata!$I24*cleaneddata!$J24,"")</f>
        <v>2000.05</v>
      </c>
    </row>
    <row r="25" spans="1:12" ht="15.75" customHeight="1" x14ac:dyDescent="0.25">
      <c r="A25" s="11">
        <v>44926</v>
      </c>
      <c r="B25" s="12">
        <v>24</v>
      </c>
      <c r="C25" s="12" t="s">
        <v>66</v>
      </c>
      <c r="D25" s="12">
        <f>VLOOKUP(cleaneddata!$E25,Reference!$A$1:$B$5,2,FALSE)</f>
        <v>4</v>
      </c>
      <c r="E25" s="12" t="s">
        <v>25</v>
      </c>
      <c r="F25" s="12" t="s">
        <v>26</v>
      </c>
      <c r="G25" s="12">
        <v>24</v>
      </c>
      <c r="H25" s="12" t="s">
        <v>67</v>
      </c>
      <c r="I25" s="12">
        <v>70</v>
      </c>
      <c r="J25" s="13">
        <v>30</v>
      </c>
      <c r="K25" s="9">
        <v>24</v>
      </c>
      <c r="L25" s="10">
        <f>IFERROR(cleaneddata!$I25*cleaneddata!$J25,"")</f>
        <v>2100</v>
      </c>
    </row>
    <row r="26" spans="1:12" ht="15.75" customHeight="1" x14ac:dyDescent="0.25">
      <c r="A26" s="6">
        <v>44957</v>
      </c>
      <c r="B26" s="7">
        <v>25</v>
      </c>
      <c r="C26" s="7" t="s">
        <v>68</v>
      </c>
      <c r="D26" s="7">
        <f>VLOOKUP(cleaneddata!$E26,Reference!$A$1:$B$5,2,FALSE)</f>
        <v>1</v>
      </c>
      <c r="E26" s="7" t="s">
        <v>69</v>
      </c>
      <c r="F26" s="7" t="s">
        <v>70</v>
      </c>
      <c r="G26" s="7">
        <v>25</v>
      </c>
      <c r="H26" s="7" t="s">
        <v>71</v>
      </c>
      <c r="I26" s="7">
        <v>75</v>
      </c>
      <c r="J26" s="8">
        <v>29.33</v>
      </c>
      <c r="K26" s="9">
        <v>25</v>
      </c>
      <c r="L26" s="10">
        <f>IFERROR(cleaneddata!$I26*cleaneddata!$J26,"")</f>
        <v>2199.75</v>
      </c>
    </row>
    <row r="27" spans="1:12" ht="15.75" customHeight="1" x14ac:dyDescent="0.25">
      <c r="A27" s="11">
        <v>44985</v>
      </c>
      <c r="B27" s="12">
        <v>26</v>
      </c>
      <c r="C27" s="12" t="s">
        <v>72</v>
      </c>
      <c r="D27" s="12">
        <f>VLOOKUP(cleaneddata!$E27,Reference!$A$1:$B$5,2,FALSE)</f>
        <v>1</v>
      </c>
      <c r="E27" s="12" t="s">
        <v>69</v>
      </c>
      <c r="F27" s="12" t="s">
        <v>73</v>
      </c>
      <c r="G27" s="12">
        <v>26</v>
      </c>
      <c r="H27" s="12" t="s">
        <v>74</v>
      </c>
      <c r="I27" s="12">
        <v>80</v>
      </c>
      <c r="J27" s="13">
        <v>28.75</v>
      </c>
      <c r="K27" s="9">
        <v>26</v>
      </c>
      <c r="L27" s="10">
        <f>IFERROR(cleaneddata!$I27*cleaneddata!$J27,"")</f>
        <v>2300</v>
      </c>
    </row>
    <row r="28" spans="1:12" ht="15.75" customHeight="1" x14ac:dyDescent="0.25">
      <c r="A28" s="6">
        <v>45016</v>
      </c>
      <c r="B28" s="7">
        <v>27</v>
      </c>
      <c r="C28" s="7" t="s">
        <v>44</v>
      </c>
      <c r="D28" s="7">
        <f>VLOOKUP(cleaneddata!$E28,Reference!$A$1:$B$5,2,FALSE)</f>
        <v>2</v>
      </c>
      <c r="E28" s="7" t="s">
        <v>17</v>
      </c>
      <c r="F28" s="7" t="s">
        <v>75</v>
      </c>
      <c r="G28" s="7">
        <v>27</v>
      </c>
      <c r="H28" s="7" t="s">
        <v>76</v>
      </c>
      <c r="I28" s="7">
        <v>0</v>
      </c>
      <c r="J28" s="8"/>
      <c r="K28" s="9">
        <v>27</v>
      </c>
      <c r="L28" s="10">
        <f>IFERROR(cleaneddata!$I28*cleaneddata!$J28,"")</f>
        <v>0</v>
      </c>
    </row>
    <row r="29" spans="1:12" ht="15.75" customHeight="1" x14ac:dyDescent="0.25">
      <c r="A29" s="11">
        <v>45046</v>
      </c>
      <c r="B29" s="12">
        <v>28</v>
      </c>
      <c r="C29" s="12" t="s">
        <v>42</v>
      </c>
      <c r="D29" s="12">
        <f>VLOOKUP(cleaneddata!$E29,Reference!$A$1:$B$5,2,FALSE)</f>
        <v>4</v>
      </c>
      <c r="E29" s="12" t="s">
        <v>25</v>
      </c>
      <c r="F29" s="12" t="s">
        <v>77</v>
      </c>
      <c r="G29" s="12">
        <v>28</v>
      </c>
      <c r="H29" s="12" t="s">
        <v>78</v>
      </c>
      <c r="I29" s="12">
        <v>85</v>
      </c>
      <c r="J29" s="13">
        <v>29.41</v>
      </c>
      <c r="K29" s="9">
        <v>28</v>
      </c>
      <c r="L29" s="10">
        <f>IFERROR(cleaneddata!$I29*cleaneddata!$J29,"")</f>
        <v>2499.85</v>
      </c>
    </row>
    <row r="30" spans="1:12" ht="15" customHeight="1" x14ac:dyDescent="0.25">
      <c r="I30" s="10"/>
      <c r="J30" s="10"/>
      <c r="K30" s="10"/>
    </row>
    <row r="31" spans="1:12" ht="15.75" customHeight="1" x14ac:dyDescent="0.25"/>
    <row r="32" spans="1:1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4">
    <dataValidation type="custom" allowBlank="1" showDropDown="1" sqref="A2:A29" xr:uid="{00000000-0002-0000-0000-000000000000}">
      <formula1>OR(NOT(ISERROR(DATEVALUE(A2))), AND(ISNUMBER(A2), LEFT(CELL("format", A2))="D"))</formula1>
    </dataValidation>
    <dataValidation type="list" allowBlank="1" showErrorMessage="1" sqref="E2:E29" xr:uid="{00000000-0002-0000-0000-000001000000}">
      <formula1>"North,East,West,South,Asgard"</formula1>
    </dataValidation>
    <dataValidation type="custom" allowBlank="1" showDropDown="1" sqref="B2:B29 I2:J29" xr:uid="{00000000-0002-0000-0000-000002000000}">
      <formula1>AND(ISNUMBER(B2),(NOT(OR(NOT(ISERROR(DATEVALUE(B2))), AND(ISNUMBER(B2), LEFT(CELL("format", B2))="D")))))</formula1>
    </dataValidation>
    <dataValidation type="list" allowBlank="1" showDropDown="1" showErrorMessage="1" sqref="F2:F29" xr:uid="{00000000-0002-0000-0000-000003000000}">
      <formula1>"Good,Excelent,Poor,Average,Mischief,Worthy,Spy,Leader"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2" x14ac:dyDescent="0.25">
      <c r="A1" s="14" t="s">
        <v>69</v>
      </c>
      <c r="B1" s="15">
        <v>1</v>
      </c>
    </row>
    <row r="2" spans="1:2" x14ac:dyDescent="0.25">
      <c r="A2" s="16" t="s">
        <v>17</v>
      </c>
      <c r="B2" s="15">
        <v>2</v>
      </c>
    </row>
    <row r="3" spans="1:2" x14ac:dyDescent="0.25">
      <c r="A3" s="14" t="s">
        <v>13</v>
      </c>
      <c r="B3" s="15">
        <v>3</v>
      </c>
    </row>
    <row r="4" spans="1:2" x14ac:dyDescent="0.25">
      <c r="A4" s="16" t="s">
        <v>25</v>
      </c>
      <c r="B4" s="15">
        <v>4</v>
      </c>
    </row>
    <row r="5" spans="1:2" x14ac:dyDescent="0.25">
      <c r="A5" s="14" t="s">
        <v>21</v>
      </c>
      <c r="B5" s="15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A1:A5" xr:uid="{00000000-0002-0000-0100-000000000000}">
      <formula1>"North,East,West,South,Asgard"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5"/>
  <cols>
    <col min="1" max="1" width="13.7109375" customWidth="1"/>
    <col min="2" max="2" width="17.5703125" customWidth="1"/>
    <col min="3" max="3" width="11.28515625" customWidth="1"/>
    <col min="4" max="4" width="9.42578125" customWidth="1"/>
    <col min="5" max="26" width="8.7109375" customWidth="1"/>
  </cols>
  <sheetData>
    <row r="1" spans="1:4" x14ac:dyDescent="0.25">
      <c r="A1" s="17" t="s">
        <v>1</v>
      </c>
      <c r="B1" s="17" t="s">
        <v>2</v>
      </c>
      <c r="C1" s="17" t="s">
        <v>3</v>
      </c>
      <c r="D1" s="17" t="s">
        <v>4</v>
      </c>
    </row>
    <row r="2" spans="1:4" x14ac:dyDescent="0.25">
      <c r="A2" s="17">
        <v>1</v>
      </c>
      <c r="B2" s="17" t="s">
        <v>12</v>
      </c>
      <c r="C2" s="17">
        <v>3</v>
      </c>
      <c r="D2" s="17" t="s">
        <v>13</v>
      </c>
    </row>
    <row r="3" spans="1:4" x14ac:dyDescent="0.25">
      <c r="A3" s="17">
        <v>2</v>
      </c>
      <c r="B3" s="17" t="s">
        <v>16</v>
      </c>
      <c r="C3" s="17">
        <v>2</v>
      </c>
      <c r="D3" s="17" t="s">
        <v>17</v>
      </c>
    </row>
    <row r="4" spans="1:4" x14ac:dyDescent="0.25">
      <c r="A4" s="17">
        <v>3</v>
      </c>
      <c r="B4" s="17" t="s">
        <v>20</v>
      </c>
      <c r="C4" s="17">
        <v>5</v>
      </c>
      <c r="D4" s="17" t="s">
        <v>21</v>
      </c>
    </row>
    <row r="5" spans="1:4" x14ac:dyDescent="0.25">
      <c r="A5" s="17">
        <v>4</v>
      </c>
      <c r="B5" s="17" t="s">
        <v>24</v>
      </c>
      <c r="C5" s="17">
        <v>4</v>
      </c>
      <c r="D5" s="17" t="s">
        <v>25</v>
      </c>
    </row>
    <row r="6" spans="1:4" x14ac:dyDescent="0.25">
      <c r="A6" s="17">
        <v>5</v>
      </c>
      <c r="B6" s="17" t="s">
        <v>28</v>
      </c>
      <c r="C6" s="17">
        <v>2</v>
      </c>
      <c r="D6" s="17" t="s">
        <v>17</v>
      </c>
    </row>
    <row r="7" spans="1:4" x14ac:dyDescent="0.25">
      <c r="A7" s="17">
        <v>6</v>
      </c>
      <c r="B7" s="17" t="s">
        <v>30</v>
      </c>
      <c r="C7" s="17">
        <v>2</v>
      </c>
      <c r="D7" s="17" t="s">
        <v>17</v>
      </c>
    </row>
    <row r="8" spans="1:4" x14ac:dyDescent="0.25">
      <c r="A8" s="17">
        <v>7</v>
      </c>
      <c r="B8" s="17" t="s">
        <v>32</v>
      </c>
      <c r="C8" s="17">
        <v>5</v>
      </c>
      <c r="D8" s="17" t="s">
        <v>21</v>
      </c>
    </row>
    <row r="9" spans="1:4" x14ac:dyDescent="0.25">
      <c r="A9" s="17">
        <v>8</v>
      </c>
      <c r="B9" s="17" t="s">
        <v>34</v>
      </c>
      <c r="C9" s="17">
        <v>4</v>
      </c>
      <c r="D9" s="17" t="s">
        <v>25</v>
      </c>
    </row>
    <row r="10" spans="1:4" x14ac:dyDescent="0.25">
      <c r="A10" s="17">
        <v>9</v>
      </c>
      <c r="B10" s="17" t="s">
        <v>36</v>
      </c>
      <c r="C10" s="17">
        <v>2</v>
      </c>
      <c r="D10" s="17" t="s">
        <v>17</v>
      </c>
    </row>
    <row r="11" spans="1:4" x14ac:dyDescent="0.25">
      <c r="A11" s="17">
        <v>10</v>
      </c>
      <c r="B11" s="17" t="s">
        <v>38</v>
      </c>
      <c r="C11" s="17">
        <v>3</v>
      </c>
      <c r="D11" s="17" t="s">
        <v>13</v>
      </c>
    </row>
    <row r="12" spans="1:4" x14ac:dyDescent="0.25">
      <c r="A12" s="17">
        <v>11</v>
      </c>
      <c r="B12" s="17" t="s">
        <v>40</v>
      </c>
      <c r="C12" s="17">
        <v>5</v>
      </c>
      <c r="D12" s="17" t="s">
        <v>21</v>
      </c>
    </row>
    <row r="13" spans="1:4" x14ac:dyDescent="0.25">
      <c r="A13" s="17">
        <v>12</v>
      </c>
      <c r="B13" s="17" t="s">
        <v>42</v>
      </c>
      <c r="C13" s="17">
        <v>4</v>
      </c>
      <c r="D13" s="17" t="s">
        <v>25</v>
      </c>
    </row>
    <row r="14" spans="1:4" x14ac:dyDescent="0.25">
      <c r="A14" s="17">
        <v>13</v>
      </c>
      <c r="B14" s="17" t="s">
        <v>44</v>
      </c>
      <c r="C14" s="17">
        <v>2</v>
      </c>
      <c r="D14" s="17" t="s">
        <v>17</v>
      </c>
    </row>
    <row r="15" spans="1:4" x14ac:dyDescent="0.25">
      <c r="A15" s="17">
        <v>14</v>
      </c>
      <c r="B15" s="17" t="s">
        <v>46</v>
      </c>
      <c r="C15" s="17">
        <v>2</v>
      </c>
      <c r="D15" s="17" t="s">
        <v>17</v>
      </c>
    </row>
    <row r="16" spans="1:4" x14ac:dyDescent="0.25">
      <c r="A16" s="17">
        <v>15</v>
      </c>
      <c r="B16" s="17" t="s">
        <v>48</v>
      </c>
      <c r="C16" s="17">
        <v>5</v>
      </c>
      <c r="D16" s="17" t="s">
        <v>21</v>
      </c>
    </row>
    <row r="17" spans="1:4" x14ac:dyDescent="0.25">
      <c r="A17" s="17">
        <v>16</v>
      </c>
      <c r="B17" s="17" t="s">
        <v>50</v>
      </c>
      <c r="C17" s="17">
        <v>5</v>
      </c>
      <c r="D17" s="17" t="s">
        <v>21</v>
      </c>
    </row>
    <row r="18" spans="1:4" x14ac:dyDescent="0.25">
      <c r="A18" s="17">
        <v>17</v>
      </c>
      <c r="B18" s="17" t="s">
        <v>52</v>
      </c>
      <c r="C18" s="17">
        <v>2</v>
      </c>
      <c r="D18" s="17" t="s">
        <v>17</v>
      </c>
    </row>
    <row r="19" spans="1:4" x14ac:dyDescent="0.25">
      <c r="A19" s="17">
        <v>18</v>
      </c>
      <c r="B19" s="17" t="s">
        <v>54</v>
      </c>
      <c r="C19" s="17">
        <v>3</v>
      </c>
      <c r="D19" s="17" t="s">
        <v>13</v>
      </c>
    </row>
    <row r="20" spans="1:4" x14ac:dyDescent="0.25">
      <c r="A20" s="17">
        <v>19</v>
      </c>
      <c r="B20" s="17" t="s">
        <v>56</v>
      </c>
      <c r="C20" s="17">
        <v>5</v>
      </c>
      <c r="D20" s="17" t="s">
        <v>21</v>
      </c>
    </row>
    <row r="21" spans="1:4" ht="15.75" customHeight="1" x14ac:dyDescent="0.25">
      <c r="A21" s="17">
        <v>20</v>
      </c>
      <c r="B21" s="17" t="s">
        <v>58</v>
      </c>
      <c r="C21" s="17">
        <v>4</v>
      </c>
      <c r="D21" s="17" t="s">
        <v>25</v>
      </c>
    </row>
    <row r="22" spans="1:4" ht="15.75" customHeight="1" x14ac:dyDescent="0.25">
      <c r="A22" s="17">
        <v>21</v>
      </c>
      <c r="B22" s="17" t="s">
        <v>60</v>
      </c>
      <c r="C22" s="17">
        <v>2</v>
      </c>
      <c r="D22" s="17" t="s">
        <v>17</v>
      </c>
    </row>
    <row r="23" spans="1:4" ht="15.75" customHeight="1" x14ac:dyDescent="0.25">
      <c r="A23" s="17">
        <v>22</v>
      </c>
      <c r="B23" s="17" t="s">
        <v>62</v>
      </c>
      <c r="C23" s="17">
        <v>3</v>
      </c>
      <c r="D23" s="17" t="s">
        <v>13</v>
      </c>
    </row>
    <row r="24" spans="1:4" ht="15.75" customHeight="1" x14ac:dyDescent="0.25">
      <c r="A24" s="17">
        <v>23</v>
      </c>
      <c r="B24" s="17" t="s">
        <v>64</v>
      </c>
      <c r="C24" s="17">
        <v>5</v>
      </c>
      <c r="D24" s="17" t="s">
        <v>21</v>
      </c>
    </row>
    <row r="25" spans="1:4" ht="15.75" customHeight="1" x14ac:dyDescent="0.25">
      <c r="A25" s="17">
        <v>24</v>
      </c>
      <c r="B25" s="17" t="s">
        <v>66</v>
      </c>
      <c r="C25" s="17">
        <v>4</v>
      </c>
      <c r="D25" s="17" t="s">
        <v>25</v>
      </c>
    </row>
    <row r="26" spans="1:4" ht="15.75" customHeight="1" x14ac:dyDescent="0.25">
      <c r="A26" s="17">
        <v>25</v>
      </c>
      <c r="B26" s="17" t="s">
        <v>68</v>
      </c>
      <c r="C26" s="17">
        <v>1</v>
      </c>
      <c r="D26" s="17" t="s">
        <v>69</v>
      </c>
    </row>
    <row r="27" spans="1:4" ht="15.75" customHeight="1" x14ac:dyDescent="0.25">
      <c r="A27" s="17">
        <v>26</v>
      </c>
      <c r="B27" s="17" t="s">
        <v>72</v>
      </c>
      <c r="C27" s="17">
        <v>1</v>
      </c>
      <c r="D27" s="17" t="s">
        <v>69</v>
      </c>
    </row>
    <row r="28" spans="1:4" ht="15.75" customHeight="1" x14ac:dyDescent="0.25">
      <c r="A28" s="17">
        <v>27</v>
      </c>
      <c r="B28" s="17" t="s">
        <v>44</v>
      </c>
      <c r="C28" s="17">
        <v>2</v>
      </c>
      <c r="D28" s="17" t="s">
        <v>17</v>
      </c>
    </row>
    <row r="29" spans="1:4" ht="15.75" customHeight="1" x14ac:dyDescent="0.25">
      <c r="A29" s="17">
        <v>28</v>
      </c>
      <c r="B29" s="17" t="s">
        <v>42</v>
      </c>
      <c r="C29" s="17">
        <v>4</v>
      </c>
      <c r="D29" s="17" t="s">
        <v>25</v>
      </c>
    </row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4.42578125" defaultRowHeight="15" customHeight="1" x14ac:dyDescent="0.25"/>
  <cols>
    <col min="1" max="1" width="12" customWidth="1"/>
    <col min="2" max="2" width="23.42578125" customWidth="1"/>
    <col min="3" max="26" width="8.7109375" customWidth="1"/>
  </cols>
  <sheetData>
    <row r="1" spans="1:2" x14ac:dyDescent="0.25">
      <c r="A1" s="17" t="s">
        <v>6</v>
      </c>
      <c r="B1" s="17" t="s">
        <v>7</v>
      </c>
    </row>
    <row r="2" spans="1:2" x14ac:dyDescent="0.25">
      <c r="A2" s="17">
        <v>1</v>
      </c>
      <c r="B2" s="17" t="s">
        <v>15</v>
      </c>
    </row>
    <row r="3" spans="1:2" x14ac:dyDescent="0.25">
      <c r="A3" s="17">
        <v>2</v>
      </c>
      <c r="B3" s="17" t="s">
        <v>19</v>
      </c>
    </row>
    <row r="4" spans="1:2" x14ac:dyDescent="0.25">
      <c r="A4" s="17">
        <v>3</v>
      </c>
      <c r="B4" s="17" t="s">
        <v>23</v>
      </c>
    </row>
    <row r="5" spans="1:2" x14ac:dyDescent="0.25">
      <c r="A5" s="17">
        <v>4</v>
      </c>
      <c r="B5" s="17" t="s">
        <v>27</v>
      </c>
    </row>
    <row r="6" spans="1:2" x14ac:dyDescent="0.25">
      <c r="A6" s="17">
        <v>5</v>
      </c>
      <c r="B6" s="17" t="s">
        <v>29</v>
      </c>
    </row>
    <row r="7" spans="1:2" x14ac:dyDescent="0.25">
      <c r="A7" s="17">
        <v>6</v>
      </c>
      <c r="B7" s="17" t="s">
        <v>31</v>
      </c>
    </row>
    <row r="8" spans="1:2" x14ac:dyDescent="0.25">
      <c r="A8" s="17">
        <v>7</v>
      </c>
      <c r="B8" s="17" t="s">
        <v>33</v>
      </c>
    </row>
    <row r="9" spans="1:2" x14ac:dyDescent="0.25">
      <c r="A9" s="17">
        <v>8</v>
      </c>
      <c r="B9" s="17" t="s">
        <v>35</v>
      </c>
    </row>
    <row r="10" spans="1:2" x14ac:dyDescent="0.25">
      <c r="A10" s="17">
        <v>9</v>
      </c>
      <c r="B10" s="17" t="s">
        <v>37</v>
      </c>
    </row>
    <row r="11" spans="1:2" x14ac:dyDescent="0.25">
      <c r="A11" s="17">
        <v>10</v>
      </c>
      <c r="B11" s="17" t="s">
        <v>39</v>
      </c>
    </row>
    <row r="12" spans="1:2" x14ac:dyDescent="0.25">
      <c r="A12" s="17">
        <v>11</v>
      </c>
      <c r="B12" s="17" t="s">
        <v>41</v>
      </c>
    </row>
    <row r="13" spans="1:2" x14ac:dyDescent="0.25">
      <c r="A13" s="17">
        <v>12</v>
      </c>
      <c r="B13" s="17" t="s">
        <v>43</v>
      </c>
    </row>
    <row r="14" spans="1:2" x14ac:dyDescent="0.25">
      <c r="A14" s="17">
        <v>13</v>
      </c>
      <c r="B14" s="17" t="s">
        <v>45</v>
      </c>
    </row>
    <row r="15" spans="1:2" x14ac:dyDescent="0.25">
      <c r="A15" s="17">
        <v>14</v>
      </c>
      <c r="B15" s="17" t="s">
        <v>47</v>
      </c>
    </row>
    <row r="16" spans="1:2" x14ac:dyDescent="0.25">
      <c r="A16" s="17">
        <v>15</v>
      </c>
      <c r="B16" s="17" t="s">
        <v>49</v>
      </c>
    </row>
    <row r="17" spans="1:2" x14ac:dyDescent="0.25">
      <c r="A17" s="17">
        <v>16</v>
      </c>
      <c r="B17" s="17" t="s">
        <v>51</v>
      </c>
    </row>
    <row r="18" spans="1:2" x14ac:dyDescent="0.25">
      <c r="A18" s="17">
        <v>17</v>
      </c>
      <c r="B18" s="17" t="s">
        <v>53</v>
      </c>
    </row>
    <row r="19" spans="1:2" x14ac:dyDescent="0.25">
      <c r="A19" s="17">
        <v>18</v>
      </c>
      <c r="B19" s="17" t="s">
        <v>55</v>
      </c>
    </row>
    <row r="20" spans="1:2" x14ac:dyDescent="0.25">
      <c r="A20" s="17">
        <v>19</v>
      </c>
      <c r="B20" s="17" t="s">
        <v>57</v>
      </c>
    </row>
    <row r="21" spans="1:2" ht="15.75" customHeight="1" x14ac:dyDescent="0.25">
      <c r="A21" s="17">
        <v>20</v>
      </c>
      <c r="B21" s="17" t="s">
        <v>59</v>
      </c>
    </row>
    <row r="22" spans="1:2" ht="15.75" customHeight="1" x14ac:dyDescent="0.25">
      <c r="A22" s="17">
        <v>21</v>
      </c>
      <c r="B22" s="17" t="s">
        <v>61</v>
      </c>
    </row>
    <row r="23" spans="1:2" ht="15.75" customHeight="1" x14ac:dyDescent="0.25">
      <c r="A23" s="17">
        <v>22</v>
      </c>
      <c r="B23" s="17" t="s">
        <v>63</v>
      </c>
    </row>
    <row r="24" spans="1:2" ht="15.75" customHeight="1" x14ac:dyDescent="0.25">
      <c r="A24" s="17">
        <v>23</v>
      </c>
      <c r="B24" s="17" t="s">
        <v>65</v>
      </c>
    </row>
    <row r="25" spans="1:2" ht="15.75" customHeight="1" x14ac:dyDescent="0.25">
      <c r="A25" s="17">
        <v>24</v>
      </c>
      <c r="B25" s="17" t="s">
        <v>67</v>
      </c>
    </row>
    <row r="26" spans="1:2" ht="15.75" customHeight="1" x14ac:dyDescent="0.25">
      <c r="A26" s="17">
        <v>25</v>
      </c>
      <c r="B26" s="17" t="s">
        <v>71</v>
      </c>
    </row>
    <row r="27" spans="1:2" ht="15.75" customHeight="1" x14ac:dyDescent="0.25">
      <c r="A27" s="17">
        <v>26</v>
      </c>
      <c r="B27" s="17" t="s">
        <v>74</v>
      </c>
    </row>
    <row r="28" spans="1:2" ht="15.75" customHeight="1" x14ac:dyDescent="0.25">
      <c r="A28" s="17">
        <v>27</v>
      </c>
      <c r="B28" s="17" t="s">
        <v>76</v>
      </c>
    </row>
    <row r="29" spans="1:2" ht="15.75" customHeight="1" x14ac:dyDescent="0.25">
      <c r="A29" s="17">
        <v>28</v>
      </c>
      <c r="B29" s="17" t="s">
        <v>78</v>
      </c>
    </row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4.42578125" defaultRowHeight="15" customHeight="1" x14ac:dyDescent="0.25"/>
  <cols>
    <col min="1" max="1" width="13.7109375" customWidth="1"/>
    <col min="2" max="2" width="9.7109375" customWidth="1"/>
    <col min="3" max="3" width="12" customWidth="1"/>
    <col min="4" max="4" width="11.5703125" customWidth="1"/>
    <col min="5" max="5" width="8.85546875" customWidth="1"/>
    <col min="6" max="6" width="11" customWidth="1"/>
    <col min="7" max="7" width="15.5703125" customWidth="1"/>
    <col min="8" max="8" width="8" customWidth="1"/>
    <col min="9" max="26" width="8.7109375" customWidth="1"/>
  </cols>
  <sheetData>
    <row r="1" spans="1:8" x14ac:dyDescent="0.25">
      <c r="A1" s="17" t="s">
        <v>1</v>
      </c>
      <c r="B1" s="17" t="s">
        <v>10</v>
      </c>
      <c r="C1" s="17" t="s">
        <v>6</v>
      </c>
      <c r="D1" s="17" t="s">
        <v>0</v>
      </c>
      <c r="E1" s="17" t="s">
        <v>5</v>
      </c>
      <c r="F1" s="17" t="s">
        <v>8</v>
      </c>
      <c r="G1" s="17" t="s">
        <v>9</v>
      </c>
      <c r="H1" s="17" t="s">
        <v>11</v>
      </c>
    </row>
    <row r="2" spans="1:8" x14ac:dyDescent="0.25">
      <c r="A2" s="17">
        <v>1</v>
      </c>
      <c r="B2" s="17">
        <v>1</v>
      </c>
      <c r="C2" s="17">
        <v>1</v>
      </c>
      <c r="D2" s="18">
        <v>44227</v>
      </c>
      <c r="E2" s="17" t="s">
        <v>14</v>
      </c>
      <c r="F2" s="17">
        <v>10</v>
      </c>
      <c r="G2" s="17">
        <v>20</v>
      </c>
      <c r="H2" s="17">
        <v>200</v>
      </c>
    </row>
    <row r="3" spans="1:8" x14ac:dyDescent="0.25">
      <c r="A3" s="17">
        <v>2</v>
      </c>
      <c r="B3" s="17">
        <v>2</v>
      </c>
      <c r="C3" s="17">
        <v>2</v>
      </c>
      <c r="D3" s="18">
        <v>44255</v>
      </c>
      <c r="E3" s="17" t="s">
        <v>18</v>
      </c>
      <c r="F3" s="17">
        <v>15</v>
      </c>
      <c r="G3" s="17">
        <v>10</v>
      </c>
      <c r="H3" s="17">
        <v>150</v>
      </c>
    </row>
    <row r="4" spans="1:8" x14ac:dyDescent="0.25">
      <c r="A4" s="17">
        <v>3</v>
      </c>
      <c r="B4" s="17">
        <v>3</v>
      </c>
      <c r="C4" s="17">
        <v>3</v>
      </c>
      <c r="D4" s="18">
        <v>44286</v>
      </c>
      <c r="E4" s="17" t="s">
        <v>22</v>
      </c>
      <c r="F4" s="17">
        <v>0</v>
      </c>
      <c r="G4" s="17"/>
      <c r="H4" s="17">
        <v>0</v>
      </c>
    </row>
    <row r="5" spans="1:8" x14ac:dyDescent="0.25">
      <c r="A5" s="17">
        <v>4</v>
      </c>
      <c r="B5" s="17">
        <v>4</v>
      </c>
      <c r="C5" s="17">
        <v>4</v>
      </c>
      <c r="D5" s="18">
        <v>44316</v>
      </c>
      <c r="E5" s="17" t="s">
        <v>26</v>
      </c>
      <c r="F5" s="17">
        <v>25</v>
      </c>
      <c r="G5" s="17">
        <v>10</v>
      </c>
      <c r="H5" s="17">
        <v>250</v>
      </c>
    </row>
    <row r="6" spans="1:8" x14ac:dyDescent="0.25">
      <c r="A6" s="17">
        <v>5</v>
      </c>
      <c r="B6" s="17">
        <v>5</v>
      </c>
      <c r="C6" s="17">
        <v>5</v>
      </c>
      <c r="D6" s="18">
        <v>44347</v>
      </c>
      <c r="E6" s="17" t="s">
        <v>14</v>
      </c>
      <c r="F6" s="17">
        <v>30</v>
      </c>
      <c r="G6" s="17">
        <v>16.670000000000002</v>
      </c>
      <c r="H6" s="17">
        <v>500.1</v>
      </c>
    </row>
    <row r="7" spans="1:8" x14ac:dyDescent="0.25">
      <c r="A7" s="17">
        <v>6</v>
      </c>
      <c r="B7" s="17">
        <v>6</v>
      </c>
      <c r="C7" s="17">
        <v>6</v>
      </c>
      <c r="D7" s="18">
        <v>44377</v>
      </c>
      <c r="E7" s="17" t="s">
        <v>18</v>
      </c>
      <c r="F7" s="17">
        <v>0</v>
      </c>
      <c r="G7" s="17"/>
      <c r="H7" s="17">
        <v>0</v>
      </c>
    </row>
    <row r="8" spans="1:8" x14ac:dyDescent="0.25">
      <c r="A8" s="17">
        <v>7</v>
      </c>
      <c r="B8" s="17">
        <v>7</v>
      </c>
      <c r="C8" s="17">
        <v>7</v>
      </c>
      <c r="D8" s="18">
        <v>44408</v>
      </c>
      <c r="E8" s="17" t="s">
        <v>22</v>
      </c>
      <c r="F8" s="17">
        <v>35</v>
      </c>
      <c r="G8" s="17">
        <v>10</v>
      </c>
      <c r="H8" s="17">
        <v>350</v>
      </c>
    </row>
    <row r="9" spans="1:8" x14ac:dyDescent="0.25">
      <c r="A9" s="17">
        <v>8</v>
      </c>
      <c r="B9" s="17">
        <v>8</v>
      </c>
      <c r="C9" s="17">
        <v>8</v>
      </c>
      <c r="D9" s="18">
        <v>44439</v>
      </c>
      <c r="E9" s="17" t="s">
        <v>26</v>
      </c>
      <c r="F9" s="17">
        <v>40</v>
      </c>
      <c r="G9" s="17">
        <v>15</v>
      </c>
      <c r="H9" s="17">
        <v>600</v>
      </c>
    </row>
    <row r="10" spans="1:8" x14ac:dyDescent="0.25">
      <c r="A10" s="17">
        <v>9</v>
      </c>
      <c r="B10" s="17">
        <v>9</v>
      </c>
      <c r="C10" s="17">
        <v>9</v>
      </c>
      <c r="D10" s="18">
        <v>44469</v>
      </c>
      <c r="E10" s="17" t="s">
        <v>14</v>
      </c>
      <c r="F10" s="17">
        <v>45</v>
      </c>
      <c r="G10" s="17">
        <v>12.22</v>
      </c>
      <c r="H10" s="17">
        <v>549.9</v>
      </c>
    </row>
    <row r="11" spans="1:8" x14ac:dyDescent="0.25">
      <c r="A11" s="17">
        <v>10</v>
      </c>
      <c r="B11" s="17">
        <v>10</v>
      </c>
      <c r="C11" s="17">
        <v>10</v>
      </c>
      <c r="D11" s="18">
        <v>44500</v>
      </c>
      <c r="E11" s="17" t="s">
        <v>18</v>
      </c>
      <c r="F11" s="17">
        <v>50</v>
      </c>
      <c r="G11" s="17">
        <v>14</v>
      </c>
      <c r="H11" s="17">
        <v>700</v>
      </c>
    </row>
    <row r="12" spans="1:8" x14ac:dyDescent="0.25">
      <c r="A12" s="17">
        <v>11</v>
      </c>
      <c r="B12" s="17">
        <v>11</v>
      </c>
      <c r="C12" s="17">
        <v>11</v>
      </c>
      <c r="D12" s="18">
        <v>44530</v>
      </c>
      <c r="E12" s="17" t="s">
        <v>22</v>
      </c>
      <c r="F12" s="17">
        <v>5</v>
      </c>
      <c r="G12" s="17">
        <v>160</v>
      </c>
      <c r="H12" s="17">
        <v>800</v>
      </c>
    </row>
    <row r="13" spans="1:8" x14ac:dyDescent="0.25">
      <c r="A13" s="17">
        <v>12</v>
      </c>
      <c r="B13" s="17">
        <v>12</v>
      </c>
      <c r="C13" s="17">
        <v>12</v>
      </c>
      <c r="D13" s="18">
        <v>44561</v>
      </c>
      <c r="E13" s="17" t="s">
        <v>26</v>
      </c>
      <c r="F13" s="17">
        <v>20</v>
      </c>
      <c r="G13" s="17">
        <v>45</v>
      </c>
      <c r="H13" s="17">
        <v>900</v>
      </c>
    </row>
    <row r="14" spans="1:8" x14ac:dyDescent="0.25">
      <c r="A14" s="17">
        <v>13</v>
      </c>
      <c r="B14" s="17">
        <v>13</v>
      </c>
      <c r="C14" s="17">
        <v>13</v>
      </c>
      <c r="D14" s="18">
        <v>44592</v>
      </c>
      <c r="E14" s="17" t="s">
        <v>14</v>
      </c>
      <c r="F14" s="17">
        <v>0</v>
      </c>
      <c r="G14" s="17"/>
      <c r="H14" s="17">
        <v>0</v>
      </c>
    </row>
    <row r="15" spans="1:8" x14ac:dyDescent="0.25">
      <c r="A15" s="17">
        <v>14</v>
      </c>
      <c r="B15" s="17">
        <v>14</v>
      </c>
      <c r="C15" s="17">
        <v>14</v>
      </c>
      <c r="D15" s="18">
        <v>44620</v>
      </c>
      <c r="E15" s="17" t="s">
        <v>18</v>
      </c>
      <c r="F15" s="17">
        <v>30</v>
      </c>
      <c r="G15" s="17">
        <v>36.67</v>
      </c>
      <c r="H15" s="17">
        <v>1100.1000000000001</v>
      </c>
    </row>
    <row r="16" spans="1:8" x14ac:dyDescent="0.25">
      <c r="A16" s="17">
        <v>15</v>
      </c>
      <c r="B16" s="17">
        <v>15</v>
      </c>
      <c r="C16" s="17">
        <v>15</v>
      </c>
      <c r="D16" s="18">
        <v>44651</v>
      </c>
      <c r="E16" s="17" t="s">
        <v>22</v>
      </c>
      <c r="F16" s="17">
        <v>35</v>
      </c>
      <c r="G16" s="17">
        <v>34.29</v>
      </c>
      <c r="H16" s="17">
        <v>1200.1499999999999</v>
      </c>
    </row>
    <row r="17" spans="1:8" x14ac:dyDescent="0.25">
      <c r="A17" s="17">
        <v>16</v>
      </c>
      <c r="B17" s="17">
        <v>16</v>
      </c>
      <c r="C17" s="17">
        <v>16</v>
      </c>
      <c r="D17" s="18">
        <v>44681</v>
      </c>
      <c r="E17" s="17" t="s">
        <v>26</v>
      </c>
      <c r="F17" s="17">
        <v>0</v>
      </c>
      <c r="G17" s="17"/>
      <c r="H17" s="17">
        <v>0</v>
      </c>
    </row>
    <row r="18" spans="1:8" x14ac:dyDescent="0.25">
      <c r="A18" s="17">
        <v>17</v>
      </c>
      <c r="B18" s="17">
        <v>17</v>
      </c>
      <c r="C18" s="17">
        <v>17</v>
      </c>
      <c r="D18" s="18">
        <v>44712</v>
      </c>
      <c r="E18" s="17" t="s">
        <v>14</v>
      </c>
      <c r="F18" s="17">
        <v>40</v>
      </c>
      <c r="G18" s="17">
        <v>35</v>
      </c>
      <c r="H18" s="17">
        <v>1400</v>
      </c>
    </row>
    <row r="19" spans="1:8" x14ac:dyDescent="0.25">
      <c r="A19" s="17">
        <v>18</v>
      </c>
      <c r="B19" s="17">
        <v>18</v>
      </c>
      <c r="C19" s="17">
        <v>18</v>
      </c>
      <c r="D19" s="18">
        <v>44742</v>
      </c>
      <c r="E19" s="17" t="s">
        <v>18</v>
      </c>
      <c r="F19" s="17">
        <v>45</v>
      </c>
      <c r="G19" s="17">
        <v>33.33</v>
      </c>
      <c r="H19" s="17">
        <v>1499.85</v>
      </c>
    </row>
    <row r="20" spans="1:8" x14ac:dyDescent="0.25">
      <c r="A20" s="17">
        <v>19</v>
      </c>
      <c r="B20" s="17">
        <v>19</v>
      </c>
      <c r="C20" s="17">
        <v>19</v>
      </c>
      <c r="D20" s="18">
        <v>44773</v>
      </c>
      <c r="E20" s="17" t="s">
        <v>22</v>
      </c>
      <c r="F20" s="17">
        <v>50</v>
      </c>
      <c r="G20" s="17">
        <v>32</v>
      </c>
      <c r="H20" s="17">
        <v>1600</v>
      </c>
    </row>
    <row r="21" spans="1:8" ht="15.75" customHeight="1" x14ac:dyDescent="0.25">
      <c r="A21" s="17">
        <v>20</v>
      </c>
      <c r="B21" s="17">
        <v>20</v>
      </c>
      <c r="C21" s="17">
        <v>20</v>
      </c>
      <c r="D21" s="18">
        <v>44804</v>
      </c>
      <c r="E21" s="17" t="s">
        <v>26</v>
      </c>
      <c r="F21" s="17">
        <v>55</v>
      </c>
      <c r="G21" s="17">
        <v>30.91</v>
      </c>
      <c r="H21" s="17">
        <v>1700.05</v>
      </c>
    </row>
    <row r="22" spans="1:8" ht="15.75" customHeight="1" x14ac:dyDescent="0.25">
      <c r="A22" s="17">
        <v>21</v>
      </c>
      <c r="B22" s="17">
        <v>21</v>
      </c>
      <c r="C22" s="17">
        <v>21</v>
      </c>
      <c r="D22" s="18">
        <v>44834</v>
      </c>
      <c r="E22" s="17" t="s">
        <v>14</v>
      </c>
      <c r="F22" s="17">
        <v>60</v>
      </c>
      <c r="G22" s="17">
        <v>30</v>
      </c>
      <c r="H22" s="17">
        <v>1800</v>
      </c>
    </row>
    <row r="23" spans="1:8" ht="15.75" customHeight="1" x14ac:dyDescent="0.25">
      <c r="A23" s="17">
        <v>22</v>
      </c>
      <c r="B23" s="17">
        <v>22</v>
      </c>
      <c r="C23" s="17">
        <v>22</v>
      </c>
      <c r="D23" s="18">
        <v>44865</v>
      </c>
      <c r="E23" s="17" t="s">
        <v>18</v>
      </c>
      <c r="F23" s="17">
        <v>0</v>
      </c>
      <c r="G23" s="17"/>
      <c r="H23" s="17">
        <v>0</v>
      </c>
    </row>
    <row r="24" spans="1:8" ht="15.75" customHeight="1" x14ac:dyDescent="0.25">
      <c r="A24" s="17">
        <v>23</v>
      </c>
      <c r="B24" s="17">
        <v>23</v>
      </c>
      <c r="C24" s="17">
        <v>23</v>
      </c>
      <c r="D24" s="18">
        <v>44895</v>
      </c>
      <c r="E24" s="17" t="s">
        <v>22</v>
      </c>
      <c r="F24" s="17">
        <v>65</v>
      </c>
      <c r="G24" s="17">
        <v>30.77</v>
      </c>
      <c r="H24" s="17">
        <v>2000.05</v>
      </c>
    </row>
    <row r="25" spans="1:8" ht="15.75" customHeight="1" x14ac:dyDescent="0.25">
      <c r="A25" s="17">
        <v>24</v>
      </c>
      <c r="B25" s="17">
        <v>24</v>
      </c>
      <c r="C25" s="17">
        <v>24</v>
      </c>
      <c r="D25" s="18">
        <v>44926</v>
      </c>
      <c r="E25" s="17" t="s">
        <v>26</v>
      </c>
      <c r="F25" s="17">
        <v>70</v>
      </c>
      <c r="G25" s="17">
        <v>30</v>
      </c>
      <c r="H25" s="17">
        <v>2100</v>
      </c>
    </row>
    <row r="26" spans="1:8" ht="15.75" customHeight="1" x14ac:dyDescent="0.25">
      <c r="A26" s="17">
        <v>25</v>
      </c>
      <c r="B26" s="17">
        <v>25</v>
      </c>
      <c r="C26" s="17">
        <v>25</v>
      </c>
      <c r="D26" s="18">
        <v>44957</v>
      </c>
      <c r="E26" s="17" t="s">
        <v>70</v>
      </c>
      <c r="F26" s="17">
        <v>75</v>
      </c>
      <c r="G26" s="17">
        <v>29.33</v>
      </c>
      <c r="H26" s="17">
        <v>2199.75</v>
      </c>
    </row>
    <row r="27" spans="1:8" ht="15.75" customHeight="1" x14ac:dyDescent="0.25">
      <c r="A27" s="17">
        <v>26</v>
      </c>
      <c r="B27" s="17">
        <v>26</v>
      </c>
      <c r="C27" s="17">
        <v>26</v>
      </c>
      <c r="D27" s="18">
        <v>44985</v>
      </c>
      <c r="E27" s="17" t="s">
        <v>73</v>
      </c>
      <c r="F27" s="17">
        <v>80</v>
      </c>
      <c r="G27" s="17">
        <v>28.75</v>
      </c>
      <c r="H27" s="17">
        <v>2300</v>
      </c>
    </row>
    <row r="28" spans="1:8" ht="15.75" customHeight="1" x14ac:dyDescent="0.25">
      <c r="A28" s="17">
        <v>27</v>
      </c>
      <c r="B28" s="17">
        <v>27</v>
      </c>
      <c r="C28" s="17">
        <v>27</v>
      </c>
      <c r="D28" s="18">
        <v>45016</v>
      </c>
      <c r="E28" s="17" t="s">
        <v>75</v>
      </c>
      <c r="F28" s="17">
        <v>0</v>
      </c>
      <c r="G28" s="17"/>
      <c r="H28" s="17">
        <v>0</v>
      </c>
    </row>
    <row r="29" spans="1:8" ht="15.75" customHeight="1" x14ac:dyDescent="0.25">
      <c r="A29" s="17">
        <v>28</v>
      </c>
      <c r="B29" s="17">
        <v>28</v>
      </c>
      <c r="C29" s="17">
        <v>28</v>
      </c>
      <c r="D29" s="18">
        <v>45046</v>
      </c>
      <c r="E29" s="17" t="s">
        <v>77</v>
      </c>
      <c r="F29" s="17">
        <v>85</v>
      </c>
      <c r="G29" s="17">
        <v>29.41</v>
      </c>
      <c r="H29" s="17">
        <v>2499.85</v>
      </c>
    </row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tabSelected="1"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_ 9 a 1 3 d 8 e 8 - 8 2 5 c - 4 0 a c - 9 7 6 8 - f 4 4 4 2 c 9 b 2 f f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 P r o d u c t I D < / s t r i n g > < / k e y > < v a l u e > < i n t > 9 7 < / i n t > < / v a l u e > < / i t e m > < i t e m > < k e y > < s t r i n g > C o l u m n   1 < / s t r i n g > < / k e y > < v a l u e > < i n t > 9 4 < / i n t > < / v a l u e > < / i t e m > < i t e m > < k e y > < s t r i n g > R a t i n g < / s t r i n g > < / k e y > < v a l u e > < i n t > 7 4 < / i n t > < / v a l u e > < / i t e m > < i t e m > < k e y > < s t r i n g > Q u a n t i t y < / s t r i n g > < / k e y > < v a l u e > < i n t > 8 9 < / i n t > < / v a l u e > < / i t e m > < i t e m > < k e y > < s t r i n g > P r i c e   P e r   U n i t < / s t r i n g > < / k e y > < v a l u e > < i n t > 1 2 0 < / i n t > < / v a l u e > < / i t e m > < i t e m > < k e y > < s t r i n g > S a l e s < / s t r i n g > < / k e y > < v a l u e > < i n t > 6 8 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 S a l e s I D 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 C o l u m n   1 < / s t r i n g > < / k e y > < v a l u e > < i n t > 3 < / i n t > < / v a l u e > < / i t e m > < i t e m > < k e y > < s t r i n g > R a t i n g 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 P r i c e   P e r   U n i t < / s t r i n g > < / k e y > < v a l u e > < i n t > 6 < / i n t > < / v a l u e > < / i t e m > < i t e m > < k e y > < s t r i n g > S a l e s 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_ e 1 1 a b 9 5 3 - 3 2 7 b - 4 9 c 6 - 9 6 1 8 - 9 4 2 0 0 d 1 4 0 9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c 6 0 6 a b e e - 6 e 1 8 - 4 7 f 3 - 8 4 d 4 - c 1 4 1 b 8 2 8 d 5 3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C u s t o m e r _ c 6 0 6 a b e e - 6 e 1 8 - 4 7 f 3 - 8 4 d 4 - c 1 4 1 b 8 2 8 d 5 3 3 , P r o d u c t _ e 1 1 a b 9 5 3 - 3 2 7 b - 4 9 c 6 - 9 6 1 8 - 9 4 2 0 0 d 1 4 0 9 7 6 , S a l e s _ 5 f 5 0 9 4 d 1 - d 9 1 9 - 4 a 2 2 - b 9 a d - 9 1 7 e 8 b f a f b 3 8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 C u s t o m e r _ c 6 0 6 a b e e - 6 e 1 8 - 4 7 f 3 - 8 4 d 4 - c 1 4 1 b 8 2 8 d 5 3 3 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 P r o d u c t _ e 1 1 a b 9 5 3 - 3 2 7 b - 4 9 c 6 - 9 6 1 8 - 9 4 2 0 0 d 1 4 0 9 7 6 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 C o l u m n s \ N a m e < / K e y > < / D i a g r a m O b j e c t K e y > < D i a g r a m O b j e c t K e y > < K e y > C o l u m n s \ R e g i o n I D 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 C o l u m n s \ N a m e < / K e y > < / D i a g r a m O b j e c t K e y > < D i a g r a m O b j e c t K e y > < K e y > C o l u m n s \ R e g i o n I D 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 T a b l e s \ C u s t o m e r \ C o l u m n s \ C u s t o m e r I D < / K e y > < / D i a g r a m O b j e c t K e y > < D i a g r a m O b j e c t K e y > < K e y > T a b l e s \ C u s t o m e r \ C o l u m n s \ N a m e < / K e y > < / D i a g r a m O b j e c t K e y > < D i a g r a m O b j e c t K e y > < K e y > T a b l e s \ C u s t o m e r \ C o l u m n s \ R e g i o n I D < / K e y > < / D i a g r a m O b j e c t K e y > < D i a g r a m O b j e c t K e y > < K e y > T a b l e s \ C u s t o m e r \ C o l u m n s \ R e g i o n 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< / K e y > < / D i a g r a m O b j e c t K e y > < D i a g r a m O b j e c t K e y > < K e y > T a b l e s \ S a l e s < / K e y > < / D i a g r a m O b j e c t K e y > < D i a g r a m O b j e c t K e y > < K e y > T a b l e s \ S a l e s \ C o l u m n s \ C u s t o m e r I D < / K e y > < / D i a g r a m O b j e c t K e y > < D i a g r a m O b j e c t K e y > < K e y > T a b l e s \ S a l e s \ C o l u m n s \ S a l e s I D 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 T a b l e s \ S a l e s \ C o l u m n s \ C o l u m n   1 < / K e y > < / D i a g r a m O b j e c t K e y > < D i a g r a m O b j e c t K e y > < K e y > T a b l e s \ S a l e s \ C o l u m n s \ R a t i n g 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 T a b l e s \ S a l e s \ C o l u m n s \ P r i c e   P e r   U n i t < / K e y > < / D i a g r a m O b j e c t K e y > < D i a g r a m O b j e c t K e y > < K e y > T a b l e s \ S a l e s \ C o l u m n s \ S a l e s < / K e y > < / D i a g r a m O b j e c t K e y > < D i a g r a m O b j e c t K e y > < K e y > R e l a t i o n s h i p s \ & l t ; T a b l e s \ C u s t o m e r \ C o l u m n s \ C u s t o m e r I D & g t ; - & l t ; T a b l e s \ S a l e s \ C o l u m n s \ C u s t o m e r I D & g t ; < / K e y > < / D i a g r a m O b j e c t K e y > < D i a g r a m O b j e c t K e y > < K e y > R e l a t i o n s h i p s \ & l t ; T a b l e s \ C u s t o m e r \ C o l u m n s \ C u s t o m e r I D & g t ; - & l t ; T a b l e s \ S a l e s \ C o l u m n s \ C u s t o m e r I D & g t ; \ F K < / K e y > < / D i a g r a m O b j e c t K e y > < D i a g r a m O b j e c t K e y > < K e y > R e l a t i o n s h i p s \ & l t ; T a b l e s \ C u s t o m e r \ C o l u m n s \ C u s t o m e r I D & g t ; - & l t ; T a b l e s \ S a l e s \ C o l u m n s \ C u s t o m e r I D & g t ; \ P K < / K e y > < / D i a g r a m O b j e c t K e y > < D i a g r a m O b j e c t K e y > < K e y > R e l a t i o n s h i p s \ & l t ; T a b l e s \ C u s t o m e r \ C o l u m n s \ C u s t o m e r I D & g t ; - & l t ; T a b l e s \ S a l e s \ C o l u m n s \ C u s t o m e r I D & g t ; \ C r o s s F i l t e r < / K e y > < / D i a g r a m O b j e c t K e y > < D i a g r a m O b j e c t K e y > < K e y > R e l a t i o n s h i p s \ & l t ; T a b l e s \ P r o d u c t \ C o l u m n s \ P r o d u c t I D & g t ; - & l t ; T a b l e s \ S a l e s \ C o l u m n s \ P r o d u c t I D & g t ; < / K e y > < / D i a g r a m O b j e c t K e y > < D i a g r a m O b j e c t K e y > < K e y > R e l a t i o n s h i p s \ & l t ; T a b l e s \ P r o d u c t \ C o l u m n s \ P r o d u c t I D & g t ; - & l t ; T a b l e s \ S a l e s \ C o l u m n s \ P r o d u c t I D & g t ; \ F K < / K e y > < / D i a g r a m O b j e c t K e y > < D i a g r a m O b j e c t K e y > < K e y > R e l a t i o n s h i p s \ & l t ; T a b l e s \ P r o d u c t \ C o l u m n s \ P r o d u c t I D & g t ; - & l t ; T a b l e s \ S a l e s \ C o l u m n s \ P r o d u c t I D & g t ; \ P K < / K e y > < / D i a g r a m O b j e c t K e y > < D i a g r a m O b j e c t K e y > < K e y > R e l a t i o n s h i p s \ & l t ; T a b l e s \ P r o d u c t \ C o l u m n s \ P r o d u c t I D & g t ; - & l t ; T a b l e s \ S a l e s \ C o l u m n s \ P r o d u c t I D & g t ; \ C r o s s F i l t e r < / K e y > < / D i a g r a m O b j e c t K e y > < / A l l K e y s > < S e l e c t e d K e y s > < D i a g r a m O b j e c t K e y > < K e y > T a b l e s \ S a l e s 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 3 4 3 < / L e f t > < T o p > 7 9 < / T o p > < W i d t h > 2 2 5 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 T a b l e s \ C u s t o m e r \ C o l u m n s \ R e g i o n I D 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 2 3 5 < / H e i g h t > < I s E x p a n d e d > t r u e < / I s E x p a n d e d > < L a y e d O u t > t r u e < / L a y e d O u t > < L e f t > 1 3 9 8 . 9 0 3 8 1 0 5 6 7 6 6 5 9 < / L e f t > < T a b I n d e x > 2 < / T a b I n d e x > < T o p > 2 3 9 < / T o p > < W i d t h > 2 1 8 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 2 5 3 < / H e i g h t > < I s E x p a n d e d > t r u e < / I s E x p a n d e d > < L a y e d O u t > t r u e < / L a y e d O u t > < L e f t > 8 0 7 . 8 0 7 6 2 1 1 3 5 3 3 1 6 < / L e f t > < T a b I n d e x > 1 < / T a b I n d e x > < T o p > 1 4 7 < / T o p > < W i d t h > 2 7 4 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 T a b l e s \ S a l e s \ C o l u m n s \ C o l u m n 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 T a b l e s \ S a l e s \ C o l u m n s \ P r i c e   P e r  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 R e l a t i o n s h i p s \ & l t ; T a b l e s \ C u s t o m e r \ C o l u m n s \ C u s t o m e r I D & g t ; - & l t ; T a b l e s \ S a l e s \ C o l u m n s \ C u s t o m e r I D & g t ; < / K e y > < / a : K e y > < a : V a l u e   i : t y p e = " D i a g r a m D i s p l a y L i n k V i e w S t a t e " > < A u t o m a t i o n P r o p e r t y H e l p e r T e x t > E n d   p o i n t   1 :   ( 5 8 4 , 1 9 9 ) .   E n d   p o i n t   2 :   ( 7 9 1 . 8 0 7 6 2 1 1 3 5 3 3 2 , 2 7 3 . 5 ) 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< / b : _ x > < b : _ y > 1 9 9 < / b : _ y > < / b : P o i n t > < b : P o i n t > < b : _ x > 6 8 5 . 9 0 3 8 1 0 5 < / b : _ x > < b : _ y > 1 9 9 < / b : _ y > < / b : P o i n t > < b : P o i n t > < b : _ x > 6 8 7 . 9 0 3 8 1 0 5 < / b : _ x > < b : _ y > 2 0 1 < / b : _ y > < / b : P o i n t > < b : P o i n t > < b : _ x > 6 8 7 . 9 0 3 8 1 0 5 < / b : _ x > < b : _ y > 2 7 1 . 5 < / b : _ y > < / b : P o i n t > < b : P o i n t > < b : _ x > 6 8 9 . 9 0 3 8 1 0 5 < / b : _ x > < b : _ y > 2 7 3 . 5 < / b : _ y > < / b : P o i n t > < b : P o i n t > < b : _ x > 7 9 1 . 8 0 7 6 2 1 1 3 5 3 3 1 6 < / b : _ x > < b : _ y > 2 7 3 . 5 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 R e l a t i o n s h i p s \ & l t ; T a b l e s \ C u s t o m e r \ C o l u m n s \ C u s t o m e r I D & g t ; - & l t ; T a b l e s \ S a l e s \ C o l u m n s \ C u s t o m e r I D & g t ; \ F K 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 5 6 8 < / b : _ x > < b : _ y > 1 9 1 < / b : _ y > < / L a b e l L o c a t i o n > < L o c a t i o n   x m l n s : b = " h t t p : / / s c h e m a s . d a t a c o n t r a c t . o r g / 2 0 0 4 / 0 7 / S y s t e m . W i n d o w s " > < b : _ x > 5 6 8 < / b : _ x > < b : _ y > 1 9 9 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 R e l a t i o n s h i p s \ & l t ; T a b l e s \ C u s t o m e r \ C o l u m n s \ C u s t o m e r I D & g t ; - & l t ; T a b l e s \ S a l e s \ C o l u m n s \ C u s t o m e r I D & g t ; \ P K 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 7 9 1 . 8 0 7 6 2 1 1 3 5 3 3 1 6 < / b : _ x > < b : _ y > 2 6 5 . 5 < / b : _ y > < / L a b e l L o c a t i o n > < L o c a t i o n   x m l n s : b = " h t t p : / / s c h e m a s . d a t a c o n t r a c t . o r g / 2 0 0 4 / 0 7 / S y s t e m . W i n d o w s " > < b : _ x > 8 0 7 . 8 0 7 6 2 1 1 3 5 3 3 1 6 < / b : _ x > < b : _ y > 2 7 3 . 5 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 R e l a t i o n s h i p s \ & l t ; T a b l e s \ C u s t o m e r \ C o l u m n s \ C u s t o m e r I D & g t ; - & l t ; T a b l e s \ S a l e s \ C o l u m n s \ C u s t o m e r I D & g t ; \ C r o s s F i l t e r 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< / b : _ x > < b : _ y > 1 9 9 < / b : _ y > < / b : P o i n t > < b : P o i n t > < b : _ x > 6 8 5 . 9 0 3 8 1 0 5 < / b : _ x > < b : _ y > 1 9 9 < / b : _ y > < / b : P o i n t > < b : P o i n t > < b : _ x > 6 8 7 . 9 0 3 8 1 0 5 < / b : _ x > < b : _ y > 2 0 1 < / b : _ y > < / b : P o i n t > < b : P o i n t > < b : _ x > 6 8 7 . 9 0 3 8 1 0 5 < / b : _ x > < b : _ y > 2 7 1 . 5 < / b : _ y > < / b : P o i n t > < b : P o i n t > < b : _ x > 6 8 9 . 9 0 3 8 1 0 5 < / b : _ x > < b : _ y > 2 7 3 . 5 < / b : _ y > < / b : P o i n t > < b : P o i n t > < b : _ x > 7 9 1 . 8 0 7 6 2 1 1 3 5 3 3 1 6 < / b : _ x > < b : _ y > 2 7 3 . 5 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 R e l a t i o n s h i p s \ & l t ; T a b l e s \ P r o d u c t \ C o l u m n s \ P r o d u c t I D & g t ; - & l t ; T a b l e s \ S a l e s \ C o l u m n s \ P r o d u c t I D & g t ; < / K e y > < / a : K e y > < a : V a l u e   i : t y p e = " D i a g r a m D i s p l a y L i n k V i e w S t a t e " > < A u t o m a t i o n P r o p e r t y H e l p e r T e x t > E n d   p o i n t   1 :   ( 1 3 8 2 . 9 0 3 8 1 0 5 6 7 6 7 , 3 5 6 . 5 ) .   E n d   p o i n t   2 :   ( 1 0 9 7 . 8 0 7 6 2 1 1 3 5 3 3 , 2 7 3 . 5 ) 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 1 3 8 2 . 9 0 3 8 1 0 5 6 7 6 6 5 9 < / b : _ x > < b : _ y > 3 5 6 . 5 < / b : _ y > < / b : P o i n t > < b : P o i n t > < b : _ x > 1 2 4 2 . 3 5 5 7 1 6 < / b : _ x > < b : _ y > 3 5 6 . 5 < / b : _ y > < / b : P o i n t > < b : P o i n t > < b : _ x > 1 2 4 0 . 3 5 5 7 1 6 < / b : _ x > < b : _ y > 3 5 4 . 5 < / b : _ y > < / b : P o i n t > < b : P o i n t > < b : _ x > 1 2 4 0 . 3 5 5 7 1 6 < / b : _ x > < b : _ y > 2 7 5 . 5 < / b : _ y > < / b : P o i n t > < b : P o i n t > < b : _ x > 1 2 3 8 . 3 5 5 7 1 6 < / b : _ x > < b : _ y > 2 7 3 . 5 < / b : _ y > < / b : P o i n t > < b : P o i n t > < b : _ x > 1 0 9 7 . 8 0 7 6 2 1 1 3 5 3 3 1 6 < / b : _ x > < b : _ y > 2 7 3 . 5 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 R e l a t i o n s h i p s \ & l t ; T a b l e s \ P r o d u c t \ C o l u m n s \ P r o d u c t I D & g t ; - & l t ; T a b l e s \ S a l e s \ C o l u m n s \ P r o d u c t I D & g t ; \ F K 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 1 3 8 2 . 9 0 3 8 1 0 5 6 7 6 6 5 9 < / b : _ x > < b : _ y > 3 4 8 . 5 < / b : _ y > < / L a b e l L o c a t i o n > < L o c a t i o n   x m l n s : b = " h t t p : / / s c h e m a s . d a t a c o n t r a c t . o r g / 2 0 0 4 / 0 7 / S y s t e m . W i n d o w s " > < b : _ x > 1 3 9 8 . 9 0 3 8 1 0 5 6 7 6 6 5 9 < / b : _ x > < b : _ y > 3 5 6 . 5 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 R e l a t i o n s h i p s \ & l t ; T a b l e s \ P r o d u c t \ C o l u m n s \ P r o d u c t I D & g t ; - & l t ; T a b l e s \ S a l e s \ C o l u m n s \ P r o d u c t I D & g t ; \ P K 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 1 0 8 1 . 8 0 7 6 2 1 1 3 5 3 3 1 6 < / b : _ x > < b : _ y > 2 6 5 . 5 < / b : _ y > < / L a b e l L o c a t i o n > < L o c a t i o n   x m l n s : b = " h t t p : / / s c h e m a s . d a t a c o n t r a c t . o r g / 2 0 0 4 / 0 7 / S y s t e m . W i n d o w s " > < b : _ x > 1 0 8 1 . 8 0 7 6 2 1 1 3 5 3 3 1 6 < / b : _ x > < b : _ y > 2 7 3 . 5 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 R e l a t i o n s h i p s \ & l t ; T a b l e s \ P r o d u c t \ C o l u m n s \ P r o d u c t I D & g t ; - & l t ; T a b l e s \ S a l e s \ C o l u m n s \ P r o d u c t I D & g t ; \ C r o s s F i l t e r 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 1 3 8 2 . 9 0 3 8 1 0 5 6 7 6 6 5 9 < / b : _ x > < b : _ y > 3 5 6 . 5 < / b : _ y > < / b : P o i n t > < b : P o i n t > < b : _ x > 1 2 4 2 . 3 5 5 7 1 6 < / b : _ x > < b : _ y > 3 5 6 . 5 < / b : _ y > < / b : P o i n t > < b : P o i n t > < b : _ x > 1 2 4 0 . 3 5 5 7 1 6 < / b : _ x > < b : _ y > 3 5 4 . 5 < / b : _ y > < / b : P o i n t > < b : P o i n t > < b : _ x > 1 2 4 0 . 3 5 5 7 1 6 < / b : _ x > < b : _ y > 2 7 5 . 5 < / b : _ y > < / b : P o i n t > < b : P o i n t > < b : _ x > 1 2 3 8 . 3 5 5 7 1 6 < / b : _ x > < b : _ y > 2 7 3 . 5 < / b : _ y > < / b : P o i n t > < b : P o i n t > < b : _ x > 1 0 9 7 . 8 0 7 6 2 1 1 3 5 3 3 1 6 < / b : _ x > < b : _ y > 2 7 3 . 5 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o d u c t _ 4 8 f 9 3 8 7 c - 2 e b a - 4 7 6 9 - 8 f d 4 - d 4 2 a 4 c 4 a 6 4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 2 0 2 5 - 0 3 - 0 2 T 1 2 : 2 0 : 3 6 . 9 6 0 4 9 9 9 + 0 8 : 0 0 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a l e s _ f c 7 6 8 4 f c - 9 3 1 d - 4 8 8 4 - a d 9 1 - 4 5 9 a 6 8 6 f 4 4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 N a m e < / s t r i n g > < / k e y > < v a l u e > < i n t > 7 3 < / i n t > < / v a l u e > < / i t e m > < i t e m > < k e y > < s t r i n g > R e g i o n I D 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 R e g i o n I D 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H k E A A B Q S w M E F A A C A A g A x V 5 i W o + N v k G m A A A A 9 w A A A B I A H A B D b 2 5 m a W c v U G F j a 2 F n Z S 5 4 b W w g o h g A K K A U A A A A A A A A A A A A A A A A A A A A A A A A A A A A h Y 8 x D o I w G I W v Q r r T F h g E U s r g 4 i A J i Y l x b U q F R v g x t F j u 5 u C R v I I Y R d 0 c 3 / e + 4 b 3 7 9 c b y q W u 9 i x q M 7 i F D A a b I U y D 7 S k O d o d E e / R j l n J V C n k S t v F k G k 0 6 m y l B j 7 T k l x D m H X Y T 7 o S Y h p Q E 5 F N u d b F Q n 0 E f W / 2 V f g 7 E C p E K c 7 V 9 j e I i D K M F B v E o w Z W S h r N D w N c J 5 8 L P 9 g W w 9 t n Y c F F f g l x t G l s j I + w R / A F B L A w Q U A A I A C A D F X m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5 i W o r Z Y z J x A Q A A 6 g Q A A B M A H A B G b 3 J t d W x h c y 9 T Z W N 0 a W 9 u M S 5 t I K I Y A C i g F A A A A A A A A A A A A A A A A A A A A A A A A A A A A M W U X W v C M B S G 7 w X / Q 8 h u F E r B W X a x 4 V X d Q A b D + c E u V E p s z z S Y J i M 5 w Y r 4 3 x f b O u d W Z A z B 3 o S c c 3 r e 5 H m T G I i R K 0 m G x d h 6 q N f q N b N k G h I S W o M q B U 0 6 R A D W a 8 R 9 Q 2 V 1 D C 7 y m M U g / D e l V 3 O l V o 0 n L s A P l U S Q a B o 0 v J + O D W g z T Z n m a t p V a y k U S 8 x 0 z T Y m Q h X F A p i M E o Z s w N Z + J k x G m x 6 R V g i P o L b Q 9 A q 9 E Z s L i G 6 j f H S y h f 5 2 0 k N I O 7 T M U u + Z y 6 S c 0 t l u 0 n V 9 Z 2 W H G x o u m V y 4 / Y w 2 H 0 B d j 7 z M H 2 k m z b v S a a i E T e U + a R o n c t 5 2 S w 8 M e l 3 q k Z 7 E u 8 D f V + 4 8 s q U v L A U X R T c n C B n m w Q E s H M e q 8 i J z 8 s O u W a 9 x W b n O 7 0 b 0 t U p s j N f 3 o X 3 W h / a l f W g f f S g R V H E t U / 8 B O 2 Q C z P W x B m e x B p f G G v z t e O d w z g C v S h V i p H U w w x E o D z 9 D L h e / b s u r Z R I 5 b q p E u D O i 7 1 6 f s e R f 5 k q b z k E f l / c j f s 7 2 T 1 B L A Q I t A B Q A A g A I A M V e Y l q P j b 5 B p g A A A P c A A A A S A A A A A A A A A A A A A A A A A A A A A A B D b 2 5 m a W c v U G F j a 2 F n Z S 5 4 b W x Q S w E C L Q A U A A I A C A D F X m J a D 8 r p q 6 Q A A A D p A A A A E w A A A A A A A A A A A A A A A A D y A A A A W 0 N v b n R l b n R f V H l w Z X N d L n h t b F B L A Q I t A B Q A A g A I A M V e Y l q K 2 W M y c Q E A A O o E A A A T A A A A A A A A A A A A A A A A A O M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c A A A A A A A A o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R h O G U y O T Q t N W U 3 M S 0 0 N j F l L W I 2 Z G U t M m J l Y m R j N m R i Y j d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w M z o 1 N D o x M S 4 0 N z Y 5 M T k x W i I g L z 4 8 R W 5 0 c n k g V H l w Z T 0 i R m l s b E N v b H V t b l R 5 c G V z I i B W Y W x 1 Z T 0 i c 0 F 3 W U R C Z z 0 9 I i A v P j x F b n R y e S B U e X B l P S J G a W x s Q 2 9 s d W 1 u T m F t Z X M i I F Z h b H V l P S J z W y Z x d W 9 0 O 0 N 1 c 3 R v b W V y S U Q m c X V v d D s s J n F 1 b 3 Q 7 T m F t Z S Z x d W 9 0 O y w m c X V v d D t S Z W d p b 2 5 J R C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D a G F u Z 2 V k I F R 5 c G U u e 0 N 1 c 3 R v b W V y S U Q s M H 0 m c X V v d D s s J n F 1 b 3 Q 7 U 2 V j d G l v b j E v Q 3 V z d G 9 t Z X I v Q 2 h h b m d l Z C B U e X B l L n t O Y W 1 l L D F 9 J n F 1 b 3 Q 7 L C Z x d W 9 0 O 1 N l Y 3 R p b 2 4 x L 0 N 1 c 3 R v b W V y L 0 N o Y W 5 n Z W Q g V H l w Z S 5 7 U m V n a W 9 u S U Q s M n 0 m c X V v d D s s J n F 1 b 3 Q 7 U 2 V j d G l v b j E v Q 3 V z d G 9 t Z X I v Q 2 h h b m d l Z C B U e X B l L n t S Z W d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V z d G 9 t Z X I v Q 2 h h b m d l Z C B U e X B l L n t D d X N 0 b 2 1 l c k l E L D B 9 J n F 1 b 3 Q 7 L C Z x d W 9 0 O 1 N l Y 3 R p b 2 4 x L 0 N 1 c 3 R v b W V y L 0 N o Y W 5 n Z W Q g V H l w Z S 5 7 T m F t Z S w x f S Z x d W 9 0 O y w m c X V v d D t T Z W N 0 a W 9 u M S 9 D d X N 0 b 2 1 l c i 9 D a G F u Z 2 V k I F R 5 c G U u e 1 J l Z 2 l v b k l E L D J 9 J n F 1 b 3 Q 7 L C Z x d W 9 0 O 1 N l Y 3 R p b 2 4 x L 0 N 1 c 3 R v b W V y L 0 N o Y W 5 n Z W Q g V H l w Z S 5 7 U m V n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U Y W J s Z V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l k N m Q x Z m M t Z W Z m Y i 0 0 N m J k L T k x M j I t Y m Q 4 O W M 0 Z j c 5 M z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w M z o 1 N D o x M S 4 0 O D A 5 M T k 1 W i I g L z 4 8 R W 5 0 c n k g V H l w Z T 0 i R m l s b E N v b H V t b l R 5 c G V z I i B W Y W x 1 Z T 0 i c 0 F 3 W T 0 i I C 8 + P E V u d H J 5 I F R 5 c G U 9 I k Z p b G x D b 2 x 1 b W 5 O Y W 1 l c y I g V m F s d W U 9 I n N b J n F 1 b 3 Q 7 U H J v Z H V j d E l E J n F 1 b 3 Q 7 L C Z x d W 9 0 O 1 B y b 2 R 1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R 1 Y 3 Q v Q 2 h h b m d l Z C B U e X B l L n t Q c m 9 k d W N 0 S U Q s M H 0 m c X V v d D s s J n F 1 b 3 Q 7 U 2 V j d G l v b j E v U H J v Z H V j d C 9 D a G F u Z 2 V k I F R 5 c G U u e 1 B y b 2 R 1 Y 3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U Y W J s Z V 8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R i Z D I x Y j I t N G M 0 N C 0 0 Y W M y L T g 5 O W I t M D R h M z M x N j Q y Y W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M l Q w M z o 1 N D o x M S 4 0 O D I 5 M T k z W i I g L z 4 8 R W 5 0 c n k g V H l w Z T 0 i R m l s b E N v b H V t b l R 5 c G V z I i B W Y W x 1 Z T 0 i c 0 F 3 T U R D U V l E Q l F V P S I g L z 4 8 R W 5 0 c n k g V H l w Z T 0 i R m l s b E N v b H V t b k 5 h b W V z I i B W Y W x 1 Z T 0 i c 1 s m c X V v d D t D d X N 0 b 2 1 l c k l E J n F 1 b 3 Q 7 L C Z x d W 9 0 O 1 N h b G V z S U Q m c X V v d D s s J n F 1 b 3 Q 7 U H J v Z H V j d E l E J n F 1 b 3 Q 7 L C Z x d W 9 0 O 0 N v b H V t b i A x J n F 1 b 3 Q 7 L C Z x d W 9 0 O 1 J h d G l u Z y Z x d W 9 0 O y w m c X V v d D t R d W F u d G l 0 e S Z x d W 9 0 O y w m c X V v d D t Q c m l j Z S B Q Z X I g V W 5 p d C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Q 3 V z d G 9 t Z X J J R C w w f S Z x d W 9 0 O y w m c X V v d D t T Z W N 0 a W 9 u M S 9 T Y W x l c y 9 D a G F u Z 2 V k I F R 5 c G U u e 1 N h b G V z S U Q s M X 0 m c X V v d D s s J n F 1 b 3 Q 7 U 2 V j d G l v b j E v U 2 F s Z X M v Q 2 h h b m d l Z C B U e X B l L n t Q c m 9 k d W N 0 S U Q s M n 0 m c X V v d D s s J n F 1 b 3 Q 7 U 2 V j d G l v b j E v U 2 F s Z X M v Q 2 h h b m d l Z C B U e X B l L n t D b 2 x 1 b W 4 g M S w z f S Z x d W 9 0 O y w m c X V v d D t T Z W N 0 a W 9 u M S 9 T Y W x l c y 9 D a G F u Z 2 V k I F R 5 c G U u e 1 J h d G l u Z y w 0 f S Z x d W 9 0 O y w m c X V v d D t T Z W N 0 a W 9 u M S 9 T Y W x l c y 9 D a G F u Z 2 V k I F R 5 c G U u e 1 F 1 Y W 5 0 a X R 5 L D V 9 J n F 1 b 3 Q 7 L C Z x d W 9 0 O 1 N l Y 3 R p b 2 4 x L 1 N h b G V z L 0 N o Y W 5 n Z W Q g V H l w Z S 5 7 U H J p Y 2 U g U G V y I F V u a X Q s N n 0 m c X V v d D s s J n F 1 b 3 Q 7 U 2 V j d G l v b j E v U 2 F s Z X M v Q 2 h h b m d l Z C B U e X B l L n t T Y W x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9 D a G F u Z 2 V k I F R 5 c G U u e 0 N 1 c 3 R v b W V y S U Q s M H 0 m c X V v d D s s J n F 1 b 3 Q 7 U 2 V j d G l v b j E v U 2 F s Z X M v Q 2 h h b m d l Z C B U e X B l L n t T Y W x l c 0 l E L D F 9 J n F 1 b 3 Q 7 L C Z x d W 9 0 O 1 N l Y 3 R p b 2 4 x L 1 N h b G V z L 0 N o Y W 5 n Z W Q g V H l w Z S 5 7 U H J v Z H V j d E l E L D J 9 J n F 1 b 3 Q 7 L C Z x d W 9 0 O 1 N l Y 3 R p b 2 4 x L 1 N h b G V z L 0 N o Y W 5 n Z W Q g V H l w Z S 5 7 Q 2 9 s d W 1 u I D E s M 3 0 m c X V v d D s s J n F 1 b 3 Q 7 U 2 V j d G l v b j E v U 2 F s Z X M v Q 2 h h b m d l Z C B U e X B l L n t S Y X R p b m c s N H 0 m c X V v d D s s J n F 1 b 3 Q 7 U 2 V j d G l v b j E v U 2 F s Z X M v Q 2 h h b m d l Z C B U e X B l L n t R d W F u d G l 0 e S w 1 f S Z x d W 9 0 O y w m c X V v d D t T Z W N 0 a W 9 u M S 9 T Y W x l c y 9 D a G F u Z 2 V k I F R 5 c G U u e 1 B y a W N l I F B l c i B V b m l 0 L D Z 9 J n F 1 b 3 Q 7 L C Z x d W 9 0 O 1 N l Y 3 R p b 2 4 x L 1 N h b G V z L 0 N o Y W 5 n Z W Q g V H l w Z S 5 7 U 2 F s Z X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h Y m x l X z R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z l 6 8 Q c V u T 6 b d L g d X p 0 J z A A A A A A I A A A A A A B B m A A A A A Q A A I A A A A E M Y w x y v x h J y n s f C u 5 c 7 H a G 9 D M 8 J v L X / W o C M D a R G l T m c A A A A A A 6 A A A A A A g A A I A A A A L n c A 9 D 3 R 6 1 a 4 L o 0 q s J L 6 y / + K R A C t 1 R G w X L 8 x J O k d B o + U A A A A G x y T p q v P D w k X 8 C 2 g v 2 0 W t J 0 9 + K v I P F B Q c H s J d M 2 m B b T C V 6 z p 0 Y e K h p V l q J y 9 W l 6 t w 6 Z G 9 d x w s 4 y l h U W / p 8 d s K A H L y J i t J 6 5 J P N i M y p I u 5 l 9 Q A A A A J P Y Q k W 6 n C j V M 6 F z L E T N B 4 y O f S T p K O j l 9 u c l t n Z t z f s 6 + E o x c A e C 1 g k j 7 Z C T 7 m J k R j T r O n s U c 3 a g c n 4 V 6 4 V h 2 o s = < / D a t a M a s h u p > 
</file>

<file path=customXml/item9.xml>��< ? x m l   v e r s i o n = " 1 . 0 "   e n c o d i n g = " U T F - 1 6 " ? > < G e m i n i   x m l n s = " h t t p : / / g e m i n i / p i v o t c u s t o m i z a t i o n / T a b l e X M L _ C u s t o m e r _ c 6 0 6 a b e e - 6 e 1 8 - 4 7 f 3 - 8 4 d 4 - c 1 4 1 b 8 2 8 d 5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 N a m e < / s t r i n g > < / k e y > < v a l u e > < i n t > 7 3 < / i n t > < / v a l u e > < / i t e m > < i t e m > < k e y > < s t r i n g > R e g i o n I D < / s t r i n g > < / k e y > < v a l u e > < i n t > 9 2 < / i n t > < / v a l u e > < / i t e m > < i t e m > < k e y > < s t r i n g > R e g i o n < / s t r i n g > < / k e y > < v a l u e > < i n t > 7 9 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 R e g i o n I D 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BE96B01-0813-47B3-882C-3E2344F01912}">
  <ds:schemaRefs/>
</ds:datastoreItem>
</file>

<file path=customXml/itemProps10.xml><?xml version="1.0" encoding="utf-8"?>
<ds:datastoreItem xmlns:ds="http://schemas.openxmlformats.org/officeDocument/2006/customXml" ds:itemID="{75F59AAA-AEBF-4434-9756-D434F76C4A95}">
  <ds:schemaRefs/>
</ds:datastoreItem>
</file>

<file path=customXml/itemProps11.xml><?xml version="1.0" encoding="utf-8"?>
<ds:datastoreItem xmlns:ds="http://schemas.openxmlformats.org/officeDocument/2006/customXml" ds:itemID="{4B184942-D6EA-42B4-BDC3-0EBD4564267A}">
  <ds:schemaRefs/>
</ds:datastoreItem>
</file>

<file path=customXml/itemProps12.xml><?xml version="1.0" encoding="utf-8"?>
<ds:datastoreItem xmlns:ds="http://schemas.openxmlformats.org/officeDocument/2006/customXml" ds:itemID="{1BF87BCA-56A2-4867-8451-EDC62EC7EF8F}">
  <ds:schemaRefs/>
</ds:datastoreItem>
</file>

<file path=customXml/itemProps13.xml><?xml version="1.0" encoding="utf-8"?>
<ds:datastoreItem xmlns:ds="http://schemas.openxmlformats.org/officeDocument/2006/customXml" ds:itemID="{DEC2F433-171A-4F44-B8D6-361A734BC3DD}">
  <ds:schemaRefs/>
</ds:datastoreItem>
</file>

<file path=customXml/itemProps14.xml><?xml version="1.0" encoding="utf-8"?>
<ds:datastoreItem xmlns:ds="http://schemas.openxmlformats.org/officeDocument/2006/customXml" ds:itemID="{5EB79A0B-5699-4DD2-9512-5C626BD47034}">
  <ds:schemaRefs/>
</ds:datastoreItem>
</file>

<file path=customXml/itemProps15.xml><?xml version="1.0" encoding="utf-8"?>
<ds:datastoreItem xmlns:ds="http://schemas.openxmlformats.org/officeDocument/2006/customXml" ds:itemID="{58176B6B-BA09-4B8D-9B3E-F05868EB5F52}">
  <ds:schemaRefs/>
</ds:datastoreItem>
</file>

<file path=customXml/itemProps16.xml><?xml version="1.0" encoding="utf-8"?>
<ds:datastoreItem xmlns:ds="http://schemas.openxmlformats.org/officeDocument/2006/customXml" ds:itemID="{0DE9CE5C-D452-4FB8-A8F2-488310F5C147}">
  <ds:schemaRefs/>
</ds:datastoreItem>
</file>

<file path=customXml/itemProps17.xml><?xml version="1.0" encoding="utf-8"?>
<ds:datastoreItem xmlns:ds="http://schemas.openxmlformats.org/officeDocument/2006/customXml" ds:itemID="{D00BB00C-DF9E-4555-B520-3878B90CD806}">
  <ds:schemaRefs/>
</ds:datastoreItem>
</file>

<file path=customXml/itemProps18.xml><?xml version="1.0" encoding="utf-8"?>
<ds:datastoreItem xmlns:ds="http://schemas.openxmlformats.org/officeDocument/2006/customXml" ds:itemID="{C16D6903-CFF2-4276-8F88-D4C746F3693F}">
  <ds:schemaRefs/>
</ds:datastoreItem>
</file>

<file path=customXml/itemProps19.xml><?xml version="1.0" encoding="utf-8"?>
<ds:datastoreItem xmlns:ds="http://schemas.openxmlformats.org/officeDocument/2006/customXml" ds:itemID="{E4F72C4F-511B-42AD-B2E7-231958F46939}">
  <ds:schemaRefs/>
</ds:datastoreItem>
</file>

<file path=customXml/itemProps2.xml><?xml version="1.0" encoding="utf-8"?>
<ds:datastoreItem xmlns:ds="http://schemas.openxmlformats.org/officeDocument/2006/customXml" ds:itemID="{2BCCAB6F-477A-4CBC-B11B-08CD94885E8F}">
  <ds:schemaRefs/>
</ds:datastoreItem>
</file>

<file path=customXml/itemProps20.xml><?xml version="1.0" encoding="utf-8"?>
<ds:datastoreItem xmlns:ds="http://schemas.openxmlformats.org/officeDocument/2006/customXml" ds:itemID="{1B2B927A-AEAF-40AC-840B-7071379CF859}">
  <ds:schemaRefs/>
</ds:datastoreItem>
</file>

<file path=customXml/itemProps21.xml><?xml version="1.0" encoding="utf-8"?>
<ds:datastoreItem xmlns:ds="http://schemas.openxmlformats.org/officeDocument/2006/customXml" ds:itemID="{BBB9B949-A6FB-4C57-9D01-EA1E9284DC64}">
  <ds:schemaRefs/>
</ds:datastoreItem>
</file>

<file path=customXml/itemProps3.xml><?xml version="1.0" encoding="utf-8"?>
<ds:datastoreItem xmlns:ds="http://schemas.openxmlformats.org/officeDocument/2006/customXml" ds:itemID="{D6112333-39DA-46F1-B9C7-C928766A531D}">
  <ds:schemaRefs/>
</ds:datastoreItem>
</file>

<file path=customXml/itemProps4.xml><?xml version="1.0" encoding="utf-8"?>
<ds:datastoreItem xmlns:ds="http://schemas.openxmlformats.org/officeDocument/2006/customXml" ds:itemID="{0DEDA480-605F-4BE2-A85F-673DAEC4C86F}">
  <ds:schemaRefs/>
</ds:datastoreItem>
</file>

<file path=customXml/itemProps5.xml><?xml version="1.0" encoding="utf-8"?>
<ds:datastoreItem xmlns:ds="http://schemas.openxmlformats.org/officeDocument/2006/customXml" ds:itemID="{06C12980-D657-49B2-9892-6591DCB18001}">
  <ds:schemaRefs/>
</ds:datastoreItem>
</file>

<file path=customXml/itemProps6.xml><?xml version="1.0" encoding="utf-8"?>
<ds:datastoreItem xmlns:ds="http://schemas.openxmlformats.org/officeDocument/2006/customXml" ds:itemID="{403A1DAA-8B87-46AB-B4CA-2C7EE7848F79}">
  <ds:schemaRefs/>
</ds:datastoreItem>
</file>

<file path=customXml/itemProps7.xml><?xml version="1.0" encoding="utf-8"?>
<ds:datastoreItem xmlns:ds="http://schemas.openxmlformats.org/officeDocument/2006/customXml" ds:itemID="{864E3D59-0D9B-4C4A-84A6-47266D538D32}">
  <ds:schemaRefs/>
</ds:datastoreItem>
</file>

<file path=customXml/itemProps8.xml><?xml version="1.0" encoding="utf-8"?>
<ds:datastoreItem xmlns:ds="http://schemas.openxmlformats.org/officeDocument/2006/customXml" ds:itemID="{C05D13DF-7B74-4B54-8C01-B4B86707AFA0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D7F7EEF7-A3BA-4AF2-BBB0-30DF19BB61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cleaneddata</vt:lpstr>
      <vt:lpstr>Reference</vt:lpstr>
      <vt:lpstr>Customer</vt:lpstr>
      <vt:lpstr>Product</vt:lpstr>
      <vt:lpstr>Sales</vt:lpstr>
      <vt:lpstr>Relational Data Model</vt:lpstr>
      <vt:lpstr>Customer!ExternalData_1</vt:lpstr>
      <vt:lpstr>Product!ExternalData_1</vt:lpstr>
      <vt:lpstr>Sales!ExternalData_1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Marion Irish Nunag</cp:lastModifiedBy>
  <dcterms:modified xsi:type="dcterms:W3CDTF">2025-03-02T04:20:36Z</dcterms:modified>
</cp:coreProperties>
</file>