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2025\"/>
    </mc:Choice>
  </mc:AlternateContent>
  <xr:revisionPtr revIDLastSave="0" documentId="13_ncr:1_{F1BFF56D-6B28-4F62-BBEF-B67B15726D83}" xr6:coauthVersionLast="47" xr6:coauthVersionMax="47" xr10:uidLastSave="{00000000-0000-0000-0000-000000000000}"/>
  <bookViews>
    <workbookView xWindow="35370" yWindow="2505" windowWidth="28065" windowHeight="17970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<sst xmlns="http://schemas.openxmlformats.org/spreadsheetml/2006/main" count="79" uniqueCount="60">
  <si>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</si>
  <si>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</si>
  <si>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</si>
  <si>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</si>
  <si>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</si>
  <si>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</si>
  <si>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</si>
  <si>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</si>
  <si>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</si>
  <si>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</si>
  <si>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</si>
  <si>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</si>
  <si>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</si>
  <si>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</si>
  <si>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</si>
  <si>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</si>
  <si>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</si>
  <si>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</si>
  <si>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</si>
  <si>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</si>
  <si>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</si>
  <si>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</si>
  <si>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</si>
  <si>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</si>
  <si>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</si>
  <si>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</si>
  <si>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</si>
  <si>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</si>
  <si>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</si>
  <si>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</si>
  <si>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</si>
  <si>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</si>
  <si>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</si>
  <si>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</si>
  <si>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</si>
  <si>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</si>
  <si>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</si>
  <si>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</si>
  <si>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</si>
  <si>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</si>
  <si>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</si>
  <si>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</si>
  <si>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</si>
  <si>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</si>
  <si>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</si>
  <si>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</si>
  <si>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</si>
  <si>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</si>
  <si>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</si>
  <si>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</si>
  <si>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</si>
  <si>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</si>
  <si>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</si>
  <si>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</si>
  <si>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</si>
  <si>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</si>
  <si>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</si>
  <si>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</si>
  <si>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</si>
  <si>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Fahrt ab Wohnsitz.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</si>
</sst>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164" fontId="6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0" applyFont="1" applyBorder="1" applyAlignment="1" applyProtection="1">
      <alignment horizontal="center" wrapText="1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topLeftCell="A25" workbookViewId="0">
      <selection activeCell="B42" sqref="B42:G56"/>
    </sheetView>
  </sheetViews>
  <sheetFormatPr baseColWidth="10" defaultColWidth="11.125" defaultRowHeight="15" customHeight="1" x14ac:dyDescent="0.25"/>
  <cols>
    <col min="1" max="1" width="3.625" style="3" customWidth="1"/>
    <col min="2" max="2" width="45.625" style="3" customWidth="1"/>
    <col min="3" max="3" width="4.125" style="3" customWidth="1"/>
    <col min="4" max="4" width="12.125" style="3" customWidth="1"/>
    <col min="5" max="5" width="8.5" style="3" customWidth="1"/>
    <col min="6" max="6" width="9.125" style="3" customWidth="1"/>
    <col min="7" max="7" width="15.125" style="3" customWidth="1"/>
    <col min="8" max="9" width="8.625" style="3" customWidth="1"/>
    <col min="10" max="10" width="4.5" style="3" hidden="1" customWidth="1"/>
    <col min="11" max="11" width="11.125" style="3" bestFit="1" customWidth="1"/>
    <col min="12" max="12" width="11.125" style="3" customWidth="1"/>
    <col min="13" max="13" width="17.875" style="3" bestFit="1" customWidth="1"/>
    <col min="14" max="14" width="19.625" style="3" bestFit="1" customWidth="1"/>
    <col min="15" max="15" width="20.125" style="3" bestFit="1" customWidth="1"/>
    <col min="16" max="16" width="12.875" style="3" bestFit="1" customWidth="1"/>
    <col min="17" max="27" width="8.125" style="3" customWidth="1"/>
    <col min="28" max="16384" width="11.125" style="3"/>
  </cols>
  <sheetData>
    <row r="1" spans="1:27" ht="13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61" t="s">
        <v>53</v>
      </c>
      <c r="B2" s="61"/>
      <c r="C2" s="61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25">
      <c r="A3" s="61" t="s">
        <v>0</v>
      </c>
      <c r="B3" s="61"/>
      <c r="C3" s="61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25">
      <c r="A4" s="61" t="s">
        <v>51</v>
      </c>
      <c r="B4" s="61"/>
      <c r="C4" s="61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2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3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3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2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45847</v>
      </c>
      <c r="L9" s="44">
        <f>IF((D15+G15-(D14+G14))&gt;8/24,$F$26,0)</f>
        <v>14</v>
      </c>
      <c r="M9" s="47"/>
      <c r="N9" s="47"/>
      <c r="O9" s="47"/>
      <c r="P9" s="44">
        <f>MIN(IF(ISBLANK(M9),0,0.2*$F$27)+IF(ISBLANK(N9),0,0.4*$F$27)+IF(ISBLANK(O9),0,0.4*$F$27),L9)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12" t="s">
        <v>4</v>
      </c>
      <c r="C10" s="13"/>
      <c r="D10" s="48" t="s">
        <v>58</v>
      </c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2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12" t="s">
        <v>7</v>
      </c>
      <c r="C14" s="13"/>
      <c r="D14" s="20">
        <v>45847</v>
      </c>
      <c r="E14" s="13"/>
      <c r="F14" s="12" t="s">
        <v>8</v>
      </c>
      <c r="G14" s="21">
        <v>0.30208333333333331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12" t="s">
        <v>9</v>
      </c>
      <c r="C15" s="13"/>
      <c r="D15" s="20">
        <v>45847</v>
      </c>
      <c r="E15" s="13"/>
      <c r="F15" s="12" t="s">
        <v>8</v>
      </c>
      <c r="G15" s="22">
        <v>0.86875000000000002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12" t="s">
        <v>10</v>
      </c>
      <c r="C16" s="13"/>
      <c r="D16" s="62" t="s">
        <v>47</v>
      </c>
      <c r="E16" s="54"/>
      <c r="F16" s="54"/>
      <c r="G16" s="54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12" t="s">
        <v>11</v>
      </c>
      <c r="C17" s="13"/>
      <c r="D17" s="62" t="s">
        <v>49</v>
      </c>
      <c r="E17" s="54"/>
      <c r="F17" s="54"/>
      <c r="G17" s="54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12" t="s">
        <v>12</v>
      </c>
      <c r="C18" s="13"/>
      <c r="D18" s="55" t="s">
        <v>42</v>
      </c>
      <c r="E18" s="56"/>
      <c r="F18" s="56"/>
      <c r="G18" s="56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2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12" t="s">
        <v>27</v>
      </c>
      <c r="C22" s="13"/>
      <c r="D22" s="27" t="s">
        <v>28</v>
      </c>
      <c r="E22" s="28">
        <v>420</v>
      </c>
      <c r="F22" s="38" t="s">
        <v>29</v>
      </c>
      <c r="G22" s="33">
        <f>E22*0.3</f>
        <v>126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x14ac:dyDescent="0.2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x14ac:dyDescent="0.2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x14ac:dyDescent="0.2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x14ac:dyDescent="0.2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12" t="s">
        <v>34</v>
      </c>
      <c r="C28" s="13"/>
      <c r="D28" s="53">
        <f>SUM(P9:P32)</f>
        <v>0</v>
      </c>
      <c r="E28" s="54"/>
      <c r="F28" s="54"/>
      <c r="G28" s="54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12" t="s">
        <v>35</v>
      </c>
      <c r="C29" s="13"/>
      <c r="D29" s="57">
        <v>0</v>
      </c>
      <c r="E29" s="54"/>
      <c r="F29" s="54"/>
      <c r="G29" s="54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12" t="s">
        <v>36</v>
      </c>
      <c r="C30" s="13"/>
      <c r="D30" s="65" t="s">
        <v>37</v>
      </c>
      <c r="E30" s="6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12" t="s">
        <v>36</v>
      </c>
      <c r="C31" s="13"/>
      <c r="D31" s="65" t="s">
        <v>37</v>
      </c>
      <c r="E31" s="6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12" t="s">
        <v>36</v>
      </c>
      <c r="C32" s="13"/>
      <c r="D32" s="65" t="s">
        <v>37</v>
      </c>
      <c r="E32" s="6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32" t="s">
        <v>38</v>
      </c>
      <c r="C33" s="13"/>
      <c r="D33" s="58">
        <f>SUM(G22:G25)+(D26*F26)+(D27*F27)-D28+D29+SUM(G30:G32)</f>
        <v>140</v>
      </c>
      <c r="E33" s="59"/>
      <c r="F33" s="59"/>
      <c r="G33" s="59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25">
      <c r="B34" s="25"/>
      <c r="C34" s="2"/>
      <c r="D34" s="2"/>
      <c r="E34" s="2"/>
      <c r="F34" s="2"/>
      <c r="G34" s="2"/>
    </row>
    <row r="35" spans="1:27" ht="15" customHeight="1" x14ac:dyDescent="0.25">
      <c r="B35" s="25"/>
      <c r="C35" s="2"/>
      <c r="D35" s="2"/>
      <c r="E35" s="2"/>
      <c r="F35" s="2"/>
      <c r="G35" s="2"/>
    </row>
    <row r="36" spans="1:27" ht="15" customHeight="1" x14ac:dyDescent="0.25">
      <c r="B36" s="2" t="str">
        <f ca="1">"Hanau, "&amp; TEXT(TODAY(),"TT.MM.JJJJ")</f>
        <v>Hanau, 14.07.2025</v>
      </c>
      <c r="C36" s="2"/>
      <c r="D36" s="2"/>
      <c r="E36" s="2"/>
      <c r="F36" s="2"/>
      <c r="G36" s="2"/>
    </row>
    <row r="37" spans="1:27" ht="15" customHeight="1" x14ac:dyDescent="0.25">
      <c r="B37" s="52" t="s">
        <v>14</v>
      </c>
      <c r="C37" s="51"/>
      <c r="D37" s="60" t="s">
        <v>15</v>
      </c>
      <c r="E37" s="60"/>
      <c r="F37" s="60"/>
      <c r="G37" s="60"/>
    </row>
    <row r="38" spans="1:27" ht="15" customHeight="1" x14ac:dyDescent="0.25">
      <c r="B38" s="2"/>
      <c r="C38" s="2"/>
      <c r="D38" s="2"/>
      <c r="E38" s="2"/>
      <c r="F38" s="2"/>
      <c r="G38" s="2"/>
    </row>
    <row r="39" spans="1:27" ht="15" customHeight="1" x14ac:dyDescent="0.25">
      <c r="B39" s="2"/>
      <c r="C39" s="2"/>
      <c r="D39" s="66"/>
      <c r="E39" s="66"/>
      <c r="F39" s="66"/>
      <c r="G39" s="66"/>
    </row>
    <row r="40" spans="1:27" ht="15" customHeight="1" x14ac:dyDescent="0.25">
      <c r="D40" s="60" t="s">
        <v>54</v>
      </c>
      <c r="E40" s="60"/>
      <c r="F40" s="60"/>
      <c r="G40" s="60"/>
    </row>
    <row r="41" spans="1:27" ht="15" customHeight="1" x14ac:dyDescent="0.25">
      <c r="B41" s="3" t="s">
        <v>39</v>
      </c>
    </row>
    <row r="42" spans="1:27" ht="15" customHeight="1" x14ac:dyDescent="0.25">
      <c r="B42" s="64" t="s">
        <v>59</v>
      </c>
      <c r="C42" s="64"/>
      <c r="D42" s="64"/>
      <c r="E42" s="64"/>
      <c r="F42" s="64"/>
      <c r="G42" s="64"/>
    </row>
    <row r="43" spans="1:27" ht="15" customHeight="1" x14ac:dyDescent="0.25">
      <c r="B43" s="64"/>
      <c r="C43" s="64"/>
      <c r="D43" s="64"/>
      <c r="E43" s="64"/>
      <c r="F43" s="64"/>
      <c r="G43" s="64"/>
    </row>
    <row r="44" spans="1:27" ht="15" customHeight="1" x14ac:dyDescent="0.25">
      <c r="B44" s="64"/>
      <c r="C44" s="64"/>
      <c r="D44" s="64"/>
      <c r="E44" s="64"/>
      <c r="F44" s="64"/>
      <c r="G44" s="64"/>
    </row>
    <row r="45" spans="1:27" ht="15" customHeight="1" x14ac:dyDescent="0.25">
      <c r="B45" s="64"/>
      <c r="C45" s="64"/>
      <c r="D45" s="64"/>
      <c r="E45" s="64"/>
      <c r="F45" s="64"/>
      <c r="G45" s="64"/>
    </row>
    <row r="46" spans="1:27" ht="15" customHeight="1" x14ac:dyDescent="0.25">
      <c r="B46" s="64"/>
      <c r="C46" s="64"/>
      <c r="D46" s="64"/>
      <c r="E46" s="64"/>
      <c r="F46" s="64"/>
      <c r="G46" s="64"/>
    </row>
    <row r="47" spans="1:27" ht="15" customHeight="1" x14ac:dyDescent="0.25">
      <c r="B47" s="64"/>
      <c r="C47" s="64"/>
      <c r="D47" s="64"/>
      <c r="E47" s="64"/>
      <c r="F47" s="64"/>
      <c r="G47" s="64"/>
    </row>
    <row r="48" spans="1:27" ht="15" customHeight="1" x14ac:dyDescent="0.25">
      <c r="B48" s="64"/>
      <c r="C48" s="64"/>
      <c r="D48" s="64"/>
      <c r="E48" s="64"/>
      <c r="F48" s="64"/>
      <c r="G48" s="64"/>
    </row>
    <row r="49" spans="2:7" ht="15" customHeight="1" x14ac:dyDescent="0.25">
      <c r="B49" s="64"/>
      <c r="C49" s="64"/>
      <c r="D49" s="64"/>
      <c r="E49" s="64"/>
      <c r="F49" s="64"/>
      <c r="G49" s="64"/>
    </row>
    <row r="50" spans="2:7" ht="15" customHeight="1" x14ac:dyDescent="0.25">
      <c r="B50" s="64"/>
      <c r="C50" s="64"/>
      <c r="D50" s="64"/>
      <c r="E50" s="64"/>
      <c r="F50" s="64"/>
      <c r="G50" s="64"/>
    </row>
    <row r="51" spans="2:7" ht="15" customHeight="1" x14ac:dyDescent="0.25">
      <c r="B51" s="64"/>
      <c r="C51" s="64"/>
      <c r="D51" s="64"/>
      <c r="E51" s="64"/>
      <c r="F51" s="64"/>
      <c r="G51" s="64"/>
    </row>
    <row r="52" spans="2:7" ht="15" customHeight="1" x14ac:dyDescent="0.25">
      <c r="B52" s="64"/>
      <c r="C52" s="64"/>
      <c r="D52" s="64"/>
      <c r="E52" s="64"/>
      <c r="F52" s="64"/>
      <c r="G52" s="64"/>
    </row>
    <row r="53" spans="2:7" ht="15" customHeight="1" x14ac:dyDescent="0.25">
      <c r="B53" s="64"/>
      <c r="C53" s="64"/>
      <c r="D53" s="64"/>
      <c r="E53" s="64"/>
      <c r="F53" s="64"/>
      <c r="G53" s="64"/>
    </row>
    <row r="54" spans="2:7" ht="15" customHeight="1" x14ac:dyDescent="0.25">
      <c r="B54" s="64"/>
      <c r="C54" s="64"/>
      <c r="D54" s="64"/>
      <c r="E54" s="64"/>
      <c r="F54" s="64"/>
      <c r="G54" s="64"/>
    </row>
    <row r="55" spans="2:7" ht="15" customHeight="1" x14ac:dyDescent="0.25">
      <c r="B55" s="64"/>
      <c r="C55" s="64"/>
      <c r="D55" s="64"/>
      <c r="E55" s="64"/>
      <c r="F55" s="64"/>
      <c r="G55" s="64"/>
    </row>
    <row r="56" spans="2:7" ht="15" customHeight="1" x14ac:dyDescent="0.25">
      <c r="B56" s="64"/>
      <c r="C56" s="64"/>
      <c r="D56" s="64"/>
      <c r="E56" s="64"/>
      <c r="F56" s="64"/>
      <c r="G56" s="64"/>
    </row>
    <row r="57" spans="2:7" ht="15" customHeight="1" x14ac:dyDescent="0.25">
      <c r="B57" s="40"/>
      <c r="C57" s="40"/>
      <c r="D57" s="40"/>
      <c r="E57" s="40"/>
      <c r="F57" s="40"/>
      <c r="G57" s="40"/>
    </row>
    <row r="58" spans="2:7" ht="15" customHeight="1" x14ac:dyDescent="0.25">
      <c r="B58" s="40"/>
      <c r="C58" s="40"/>
      <c r="D58" s="63" t="s">
        <v>55</v>
      </c>
      <c r="E58" s="63"/>
      <c r="F58" s="63"/>
      <c r="G58" s="63"/>
    </row>
    <row r="59" spans="2:7" ht="15" customHeight="1" x14ac:dyDescent="0.25">
      <c r="B59" s="40"/>
      <c r="C59" s="40"/>
      <c r="D59" s="40"/>
      <c r="E59" s="40"/>
      <c r="F59" s="40"/>
      <c r="G59" s="40"/>
    </row>
  </sheetData>
  <mergeCells count="17">
    <mergeCell ref="D58:G58"/>
    <mergeCell ref="B42:G56"/>
    <mergeCell ref="D30:E30"/>
    <mergeCell ref="D31:E31"/>
    <mergeCell ref="D32:E32"/>
    <mergeCell ref="D40:G40"/>
    <mergeCell ref="D39:G39"/>
    <mergeCell ref="A2:C2"/>
    <mergeCell ref="A3:C3"/>
    <mergeCell ref="A4:C4"/>
    <mergeCell ref="D16:G16"/>
    <mergeCell ref="D17:G17"/>
    <mergeCell ref="D28:G28"/>
    <mergeCell ref="D18:G18"/>
    <mergeCell ref="D29:G29"/>
    <mergeCell ref="D33:G33"/>
    <mergeCell ref="D37:G37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7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75" x14ac:dyDescent="0.25"/>
  <sheetData>
    <row r="1" spans="1:9" x14ac:dyDescent="0.25">
      <c r="A1" s="35"/>
    </row>
    <row r="2" spans="1:9" ht="18.75" x14ac:dyDescent="0.3">
      <c r="E2" s="67" t="s">
        <v>40</v>
      </c>
      <c r="F2" s="68"/>
      <c r="G2" s="68"/>
      <c r="H2" s="68"/>
      <c r="I2" s="34" t="s">
        <v>25</v>
      </c>
    </row>
    <row r="3" spans="1:9" x14ac:dyDescent="0.25">
      <c r="E3" t="s">
        <v>13</v>
      </c>
    </row>
    <row r="4" spans="1:9" x14ac:dyDescent="0.25">
      <c r="E4" t="s">
        <v>41</v>
      </c>
    </row>
    <row r="5" spans="1:9" x14ac:dyDescent="0.25">
      <c r="E5" t="s">
        <v>42</v>
      </c>
    </row>
    <row r="6" spans="1:9" x14ac:dyDescent="0.25">
      <c r="E6" t="s">
        <v>43</v>
      </c>
    </row>
    <row r="7" spans="1:9" x14ac:dyDescent="0.25">
      <c r="E7" t="s">
        <v>44</v>
      </c>
    </row>
    <row r="8" spans="1:9" x14ac:dyDescent="0.25">
      <c r="E8" t="s">
        <v>45</v>
      </c>
    </row>
    <row r="9" spans="1:9" x14ac:dyDescent="0.25">
      <c r="E9" t="s">
        <v>46</v>
      </c>
    </row>
    <row r="10" spans="1:9" x14ac:dyDescent="0.2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http://schemas.microsoft.com/office/2006/metadata/properties"/>
    <ds:schemaRef ds:uri="http://purl.org/dc/dcmitype/"/>
    <ds:schemaRef ds:uri="http://www.w3.org/XML/1998/namespace"/>
    <ds:schemaRef ds:uri="1526b2bd-a877-4aa0-a786-28a3febec948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ac8d152e-7fdf-4f88-b8d4-f4ffa4a08572"/>
  </ds:schemaRefs>
</ds:datastoreItem>
</file>

<file path=customXml/itemProps3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2025-07-14T13:35:33Z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