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oogle Drive\PROJECT\EV_ACE\Model\ACE_WORKSHOP\"/>
    </mc:Choice>
  </mc:AlternateContent>
  <bookViews>
    <workbookView xWindow="0" yWindow="0" windowWidth="23040" windowHeight="9768" firstSheet="4" activeTab="4"/>
  </bookViews>
  <sheets>
    <sheet name="Output" sheetId="1" r:id="rId1"/>
    <sheet name="1_Main" sheetId="3" r:id="rId2"/>
    <sheet name="2_CostDistribution" sheetId="2" r:id="rId3"/>
    <sheet name="3_LoadProfile" sheetId="5" r:id="rId4"/>
    <sheet name="4_EVCharging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3" l="1"/>
  <c r="B21" i="3"/>
</calcChain>
</file>

<file path=xl/sharedStrings.xml><?xml version="1.0" encoding="utf-8"?>
<sst xmlns="http://schemas.openxmlformats.org/spreadsheetml/2006/main" count="384" uniqueCount="131">
  <si>
    <t>rdim</t>
  </si>
  <si>
    <t>cdim</t>
  </si>
  <si>
    <t>dim</t>
  </si>
  <si>
    <t>values</t>
  </si>
  <si>
    <t>Report_CostDistribution</t>
  </si>
  <si>
    <t>par</t>
  </si>
  <si>
    <t>System Cost (USD/year)</t>
  </si>
  <si>
    <t>CAPEX (Solar PV)</t>
  </si>
  <si>
    <t>CAPEX (Inverter)</t>
  </si>
  <si>
    <t>CAPEX (EV)</t>
  </si>
  <si>
    <t>CAPEX (EV Battery)</t>
  </si>
  <si>
    <t>OPEX (Solar PV)</t>
  </si>
  <si>
    <t>OPEX (EV)</t>
  </si>
  <si>
    <t>Revenue (V2G)</t>
  </si>
  <si>
    <t>Average Electricity Cost (USD/kWh)</t>
  </si>
  <si>
    <t>Report_AverageElectricityCost</t>
  </si>
  <si>
    <t>2_CostDistribution!A2</t>
  </si>
  <si>
    <t>2_CostDistribution!D2</t>
  </si>
  <si>
    <t>Report_AverageElectricityCostDistribution</t>
  </si>
  <si>
    <t>Report_SystemCost</t>
  </si>
  <si>
    <t>1_Main!A2:B2</t>
  </si>
  <si>
    <t>1_Main!A3:B3</t>
  </si>
  <si>
    <t>Return</t>
  </si>
  <si>
    <t>Grid Electricity Cost</t>
  </si>
  <si>
    <t>CAPEX (Wind Turbine)</t>
  </si>
  <si>
    <t>CAPEX (Rectifier)</t>
  </si>
  <si>
    <t>CAPEX (Land)</t>
  </si>
  <si>
    <t>OPEX (Wind Turbine)</t>
  </si>
  <si>
    <t>CAPEX (Battery-Energy)</t>
  </si>
  <si>
    <t>CAPEX (Battery-Power)</t>
  </si>
  <si>
    <t>OPEX (Battery-Power)</t>
  </si>
  <si>
    <t>Report_NetSystemCost</t>
  </si>
  <si>
    <t>1_Main!A4:B4</t>
  </si>
  <si>
    <t>1_Main!A5:B5</t>
  </si>
  <si>
    <t>Report_RevenueV2G</t>
  </si>
  <si>
    <t>Net System Cost (USD/year)</t>
  </si>
  <si>
    <t>Revenue - V2G (USD/year)</t>
  </si>
  <si>
    <t>4_EVCharging!A2</t>
  </si>
  <si>
    <t>Report_EVSOC</t>
  </si>
  <si>
    <t>4_EVCharging!D2</t>
  </si>
  <si>
    <t>0</t>
  </si>
  <si>
    <t>1</t>
  </si>
  <si>
    <t>2</t>
  </si>
  <si>
    <t>3</t>
  </si>
  <si>
    <t>4</t>
  </si>
  <si>
    <t>5</t>
  </si>
  <si>
    <t>6</t>
  </si>
  <si>
    <t>22</t>
  </si>
  <si>
    <t>23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</si>
  <si>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</si>
  <si>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</si>
  <si>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</si>
  <si>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</si>
  <si>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</si>
  <si>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</si>
  <si>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</si>
  <si>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</si>
  <si>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</si>
  <si>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</si>
  <si>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</si>
  <si>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</si>
  <si>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</si>
  <si>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</si>
  <si>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</si>
  <si>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EV State-Of-Charging (kWh)</t>
  </si>
  <si>
    <t>EV Discharging-Travel (kWh)</t>
  </si>
  <si>
    <t>4_EVCharging!G2</t>
  </si>
  <si>
    <t>Report_EVCharging_VRE</t>
  </si>
  <si>
    <t>Report_EVCharging_Grid</t>
  </si>
  <si>
    <t>4_EVCharging!J2</t>
  </si>
  <si>
    <t>EV Charging - Grid (kWh)</t>
  </si>
  <si>
    <t>Report_MicrogridArea</t>
  </si>
  <si>
    <t>Report_MicrogridAreaSolar</t>
  </si>
  <si>
    <t>Report_MicrogridAreaWind</t>
  </si>
  <si>
    <t>1_Main!A7:B7</t>
  </si>
  <si>
    <t>1_Main!A8:B8</t>
  </si>
  <si>
    <t>1_Main!A9:B9</t>
  </si>
  <si>
    <t>1_Main!A10:B10</t>
  </si>
  <si>
    <t>1_Main!A11:B11</t>
  </si>
  <si>
    <t>1_Main!A12:B12</t>
  </si>
  <si>
    <t>Report_MicrogridAreaResidential</t>
  </si>
  <si>
    <t>Report_MicrogridAreaCommercial</t>
  </si>
  <si>
    <t>Report_MicrogridAreaIndustrial</t>
  </si>
  <si>
    <t>Microgrid Area - Solar (m2)</t>
  </si>
  <si>
    <t>Microgrid Area - Wind (m2)</t>
  </si>
  <si>
    <t>Microgrid Area - Residential (m2)</t>
  </si>
  <si>
    <t>Microgrid Area - Commercial (m2)</t>
  </si>
  <si>
    <t>Microgrid Area - Industrial (m2)</t>
  </si>
  <si>
    <t>Report_SolarCapacity</t>
  </si>
  <si>
    <t>Report_WindCapacity</t>
  </si>
  <si>
    <t>1_Main!A14:B14</t>
  </si>
  <si>
    <t>1_Main!A15:B15</t>
  </si>
  <si>
    <t>Total Microgrid Area (m2)</t>
  </si>
  <si>
    <t>Report_EVDischarging_Travel</t>
  </si>
  <si>
    <t>EV Discharging-V2G(kWh)</t>
  </si>
  <si>
    <t>4_EVCharging!M2</t>
  </si>
  <si>
    <t>Report_EVDischarging_V2G</t>
  </si>
  <si>
    <t>Total Capacity - Solar PV (kW)</t>
  </si>
  <si>
    <t>Total Capacity - Wind Turbine (kW)</t>
  </si>
  <si>
    <t>Report_InverterCapacity</t>
  </si>
  <si>
    <t>Report_RectifierCapacity</t>
  </si>
  <si>
    <t>Report_BatteryCapacity</t>
  </si>
  <si>
    <t>Report_EVBatteryCapacity</t>
  </si>
  <si>
    <t>1_Main!A16:B16</t>
  </si>
  <si>
    <t>1_Main!A17:B17</t>
  </si>
  <si>
    <t>1_Main!A18:B18</t>
  </si>
  <si>
    <t>1_Main!A19:B19</t>
  </si>
  <si>
    <t>Total Capacity - Inverter (kW)</t>
  </si>
  <si>
    <t>Total Capacity - Rectifier (kW)</t>
  </si>
  <si>
    <t>Report_LoadResidential</t>
  </si>
  <si>
    <t>3_LoadProfile!A2</t>
  </si>
  <si>
    <t>3_LoadProfile!J2</t>
  </si>
  <si>
    <t>3_LoadProfile!S2</t>
  </si>
  <si>
    <t>Report_LoadCommercial</t>
  </si>
  <si>
    <t>Report_LoadIndustrial</t>
  </si>
  <si>
    <t>Grid Electricity</t>
  </si>
  <si>
    <t>Solar PV</t>
  </si>
  <si>
    <t>Wind Turbine</t>
  </si>
  <si>
    <t>V2G</t>
  </si>
  <si>
    <t>Battery-Solar</t>
  </si>
  <si>
    <t>Battery-Wind</t>
  </si>
  <si>
    <t>Load - Residential (kWh)</t>
  </si>
  <si>
    <t>Load - Commercial (kWh)</t>
  </si>
  <si>
    <t>Load - Industrial (kWh)</t>
  </si>
  <si>
    <t>Report_LoadTotal</t>
  </si>
  <si>
    <t>3_LoadProfile!AB2</t>
  </si>
  <si>
    <t>Load - Total (kWh)</t>
  </si>
  <si>
    <t>EV Charging - VRE (kWh)</t>
  </si>
  <si>
    <t>VRE Mix - Power Sector [%]</t>
  </si>
  <si>
    <t>VRE Mix - EV Charging [%]</t>
  </si>
  <si>
    <t>Total Capacity - EV Battery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</si>
</sst>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 applyFill="1" applyAlignment="1">
      <alignment horizontal="left" indent="1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0" borderId="0" xfId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'2_CostDistribution'!$A$2</c:f>
              <c:strCache>
                <c:ptCount val="1"/>
                <c:pt idx="0">
                  <c:v>CAPEX (Solar PV)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'2_CostDistribution'!$B$2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1D8-8B11-DA019699A062}"/>
            </c:ext>
          </c:extLst>
        </c:ser>
        <c:ser>
          <c:idx val="1"/>
          <c:order val="1"/>
          <c:tx>
            <c:strRef>
              <c:f>'2_CostDistribution'!$A$3</c:f>
              <c:strCache>
                <c:ptCount val="1"/>
                <c:pt idx="0">
                  <c:v>CAPEX (Wind Turbine)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'2_CostDistribution'!$B$3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9-41D8-8B11-DA019699A062}"/>
            </c:ext>
          </c:extLst>
        </c:ser>
        <c:ser>
          <c:idx val="2"/>
          <c:order val="2"/>
          <c:tx>
            <c:strRef>
              <c:f>'2_CostDistribution'!$A$4</c:f>
              <c:strCache>
                <c:ptCount val="1"/>
                <c:pt idx="0">
                  <c:v>CAPEX (Inverter)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'2_CostDistribution'!$B$4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9-41D8-8B11-DA019699A062}"/>
            </c:ext>
          </c:extLst>
        </c:ser>
        <c:ser>
          <c:idx val="3"/>
          <c:order val="3"/>
          <c:tx>
            <c:strRef>
              <c:f>'2_CostDistribution'!$A$5</c:f>
              <c:strCache>
                <c:ptCount val="1"/>
                <c:pt idx="0">
                  <c:v>CAPEX (Rectifier)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'2_CostDistribution'!$B$5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9-41D8-8B11-DA019699A062}"/>
            </c:ext>
          </c:extLst>
        </c:ser>
        <c:ser>
          <c:idx val="4"/>
          <c:order val="4"/>
          <c:tx>
            <c:strRef>
              <c:f>'2_CostDistribution'!$A$6</c:f>
              <c:strCache>
                <c:ptCount val="1"/>
                <c:pt idx="0">
                  <c:v>CAPEX (Battery-Energy)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'2_CostDistribution'!$B$6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29-41D8-8B11-DA019699A062}"/>
            </c:ext>
          </c:extLst>
        </c:ser>
        <c:ser>
          <c:idx val="5"/>
          <c:order val="5"/>
          <c:tx>
            <c:strRef>
              <c:f>'2_CostDistribution'!$A$7</c:f>
              <c:strCache>
                <c:ptCount val="1"/>
                <c:pt idx="0">
                  <c:v>CAPEX (Battery-Power)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'2_CostDistribution'!$B$7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29-41D8-8B11-DA019699A062}"/>
            </c:ext>
          </c:extLst>
        </c:ser>
        <c:ser>
          <c:idx val="6"/>
          <c:order val="6"/>
          <c:tx>
            <c:strRef>
              <c:f>'2_CostDistribution'!$A$8</c:f>
              <c:strCache>
                <c:ptCount val="1"/>
                <c:pt idx="0">
                  <c:v>CAPEX (Land)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29-41D8-8B11-DA019699A062}"/>
            </c:ext>
          </c:extLst>
        </c:ser>
        <c:ser>
          <c:idx val="7"/>
          <c:order val="7"/>
          <c:tx>
            <c:strRef>
              <c:f>'2_CostDistribution'!$A$9</c:f>
              <c:strCache>
                <c:ptCount val="1"/>
                <c:pt idx="0">
                  <c:v>CAPEX (EV)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'2_CostDistribution'!$B$9</c:f>
              <c:numCache>
                <c:formatCode>General</c:formatCode>
                <c:ptCount val="1"/>
                <c:pt idx="0">
                  <c:v>468922.02642063802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29-41D8-8B11-DA019699A062}"/>
            </c:ext>
          </c:extLst>
        </c:ser>
        <c:ser>
          <c:idx val="8"/>
          <c:order val="8"/>
          <c:tx>
            <c:strRef>
              <c:f>'2_CostDistribution'!$A$10</c:f>
              <c:strCache>
                <c:ptCount val="1"/>
                <c:pt idx="0">
                  <c:v>CAPEX (EV Battery)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'2_CostDistribution'!$B$10</c:f>
              <c:numCache>
                <c:formatCode>General</c:formatCode>
                <c:ptCount val="1"/>
                <c:pt idx="0">
                  <c:v>58615.25330257976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29-41D8-8B11-DA019699A062}"/>
            </c:ext>
          </c:extLst>
        </c:ser>
        <c:ser>
          <c:idx val="9"/>
          <c:order val="9"/>
          <c:tx>
            <c:strRef>
              <c:f>'2_CostDistribution'!$A$11</c:f>
              <c:strCache>
                <c:ptCount val="1"/>
                <c:pt idx="0">
                  <c:v>OPEX (Solar PV)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29-41D8-8B11-DA019699A062}"/>
            </c:ext>
          </c:extLst>
        </c:ser>
        <c:ser>
          <c:idx val="10"/>
          <c:order val="10"/>
          <c:tx>
            <c:strRef>
              <c:f>'2_CostDistribution'!$A$12</c:f>
              <c:strCache>
                <c:ptCount val="1"/>
                <c:pt idx="0">
                  <c:v>OPEX (Wind Turbine)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'2_CostDistribution'!$B$12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29-41D8-8B11-DA019699A062}"/>
            </c:ext>
          </c:extLst>
        </c:ser>
        <c:ser>
          <c:idx val="11"/>
          <c:order val="11"/>
          <c:tx>
            <c:strRef>
              <c:f>'2_CostDistribution'!$A$13</c:f>
              <c:strCache>
                <c:ptCount val="1"/>
                <c:pt idx="0">
                  <c:v>OPEX (Battery-Power)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29-41D8-8B11-DA019699A062}"/>
            </c:ext>
          </c:extLst>
        </c:ser>
        <c:ser>
          <c:idx val="12"/>
          <c:order val="12"/>
          <c:tx>
            <c:strRef>
              <c:f>'2_CostDistribution'!$A$14</c:f>
              <c:strCache>
                <c:ptCount val="1"/>
                <c:pt idx="0">
                  <c:v>OPEX (EV)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'2_CostDistribution'!$B$14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29-41D8-8B11-DA019699A062}"/>
            </c:ext>
          </c:extLst>
        </c:ser>
        <c:ser>
          <c:idx val="13"/>
          <c:order val="13"/>
          <c:tx>
            <c:strRef>
              <c:f>'2_CostDistribution'!$A$15</c:f>
              <c:strCache>
                <c:ptCount val="1"/>
                <c:pt idx="0">
                  <c:v>Grid Electricity Cost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'2_CostDistribution'!$B$15</c:f>
              <c:numCache>
                <c:formatCode>General</c:formatCode>
                <c:ptCount val="1"/>
                <c:pt idx="0">
                  <c:v>253383.19417097091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E-4CFE-82F0-E736EB655C1A}"/>
            </c:ext>
          </c:extLst>
        </c:ser>
        <c:ser>
          <c:idx val="14"/>
          <c:order val="14"/>
          <c:tx>
            <c:strRef>
              <c:f>'2_CostDistribution'!$A$16</c:f>
              <c:strCache>
                <c:ptCount val="1"/>
                <c:pt idx="0">
                  <c:v>Revenue (V2G)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'2_CostDistribution'!$B$16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8-499A-B140-115BE478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363535"/>
        <c:axId val="1363361039"/>
      </c:barChart>
      <c:catAx>
        <c:axId val="1363363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3361039"/>
        <c:crosses val="autoZero"/>
        <c:auto val="1"/>
        <c:lblAlgn val="ctr"/>
        <c:lblOffset val="100"/>
        <c:noMultiLvlLbl val="0"/>
      </c:catAx>
      <c:valAx>
        <c:axId val="13633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Cost [USD/year]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'4_EVCharging'!$N$2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'4_EVCharging'!$M$3:$M$25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'4_EVCharging'!$N$3:$N$25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B-4064-A437-DEBD9FAF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66545119"/>
        <c:axId val="1366538047"/>
      </c:barChart>
      <c:catAx>
        <c:axId val="13665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6538047"/>
        <c:crosses val="autoZero"/>
        <c:auto val="1"/>
        <c:lblAlgn val="ctr"/>
        <c:lblOffset val="100"/>
        <c:noMultiLvlLbl val="0"/>
      </c:catAx>
      <c:valAx>
        <c:axId val="136653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EV Battery Discharging-V2G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/>
                  <a:t>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654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'2_CostDistribution'!$D$2</c:f>
              <c:strCache>
                <c:ptCount val="1"/>
                <c:pt idx="0">
                  <c:v>CAPEX (Solar PV)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'2_CostDistribution'!$E$2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A9C-A72F-3B94ACFE3E90}"/>
            </c:ext>
          </c:extLst>
        </c:ser>
        <c:ser>
          <c:idx val="1"/>
          <c:order val="1"/>
          <c:tx>
            <c:strRef>
              <c:f>'2_CostDistribution'!$D$3</c:f>
              <c:strCache>
                <c:ptCount val="1"/>
                <c:pt idx="0">
                  <c:v>CAPEX (Wind Turbine)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'2_CostDistribution'!$E$3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A9C-A72F-3B94ACFE3E90}"/>
            </c:ext>
          </c:extLst>
        </c:ser>
        <c:ser>
          <c:idx val="2"/>
          <c:order val="2"/>
          <c:tx>
            <c:strRef>
              <c:f>'2_CostDistribution'!$D$4</c:f>
              <c:strCache>
                <c:ptCount val="1"/>
                <c:pt idx="0">
                  <c:v>CAPEX (Inverter)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'2_CostDistribution'!$E$4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4-4A9C-A72F-3B94ACFE3E90}"/>
            </c:ext>
          </c:extLst>
        </c:ser>
        <c:ser>
          <c:idx val="3"/>
          <c:order val="3"/>
          <c:tx>
            <c:strRef>
              <c:f>'2_CostDistribution'!$D$5</c:f>
              <c:strCache>
                <c:ptCount val="1"/>
                <c:pt idx="0">
                  <c:v>CAPEX (Rectifier)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'2_CostDistribution'!$E$5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4-4A9C-A72F-3B94ACFE3E90}"/>
            </c:ext>
          </c:extLst>
        </c:ser>
        <c:ser>
          <c:idx val="4"/>
          <c:order val="4"/>
          <c:tx>
            <c:strRef>
              <c:f>'2_CostDistribution'!$D$6</c:f>
              <c:strCache>
                <c:ptCount val="1"/>
                <c:pt idx="0">
                  <c:v>CAPEX (Battery-Energy)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'2_CostDistribution'!$E$6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94-4A9C-A72F-3B94ACFE3E90}"/>
            </c:ext>
          </c:extLst>
        </c:ser>
        <c:ser>
          <c:idx val="5"/>
          <c:order val="5"/>
          <c:tx>
            <c:strRef>
              <c:f>'2_CostDistribution'!$D$7</c:f>
              <c:strCache>
                <c:ptCount val="1"/>
                <c:pt idx="0">
                  <c:v>CAPEX (Battery-Power)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'2_CostDistribution'!$E$7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94-4A9C-A72F-3B94ACFE3E90}"/>
            </c:ext>
          </c:extLst>
        </c:ser>
        <c:ser>
          <c:idx val="6"/>
          <c:order val="6"/>
          <c:tx>
            <c:strRef>
              <c:f>'2_CostDistribution'!$D$8</c:f>
              <c:strCache>
                <c:ptCount val="1"/>
                <c:pt idx="0">
                  <c:v>CAPEX (Land)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94-4A9C-A72F-3B94ACFE3E90}"/>
            </c:ext>
          </c:extLst>
        </c:ser>
        <c:ser>
          <c:idx val="7"/>
          <c:order val="7"/>
          <c:tx>
            <c:strRef>
              <c:f>'2_CostDistribution'!$D$9</c:f>
              <c:strCache>
                <c:ptCount val="1"/>
                <c:pt idx="0">
                  <c:v>OPEX (Solar PV)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'2_CostDistribution'!$E$9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94-4A9C-A72F-3B94ACFE3E90}"/>
            </c:ext>
          </c:extLst>
        </c:ser>
        <c:ser>
          <c:idx val="8"/>
          <c:order val="8"/>
          <c:tx>
            <c:strRef>
              <c:f>'2_CostDistribution'!$D$10</c:f>
              <c:strCache>
                <c:ptCount val="1"/>
                <c:pt idx="0">
                  <c:v>OPEX (Wind Turbine)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94-4A9C-A72F-3B94ACFE3E90}"/>
            </c:ext>
          </c:extLst>
        </c:ser>
        <c:ser>
          <c:idx val="9"/>
          <c:order val="9"/>
          <c:tx>
            <c:strRef>
              <c:f>'2_CostDistribution'!$D$11</c:f>
              <c:strCache>
                <c:ptCount val="1"/>
                <c:pt idx="0">
                  <c:v>OPEX (Battery-Power)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'2_CostDistribution'!$E$11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94-4A9C-A72F-3B94ACFE3E90}"/>
            </c:ext>
          </c:extLst>
        </c:ser>
        <c:ser>
          <c:idx val="10"/>
          <c:order val="10"/>
          <c:tx>
            <c:strRef>
              <c:f>'2_CostDistribution'!$D$12</c:f>
              <c:strCache>
                <c:ptCount val="1"/>
                <c:pt idx="0">
                  <c:v>Grid Electricity Cost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'2_CostDistribution'!$E$12</c:f>
              <c:numCache>
                <c:formatCode>General</c:formatCode>
                <c:ptCount val="1"/>
                <c:pt idx="0">
                  <c:v>0.10209086899183129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2-4FC7-B561-0116FEB13E01}"/>
            </c:ext>
          </c:extLst>
        </c:ser>
        <c:ser>
          <c:idx val="11"/>
          <c:order val="11"/>
          <c:tx>
            <c:strRef>
              <c:f>'2_CostDistribution'!$D$13</c:f>
              <c:strCache>
                <c:ptCount val="1"/>
                <c:pt idx="0">
                  <c:v>Revenue (V2G)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'2_CostDistribution'!$E$13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FC7-B561-0116FEB13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363535"/>
        <c:axId val="1363361039"/>
      </c:barChart>
      <c:catAx>
        <c:axId val="1363363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3361039"/>
        <c:crosses val="autoZero"/>
        <c:auto val="1"/>
        <c:lblAlgn val="ctr"/>
        <c:lblOffset val="100"/>
        <c:noMultiLvlLbl val="0"/>
      </c:catAx>
      <c:valAx>
        <c:axId val="13633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Electricity Cost [USD/kWh]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'3_LoadProfile'!$B$2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'3_LoadProfile'!$A$3:$A$26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'3_LoadProfile'!$B$3:$B$26</c:f>
              <c:numCache>
                <c:formatCode>General</c:formatCode>
                <c:ptCount val="24"/>
                <c:pt idx="0">
                  <c:v>74</c:v>
                </c:pt>
                <c:pt idx="1">
                  <c:v>66</c:v>
                </c:pt>
                <c:pt idx="2">
                  <c:v>61</c:v>
                </c:pt>
                <c:pt idx="3">
                  <c:v>58</c:v>
                </c:pt>
                <c:pt idx="4">
                  <c:v>55</c:v>
                </c:pt>
                <c:pt idx="5">
                  <c:v>54</c:v>
                </c:pt>
                <c:pt idx="6">
                  <c:v>52</c:v>
                </c:pt>
                <c:pt idx="7">
                  <c:v>49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  <c:pt idx="12">
                  <c:v>50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50</c:v>
                </c:pt>
                <c:pt idx="18">
                  <c:v>55</c:v>
                </c:pt>
                <c:pt idx="19">
                  <c:v>69</c:v>
                </c:pt>
                <c:pt idx="20">
                  <c:v>81</c:v>
                </c:pt>
                <c:pt idx="21">
                  <c:v>85</c:v>
                </c:pt>
                <c:pt idx="22">
                  <c:v>85</c:v>
                </c:pt>
                <c:pt idx="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5-43F8-891E-29EBDD3D74C1}"/>
            </c:ext>
          </c:extLst>
        </c:ser>
        <c:ser>
          <c:idx val="1"/>
          <c:order val="1"/>
          <c:tx>
            <c:strRef>
              <c:f>'3_LoadProfile'!$C$2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'3_LoadProfile'!$A$3:$A$26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35-43F8-891E-29EBDD3D74C1}"/>
            </c:ext>
          </c:extLst>
        </c:ser>
        <c:ser>
          <c:idx val="2"/>
          <c:order val="2"/>
          <c:tx>
            <c:strRef>
              <c:f>'3_LoadProfile'!$D$2</c:f>
              <c:strCache>
                <c:ptCount val="1"/>
                <c:pt idx="0">
                  <c:v>Wind Turbine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'3_LoadProfile'!$A$3:$A$26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35-43F8-891E-29EBDD3D74C1}"/>
            </c:ext>
          </c:extLst>
        </c:ser>
        <c:ser>
          <c:idx val="3"/>
          <c:order val="3"/>
          <c:tx>
            <c:strRef>
              <c:f>'3_LoadProfile'!$E$2</c:f>
              <c:strCache>
                <c:ptCount val="1"/>
                <c:pt idx="0">
                  <c:v>V2G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'3_LoadProfile'!$A$3:$A$26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'3_LoadProfile'!$E$3:$E$26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35-43F8-891E-29EBDD3D74C1}"/>
            </c:ext>
          </c:extLst>
        </c:ser>
        <c:ser>
          <c:idx val="4"/>
          <c:order val="4"/>
          <c:tx>
            <c:strRef>
              <c:f>'3_LoadProfile'!$F$2</c:f>
              <c:strCache>
                <c:ptCount val="1"/>
                <c:pt idx="0">
                  <c:v>Battery-Solar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'3_LoadProfile'!$A$3:$A$26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35-43F8-891E-29EBDD3D74C1}"/>
            </c:ext>
          </c:extLst>
        </c:ser>
        <c:ser>
          <c:idx val="5"/>
          <c:order val="5"/>
          <c:tx>
            <c:strRef>
              <c:f>'3_LoadProfile'!$G$2</c:f>
              <c:strCache>
                <c:ptCount val="1"/>
                <c:pt idx="0">
                  <c:v>Battery-Wind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'3_LoadProfile'!$A$3:$A$26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'3_LoadProfile'!$G$3:$G$26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35-43F8-891E-29EBDD3D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8776479"/>
        <c:axId val="1658758591"/>
      </c:barChart>
      <c:catAx>
        <c:axId val="165877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58591"/>
        <c:crosses val="autoZero"/>
        <c:auto val="1"/>
        <c:lblAlgn val="ctr"/>
        <c:lblOffset val="100"/>
        <c:noMultiLvlLbl val="0"/>
      </c:catAx>
      <c:valAx>
        <c:axId val="16587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- Residential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'3_LoadProfile'!$K$2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'3_LoadProfile'!$J$3:$J$26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'3_LoadProfile'!$K$3:$K$26</c:f>
              <c:numCache>
                <c:formatCode>General</c:formatCode>
                <c:ptCount val="24"/>
                <c:pt idx="0">
                  <c:v>52</c:v>
                </c:pt>
                <c:pt idx="1">
                  <c:v>51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57</c:v>
                </c:pt>
                <c:pt idx="8">
                  <c:v>65</c:v>
                </c:pt>
                <c:pt idx="9">
                  <c:v>70</c:v>
                </c:pt>
                <c:pt idx="10">
                  <c:v>74</c:v>
                </c:pt>
                <c:pt idx="11">
                  <c:v>74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72</c:v>
                </c:pt>
                <c:pt idx="18">
                  <c:v>67</c:v>
                </c:pt>
                <c:pt idx="19">
                  <c:v>62</c:v>
                </c:pt>
                <c:pt idx="20">
                  <c:v>60</c:v>
                </c:pt>
                <c:pt idx="21">
                  <c:v>57</c:v>
                </c:pt>
                <c:pt idx="22">
                  <c:v>55</c:v>
                </c:pt>
                <c:pt idx="2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9-460F-B372-24C843751529}"/>
            </c:ext>
          </c:extLst>
        </c:ser>
        <c:ser>
          <c:idx val="1"/>
          <c:order val="1"/>
          <c:tx>
            <c:strRef>
              <c:f>'3_LoadProfile'!$L$2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'3_LoadProfile'!$J$3:$J$26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'3_LoadProfile'!$L$3:$L$26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9-460F-B372-24C843751529}"/>
            </c:ext>
          </c:extLst>
        </c:ser>
        <c:ser>
          <c:idx val="2"/>
          <c:order val="2"/>
          <c:tx>
            <c:strRef>
              <c:f>'3_LoadProfile'!$M$2</c:f>
              <c:strCache>
                <c:ptCount val="1"/>
                <c:pt idx="0">
                  <c:v>Wind Turbine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'3_LoadProfile'!$J$3:$J$26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'3_LoadProfile'!$M$3:$M$26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9-460F-B372-24C843751529}"/>
            </c:ext>
          </c:extLst>
        </c:ser>
        <c:ser>
          <c:idx val="3"/>
          <c:order val="3"/>
          <c:tx>
            <c:strRef>
              <c:f>'3_LoadProfile'!$N$2</c:f>
              <c:strCache>
                <c:ptCount val="1"/>
                <c:pt idx="0">
                  <c:v>V2G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'3_LoadProfile'!$J$3:$J$26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'3_LoadProfile'!$N$3:$N$26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9-460F-B372-24C843751529}"/>
            </c:ext>
          </c:extLst>
        </c:ser>
        <c:ser>
          <c:idx val="4"/>
          <c:order val="4"/>
          <c:tx>
            <c:strRef>
              <c:f>'3_LoadProfile'!$O$2</c:f>
              <c:strCache>
                <c:ptCount val="1"/>
                <c:pt idx="0">
                  <c:v>Battery-Solar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'3_LoadProfile'!$J$3:$J$26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'3_LoadProfile'!$O$3:$O$26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F9-460F-B372-24C843751529}"/>
            </c:ext>
          </c:extLst>
        </c:ser>
        <c:ser>
          <c:idx val="5"/>
          <c:order val="5"/>
          <c:tx>
            <c:strRef>
              <c:f>'3_LoadProfile'!$P$2</c:f>
              <c:strCache>
                <c:ptCount val="1"/>
                <c:pt idx="0">
                  <c:v>Battery-Wind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'3_LoadProfile'!$J$3:$J$26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'3_LoadProfile'!$P$3:$P$26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F9-460F-B372-24C84375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8776479"/>
        <c:axId val="1658758591"/>
      </c:barChart>
      <c:catAx>
        <c:axId val="165877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58591"/>
        <c:crosses val="autoZero"/>
        <c:auto val="1"/>
        <c:lblAlgn val="ctr"/>
        <c:lblOffset val="100"/>
        <c:noMultiLvlLbl val="0"/>
      </c:catAx>
      <c:valAx>
        <c:axId val="16587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- Commercial [kWh]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'3_LoadProfile'!$T$2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'3_LoadProfile'!$S$3:$S$26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'3_LoadProfile'!$T$3:$T$26</c:f>
              <c:numCache>
                <c:formatCode>General</c:formatCode>
                <c:ptCount val="24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2-4B6D-AC82-0A6F96E602E7}"/>
            </c:ext>
          </c:extLst>
        </c:ser>
        <c:ser>
          <c:idx val="1"/>
          <c:order val="1"/>
          <c:tx>
            <c:strRef>
              <c:f>'3_LoadProfile'!$U$2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'3_LoadProfile'!$S$3:$S$26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'3_LoadProfile'!$U$3:$U$26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2-4B6D-AC82-0A6F96E602E7}"/>
            </c:ext>
          </c:extLst>
        </c:ser>
        <c:ser>
          <c:idx val="2"/>
          <c:order val="2"/>
          <c:tx>
            <c:strRef>
              <c:f>'3_LoadProfile'!$V$2</c:f>
              <c:strCache>
                <c:ptCount val="1"/>
                <c:pt idx="0">
                  <c:v>Wind Turbine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'3_LoadProfile'!$S$3:$S$26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'3_LoadProfile'!$V$3:$V$26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2-4B6D-AC82-0A6F96E602E7}"/>
            </c:ext>
          </c:extLst>
        </c:ser>
        <c:ser>
          <c:idx val="3"/>
          <c:order val="3"/>
          <c:tx>
            <c:strRef>
              <c:f>'3_LoadProfile'!$W$2</c:f>
              <c:strCache>
                <c:ptCount val="1"/>
                <c:pt idx="0">
                  <c:v>V2G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'3_LoadProfile'!$S$3:$S$26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'3_LoadProfile'!$W$3:$W$26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2-4B6D-AC82-0A6F96E602E7}"/>
            </c:ext>
          </c:extLst>
        </c:ser>
        <c:ser>
          <c:idx val="4"/>
          <c:order val="4"/>
          <c:tx>
            <c:strRef>
              <c:f>'3_LoadProfile'!$X$2</c:f>
              <c:strCache>
                <c:ptCount val="1"/>
                <c:pt idx="0">
                  <c:v>Battery-Solar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'3_LoadProfile'!$S$3:$S$26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'3_LoadProfile'!$X$3:$X$26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2-4B6D-AC82-0A6F96E602E7}"/>
            </c:ext>
          </c:extLst>
        </c:ser>
        <c:ser>
          <c:idx val="5"/>
          <c:order val="5"/>
          <c:tx>
            <c:strRef>
              <c:f>'3_LoadProfile'!$Y$2</c:f>
              <c:strCache>
                <c:ptCount val="1"/>
                <c:pt idx="0">
                  <c:v>Battery-Wind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'3_LoadProfile'!$S$3:$S$26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'3_LoadProfile'!$Y$3:$Y$26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2-4B6D-AC82-0A6F96E6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8776479"/>
        <c:axId val="1658758591"/>
      </c:barChart>
      <c:catAx>
        <c:axId val="165877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58591"/>
        <c:crosses val="autoZero"/>
        <c:auto val="1"/>
        <c:lblAlgn val="ctr"/>
        <c:lblOffset val="100"/>
        <c:noMultiLvlLbl val="0"/>
      </c:catAx>
      <c:valAx>
        <c:axId val="16587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- Industrial [kWh]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'3_LoadProfile'!$AC$2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'3_LoadProfile'!$AB$3:$AB$26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'3_LoadProfile'!$AC$3:$AC$26</c:f>
              <c:numCache>
                <c:formatCode>General</c:formatCode>
                <c:ptCount val="24"/>
                <c:pt idx="0">
                  <c:v>243</c:v>
                </c:pt>
                <c:pt idx="1">
                  <c:v>234</c:v>
                </c:pt>
                <c:pt idx="2">
                  <c:v>227</c:v>
                </c:pt>
                <c:pt idx="3">
                  <c:v>224</c:v>
                </c:pt>
                <c:pt idx="4">
                  <c:v>221</c:v>
                </c:pt>
                <c:pt idx="5">
                  <c:v>221</c:v>
                </c:pt>
                <c:pt idx="6">
                  <c:v>220</c:v>
                </c:pt>
                <c:pt idx="7">
                  <c:v>223</c:v>
                </c:pt>
                <c:pt idx="8">
                  <c:v>231</c:v>
                </c:pt>
                <c:pt idx="9">
                  <c:v>237</c:v>
                </c:pt>
                <c:pt idx="10">
                  <c:v>241</c:v>
                </c:pt>
                <c:pt idx="11">
                  <c:v>242</c:v>
                </c:pt>
                <c:pt idx="12">
                  <c:v>240</c:v>
                </c:pt>
                <c:pt idx="13">
                  <c:v>243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239</c:v>
                </c:pt>
                <c:pt idx="18">
                  <c:v>239</c:v>
                </c:pt>
                <c:pt idx="19">
                  <c:v>248</c:v>
                </c:pt>
                <c:pt idx="20">
                  <c:v>258</c:v>
                </c:pt>
                <c:pt idx="21">
                  <c:v>259</c:v>
                </c:pt>
                <c:pt idx="22">
                  <c:v>257</c:v>
                </c:pt>
                <c:pt idx="23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DCE-853E-7837C9A3B263}"/>
            </c:ext>
          </c:extLst>
        </c:ser>
        <c:ser>
          <c:idx val="1"/>
          <c:order val="1"/>
          <c:tx>
            <c:strRef>
              <c:f>'3_LoadProfile'!$AD$2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'3_LoadProfile'!$AB$3:$AB$26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'3_LoadProfile'!$AD$3:$AD$26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5-4DCE-853E-7837C9A3B263}"/>
            </c:ext>
          </c:extLst>
        </c:ser>
        <c:ser>
          <c:idx val="2"/>
          <c:order val="2"/>
          <c:tx>
            <c:strRef>
              <c:f>'3_LoadProfile'!$AE$2</c:f>
              <c:strCache>
                <c:ptCount val="1"/>
                <c:pt idx="0">
                  <c:v>Wind Turbine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'3_LoadProfile'!$AB$3:$AB$26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'3_LoadProfile'!$AE$3:$AE$26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5-4DCE-853E-7837C9A3B263}"/>
            </c:ext>
          </c:extLst>
        </c:ser>
        <c:ser>
          <c:idx val="3"/>
          <c:order val="3"/>
          <c:tx>
            <c:strRef>
              <c:f>'3_LoadProfile'!$AF$2</c:f>
              <c:strCache>
                <c:ptCount val="1"/>
                <c:pt idx="0">
                  <c:v>V2G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'3_LoadProfile'!$AB$3:$AB$26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'3_LoadProfile'!$AF$3:$AF$26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5-4DCE-853E-7837C9A3B263}"/>
            </c:ext>
          </c:extLst>
        </c:ser>
        <c:ser>
          <c:idx val="4"/>
          <c:order val="4"/>
          <c:tx>
            <c:strRef>
              <c:f>'3_LoadProfile'!$AG$2</c:f>
              <c:strCache>
                <c:ptCount val="1"/>
                <c:pt idx="0">
                  <c:v>Battery-Solar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'3_LoadProfile'!$AB$3:$AB$26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'3_LoadProfile'!$AG$3:$AG$26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5-4DCE-853E-7837C9A3B263}"/>
            </c:ext>
          </c:extLst>
        </c:ser>
        <c:ser>
          <c:idx val="5"/>
          <c:order val="5"/>
          <c:tx>
            <c:strRef>
              <c:f>'3_LoadProfile'!$AH$2</c:f>
              <c:strCache>
                <c:ptCount val="1"/>
                <c:pt idx="0">
                  <c:v>Battery-Wind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'3_LoadProfile'!$AB$3:$AB$26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'3_LoadProfile'!$AH$3:$AH$26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45-4DCE-853E-7837C9A3B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8776479"/>
        <c:axId val="1658758591"/>
      </c:barChart>
      <c:catAx>
        <c:axId val="165877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58591"/>
        <c:crosses val="autoZero"/>
        <c:auto val="1"/>
        <c:lblAlgn val="ctr"/>
        <c:lblOffset val="100"/>
        <c:noMultiLvlLbl val="0"/>
      </c:catAx>
      <c:valAx>
        <c:axId val="1658758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- Total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'4_EVCharging'!$G$2:$G$25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'4_EVCharging'!$H$2:$H$25</c:f>
              <c:numCache>
                <c:formatCode>General</c:formatCode>
                <c:ptCount val="24"/>
                <c:pt idx="0">
                  <c:v>3235.0607513668988</c:v>
                </c:pt>
                <c:pt idx="1">
                  <c:v>3235.0607513668988</c:v>
                </c:pt>
                <c:pt idx="2">
                  <c:v>3235.0607513668988</c:v>
                </c:pt>
                <c:pt idx="3">
                  <c:v>3235.0607513668988</c:v>
                </c:pt>
                <c:pt idx="4">
                  <c:v>3310.2656776703316</c:v>
                </c:pt>
                <c:pt idx="5">
                  <c:v>3640.2002133254909</c:v>
                </c:pt>
                <c:pt idx="6">
                  <c:v>3970.1116535631536</c:v>
                </c:pt>
                <c:pt idx="7">
                  <c:v>4300</c:v>
                </c:pt>
                <c:pt idx="8">
                  <c:v>3767.9503606355743</c:v>
                </c:pt>
                <c:pt idx="9">
                  <c:v>3767.8528583629254</c:v>
                </c:pt>
                <c:pt idx="10">
                  <c:v>3767.7553629154354</c:v>
                </c:pt>
                <c:pt idx="11">
                  <c:v>3767.6578742926272</c:v>
                </c:pt>
                <c:pt idx="12">
                  <c:v>3767.5603924940224</c:v>
                </c:pt>
                <c:pt idx="13">
                  <c:v>3767.4629175191435</c:v>
                </c:pt>
                <c:pt idx="14">
                  <c:v>3767.3654493675131</c:v>
                </c:pt>
                <c:pt idx="15">
                  <c:v>3767.2679880386527</c:v>
                </c:pt>
                <c:pt idx="16">
                  <c:v>3767.1705335320858</c:v>
                </c:pt>
                <c:pt idx="17">
                  <c:v>3767.0730858473339</c:v>
                </c:pt>
                <c:pt idx="18">
                  <c:v>3235.0607513668988</c:v>
                </c:pt>
                <c:pt idx="19">
                  <c:v>3235.0607513668988</c:v>
                </c:pt>
                <c:pt idx="20">
                  <c:v>3235.0607513668988</c:v>
                </c:pt>
                <c:pt idx="21">
                  <c:v>3235.0607513668988</c:v>
                </c:pt>
                <c:pt idx="22">
                  <c:v>3235.0607513668988</c:v>
                </c:pt>
                <c:pt idx="23">
                  <c:v>3235.0607513668988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5-4E7D-AFE7-DBBA06F98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66545119"/>
        <c:axId val="1366538047"/>
      </c:barChart>
      <c:catAx>
        <c:axId val="13665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6538047"/>
        <c:crosses val="autoZero"/>
        <c:auto val="1"/>
        <c:lblAlgn val="ctr"/>
        <c:lblOffset val="100"/>
        <c:noMultiLvlLbl val="0"/>
      </c:catAx>
      <c:valAx>
        <c:axId val="1366538047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EV State-Of-Charging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654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Grid Electricity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'4_EVCharging'!$A$2:$A$25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'4_EVCharging'!$B$2:$B$25</c:f>
              <c:numCache>
                <c:formatCode>General</c:formatCode>
                <c:ptCount val="24"/>
                <c:pt idx="0">
                  <c:v>6.0200000000020286E-2</c:v>
                </c:pt>
                <c:pt idx="1">
                  <c:v>6.0200000000020286E-2</c:v>
                </c:pt>
                <c:pt idx="2">
                  <c:v>6.0200000000020286E-2</c:v>
                </c:pt>
                <c:pt idx="3">
                  <c:v>75.265126303433135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6.0200000000020286E-2</c:v>
                </c:pt>
                <c:pt idx="19">
                  <c:v>6.0200000000020286E-2</c:v>
                </c:pt>
                <c:pt idx="20">
                  <c:v>6.0200000000020286E-2</c:v>
                </c:pt>
                <c:pt idx="21">
                  <c:v>6.0200000000020286E-2</c:v>
                </c:pt>
                <c:pt idx="22">
                  <c:v>6.0200000000020286E-2</c:v>
                </c:pt>
                <c:pt idx="23">
                  <c:v>6.0200000000020286E-2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04E-8CFB-2E9C20745076}"/>
            </c:ext>
          </c:extLst>
        </c:ser>
        <c:ser>
          <c:idx val="1"/>
          <c:order val="1"/>
          <c:tx>
            <c:v>VRE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'4_EVCharging'!$E$2:$E$25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C-4194-93EE-7D18504F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66545119"/>
        <c:axId val="1366538047"/>
      </c:barChart>
      <c:catAx>
        <c:axId val="13665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6538047"/>
        <c:crosses val="autoZero"/>
        <c:auto val="1"/>
        <c:lblAlgn val="ctr"/>
        <c:lblOffset val="100"/>
        <c:noMultiLvlLbl val="0"/>
      </c:catAx>
      <c:valAx>
        <c:axId val="13665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EV Battery Charging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65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'4_EVCharging'!$J$2:$J$25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'4_EVCharging'!$K$2:$K$25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531.91489361702133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531.91489361702133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0-4EA9-8A38-56817CE5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66545119"/>
        <c:axId val="1366538047"/>
      </c:barChart>
      <c:catAx>
        <c:axId val="13665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6538047"/>
        <c:crosses val="autoZero"/>
        <c:auto val="1"/>
        <c:lblAlgn val="ctr"/>
        <c:lblOffset val="100"/>
        <c:noMultiLvlLbl val="0"/>
      </c:catAx>
      <c:valAx>
        <c:axId val="13665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EV Battery Discharging-Travel</a:t>
                </a:r>
                <a:r>
                  <a:rPr lang="en-US" baseline="0"/>
                  <a:t> </a:t>
                </a:r>
                <a:r>
                  <a:rPr lang="en-US"/>
                  <a:t>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654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16</xdr:row>
      <xdr:rowOff>167640</xdr:rowOff>
    </xdr:from>
    <xdr:to>
      <xdr:col>3</xdr:col>
      <xdr:colOff>1318260</xdr:colOff>
      <xdr:row>31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129540</xdr:rowOff>
    </xdr:from>
    <xdr:to>
      <xdr:col>12</xdr:col>
      <xdr:colOff>304800</xdr:colOff>
      <xdr:row>31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201706</xdr:colOff>
      <xdr:row>27</xdr:row>
      <xdr:rowOff>85804</xdr:rowOff>
    </xdr:from>
    <xdr:to>
      <xdr:col>9</xdr:col>
      <xdr:colOff>18826</xdr:colOff>
      <xdr:row>42</xdr:row>
      <xdr:rowOff>139592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293914</xdr:colOff>
      <xdr:row>28</xdr:row>
      <xdr:rowOff>32657</xdr:rowOff>
    </xdr:from>
    <xdr:to>
      <xdr:col>19</xdr:col>
      <xdr:colOff>111034</xdr:colOff>
      <xdr:row>43</xdr:row>
      <xdr:rowOff>86445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250369</xdr:colOff>
      <xdr:row>27</xdr:row>
      <xdr:rowOff>141514</xdr:rowOff>
    </xdr:from>
    <xdr:to>
      <xdr:col>30</xdr:col>
      <xdr:colOff>67489</xdr:colOff>
      <xdr:row>43</xdr:row>
      <xdr:rowOff>10245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10886</xdr:colOff>
      <xdr:row>27</xdr:row>
      <xdr:rowOff>76200</xdr:rowOff>
    </xdr:from>
    <xdr:to>
      <xdr:col>40</xdr:col>
      <xdr:colOff>437606</xdr:colOff>
      <xdr:row>42</xdr:row>
      <xdr:rowOff>129988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115580</xdr:colOff>
      <xdr:row>15</xdr:row>
      <xdr:rowOff>141388</xdr:rowOff>
    </xdr:from>
    <xdr:to>
      <xdr:col>22</xdr:col>
      <xdr:colOff>420380</xdr:colOff>
      <xdr:row>29</xdr:row>
      <xdr:rowOff>43960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147532</xdr:colOff>
      <xdr:row>1</xdr:row>
      <xdr:rowOff>67553</xdr:rowOff>
    </xdr:from>
    <xdr:to>
      <xdr:col>22</xdr:col>
      <xdr:colOff>452332</xdr:colOff>
      <xdr:row>14</xdr:row>
      <xdr:rowOff>158993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585907</xdr:colOff>
      <xdr:row>1</xdr:row>
      <xdr:rowOff>103736</xdr:rowOff>
    </xdr:from>
    <xdr:to>
      <xdr:col>30</xdr:col>
      <xdr:colOff>281107</xdr:colOff>
      <xdr:row>15</xdr:row>
      <xdr:rowOff>12071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584626</xdr:colOff>
      <xdr:row>15</xdr:row>
      <xdr:rowOff>146636</xdr:rowOff>
    </xdr:from>
    <xdr:to>
      <xdr:col>30</xdr:col>
      <xdr:colOff>279826</xdr:colOff>
      <xdr:row>29</xdr:row>
      <xdr:rowOff>49209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5" zoomScaleNormal="85" workbookViewId="0"/>
  </sheetViews>
  <sheetFormatPr defaultRowHeight="14.4" x14ac:dyDescent="0.3"/>
  <cols>
    <col min="2" max="2" width="36.21875" customWidth="1"/>
    <col min="3" max="3" width="28.21875" customWidth="1"/>
  </cols>
  <sheetData>
    <row r="1" spans="1:7" x14ac:dyDescent="0.3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</row>
    <row r="2" spans="1:7" s="1" customFormat="1" x14ac:dyDescent="0.3">
      <c r="A2" s="4" t="s">
        <v>5</v>
      </c>
      <c r="B2" s="1" t="s">
        <v>19</v>
      </c>
      <c r="C2" s="3" t="s">
        <v>20</v>
      </c>
      <c r="D2" s="7">
        <v>1</v>
      </c>
      <c r="E2" s="2"/>
      <c r="F2" s="2"/>
      <c r="G2" s="2"/>
    </row>
    <row r="3" spans="1:7" s="1" customFormat="1" x14ac:dyDescent="0.3">
      <c r="A3" s="4" t="s">
        <v>5</v>
      </c>
      <c r="B3" s="1" t="s">
        <v>31</v>
      </c>
      <c r="C3" s="3" t="s">
        <v>21</v>
      </c>
      <c r="D3" s="7">
        <v>1</v>
      </c>
      <c r="E3" s="2"/>
      <c r="F3" s="2"/>
      <c r="G3" s="2"/>
    </row>
    <row r="4" spans="1:7" x14ac:dyDescent="0.3">
      <c r="A4" s="4" t="s">
        <v>5</v>
      </c>
      <c r="B4" t="s">
        <v>34</v>
      </c>
      <c r="C4" s="3" t="s">
        <v>32</v>
      </c>
      <c r="D4" s="7">
        <v>1</v>
      </c>
      <c r="E4" s="1"/>
      <c r="F4" s="1"/>
      <c r="G4" s="1"/>
    </row>
    <row r="5" spans="1:7" x14ac:dyDescent="0.3">
      <c r="A5" s="4" t="s">
        <v>5</v>
      </c>
      <c r="B5" s="1" t="s">
        <v>15</v>
      </c>
      <c r="C5" s="3" t="s">
        <v>33</v>
      </c>
      <c r="D5" s="7">
        <v>1</v>
      </c>
    </row>
    <row r="6" spans="1:7" s="1" customFormat="1" x14ac:dyDescent="0.3">
      <c r="A6" s="4" t="s">
        <v>5</v>
      </c>
      <c r="B6" s="1" t="s">
        <v>71</v>
      </c>
      <c r="C6" s="3" t="s">
        <v>74</v>
      </c>
      <c r="D6" s="7">
        <v>1</v>
      </c>
    </row>
    <row r="7" spans="1:7" s="1" customFormat="1" x14ac:dyDescent="0.3">
      <c r="A7" s="4" t="s">
        <v>5</v>
      </c>
      <c r="B7" s="1" t="s">
        <v>72</v>
      </c>
      <c r="C7" s="3" t="s">
        <v>75</v>
      </c>
      <c r="D7" s="7">
        <v>1</v>
      </c>
    </row>
    <row r="8" spans="1:7" s="1" customFormat="1" x14ac:dyDescent="0.3">
      <c r="A8" s="4" t="s">
        <v>5</v>
      </c>
      <c r="B8" s="1" t="s">
        <v>73</v>
      </c>
      <c r="C8" s="3" t="s">
        <v>76</v>
      </c>
      <c r="D8" s="7">
        <v>1</v>
      </c>
    </row>
    <row r="9" spans="1:7" s="1" customFormat="1" x14ac:dyDescent="0.3">
      <c r="A9" s="4" t="s">
        <v>5</v>
      </c>
      <c r="B9" s="1" t="s">
        <v>80</v>
      </c>
      <c r="C9" s="3" t="s">
        <v>77</v>
      </c>
      <c r="D9" s="7">
        <v>1</v>
      </c>
    </row>
    <row r="10" spans="1:7" s="1" customFormat="1" x14ac:dyDescent="0.3">
      <c r="A10" s="4" t="s">
        <v>5</v>
      </c>
      <c r="B10" s="1" t="s">
        <v>81</v>
      </c>
      <c r="C10" s="3" t="s">
        <v>78</v>
      </c>
      <c r="D10" s="7">
        <v>1</v>
      </c>
    </row>
    <row r="11" spans="1:7" s="1" customFormat="1" x14ac:dyDescent="0.3">
      <c r="A11" s="4" t="s">
        <v>5</v>
      </c>
      <c r="B11" s="1" t="s">
        <v>82</v>
      </c>
      <c r="C11" s="3" t="s">
        <v>79</v>
      </c>
      <c r="D11" s="7">
        <v>1</v>
      </c>
    </row>
    <row r="12" spans="1:7" s="1" customFormat="1" x14ac:dyDescent="0.3">
      <c r="A12" s="4" t="s">
        <v>5</v>
      </c>
      <c r="B12" s="1" t="s">
        <v>88</v>
      </c>
      <c r="C12" s="3" t="s">
        <v>90</v>
      </c>
      <c r="D12" s="7">
        <v>1</v>
      </c>
    </row>
    <row r="13" spans="1:7" s="1" customFormat="1" x14ac:dyDescent="0.3">
      <c r="A13" s="4" t="s">
        <v>5</v>
      </c>
      <c r="B13" s="1" t="s">
        <v>89</v>
      </c>
      <c r="C13" s="3" t="s">
        <v>91</v>
      </c>
      <c r="D13" s="7">
        <v>1</v>
      </c>
    </row>
    <row r="14" spans="1:7" s="1" customFormat="1" x14ac:dyDescent="0.3">
      <c r="A14" s="4" t="s">
        <v>5</v>
      </c>
      <c r="B14" s="1" t="s">
        <v>99</v>
      </c>
      <c r="C14" s="3" t="s">
        <v>103</v>
      </c>
      <c r="D14" s="7">
        <v>1</v>
      </c>
    </row>
    <row r="15" spans="1:7" s="1" customFormat="1" x14ac:dyDescent="0.3">
      <c r="A15" s="4" t="s">
        <v>5</v>
      </c>
      <c r="B15" s="1" t="s">
        <v>100</v>
      </c>
      <c r="C15" s="3" t="s">
        <v>104</v>
      </c>
      <c r="D15" s="7">
        <v>1</v>
      </c>
    </row>
    <row r="16" spans="1:7" s="1" customFormat="1" x14ac:dyDescent="0.3">
      <c r="A16" s="4" t="s">
        <v>5</v>
      </c>
      <c r="B16" s="1" t="s">
        <v>101</v>
      </c>
      <c r="C16" s="3" t="s">
        <v>105</v>
      </c>
      <c r="D16" s="7">
        <v>1</v>
      </c>
    </row>
    <row r="17" spans="1:5" s="1" customFormat="1" x14ac:dyDescent="0.3">
      <c r="A17" s="4" t="s">
        <v>5</v>
      </c>
      <c r="B17" s="1" t="s">
        <v>102</v>
      </c>
      <c r="C17" s="3" t="s">
        <v>106</v>
      </c>
      <c r="D17" s="7">
        <v>1</v>
      </c>
    </row>
    <row r="18" spans="1:5" x14ac:dyDescent="0.3">
      <c r="A18" s="4" t="s">
        <v>5</v>
      </c>
      <c r="B18" s="1" t="s">
        <v>4</v>
      </c>
      <c r="C18" s="3" t="s">
        <v>16</v>
      </c>
      <c r="D18" s="8">
        <v>1</v>
      </c>
    </row>
    <row r="19" spans="1:5" x14ac:dyDescent="0.3">
      <c r="A19" s="4" t="s">
        <v>5</v>
      </c>
      <c r="B19" t="s">
        <v>18</v>
      </c>
      <c r="C19" s="3" t="s">
        <v>17</v>
      </c>
      <c r="D19" s="8">
        <v>1</v>
      </c>
    </row>
    <row r="20" spans="1:5" s="1" customFormat="1" x14ac:dyDescent="0.3">
      <c r="A20" s="4" t="s">
        <v>5</v>
      </c>
      <c r="B20" s="1" t="s">
        <v>109</v>
      </c>
      <c r="C20" s="3" t="s">
        <v>110</v>
      </c>
      <c r="D20" s="8">
        <v>1</v>
      </c>
      <c r="E20" s="1">
        <v>1</v>
      </c>
    </row>
    <row r="21" spans="1:5" s="1" customFormat="1" x14ac:dyDescent="0.3">
      <c r="A21" s="4" t="s">
        <v>5</v>
      </c>
      <c r="B21" s="1" t="s">
        <v>113</v>
      </c>
      <c r="C21" s="3" t="s">
        <v>111</v>
      </c>
      <c r="D21" s="8">
        <v>1</v>
      </c>
      <c r="E21" s="1">
        <v>1</v>
      </c>
    </row>
    <row r="22" spans="1:5" s="1" customFormat="1" x14ac:dyDescent="0.3">
      <c r="A22" s="4" t="s">
        <v>5</v>
      </c>
      <c r="B22" s="1" t="s">
        <v>114</v>
      </c>
      <c r="C22" s="3" t="s">
        <v>112</v>
      </c>
      <c r="D22" s="8">
        <v>1</v>
      </c>
      <c r="E22" s="1">
        <v>1</v>
      </c>
    </row>
    <row r="23" spans="1:5" s="1" customFormat="1" x14ac:dyDescent="0.3">
      <c r="A23" s="4" t="s">
        <v>5</v>
      </c>
      <c r="B23" s="1" t="s">
        <v>124</v>
      </c>
      <c r="C23" s="3" t="s">
        <v>125</v>
      </c>
      <c r="D23" s="8">
        <v>1</v>
      </c>
      <c r="E23" s="1">
        <v>1</v>
      </c>
    </row>
    <row r="24" spans="1:5" x14ac:dyDescent="0.3">
      <c r="A24" s="4" t="s">
        <v>5</v>
      </c>
      <c r="B24" t="s">
        <v>68</v>
      </c>
      <c r="C24" s="3" t="s">
        <v>37</v>
      </c>
      <c r="D24" s="8">
        <v>1</v>
      </c>
    </row>
    <row r="25" spans="1:5" x14ac:dyDescent="0.3">
      <c r="A25" s="4" t="s">
        <v>5</v>
      </c>
      <c r="B25" s="1" t="s">
        <v>67</v>
      </c>
      <c r="C25" s="3" t="s">
        <v>39</v>
      </c>
      <c r="D25" s="8">
        <v>1</v>
      </c>
    </row>
    <row r="26" spans="1:5" x14ac:dyDescent="0.3">
      <c r="A26" s="4" t="s">
        <v>5</v>
      </c>
      <c r="B26" t="s">
        <v>38</v>
      </c>
      <c r="C26" s="3" t="s">
        <v>66</v>
      </c>
      <c r="D26" s="8">
        <v>1</v>
      </c>
    </row>
    <row r="27" spans="1:5" x14ac:dyDescent="0.3">
      <c r="A27" s="4" t="s">
        <v>5</v>
      </c>
      <c r="B27" s="1" t="s">
        <v>93</v>
      </c>
      <c r="C27" s="3" t="s">
        <v>69</v>
      </c>
      <c r="D27" s="8">
        <v>1</v>
      </c>
    </row>
    <row r="28" spans="1:5" x14ac:dyDescent="0.3">
      <c r="A28" s="4" t="s">
        <v>5</v>
      </c>
      <c r="B28" s="1" t="s">
        <v>96</v>
      </c>
      <c r="C28" s="3" t="s">
        <v>95</v>
      </c>
      <c r="D28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B5" sqref="B5"/>
    </sheetView>
  </sheetViews>
  <sheetFormatPr defaultRowHeight="14.4" x14ac:dyDescent="0.3"/>
  <cols>
    <col min="1" max="1" width="32.109375" bestFit="1" customWidth="1"/>
  </cols>
  <sheetData>
    <row r="1" spans="1:11" x14ac:dyDescent="0.3">
      <c r="A1" s="6" t="s">
        <v>22</v>
      </c>
    </row>
    <row r="2" spans="1:11" x14ac:dyDescent="0.3">
      <c r="A2" s="5" t="s">
        <v>6</v>
      </c>
      <c r="B2">
        <v>830920.47389418865</v>
      </c>
    </row>
    <row r="3" spans="1:11" x14ac:dyDescent="0.3">
      <c r="A3" s="5" t="s">
        <v>35</v>
      </c>
      <c r="B3">
        <v>830920.47389418865</v>
      </c>
    </row>
    <row r="4" spans="1:11" x14ac:dyDescent="0.3">
      <c r="A4" s="5" t="s">
        <v>36</v>
      </c>
      <c r="B4">
        <v>0</v>
      </c>
    </row>
    <row r="5" spans="1:11" x14ac:dyDescent="0.3">
      <c r="A5" s="5" t="s">
        <v>14</v>
      </c>
      <c r="B5">
        <v>0.10209086899183129</v>
      </c>
    </row>
    <row r="7" spans="1:11" x14ac:dyDescent="0.3">
      <c r="A7" s="5" t="s">
        <v>92</v>
      </c>
      <c r="B7">
        <v>0</v>
      </c>
      <c r="K7" s="1"/>
    </row>
    <row r="8" spans="1:11" x14ac:dyDescent="0.3">
      <c r="A8" s="5" t="s">
        <v>83</v>
      </c>
      <c r="B8">
        <v>0</v>
      </c>
      <c r="K8" s="1"/>
    </row>
    <row r="9" spans="1:11" x14ac:dyDescent="0.3">
      <c r="A9" s="5" t="s">
        <v>84</v>
      </c>
      <c r="B9">
        <v>0</v>
      </c>
      <c r="K9" s="1"/>
    </row>
    <row r="10" spans="1:11" x14ac:dyDescent="0.3">
      <c r="A10" s="5" t="s">
        <v>85</v>
      </c>
      <c r="B10">
        <v>0</v>
      </c>
      <c r="K10" s="1"/>
    </row>
    <row r="11" spans="1:11" x14ac:dyDescent="0.3">
      <c r="A11" s="5" t="s">
        <v>86</v>
      </c>
      <c r="B11">
        <v>0</v>
      </c>
      <c r="K11" s="1"/>
    </row>
    <row r="12" spans="1:11" x14ac:dyDescent="0.3">
      <c r="A12" s="5" t="s">
        <v>87</v>
      </c>
      <c r="B12">
        <v>0</v>
      </c>
      <c r="K12" s="1"/>
    </row>
    <row r="13" spans="1:11" x14ac:dyDescent="0.3">
      <c r="K13" s="1"/>
    </row>
    <row r="14" spans="1:11" x14ac:dyDescent="0.3">
      <c r="A14" s="5" t="s">
        <v>97</v>
      </c>
      <c r="B14">
        <v>0</v>
      </c>
      <c r="K14" s="1"/>
    </row>
    <row r="15" spans="1:11" x14ac:dyDescent="0.3">
      <c r="A15" s="5" t="s">
        <v>98</v>
      </c>
      <c r="B15">
        <v>0</v>
      </c>
      <c r="K15" s="1"/>
    </row>
    <row r="16" spans="1:11" x14ac:dyDescent="0.3">
      <c r="A16" s="5" t="s">
        <v>107</v>
      </c>
      <c r="B16">
        <v>0</v>
      </c>
      <c r="K16" s="1"/>
    </row>
    <row r="17" spans="1:11" x14ac:dyDescent="0.3">
      <c r="A17" s="5" t="s">
        <v>108</v>
      </c>
      <c r="B17">
        <v>0</v>
      </c>
      <c r="K17" s="1"/>
    </row>
    <row r="18" spans="1:11" x14ac:dyDescent="0.3">
      <c r="A18" s="5"/>
      <c r="K18" s="1"/>
    </row>
    <row r="19" spans="1:11" x14ac:dyDescent="0.3">
      <c r="A19" s="5" t="s">
        <v>130</v>
      </c>
      <c r="B19">
        <v>4300</v>
      </c>
      <c r="K19" s="1"/>
    </row>
    <row r="20" spans="1:11" x14ac:dyDescent="0.3">
      <c r="K20" s="1"/>
    </row>
    <row r="21" spans="1:11" x14ac:dyDescent="0.3">
      <c r="A21" t="s">
        <v>128</v>
      </c>
      <c r="B21" s="10">
        <f>(SUM('3_LoadProfile'!AD3:AE26)+SUM('3_LoadProfile'!AG3:AH26)+IFERROR(SUM('3_LoadProfile'!AF3:AF26)*SUM('4_EVCharging'!E2:E25)/(SUM('4_EVCharging'!B2:B25)+SUM('4_EVCharging'!E2:E25)),0))*100/SUM('3_LoadProfile'!AC3:AH26)</f>
        <v>0</v>
      </c>
      <c r="K21" s="1"/>
    </row>
    <row r="22" spans="1:11" x14ac:dyDescent="0.3">
      <c r="A22" t="s">
        <v>129</v>
      </c>
      <c r="B22" s="10">
        <f>IFERROR(SUM('4_EVCharging'!E2:E25)*100/(SUM('4_EVCharging'!B2:B25)+SUM('4_EVCharging'!E2:E25)),0)</f>
        <v>0</v>
      </c>
      <c r="K22" s="1"/>
    </row>
    <row r="23" spans="1:11" x14ac:dyDescent="0.3">
      <c r="K23" s="1"/>
    </row>
    <row r="24" spans="1:11" x14ac:dyDescent="0.3">
      <c r="K24" s="1"/>
    </row>
    <row r="25" spans="1:11" x14ac:dyDescent="0.3">
      <c r="K25" s="1"/>
    </row>
    <row r="26" spans="1:11" x14ac:dyDescent="0.3">
      <c r="K26" s="1"/>
    </row>
    <row r="27" spans="1:11" x14ac:dyDescent="0.3">
      <c r="K27" s="1"/>
    </row>
    <row r="28" spans="1:11" x14ac:dyDescent="0.3">
      <c r="K28" s="1"/>
    </row>
    <row r="29" spans="1:11" x14ac:dyDescent="0.3">
      <c r="K29" s="1"/>
    </row>
  </sheetData>
  <hyperlinks>
    <hyperlink ref="A1" location="Output!A1" display="Retur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85" zoomScaleNormal="85" workbookViewId="0">
      <selection activeCell="B1" sqref="B1"/>
    </sheetView>
  </sheetViews>
  <sheetFormatPr defaultRowHeight="14.4" x14ac:dyDescent="0.3"/>
  <cols>
    <col min="1" max="1" width="20.109375" bestFit="1" customWidth="1"/>
    <col min="2" max="2" width="20.44140625" bestFit="1" customWidth="1"/>
    <col min="4" max="4" width="20.109375" bestFit="1" customWidth="1"/>
  </cols>
  <sheetData>
    <row r="1" spans="1:12" x14ac:dyDescent="0.3">
      <c r="A1" s="6" t="s">
        <v>22</v>
      </c>
      <c r="B1" s="5" t="s">
        <v>6</v>
      </c>
      <c r="C1" s="5"/>
      <c r="D1" s="5"/>
      <c r="E1" s="5" t="s">
        <v>14</v>
      </c>
      <c r="F1" s="5"/>
      <c r="G1" s="5"/>
      <c r="H1" s="5"/>
      <c r="I1" s="5"/>
      <c r="J1" s="5"/>
      <c r="K1" s="5"/>
      <c r="L1" s="5"/>
    </row>
    <row r="2" spans="1:12" x14ac:dyDescent="0.3">
      <c r="A2" s="5" t="s">
        <v>7</v>
      </c>
      <c r="B2">
        <v>0</v>
      </c>
      <c r="D2" s="5" t="s">
        <v>7</v>
      </c>
      <c r="E2">
        <v>0</v>
      </c>
    </row>
    <row r="3" spans="1:12" x14ac:dyDescent="0.3">
      <c r="A3" s="5" t="s">
        <v>24</v>
      </c>
      <c r="B3">
        <v>0</v>
      </c>
      <c r="D3" s="5" t="s">
        <v>24</v>
      </c>
      <c r="E3">
        <v>0</v>
      </c>
    </row>
    <row r="4" spans="1:12" x14ac:dyDescent="0.3">
      <c r="A4" s="5" t="s">
        <v>8</v>
      </c>
      <c r="B4">
        <v>0</v>
      </c>
      <c r="D4" s="5" t="s">
        <v>8</v>
      </c>
      <c r="E4">
        <v>0</v>
      </c>
    </row>
    <row r="5" spans="1:12" x14ac:dyDescent="0.3">
      <c r="A5" s="5" t="s">
        <v>25</v>
      </c>
      <c r="B5">
        <v>0</v>
      </c>
      <c r="D5" s="5" t="s">
        <v>25</v>
      </c>
      <c r="E5">
        <v>0</v>
      </c>
    </row>
    <row r="6" spans="1:12" x14ac:dyDescent="0.3">
      <c r="A6" s="5" t="s">
        <v>28</v>
      </c>
      <c r="B6">
        <v>0</v>
      </c>
      <c r="D6" s="5" t="s">
        <v>28</v>
      </c>
      <c r="E6">
        <v>0</v>
      </c>
    </row>
    <row r="7" spans="1:12" x14ac:dyDescent="0.3">
      <c r="A7" s="5" t="s">
        <v>29</v>
      </c>
      <c r="B7">
        <v>0</v>
      </c>
      <c r="D7" s="5" t="s">
        <v>29</v>
      </c>
      <c r="E7">
        <v>0</v>
      </c>
    </row>
    <row r="8" spans="1:12" x14ac:dyDescent="0.3">
      <c r="A8" s="5" t="s">
        <v>26</v>
      </c>
      <c r="B8">
        <v>0</v>
      </c>
      <c r="D8" s="5" t="s">
        <v>26</v>
      </c>
      <c r="E8">
        <v>0</v>
      </c>
    </row>
    <row r="9" spans="1:12" x14ac:dyDescent="0.3">
      <c r="A9" s="5" t="s">
        <v>9</v>
      </c>
      <c r="B9">
        <v>468922.02642063802</v>
      </c>
      <c r="D9" s="5" t="s">
        <v>11</v>
      </c>
      <c r="E9">
        <v>0</v>
      </c>
    </row>
    <row r="10" spans="1:12" x14ac:dyDescent="0.3">
      <c r="A10" s="5" t="s">
        <v>10</v>
      </c>
      <c r="B10">
        <v>58615.25330257976</v>
      </c>
      <c r="D10" s="5" t="s">
        <v>27</v>
      </c>
      <c r="E10">
        <v>0</v>
      </c>
    </row>
    <row r="11" spans="1:12" x14ac:dyDescent="0.3">
      <c r="A11" s="5" t="s">
        <v>11</v>
      </c>
      <c r="B11">
        <v>0</v>
      </c>
      <c r="D11" s="5" t="s">
        <v>30</v>
      </c>
      <c r="E11">
        <v>0</v>
      </c>
    </row>
    <row r="12" spans="1:12" x14ac:dyDescent="0.3">
      <c r="A12" s="5" t="s">
        <v>27</v>
      </c>
      <c r="B12">
        <v>0</v>
      </c>
      <c r="D12" s="5" t="s">
        <v>23</v>
      </c>
      <c r="E12">
        <v>0.10209086899183129</v>
      </c>
    </row>
    <row r="13" spans="1:12" x14ac:dyDescent="0.3">
      <c r="A13" s="5" t="s">
        <v>30</v>
      </c>
      <c r="B13">
        <v>0</v>
      </c>
      <c r="D13" s="5" t="s">
        <v>13</v>
      </c>
      <c r="E13">
        <v>0</v>
      </c>
    </row>
    <row r="14" spans="1:12" x14ac:dyDescent="0.3">
      <c r="A14" s="5" t="s">
        <v>12</v>
      </c>
      <c r="B14">
        <v>50000</v>
      </c>
      <c r="D14" s="5"/>
    </row>
    <row r="15" spans="1:12" x14ac:dyDescent="0.3">
      <c r="A15" s="5" t="s">
        <v>23</v>
      </c>
      <c r="B15">
        <v>253383.19417097091</v>
      </c>
    </row>
    <row r="16" spans="1:12" x14ac:dyDescent="0.3">
      <c r="A16" s="5" t="s">
        <v>13</v>
      </c>
      <c r="B16">
        <v>0</v>
      </c>
    </row>
  </sheetData>
  <hyperlinks>
    <hyperlink ref="A1" location="Output!A1" display="Return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K1" zoomScale="70" zoomScaleNormal="70" workbookViewId="0">
      <selection activeCell="AJ16" sqref="AJ16"/>
    </sheetView>
  </sheetViews>
  <sheetFormatPr defaultRowHeight="14.4" x14ac:dyDescent="0.3"/>
  <sheetData>
    <row r="1" spans="1:34" x14ac:dyDescent="0.3">
      <c r="A1" s="6" t="s">
        <v>22</v>
      </c>
      <c r="B1" t="s">
        <v>121</v>
      </c>
      <c r="K1" s="1" t="s">
        <v>122</v>
      </c>
      <c r="T1" s="1" t="s">
        <v>123</v>
      </c>
      <c r="AC1" s="1" t="s">
        <v>126</v>
      </c>
    </row>
    <row r="2" spans="1:34" x14ac:dyDescent="0.3">
      <c r="B2" s="5" t="s">
        <v>115</v>
      </c>
      <c r="C2" s="5" t="s">
        <v>116</v>
      </c>
      <c r="D2" s="5" t="s">
        <v>117</v>
      </c>
      <c r="E2" s="5" t="s">
        <v>118</v>
      </c>
      <c r="F2" s="5" t="s">
        <v>119</v>
      </c>
      <c r="G2" s="5" t="s">
        <v>120</v>
      </c>
      <c r="K2" s="5" t="s">
        <v>115</v>
      </c>
      <c r="L2" s="5" t="s">
        <v>116</v>
      </c>
      <c r="M2" s="5" t="s">
        <v>117</v>
      </c>
      <c r="N2" s="5" t="s">
        <v>118</v>
      </c>
      <c r="O2" s="5" t="s">
        <v>119</v>
      </c>
      <c r="P2" s="5" t="s">
        <v>120</v>
      </c>
      <c r="T2" s="5" t="s">
        <v>115</v>
      </c>
      <c r="U2" s="5" t="s">
        <v>116</v>
      </c>
      <c r="V2" s="5" t="s">
        <v>117</v>
      </c>
      <c r="W2" s="5" t="s">
        <v>118</v>
      </c>
      <c r="X2" s="5" t="s">
        <v>119</v>
      </c>
      <c r="Y2" s="5" t="s">
        <v>120</v>
      </c>
      <c r="AC2" s="5" t="s">
        <v>115</v>
      </c>
      <c r="AD2" s="5" t="s">
        <v>116</v>
      </c>
      <c r="AE2" s="5" t="s">
        <v>117</v>
      </c>
      <c r="AF2" s="5" t="s">
        <v>118</v>
      </c>
      <c r="AG2" s="5" t="s">
        <v>119</v>
      </c>
      <c r="AH2" s="5" t="s">
        <v>120</v>
      </c>
    </row>
    <row r="3" spans="1:34" x14ac:dyDescent="0.3">
      <c r="A3" s="5" t="s">
        <v>40</v>
      </c>
      <c r="B3">
        <v>74</v>
      </c>
      <c r="C3">
        <v>0</v>
      </c>
      <c r="D3">
        <v>0</v>
      </c>
      <c r="E3">
        <v>0</v>
      </c>
      <c r="F3">
        <v>0</v>
      </c>
      <c r="G3">
        <v>0</v>
      </c>
      <c r="J3" s="5" t="s">
        <v>40</v>
      </c>
      <c r="K3">
        <v>52</v>
      </c>
      <c r="L3">
        <v>0</v>
      </c>
      <c r="M3">
        <v>0</v>
      </c>
      <c r="N3">
        <v>0</v>
      </c>
      <c r="O3">
        <v>0</v>
      </c>
      <c r="P3">
        <v>0</v>
      </c>
      <c r="S3" s="5" t="s">
        <v>40</v>
      </c>
      <c r="T3">
        <v>117</v>
      </c>
      <c r="U3">
        <v>0</v>
      </c>
      <c r="V3">
        <v>0</v>
      </c>
      <c r="W3">
        <v>0</v>
      </c>
      <c r="X3">
        <v>0</v>
      </c>
      <c r="Y3">
        <v>0</v>
      </c>
      <c r="AB3" s="5" t="s">
        <v>40</v>
      </c>
      <c r="AC3">
        <v>243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 s="5" t="s">
        <v>41</v>
      </c>
      <c r="B4">
        <v>66</v>
      </c>
      <c r="C4">
        <v>0</v>
      </c>
      <c r="D4">
        <v>0</v>
      </c>
      <c r="E4">
        <v>0</v>
      </c>
      <c r="F4">
        <v>0</v>
      </c>
      <c r="G4">
        <v>0</v>
      </c>
      <c r="J4" s="5" t="s">
        <v>41</v>
      </c>
      <c r="K4">
        <v>51</v>
      </c>
      <c r="L4">
        <v>0</v>
      </c>
      <c r="M4">
        <v>0</v>
      </c>
      <c r="N4">
        <v>0</v>
      </c>
      <c r="O4">
        <v>0</v>
      </c>
      <c r="P4">
        <v>0</v>
      </c>
      <c r="S4" s="5" t="s">
        <v>41</v>
      </c>
      <c r="T4">
        <v>117</v>
      </c>
      <c r="U4">
        <v>0</v>
      </c>
      <c r="V4">
        <v>0</v>
      </c>
      <c r="W4">
        <v>0</v>
      </c>
      <c r="X4">
        <v>0</v>
      </c>
      <c r="Y4">
        <v>0</v>
      </c>
      <c r="AB4" s="5" t="s">
        <v>41</v>
      </c>
      <c r="AC4">
        <v>234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 s="5" t="s">
        <v>42</v>
      </c>
      <c r="B5">
        <v>61</v>
      </c>
      <c r="C5">
        <v>0</v>
      </c>
      <c r="D5">
        <v>0</v>
      </c>
      <c r="E5">
        <v>0</v>
      </c>
      <c r="F5">
        <v>0</v>
      </c>
      <c r="G5">
        <v>0</v>
      </c>
      <c r="J5" s="5" t="s">
        <v>42</v>
      </c>
      <c r="K5">
        <v>49</v>
      </c>
      <c r="L5">
        <v>0</v>
      </c>
      <c r="M5">
        <v>0</v>
      </c>
      <c r="N5">
        <v>0</v>
      </c>
      <c r="O5">
        <v>0</v>
      </c>
      <c r="P5">
        <v>0</v>
      </c>
      <c r="S5" s="5" t="s">
        <v>42</v>
      </c>
      <c r="T5">
        <v>117</v>
      </c>
      <c r="U5">
        <v>0</v>
      </c>
      <c r="V5">
        <v>0</v>
      </c>
      <c r="W5">
        <v>0</v>
      </c>
      <c r="X5">
        <v>0</v>
      </c>
      <c r="Y5">
        <v>0</v>
      </c>
      <c r="AB5" s="5" t="s">
        <v>42</v>
      </c>
      <c r="AC5">
        <v>227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s="5" t="s">
        <v>43</v>
      </c>
      <c r="B6">
        <v>58</v>
      </c>
      <c r="C6">
        <v>0</v>
      </c>
      <c r="D6">
        <v>0</v>
      </c>
      <c r="E6">
        <v>0</v>
      </c>
      <c r="F6">
        <v>0</v>
      </c>
      <c r="G6">
        <v>0</v>
      </c>
      <c r="J6" s="5" t="s">
        <v>43</v>
      </c>
      <c r="K6">
        <v>49</v>
      </c>
      <c r="L6">
        <v>0</v>
      </c>
      <c r="M6">
        <v>0</v>
      </c>
      <c r="N6">
        <v>0</v>
      </c>
      <c r="O6">
        <v>0</v>
      </c>
      <c r="P6">
        <v>0</v>
      </c>
      <c r="S6" s="5" t="s">
        <v>43</v>
      </c>
      <c r="T6">
        <v>117</v>
      </c>
      <c r="U6">
        <v>0</v>
      </c>
      <c r="V6">
        <v>0</v>
      </c>
      <c r="W6">
        <v>0</v>
      </c>
      <c r="X6">
        <v>0</v>
      </c>
      <c r="Y6">
        <v>0</v>
      </c>
      <c r="AB6" s="5" t="s">
        <v>43</v>
      </c>
      <c r="AC6">
        <v>224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s="5" t="s">
        <v>44</v>
      </c>
      <c r="B7">
        <v>55</v>
      </c>
      <c r="C7">
        <v>0</v>
      </c>
      <c r="D7">
        <v>0</v>
      </c>
      <c r="E7">
        <v>0</v>
      </c>
      <c r="F7">
        <v>0</v>
      </c>
      <c r="G7">
        <v>0</v>
      </c>
      <c r="J7" s="5" t="s">
        <v>44</v>
      </c>
      <c r="K7">
        <v>49</v>
      </c>
      <c r="L7">
        <v>0</v>
      </c>
      <c r="M7">
        <v>0</v>
      </c>
      <c r="N7">
        <v>0</v>
      </c>
      <c r="O7">
        <v>0</v>
      </c>
      <c r="P7">
        <v>0</v>
      </c>
      <c r="S7" s="5" t="s">
        <v>44</v>
      </c>
      <c r="T7">
        <v>117</v>
      </c>
      <c r="U7">
        <v>0</v>
      </c>
      <c r="V7">
        <v>0</v>
      </c>
      <c r="W7">
        <v>0</v>
      </c>
      <c r="X7">
        <v>0</v>
      </c>
      <c r="Y7">
        <v>0</v>
      </c>
      <c r="AB7" s="5" t="s">
        <v>44</v>
      </c>
      <c r="AC7">
        <v>221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s="5" t="s">
        <v>45</v>
      </c>
      <c r="B8">
        <v>54</v>
      </c>
      <c r="C8">
        <v>0</v>
      </c>
      <c r="D8">
        <v>0</v>
      </c>
      <c r="E8">
        <v>0</v>
      </c>
      <c r="F8">
        <v>0</v>
      </c>
      <c r="G8">
        <v>0</v>
      </c>
      <c r="J8" s="5" t="s">
        <v>45</v>
      </c>
      <c r="K8">
        <v>50</v>
      </c>
      <c r="L8">
        <v>0</v>
      </c>
      <c r="M8">
        <v>0</v>
      </c>
      <c r="N8">
        <v>0</v>
      </c>
      <c r="O8">
        <v>0</v>
      </c>
      <c r="P8">
        <v>0</v>
      </c>
      <c r="S8" s="5" t="s">
        <v>45</v>
      </c>
      <c r="T8">
        <v>117</v>
      </c>
      <c r="U8">
        <v>0</v>
      </c>
      <c r="V8">
        <v>0</v>
      </c>
      <c r="W8">
        <v>0</v>
      </c>
      <c r="X8">
        <v>0</v>
      </c>
      <c r="Y8">
        <v>0</v>
      </c>
      <c r="AB8" s="5" t="s">
        <v>45</v>
      </c>
      <c r="AC8">
        <v>221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s="5" t="s">
        <v>46</v>
      </c>
      <c r="B9">
        <v>52</v>
      </c>
      <c r="C9">
        <v>0</v>
      </c>
      <c r="D9">
        <v>0</v>
      </c>
      <c r="E9">
        <v>0</v>
      </c>
      <c r="F9">
        <v>0</v>
      </c>
      <c r="G9">
        <v>0</v>
      </c>
      <c r="J9" s="5" t="s">
        <v>46</v>
      </c>
      <c r="K9">
        <v>51</v>
      </c>
      <c r="L9">
        <v>0</v>
      </c>
      <c r="M9">
        <v>0</v>
      </c>
      <c r="N9">
        <v>0</v>
      </c>
      <c r="O9">
        <v>0</v>
      </c>
      <c r="P9">
        <v>0</v>
      </c>
      <c r="S9" s="5" t="s">
        <v>46</v>
      </c>
      <c r="T9">
        <v>117</v>
      </c>
      <c r="U9">
        <v>0</v>
      </c>
      <c r="V9">
        <v>0</v>
      </c>
      <c r="W9">
        <v>0</v>
      </c>
      <c r="X9">
        <v>0</v>
      </c>
      <c r="Y9">
        <v>0</v>
      </c>
      <c r="AB9" s="5" t="s">
        <v>46</v>
      </c>
      <c r="AC9">
        <v>220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 s="5" t="s">
        <v>49</v>
      </c>
      <c r="B10">
        <v>49</v>
      </c>
      <c r="C10">
        <v>0</v>
      </c>
      <c r="D10">
        <v>0</v>
      </c>
      <c r="E10">
        <v>0</v>
      </c>
      <c r="F10">
        <v>0</v>
      </c>
      <c r="G10">
        <v>0</v>
      </c>
      <c r="J10" s="5" t="s">
        <v>49</v>
      </c>
      <c r="K10">
        <v>57</v>
      </c>
      <c r="L10">
        <v>0</v>
      </c>
      <c r="M10">
        <v>0</v>
      </c>
      <c r="N10">
        <v>0</v>
      </c>
      <c r="O10">
        <v>0</v>
      </c>
      <c r="P10">
        <v>0</v>
      </c>
      <c r="S10" s="5" t="s">
        <v>49</v>
      </c>
      <c r="T10">
        <v>117</v>
      </c>
      <c r="U10">
        <v>0</v>
      </c>
      <c r="V10">
        <v>0</v>
      </c>
      <c r="W10">
        <v>0</v>
      </c>
      <c r="X10">
        <v>0</v>
      </c>
      <c r="Y10">
        <v>0</v>
      </c>
      <c r="AB10" s="5" t="s">
        <v>49</v>
      </c>
      <c r="AC10">
        <v>223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s="5" t="s">
        <v>50</v>
      </c>
      <c r="B11">
        <v>49</v>
      </c>
      <c r="C11">
        <v>0</v>
      </c>
      <c r="D11">
        <v>0</v>
      </c>
      <c r="E11">
        <v>0</v>
      </c>
      <c r="F11">
        <v>0</v>
      </c>
      <c r="G11">
        <v>0</v>
      </c>
      <c r="J11" s="5" t="s">
        <v>50</v>
      </c>
      <c r="K11">
        <v>65</v>
      </c>
      <c r="L11">
        <v>0</v>
      </c>
      <c r="M11">
        <v>0</v>
      </c>
      <c r="N11">
        <v>0</v>
      </c>
      <c r="O11">
        <v>0</v>
      </c>
      <c r="P11">
        <v>0</v>
      </c>
      <c r="S11" s="5" t="s">
        <v>50</v>
      </c>
      <c r="T11">
        <v>117</v>
      </c>
      <c r="U11">
        <v>0</v>
      </c>
      <c r="V11">
        <v>0</v>
      </c>
      <c r="W11">
        <v>0</v>
      </c>
      <c r="X11">
        <v>0</v>
      </c>
      <c r="Y11">
        <v>0</v>
      </c>
      <c r="AB11" s="5" t="s">
        <v>50</v>
      </c>
      <c r="AC11">
        <v>231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s="5" t="s">
        <v>51</v>
      </c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J12" s="5" t="s">
        <v>51</v>
      </c>
      <c r="K12">
        <v>70</v>
      </c>
      <c r="L12">
        <v>0</v>
      </c>
      <c r="M12">
        <v>0</v>
      </c>
      <c r="N12">
        <v>0</v>
      </c>
      <c r="O12">
        <v>0</v>
      </c>
      <c r="P12">
        <v>0</v>
      </c>
      <c r="S12" s="5" t="s">
        <v>51</v>
      </c>
      <c r="T12">
        <v>117</v>
      </c>
      <c r="U12">
        <v>0</v>
      </c>
      <c r="V12">
        <v>0</v>
      </c>
      <c r="W12">
        <v>0</v>
      </c>
      <c r="X12">
        <v>0</v>
      </c>
      <c r="Y12">
        <v>0</v>
      </c>
      <c r="AB12" s="5" t="s">
        <v>51</v>
      </c>
      <c r="AC12">
        <v>237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s="5" t="s">
        <v>52</v>
      </c>
      <c r="B13">
        <v>50</v>
      </c>
      <c r="C13">
        <v>0</v>
      </c>
      <c r="D13">
        <v>0</v>
      </c>
      <c r="E13">
        <v>0</v>
      </c>
      <c r="F13">
        <v>0</v>
      </c>
      <c r="G13">
        <v>0</v>
      </c>
      <c r="J13" s="5" t="s">
        <v>52</v>
      </c>
      <c r="K13">
        <v>74</v>
      </c>
      <c r="L13">
        <v>0</v>
      </c>
      <c r="M13">
        <v>0</v>
      </c>
      <c r="N13">
        <v>0</v>
      </c>
      <c r="O13">
        <v>0</v>
      </c>
      <c r="P13">
        <v>0</v>
      </c>
      <c r="S13" s="5" t="s">
        <v>52</v>
      </c>
      <c r="T13">
        <v>117</v>
      </c>
      <c r="U13">
        <v>0</v>
      </c>
      <c r="V13">
        <v>0</v>
      </c>
      <c r="W13">
        <v>0</v>
      </c>
      <c r="X13">
        <v>0</v>
      </c>
      <c r="Y13">
        <v>0</v>
      </c>
      <c r="AB13" s="5" t="s">
        <v>52</v>
      </c>
      <c r="AC13">
        <v>241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 s="5" t="s">
        <v>53</v>
      </c>
      <c r="B14">
        <v>51</v>
      </c>
      <c r="C14">
        <v>0</v>
      </c>
      <c r="D14">
        <v>0</v>
      </c>
      <c r="E14">
        <v>0</v>
      </c>
      <c r="F14">
        <v>0</v>
      </c>
      <c r="G14">
        <v>0</v>
      </c>
      <c r="J14" s="5" t="s">
        <v>53</v>
      </c>
      <c r="K14">
        <v>74</v>
      </c>
      <c r="L14">
        <v>0</v>
      </c>
      <c r="M14">
        <v>0</v>
      </c>
      <c r="N14">
        <v>0</v>
      </c>
      <c r="O14">
        <v>0</v>
      </c>
      <c r="P14">
        <v>0</v>
      </c>
      <c r="S14" s="5" t="s">
        <v>53</v>
      </c>
      <c r="T14">
        <v>117</v>
      </c>
      <c r="U14">
        <v>0</v>
      </c>
      <c r="V14">
        <v>0</v>
      </c>
      <c r="W14">
        <v>0</v>
      </c>
      <c r="X14">
        <v>0</v>
      </c>
      <c r="Y14">
        <v>0</v>
      </c>
      <c r="AB14" s="5" t="s">
        <v>53</v>
      </c>
      <c r="AC14">
        <v>242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 s="5" t="s">
        <v>54</v>
      </c>
      <c r="B15">
        <v>50</v>
      </c>
      <c r="C15">
        <v>0</v>
      </c>
      <c r="D15">
        <v>0</v>
      </c>
      <c r="E15">
        <v>0</v>
      </c>
      <c r="F15">
        <v>0</v>
      </c>
      <c r="G15">
        <v>0</v>
      </c>
      <c r="J15" s="5" t="s">
        <v>54</v>
      </c>
      <c r="K15">
        <v>73</v>
      </c>
      <c r="L15">
        <v>0</v>
      </c>
      <c r="M15">
        <v>0</v>
      </c>
      <c r="N15">
        <v>0</v>
      </c>
      <c r="O15">
        <v>0</v>
      </c>
      <c r="P15">
        <v>0</v>
      </c>
      <c r="S15" s="5" t="s">
        <v>54</v>
      </c>
      <c r="T15">
        <v>117</v>
      </c>
      <c r="U15">
        <v>0</v>
      </c>
      <c r="V15">
        <v>0</v>
      </c>
      <c r="W15">
        <v>0</v>
      </c>
      <c r="X15">
        <v>0</v>
      </c>
      <c r="Y15">
        <v>0</v>
      </c>
      <c r="AB15" s="5" t="s">
        <v>54</v>
      </c>
      <c r="AC15">
        <v>240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s="5" t="s">
        <v>55</v>
      </c>
      <c r="B16">
        <v>52</v>
      </c>
      <c r="C16">
        <v>0</v>
      </c>
      <c r="D16">
        <v>0</v>
      </c>
      <c r="E16">
        <v>0</v>
      </c>
      <c r="F16">
        <v>0</v>
      </c>
      <c r="G16">
        <v>0</v>
      </c>
      <c r="J16" s="5" t="s">
        <v>55</v>
      </c>
      <c r="K16">
        <v>74</v>
      </c>
      <c r="L16">
        <v>0</v>
      </c>
      <c r="M16">
        <v>0</v>
      </c>
      <c r="N16">
        <v>0</v>
      </c>
      <c r="O16">
        <v>0</v>
      </c>
      <c r="P16">
        <v>0</v>
      </c>
      <c r="S16" s="5" t="s">
        <v>55</v>
      </c>
      <c r="T16">
        <v>117</v>
      </c>
      <c r="U16">
        <v>0</v>
      </c>
      <c r="V16">
        <v>0</v>
      </c>
      <c r="W16">
        <v>0</v>
      </c>
      <c r="X16">
        <v>0</v>
      </c>
      <c r="Y16">
        <v>0</v>
      </c>
      <c r="AB16" s="5" t="s">
        <v>55</v>
      </c>
      <c r="AC16">
        <v>243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s="5" t="s">
        <v>56</v>
      </c>
      <c r="B17">
        <v>53</v>
      </c>
      <c r="C17">
        <v>0</v>
      </c>
      <c r="D17">
        <v>0</v>
      </c>
      <c r="E17">
        <v>0</v>
      </c>
      <c r="F17">
        <v>0</v>
      </c>
      <c r="G17">
        <v>0</v>
      </c>
      <c r="J17" s="5" t="s">
        <v>56</v>
      </c>
      <c r="K17">
        <v>75</v>
      </c>
      <c r="L17">
        <v>0</v>
      </c>
      <c r="M17">
        <v>0</v>
      </c>
      <c r="N17">
        <v>0</v>
      </c>
      <c r="O17">
        <v>0</v>
      </c>
      <c r="P17">
        <v>0</v>
      </c>
      <c r="S17" s="5" t="s">
        <v>56</v>
      </c>
      <c r="T17">
        <v>117</v>
      </c>
      <c r="U17">
        <v>0</v>
      </c>
      <c r="V17">
        <v>0</v>
      </c>
      <c r="W17">
        <v>0</v>
      </c>
      <c r="X17">
        <v>0</v>
      </c>
      <c r="Y17">
        <v>0</v>
      </c>
      <c r="AB17" s="5" t="s">
        <v>56</v>
      </c>
      <c r="AC17">
        <v>245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 s="5" t="s">
        <v>57</v>
      </c>
      <c r="B18">
        <v>53</v>
      </c>
      <c r="C18">
        <v>0</v>
      </c>
      <c r="D18">
        <v>0</v>
      </c>
      <c r="E18">
        <v>0</v>
      </c>
      <c r="F18">
        <v>0</v>
      </c>
      <c r="G18">
        <v>0</v>
      </c>
      <c r="J18" s="5" t="s">
        <v>57</v>
      </c>
      <c r="K18">
        <v>75</v>
      </c>
      <c r="L18">
        <v>0</v>
      </c>
      <c r="M18">
        <v>0</v>
      </c>
      <c r="N18">
        <v>0</v>
      </c>
      <c r="O18">
        <v>0</v>
      </c>
      <c r="P18">
        <v>0</v>
      </c>
      <c r="S18" s="5" t="s">
        <v>57</v>
      </c>
      <c r="T18">
        <v>117</v>
      </c>
      <c r="U18">
        <v>0</v>
      </c>
      <c r="V18">
        <v>0</v>
      </c>
      <c r="W18">
        <v>0</v>
      </c>
      <c r="X18">
        <v>0</v>
      </c>
      <c r="Y18">
        <v>0</v>
      </c>
      <c r="AB18" s="5" t="s">
        <v>57</v>
      </c>
      <c r="AC18">
        <v>245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s="5" t="s">
        <v>58</v>
      </c>
      <c r="B19">
        <v>53</v>
      </c>
      <c r="C19">
        <v>0</v>
      </c>
      <c r="D19">
        <v>0</v>
      </c>
      <c r="E19">
        <v>0</v>
      </c>
      <c r="F19">
        <v>0</v>
      </c>
      <c r="G19">
        <v>0</v>
      </c>
      <c r="J19" s="5" t="s">
        <v>58</v>
      </c>
      <c r="K19">
        <v>75</v>
      </c>
      <c r="L19">
        <v>0</v>
      </c>
      <c r="M19">
        <v>0</v>
      </c>
      <c r="N19">
        <v>0</v>
      </c>
      <c r="O19">
        <v>0</v>
      </c>
      <c r="P19">
        <v>0</v>
      </c>
      <c r="S19" s="5" t="s">
        <v>58</v>
      </c>
      <c r="T19">
        <v>117</v>
      </c>
      <c r="U19">
        <v>0</v>
      </c>
      <c r="V19">
        <v>0</v>
      </c>
      <c r="W19">
        <v>0</v>
      </c>
      <c r="X19">
        <v>0</v>
      </c>
      <c r="Y19">
        <v>0</v>
      </c>
      <c r="AB19" s="5" t="s">
        <v>58</v>
      </c>
      <c r="AC19">
        <v>245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s="5" t="s">
        <v>59</v>
      </c>
      <c r="B20">
        <v>50</v>
      </c>
      <c r="C20">
        <v>0</v>
      </c>
      <c r="D20">
        <v>0</v>
      </c>
      <c r="E20">
        <v>0</v>
      </c>
      <c r="F20">
        <v>0</v>
      </c>
      <c r="G20">
        <v>0</v>
      </c>
      <c r="J20" s="5" t="s">
        <v>59</v>
      </c>
      <c r="K20">
        <v>72</v>
      </c>
      <c r="L20">
        <v>0</v>
      </c>
      <c r="M20">
        <v>0</v>
      </c>
      <c r="N20">
        <v>0</v>
      </c>
      <c r="O20">
        <v>0</v>
      </c>
      <c r="P20">
        <v>0</v>
      </c>
      <c r="S20" s="5" t="s">
        <v>59</v>
      </c>
      <c r="T20">
        <v>117</v>
      </c>
      <c r="U20">
        <v>0</v>
      </c>
      <c r="V20">
        <v>0</v>
      </c>
      <c r="W20">
        <v>0</v>
      </c>
      <c r="X20">
        <v>0</v>
      </c>
      <c r="Y20">
        <v>0</v>
      </c>
      <c r="AB20" s="5" t="s">
        <v>59</v>
      </c>
      <c r="AC20">
        <v>239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 s="5" t="s">
        <v>60</v>
      </c>
      <c r="B21">
        <v>55</v>
      </c>
      <c r="C21">
        <v>0</v>
      </c>
      <c r="D21">
        <v>0</v>
      </c>
      <c r="E21">
        <v>0</v>
      </c>
      <c r="F21">
        <v>0</v>
      </c>
      <c r="G21">
        <v>0</v>
      </c>
      <c r="J21" s="5" t="s">
        <v>60</v>
      </c>
      <c r="K21">
        <v>67</v>
      </c>
      <c r="L21">
        <v>0</v>
      </c>
      <c r="M21">
        <v>0</v>
      </c>
      <c r="N21">
        <v>0</v>
      </c>
      <c r="O21">
        <v>0</v>
      </c>
      <c r="P21">
        <v>0</v>
      </c>
      <c r="S21" s="5" t="s">
        <v>60</v>
      </c>
      <c r="T21">
        <v>117</v>
      </c>
      <c r="U21">
        <v>0</v>
      </c>
      <c r="V21">
        <v>0</v>
      </c>
      <c r="W21">
        <v>0</v>
      </c>
      <c r="X21">
        <v>0</v>
      </c>
      <c r="Y21">
        <v>0</v>
      </c>
      <c r="AB21" s="5" t="s">
        <v>60</v>
      </c>
      <c r="AC21">
        <v>239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s="5" t="s">
        <v>61</v>
      </c>
      <c r="B22">
        <v>69</v>
      </c>
      <c r="C22">
        <v>0</v>
      </c>
      <c r="D22">
        <v>0</v>
      </c>
      <c r="E22">
        <v>0</v>
      </c>
      <c r="F22">
        <v>0</v>
      </c>
      <c r="G22">
        <v>0</v>
      </c>
      <c r="J22" s="5" t="s">
        <v>61</v>
      </c>
      <c r="K22">
        <v>62</v>
      </c>
      <c r="L22">
        <v>0</v>
      </c>
      <c r="M22">
        <v>0</v>
      </c>
      <c r="N22">
        <v>0</v>
      </c>
      <c r="O22">
        <v>0</v>
      </c>
      <c r="P22">
        <v>0</v>
      </c>
      <c r="S22" s="5" t="s">
        <v>61</v>
      </c>
      <c r="T22">
        <v>117</v>
      </c>
      <c r="U22">
        <v>0</v>
      </c>
      <c r="V22">
        <v>0</v>
      </c>
      <c r="W22">
        <v>0</v>
      </c>
      <c r="X22">
        <v>0</v>
      </c>
      <c r="Y22">
        <v>0</v>
      </c>
      <c r="AB22" s="5" t="s">
        <v>61</v>
      </c>
      <c r="AC22">
        <v>248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 s="5" t="s">
        <v>62</v>
      </c>
      <c r="B23">
        <v>81</v>
      </c>
      <c r="C23">
        <v>0</v>
      </c>
      <c r="D23">
        <v>0</v>
      </c>
      <c r="E23">
        <v>0</v>
      </c>
      <c r="F23">
        <v>0</v>
      </c>
      <c r="G23">
        <v>0</v>
      </c>
      <c r="J23" s="5" t="s">
        <v>62</v>
      </c>
      <c r="K23">
        <v>60</v>
      </c>
      <c r="L23">
        <v>0</v>
      </c>
      <c r="M23">
        <v>0</v>
      </c>
      <c r="N23">
        <v>0</v>
      </c>
      <c r="O23">
        <v>0</v>
      </c>
      <c r="P23">
        <v>0</v>
      </c>
      <c r="S23" s="5" t="s">
        <v>62</v>
      </c>
      <c r="T23">
        <v>117</v>
      </c>
      <c r="U23">
        <v>0</v>
      </c>
      <c r="V23">
        <v>0</v>
      </c>
      <c r="W23">
        <v>0</v>
      </c>
      <c r="X23">
        <v>0</v>
      </c>
      <c r="Y23">
        <v>0</v>
      </c>
      <c r="AB23" s="5" t="s">
        <v>62</v>
      </c>
      <c r="AC23">
        <v>258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s="5" t="s">
        <v>63</v>
      </c>
      <c r="B24">
        <v>85</v>
      </c>
      <c r="C24">
        <v>0</v>
      </c>
      <c r="D24">
        <v>0</v>
      </c>
      <c r="E24">
        <v>0</v>
      </c>
      <c r="F24">
        <v>0</v>
      </c>
      <c r="G24">
        <v>0</v>
      </c>
      <c r="J24" s="5" t="s">
        <v>63</v>
      </c>
      <c r="K24">
        <v>57</v>
      </c>
      <c r="L24">
        <v>0</v>
      </c>
      <c r="M24">
        <v>0</v>
      </c>
      <c r="N24">
        <v>0</v>
      </c>
      <c r="O24">
        <v>0</v>
      </c>
      <c r="P24">
        <v>0</v>
      </c>
      <c r="S24" s="5" t="s">
        <v>63</v>
      </c>
      <c r="T24">
        <v>117</v>
      </c>
      <c r="U24">
        <v>0</v>
      </c>
      <c r="V24">
        <v>0</v>
      </c>
      <c r="W24">
        <v>0</v>
      </c>
      <c r="X24">
        <v>0</v>
      </c>
      <c r="Y24">
        <v>0</v>
      </c>
      <c r="AB24" s="5" t="s">
        <v>63</v>
      </c>
      <c r="AC24">
        <v>259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 s="5" t="s">
        <v>47</v>
      </c>
      <c r="B25">
        <v>85</v>
      </c>
      <c r="C25">
        <v>0</v>
      </c>
      <c r="D25">
        <v>0</v>
      </c>
      <c r="E25">
        <v>0</v>
      </c>
      <c r="F25">
        <v>0</v>
      </c>
      <c r="G25">
        <v>0</v>
      </c>
      <c r="J25" s="5" t="s">
        <v>47</v>
      </c>
      <c r="K25">
        <v>55</v>
      </c>
      <c r="L25">
        <v>0</v>
      </c>
      <c r="M25">
        <v>0</v>
      </c>
      <c r="N25">
        <v>0</v>
      </c>
      <c r="O25">
        <v>0</v>
      </c>
      <c r="P25">
        <v>0</v>
      </c>
      <c r="S25" s="5" t="s">
        <v>47</v>
      </c>
      <c r="T25">
        <v>117</v>
      </c>
      <c r="U25">
        <v>0</v>
      </c>
      <c r="V25">
        <v>0</v>
      </c>
      <c r="W25">
        <v>0</v>
      </c>
      <c r="X25">
        <v>0</v>
      </c>
      <c r="Y25">
        <v>0</v>
      </c>
      <c r="AB25" s="5" t="s">
        <v>47</v>
      </c>
      <c r="AC25">
        <v>257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s="5" t="s">
        <v>48</v>
      </c>
      <c r="B26">
        <v>81</v>
      </c>
      <c r="C26">
        <v>0</v>
      </c>
      <c r="D26">
        <v>0</v>
      </c>
      <c r="E26">
        <v>0</v>
      </c>
      <c r="F26">
        <v>0</v>
      </c>
      <c r="G26">
        <v>0</v>
      </c>
      <c r="J26" s="5" t="s">
        <v>48</v>
      </c>
      <c r="K26">
        <v>56</v>
      </c>
      <c r="L26">
        <v>0</v>
      </c>
      <c r="M26">
        <v>0</v>
      </c>
      <c r="N26">
        <v>0</v>
      </c>
      <c r="O26">
        <v>0</v>
      </c>
      <c r="P26">
        <v>0</v>
      </c>
      <c r="S26" s="5" t="s">
        <v>48</v>
      </c>
      <c r="T26">
        <v>117</v>
      </c>
      <c r="U26">
        <v>0</v>
      </c>
      <c r="V26">
        <v>0</v>
      </c>
      <c r="W26">
        <v>0</v>
      </c>
      <c r="X26">
        <v>0</v>
      </c>
      <c r="Y26">
        <v>0</v>
      </c>
      <c r="AB26" s="5" t="s">
        <v>48</v>
      </c>
      <c r="AC26">
        <v>254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B27" s="1"/>
      <c r="C27" s="1"/>
      <c r="D27" s="1"/>
      <c r="E27" s="1"/>
      <c r="F27" s="1"/>
      <c r="G27" s="1"/>
      <c r="L27" s="1"/>
      <c r="M27" s="1"/>
      <c r="N27" s="1"/>
      <c r="O27" s="1"/>
      <c r="P27" s="1"/>
      <c r="Q27" s="1"/>
      <c r="T27" s="1"/>
      <c r="U27" s="1"/>
      <c r="V27" s="1"/>
      <c r="W27" s="1"/>
      <c r="X27" s="1"/>
      <c r="Y27" s="1"/>
      <c r="AD27" s="1"/>
      <c r="AE27" s="1"/>
      <c r="AF27" s="1"/>
      <c r="AG27" s="1"/>
      <c r="AH27" s="1"/>
    </row>
  </sheetData>
  <hyperlinks>
    <hyperlink ref="A1" location="Output!A1" display="Return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zoomScale="70" zoomScaleNormal="70" workbookViewId="0">
      <selection activeCell="N18" sqref="N18"/>
    </sheetView>
  </sheetViews>
  <sheetFormatPr defaultRowHeight="14.4" x14ac:dyDescent="0.3"/>
  <cols>
    <col min="1" max="1" width="12" customWidth="1"/>
  </cols>
  <sheetData>
    <row r="1" spans="1:24" x14ac:dyDescent="0.3">
      <c r="A1" s="6" t="s">
        <v>22</v>
      </c>
      <c r="B1" s="1" t="s">
        <v>70</v>
      </c>
      <c r="E1" s="1" t="s">
        <v>127</v>
      </c>
      <c r="H1" s="1" t="s">
        <v>64</v>
      </c>
      <c r="K1" s="1" t="s">
        <v>65</v>
      </c>
      <c r="N1" s="1" t="s">
        <v>94</v>
      </c>
    </row>
    <row r="2" spans="1:24" x14ac:dyDescent="0.3">
      <c r="A2" s="5" t="s">
        <v>40</v>
      </c>
      <c r="B2" s="5">
        <v>6.0200000000020286E-2</v>
      </c>
      <c r="C2" s="5"/>
      <c r="D2" s="5" t="s">
        <v>40</v>
      </c>
      <c r="E2" s="5">
        <v>0</v>
      </c>
      <c r="F2" s="5"/>
      <c r="G2" s="5" t="s">
        <v>40</v>
      </c>
      <c r="H2" s="5">
        <v>3235.0607513668988</v>
      </c>
      <c r="I2" s="5"/>
      <c r="J2" s="5" t="s">
        <v>40</v>
      </c>
      <c r="K2" s="5">
        <v>0</v>
      </c>
      <c r="L2" s="5"/>
      <c r="M2" s="5" t="s">
        <v>40</v>
      </c>
      <c r="N2" s="5">
        <v>0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5" t="s">
        <v>41</v>
      </c>
      <c r="B3">
        <v>6.0200000000020286E-2</v>
      </c>
      <c r="D3" s="5" t="s">
        <v>41</v>
      </c>
      <c r="E3">
        <v>0</v>
      </c>
      <c r="F3" s="1"/>
      <c r="G3" s="5" t="s">
        <v>41</v>
      </c>
      <c r="H3">
        <v>3235.0607513668988</v>
      </c>
      <c r="J3" s="5" t="s">
        <v>41</v>
      </c>
      <c r="K3">
        <v>0</v>
      </c>
      <c r="M3" s="5" t="s">
        <v>41</v>
      </c>
      <c r="N3">
        <v>0</v>
      </c>
    </row>
    <row r="4" spans="1:24" x14ac:dyDescent="0.3">
      <c r="A4" s="5" t="s">
        <v>42</v>
      </c>
      <c r="B4">
        <v>6.0200000000020286E-2</v>
      </c>
      <c r="D4" s="5" t="s">
        <v>42</v>
      </c>
      <c r="E4">
        <v>0</v>
      </c>
      <c r="F4" s="1"/>
      <c r="G4" s="5" t="s">
        <v>42</v>
      </c>
      <c r="H4">
        <v>3235.0607513668988</v>
      </c>
      <c r="J4" s="5" t="s">
        <v>42</v>
      </c>
      <c r="K4">
        <v>0</v>
      </c>
      <c r="M4" s="5" t="s">
        <v>42</v>
      </c>
      <c r="N4">
        <v>0</v>
      </c>
    </row>
    <row r="5" spans="1:24" x14ac:dyDescent="0.3">
      <c r="A5" s="5" t="s">
        <v>43</v>
      </c>
      <c r="B5">
        <v>75.265126303433135</v>
      </c>
      <c r="D5" s="5" t="s">
        <v>43</v>
      </c>
      <c r="E5">
        <v>0</v>
      </c>
      <c r="F5" s="1"/>
      <c r="G5" s="5" t="s">
        <v>43</v>
      </c>
      <c r="H5">
        <v>3235.0607513668988</v>
      </c>
      <c r="J5" s="5" t="s">
        <v>43</v>
      </c>
      <c r="K5">
        <v>0</v>
      </c>
      <c r="M5" s="5" t="s">
        <v>43</v>
      </c>
      <c r="N5">
        <v>0</v>
      </c>
    </row>
    <row r="6" spans="1:24" x14ac:dyDescent="0.3">
      <c r="A6" s="5" t="s">
        <v>44</v>
      </c>
      <c r="B6">
        <v>330</v>
      </c>
      <c r="D6" s="5" t="s">
        <v>44</v>
      </c>
      <c r="E6">
        <v>0</v>
      </c>
      <c r="F6" s="1"/>
      <c r="G6" s="5" t="s">
        <v>44</v>
      </c>
      <c r="H6">
        <v>3310.2656776703316</v>
      </c>
      <c r="J6" s="5" t="s">
        <v>44</v>
      </c>
      <c r="K6">
        <v>0</v>
      </c>
      <c r="M6" s="5" t="s">
        <v>44</v>
      </c>
      <c r="N6">
        <v>0</v>
      </c>
    </row>
    <row r="7" spans="1:24" x14ac:dyDescent="0.3">
      <c r="A7" s="5" t="s">
        <v>45</v>
      </c>
      <c r="B7">
        <v>330</v>
      </c>
      <c r="D7" s="5" t="s">
        <v>45</v>
      </c>
      <c r="E7">
        <v>0</v>
      </c>
      <c r="F7" s="1"/>
      <c r="G7" s="5" t="s">
        <v>45</v>
      </c>
      <c r="H7">
        <v>3640.2002133254909</v>
      </c>
      <c r="J7" s="5" t="s">
        <v>45</v>
      </c>
      <c r="K7">
        <v>0</v>
      </c>
      <c r="M7" s="5" t="s">
        <v>45</v>
      </c>
      <c r="N7">
        <v>0</v>
      </c>
    </row>
    <row r="8" spans="1:24" x14ac:dyDescent="0.3">
      <c r="A8" s="5" t="s">
        <v>46</v>
      </c>
      <c r="B8">
        <v>330</v>
      </c>
      <c r="D8" s="5" t="s">
        <v>46</v>
      </c>
      <c r="E8">
        <v>0</v>
      </c>
      <c r="F8" s="1"/>
      <c r="G8" s="5" t="s">
        <v>46</v>
      </c>
      <c r="H8">
        <v>3970.1116535631536</v>
      </c>
      <c r="J8" s="5" t="s">
        <v>46</v>
      </c>
      <c r="K8">
        <v>0</v>
      </c>
      <c r="M8" s="5" t="s">
        <v>46</v>
      </c>
      <c r="N8">
        <v>0</v>
      </c>
    </row>
    <row r="9" spans="1:24" x14ac:dyDescent="0.3">
      <c r="A9" s="5" t="s">
        <v>49</v>
      </c>
      <c r="B9">
        <v>0</v>
      </c>
      <c r="D9" s="5" t="s">
        <v>49</v>
      </c>
      <c r="E9">
        <v>0</v>
      </c>
      <c r="F9" s="1"/>
      <c r="G9" s="5" t="s">
        <v>49</v>
      </c>
      <c r="H9">
        <v>4300</v>
      </c>
      <c r="J9" s="5" t="s">
        <v>49</v>
      </c>
      <c r="K9">
        <v>531.91489361702133</v>
      </c>
      <c r="M9" s="5" t="s">
        <v>49</v>
      </c>
      <c r="N9">
        <v>0</v>
      </c>
    </row>
    <row r="10" spans="1:24" x14ac:dyDescent="0.3">
      <c r="A10" s="5" t="s">
        <v>50</v>
      </c>
      <c r="B10">
        <v>0</v>
      </c>
      <c r="D10" s="5" t="s">
        <v>50</v>
      </c>
      <c r="E10">
        <v>0</v>
      </c>
      <c r="F10" s="1"/>
      <c r="G10" s="5" t="s">
        <v>50</v>
      </c>
      <c r="H10">
        <v>3767.9503606355743</v>
      </c>
      <c r="J10" s="5" t="s">
        <v>50</v>
      </c>
      <c r="K10">
        <v>0</v>
      </c>
      <c r="M10" s="5" t="s">
        <v>50</v>
      </c>
      <c r="N10">
        <v>0</v>
      </c>
    </row>
    <row r="11" spans="1:24" x14ac:dyDescent="0.3">
      <c r="A11" s="5" t="s">
        <v>51</v>
      </c>
      <c r="B11">
        <v>0</v>
      </c>
      <c r="D11" s="5" t="s">
        <v>51</v>
      </c>
      <c r="E11">
        <v>0</v>
      </c>
      <c r="F11" s="1"/>
      <c r="G11" s="5" t="s">
        <v>51</v>
      </c>
      <c r="H11">
        <v>3767.8528583629254</v>
      </c>
      <c r="J11" s="5" t="s">
        <v>51</v>
      </c>
      <c r="K11">
        <v>0</v>
      </c>
      <c r="M11" s="5" t="s">
        <v>51</v>
      </c>
      <c r="N11">
        <v>0</v>
      </c>
    </row>
    <row r="12" spans="1:24" x14ac:dyDescent="0.3">
      <c r="A12" s="5" t="s">
        <v>52</v>
      </c>
      <c r="B12">
        <v>0</v>
      </c>
      <c r="D12" s="5" t="s">
        <v>52</v>
      </c>
      <c r="E12">
        <v>0</v>
      </c>
      <c r="F12" s="1"/>
      <c r="G12" s="5" t="s">
        <v>52</v>
      </c>
      <c r="H12">
        <v>3767.7553629154354</v>
      </c>
      <c r="J12" s="5" t="s">
        <v>52</v>
      </c>
      <c r="K12">
        <v>0</v>
      </c>
      <c r="M12" s="5" t="s">
        <v>52</v>
      </c>
      <c r="N12">
        <v>0</v>
      </c>
    </row>
    <row r="13" spans="1:24" x14ac:dyDescent="0.3">
      <c r="A13" s="5" t="s">
        <v>53</v>
      </c>
      <c r="B13">
        <v>0</v>
      </c>
      <c r="D13" s="5" t="s">
        <v>53</v>
      </c>
      <c r="E13">
        <v>0</v>
      </c>
      <c r="F13" s="1"/>
      <c r="G13" s="5" t="s">
        <v>53</v>
      </c>
      <c r="H13">
        <v>3767.6578742926272</v>
      </c>
      <c r="J13" s="5" t="s">
        <v>53</v>
      </c>
      <c r="K13">
        <v>0</v>
      </c>
      <c r="M13" s="5" t="s">
        <v>53</v>
      </c>
      <c r="N13">
        <v>0</v>
      </c>
    </row>
    <row r="14" spans="1:24" x14ac:dyDescent="0.3">
      <c r="A14" s="5" t="s">
        <v>54</v>
      </c>
      <c r="B14">
        <v>0</v>
      </c>
      <c r="D14" s="5" t="s">
        <v>54</v>
      </c>
      <c r="E14">
        <v>0</v>
      </c>
      <c r="F14" s="1"/>
      <c r="G14" s="5" t="s">
        <v>54</v>
      </c>
      <c r="H14">
        <v>3767.5603924940224</v>
      </c>
      <c r="J14" s="5" t="s">
        <v>54</v>
      </c>
      <c r="K14">
        <v>0</v>
      </c>
      <c r="M14" s="5" t="s">
        <v>54</v>
      </c>
      <c r="N14">
        <v>0</v>
      </c>
    </row>
    <row r="15" spans="1:24" x14ac:dyDescent="0.3">
      <c r="A15" s="5" t="s">
        <v>55</v>
      </c>
      <c r="B15">
        <v>0</v>
      </c>
      <c r="D15" s="5" t="s">
        <v>55</v>
      </c>
      <c r="E15">
        <v>0</v>
      </c>
      <c r="F15" s="1"/>
      <c r="G15" s="5" t="s">
        <v>55</v>
      </c>
      <c r="H15">
        <v>3767.4629175191435</v>
      </c>
      <c r="J15" s="5" t="s">
        <v>55</v>
      </c>
      <c r="K15">
        <v>0</v>
      </c>
      <c r="M15" s="5" t="s">
        <v>55</v>
      </c>
      <c r="N15">
        <v>0</v>
      </c>
    </row>
    <row r="16" spans="1:24" x14ac:dyDescent="0.3">
      <c r="A16" s="5" t="s">
        <v>56</v>
      </c>
      <c r="B16">
        <v>0</v>
      </c>
      <c r="D16" s="5" t="s">
        <v>56</v>
      </c>
      <c r="E16">
        <v>0</v>
      </c>
      <c r="F16" s="1"/>
      <c r="G16" s="5" t="s">
        <v>56</v>
      </c>
      <c r="H16">
        <v>3767.3654493675131</v>
      </c>
      <c r="J16" s="5" t="s">
        <v>56</v>
      </c>
      <c r="K16">
        <v>0</v>
      </c>
      <c r="M16" s="5" t="s">
        <v>56</v>
      </c>
      <c r="N16">
        <v>0</v>
      </c>
    </row>
    <row r="17" spans="1:14" x14ac:dyDescent="0.3">
      <c r="A17" s="5" t="s">
        <v>57</v>
      </c>
      <c r="B17">
        <v>0</v>
      </c>
      <c r="D17" s="5" t="s">
        <v>57</v>
      </c>
      <c r="E17">
        <v>0</v>
      </c>
      <c r="F17" s="1"/>
      <c r="G17" s="5" t="s">
        <v>57</v>
      </c>
      <c r="H17">
        <v>3767.2679880386527</v>
      </c>
      <c r="J17" s="5" t="s">
        <v>57</v>
      </c>
      <c r="K17">
        <v>0</v>
      </c>
      <c r="M17" s="5" t="s">
        <v>57</v>
      </c>
      <c r="N17">
        <v>0</v>
      </c>
    </row>
    <row r="18" spans="1:14" x14ac:dyDescent="0.3">
      <c r="A18" s="5" t="s">
        <v>58</v>
      </c>
      <c r="B18">
        <v>0</v>
      </c>
      <c r="D18" s="5" t="s">
        <v>58</v>
      </c>
      <c r="E18">
        <v>0</v>
      </c>
      <c r="F18" s="1"/>
      <c r="G18" s="5" t="s">
        <v>58</v>
      </c>
      <c r="H18">
        <v>3767.1705335320858</v>
      </c>
      <c r="J18" s="5" t="s">
        <v>58</v>
      </c>
      <c r="K18">
        <v>0</v>
      </c>
      <c r="M18" s="5" t="s">
        <v>58</v>
      </c>
      <c r="N18">
        <v>0</v>
      </c>
    </row>
    <row r="19" spans="1:14" x14ac:dyDescent="0.3">
      <c r="A19" s="5" t="s">
        <v>59</v>
      </c>
      <c r="B19">
        <v>0</v>
      </c>
      <c r="D19" s="5" t="s">
        <v>59</v>
      </c>
      <c r="E19">
        <v>0</v>
      </c>
      <c r="F19" s="1"/>
      <c r="G19" s="5" t="s">
        <v>59</v>
      </c>
      <c r="H19">
        <v>3767.0730858473339</v>
      </c>
      <c r="J19" s="5" t="s">
        <v>59</v>
      </c>
      <c r="K19">
        <v>531.91489361702133</v>
      </c>
      <c r="M19" s="5" t="s">
        <v>59</v>
      </c>
      <c r="N19">
        <v>0</v>
      </c>
    </row>
    <row r="20" spans="1:14" x14ac:dyDescent="0.3">
      <c r="A20" s="5" t="s">
        <v>60</v>
      </c>
      <c r="B20">
        <v>6.0200000000020286E-2</v>
      </c>
      <c r="D20" s="5" t="s">
        <v>60</v>
      </c>
      <c r="E20">
        <v>0</v>
      </c>
      <c r="F20" s="1"/>
      <c r="G20" s="5" t="s">
        <v>60</v>
      </c>
      <c r="H20">
        <v>3235.0607513668988</v>
      </c>
      <c r="J20" s="5" t="s">
        <v>60</v>
      </c>
      <c r="K20">
        <v>0</v>
      </c>
      <c r="M20" s="5" t="s">
        <v>60</v>
      </c>
      <c r="N20">
        <v>0</v>
      </c>
    </row>
    <row r="21" spans="1:14" x14ac:dyDescent="0.3">
      <c r="A21" s="5" t="s">
        <v>61</v>
      </c>
      <c r="B21">
        <v>6.0200000000020286E-2</v>
      </c>
      <c r="D21" s="5" t="s">
        <v>61</v>
      </c>
      <c r="E21">
        <v>0</v>
      </c>
      <c r="F21" s="1"/>
      <c r="G21" s="5" t="s">
        <v>61</v>
      </c>
      <c r="H21">
        <v>3235.0607513668988</v>
      </c>
      <c r="J21" s="5" t="s">
        <v>61</v>
      </c>
      <c r="K21">
        <v>0</v>
      </c>
      <c r="M21" s="5" t="s">
        <v>61</v>
      </c>
      <c r="N21">
        <v>0</v>
      </c>
    </row>
    <row r="22" spans="1:14" x14ac:dyDescent="0.3">
      <c r="A22" s="5" t="s">
        <v>62</v>
      </c>
      <c r="B22">
        <v>6.0200000000020286E-2</v>
      </c>
      <c r="D22" s="5" t="s">
        <v>62</v>
      </c>
      <c r="E22">
        <v>0</v>
      </c>
      <c r="F22" s="1"/>
      <c r="G22" s="5" t="s">
        <v>62</v>
      </c>
      <c r="H22">
        <v>3235.0607513668988</v>
      </c>
      <c r="J22" s="5" t="s">
        <v>62</v>
      </c>
      <c r="K22">
        <v>0</v>
      </c>
      <c r="M22" s="5" t="s">
        <v>62</v>
      </c>
      <c r="N22">
        <v>0</v>
      </c>
    </row>
    <row r="23" spans="1:14" x14ac:dyDescent="0.3">
      <c r="A23" s="5" t="s">
        <v>63</v>
      </c>
      <c r="B23">
        <v>6.0200000000020286E-2</v>
      </c>
      <c r="D23" s="5" t="s">
        <v>63</v>
      </c>
      <c r="E23">
        <v>0</v>
      </c>
      <c r="F23" s="1"/>
      <c r="G23" s="5" t="s">
        <v>63</v>
      </c>
      <c r="H23">
        <v>3235.0607513668988</v>
      </c>
      <c r="J23" s="5" t="s">
        <v>63</v>
      </c>
      <c r="K23">
        <v>0</v>
      </c>
      <c r="M23" s="5" t="s">
        <v>63</v>
      </c>
      <c r="N23">
        <v>0</v>
      </c>
    </row>
    <row r="24" spans="1:14" x14ac:dyDescent="0.3">
      <c r="A24" s="5" t="s">
        <v>47</v>
      </c>
      <c r="B24">
        <v>6.0200000000020286E-2</v>
      </c>
      <c r="D24" s="5" t="s">
        <v>47</v>
      </c>
      <c r="E24">
        <v>0</v>
      </c>
      <c r="F24" s="1"/>
      <c r="G24" s="5" t="s">
        <v>47</v>
      </c>
      <c r="H24">
        <v>3235.0607513668988</v>
      </c>
      <c r="J24" s="5" t="s">
        <v>47</v>
      </c>
      <c r="K24">
        <v>0</v>
      </c>
      <c r="M24" s="5" t="s">
        <v>47</v>
      </c>
      <c r="N24">
        <v>0</v>
      </c>
    </row>
    <row r="25" spans="1:14" x14ac:dyDescent="0.3">
      <c r="A25" s="5" t="s">
        <v>48</v>
      </c>
      <c r="B25">
        <v>6.0200000000020286E-2</v>
      </c>
      <c r="D25" s="5" t="s">
        <v>48</v>
      </c>
      <c r="E25">
        <v>0</v>
      </c>
      <c r="F25" s="1"/>
      <c r="G25" s="5" t="s">
        <v>48</v>
      </c>
      <c r="H25">
        <v>3235.0607513668988</v>
      </c>
      <c r="J25" s="5" t="s">
        <v>48</v>
      </c>
      <c r="K25">
        <v>0</v>
      </c>
      <c r="M25" s="5" t="s">
        <v>48</v>
      </c>
      <c r="N25">
        <v>0</v>
      </c>
    </row>
    <row r="30" spans="1:14" x14ac:dyDescent="0.3">
      <c r="H30" s="9"/>
    </row>
  </sheetData>
  <hyperlinks>
    <hyperlink ref="A1" location="Output!A1" display="Retur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1_Main</vt:lpstr>
      <vt:lpstr>2_CostDistribution</vt:lpstr>
      <vt:lpstr>3_LoadProfile</vt:lpstr>
      <vt:lpstr>4_EVCharging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ARIF</cp:lastModifiedBy>
  <dcterms:created xsi:type="dcterms:W3CDTF">2022-04-05T05:47:29Z</dcterms:created>
  <dcterms:modified xsi:type="dcterms:W3CDTF">2022-06-22T07:07:07Z</dcterms:modified>
</cp:coreProperties>
</file>