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  <sheet name="old" sheetId="2" state="visible" r:id="rId2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<sst xmlns="http://schemas.openxmlformats.org/spreadsheetml/2006/main" count="16" uniqueCount="16">
  <si>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</si>
  <si>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</si>
  <si>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>Alternator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</si>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</sst>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27.140625"/>
  </cols>
  <sheetData>
    <row r="1">
      <c r="A1" t="s">
        <v>0</v>
      </c>
      <c r="B1"/>
      <c r="C1"/>
      <c r="D1"/>
      <c r="E1"/>
    </row>
    <row r="2">
      <c r="A2" t="s">
        <v>1</v>
      </c>
      <c r="B2" s="1" t="s">
        <v>2</v>
      </c>
      <c r="C2"/>
      <c r="D2"/>
      <c r="E2"/>
    </row>
    <row r="3">
      <c r="A3" t="s">
        <v>3</v>
      </c>
      <c r="B3">
        <v>27</v>
      </c>
      <c r="C3"/>
      <c r="D3"/>
      <c r="E3"/>
    </row>
    <row r="4">
      <c r="A4" t="s">
        <v>4</v>
      </c>
      <c r="B4">
        <v>600</v>
      </c>
      <c r="C4"/>
      <c r="D4"/>
      <c r="E4"/>
    </row>
    <row r="5">
      <c r="A5" t="s">
        <v>5</v>
      </c>
      <c r="B5">
        <v>10</v>
      </c>
      <c r="C5"/>
      <c r="D5"/>
      <c r="E5"/>
    </row>
    <row r="6">
      <c r="A6" t="s">
        <v>6</v>
      </c>
      <c r="B6">
        <v>600</v>
      </c>
      <c r="C6"/>
      <c r="D6"/>
      <c r="E6"/>
    </row>
    <row r="7">
      <c r="A7" t="s">
        <v>7</v>
      </c>
      <c r="B7">
        <v>1.083</v>
      </c>
      <c r="C7"/>
      <c r="D7"/>
      <c r="E7"/>
    </row>
    <row r="8">
      <c r="A8" t="s">
        <v>8</v>
      </c>
      <c r="B8">
        <f>1/($B$4/60)</f>
        <v>0.10000000000000001</v>
      </c>
      <c r="C8"/>
      <c r="D8"/>
      <c r="E8"/>
    </row>
    <row r="9">
      <c r="A9" t="s">
        <v>9</v>
      </c>
      <c r="B9">
        <f>1/$B$5</f>
        <v>0.10000000000000001</v>
      </c>
      <c r="C9"/>
      <c r="D9"/>
      <c r="E9"/>
    </row>
    <row r="10">
      <c r="A10" t="s">
        <v>10</v>
      </c>
      <c r="B10">
        <f>1/($B$6/60)</f>
        <v>0.10000000000000001</v>
      </c>
      <c r="C10"/>
      <c r="D10"/>
      <c r="E10"/>
    </row>
    <row r="11">
      <c r="A11"/>
      <c r="B11"/>
      <c r="C11"/>
      <c r="D11"/>
      <c r="E11"/>
    </row>
    <row r="12">
      <c r="A12"/>
      <c r="B12"/>
      <c r="C12"/>
      <c r="D12"/>
      <c r="E12"/>
    </row>
    <row r="13">
      <c r="A13"/>
      <c r="B13"/>
      <c r="C13"/>
      <c r="D13"/>
      <c r="E13"/>
    </row>
    <row r="14">
      <c r="A14" t="s">
        <v>11</v>
      </c>
      <c r="B14" t="s">
        <v>12</v>
      </c>
      <c r="C14" t="s">
        <v>13</v>
      </c>
      <c r="D14" t="s">
        <v>14</v>
      </c>
      <c r="E14" t="s">
        <v>15</v>
      </c>
    </row>
    <row r="15">
      <c r="A15">
        <f>$B$3</f>
        <v>27</v>
      </c>
      <c r="B15">
        <v>1.083</v>
      </c>
      <c r="C15"/>
      <c r="D15">
        <f>B15-$B$7</f>
        <v>0</v>
      </c>
      <c r="E15"/>
    </row>
    <row r="16">
      <c r="A16">
        <f>A15-1</f>
        <v>26</v>
      </c>
      <c r="B16">
        <v>1.0900000000000001</v>
      </c>
      <c r="C16">
        <f>B16-B15</f>
        <v>0.0070000000000001172</v>
      </c>
      <c r="D16">
        <f>B16-$B$7</f>
        <v>0.0070000000000001172</v>
      </c>
      <c r="E16">
        <f>($B$3-1-A16)*$B$10</f>
        <v>0</v>
      </c>
    </row>
    <row r="17">
      <c r="A17">
        <f>A16-1</f>
        <v>25</v>
      </c>
      <c r="B17">
        <v>1.194</v>
      </c>
      <c r="C17">
        <f>B17-B16</f>
        <v>0.10399999999999987</v>
      </c>
      <c r="D17">
        <f>B17-$B$7</f>
        <v>0.11099999999999999</v>
      </c>
      <c r="E17">
        <f>($B$3-1-A17)*$B$10</f>
        <v>0.10000000000000001</v>
      </c>
    </row>
    <row r="18">
      <c r="A18">
        <f>A17-1</f>
        <v>24</v>
      </c>
      <c r="B18">
        <v>1.298</v>
      </c>
      <c r="C18">
        <f>B18-B17</f>
        <v>0.10400000000000009</v>
      </c>
      <c r="D18">
        <f>B18-$B$7</f>
        <v>0.21500000000000008</v>
      </c>
      <c r="E18">
        <f>($B$3-1-A18)*$B$10</f>
        <v>0.20000000000000001</v>
      </c>
    </row>
    <row r="19">
      <c r="A19">
        <f>A18-1</f>
        <v>23</v>
      </c>
      <c r="B19">
        <v>1.4019999999999999</v>
      </c>
      <c r="C19">
        <f>B19-B18</f>
        <v>0.10399999999999987</v>
      </c>
      <c r="D19">
        <f>B19-$B$7</f>
        <v>0.31899999999999995</v>
      </c>
      <c r="E19">
        <f>($B$3-1-A19)*$B$10</f>
        <v>0.30000000000000004</v>
      </c>
    </row>
    <row r="20">
      <c r="A20">
        <f>A19-1</f>
        <v>22</v>
      </c>
      <c r="B20">
        <v>1.4990000000000001</v>
      </c>
      <c r="C20">
        <f>B20-B19</f>
        <v>0.097000000000000197</v>
      </c>
      <c r="D20">
        <f>B20-$B$7</f>
        <v>0.41600000000000015</v>
      </c>
      <c r="E20">
        <f>($B$3-1-A20)*$B$10</f>
        <v>0.40000000000000002</v>
      </c>
    </row>
    <row r="21">
      <c r="A21">
        <f>A20-1</f>
        <v>21</v>
      </c>
      <c r="B21">
        <v>1.6040000000000001</v>
      </c>
      <c r="C21">
        <f>B21-B20</f>
        <v>0.10499999999999998</v>
      </c>
      <c r="D21">
        <f>B21-$B$7</f>
        <v>0.52100000000000013</v>
      </c>
      <c r="E21">
        <f>($B$3-1-A21)*$B$10</f>
        <v>0.5</v>
      </c>
    </row>
    <row r="22">
      <c r="A22">
        <f>A21-1</f>
        <v>20</v>
      </c>
      <c r="B22">
        <v>1.7010000000000001</v>
      </c>
      <c r="C22">
        <f>B22-B21</f>
        <v>0.096999999999999975</v>
      </c>
      <c r="D22">
        <f>B22-$B$7</f>
        <v>0.6180000000000001</v>
      </c>
      <c r="E22">
        <f>($B$3-1-A22)*$B$10</f>
        <v>0.60000000000000009</v>
      </c>
    </row>
    <row r="23">
      <c r="B23">
        <v>1.798</v>
      </c>
    </row>
    <row r="24">
      <c r="B24">
        <v>1.895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D13" activeCellId="0" sqref="D13"/>
    </sheetView>
  </sheetViews>
  <sheetFormatPr defaultColWidth="11.53515625" defaultRowHeight="12.75"/>
  <cols>
    <col customWidth="1" min="1" max="1" style="2" width="17.629999999999999"/>
  </cols>
  <sheetData>
    <row r="1" ht="12.800000000000001">
      <c r="A1" s="2" t="s">
        <v>2</v>
      </c>
      <c r="B1" s="2" t="s">
        <v>12</v>
      </c>
      <c r="C1" s="2" t="s">
        <v>14</v>
      </c>
      <c r="D1" s="2" t="s">
        <v>15</v>
      </c>
      <c r="E1" s="2" t="s">
        <v>13</v>
      </c>
      <c r="F1" s="2" t="s">
        <v>7</v>
      </c>
    </row>
    <row r="2" ht="12.800000000000001">
      <c r="A2" s="2">
        <v>27</v>
      </c>
      <c r="B2" s="2">
        <v>1.083</v>
      </c>
      <c r="C2" s="2">
        <f t="shared" ref="C2:C9" si="0">B2-F2</f>
        <v>0</v>
      </c>
      <c r="F2" s="2">
        <v>1.083</v>
      </c>
    </row>
    <row r="3" ht="12.800000000000001">
      <c r="A3" s="2">
        <v>26</v>
      </c>
      <c r="B3" s="2">
        <v>1.0900000000000001</v>
      </c>
      <c r="C3" s="2">
        <f t="shared" si="0"/>
        <v>0.0070000000000001172</v>
      </c>
      <c r="D3">
        <f t="shared" ref="D3:D9" si="1">(27-1-A3)*0.1</f>
        <v>0</v>
      </c>
      <c r="E3" s="2">
        <f t="shared" ref="E3:E9" si="2">B3-B2</f>
        <v>0.0070000000000001172</v>
      </c>
      <c r="F3" s="2">
        <v>1.083</v>
      </c>
    </row>
    <row r="4" ht="12.800000000000001">
      <c r="A4" s="2">
        <v>25</v>
      </c>
      <c r="B4" s="2">
        <v>1.194</v>
      </c>
      <c r="C4" s="2">
        <f t="shared" si="0"/>
        <v>0.11099999999999999</v>
      </c>
      <c r="D4">
        <f t="shared" si="1"/>
        <v>0.10000000000000001</v>
      </c>
      <c r="E4" s="2">
        <f t="shared" si="2"/>
        <v>0.10399999999999987</v>
      </c>
      <c r="F4" s="2">
        <v>1.083</v>
      </c>
    </row>
    <row r="5" ht="12.800000000000001">
      <c r="A5" s="2">
        <v>24</v>
      </c>
      <c r="B5" s="2">
        <v>1.298</v>
      </c>
      <c r="C5" s="2">
        <f t="shared" si="0"/>
        <v>0.21500000000000008</v>
      </c>
      <c r="D5">
        <f t="shared" si="1"/>
        <v>0.20000000000000001</v>
      </c>
      <c r="E5" s="2">
        <f t="shared" si="2"/>
        <v>0.10400000000000009</v>
      </c>
      <c r="F5" s="2">
        <v>1.083</v>
      </c>
    </row>
    <row r="6" ht="12.800000000000001">
      <c r="A6" s="2">
        <v>23</v>
      </c>
      <c r="B6" s="2">
        <v>1.4019999999999999</v>
      </c>
      <c r="C6" s="2">
        <f t="shared" si="0"/>
        <v>0.31899999999999995</v>
      </c>
      <c r="D6">
        <f t="shared" si="1"/>
        <v>0.30000000000000004</v>
      </c>
      <c r="E6" s="2">
        <f t="shared" si="2"/>
        <v>0.10399999999999987</v>
      </c>
      <c r="F6" s="2">
        <v>1.083</v>
      </c>
    </row>
    <row r="7" ht="12.800000000000001">
      <c r="A7" s="2">
        <v>22</v>
      </c>
      <c r="B7" s="2">
        <v>1.4990000000000001</v>
      </c>
      <c r="C7" s="2">
        <f t="shared" si="0"/>
        <v>0.41600000000000015</v>
      </c>
      <c r="D7">
        <f t="shared" si="1"/>
        <v>0.40000000000000002</v>
      </c>
      <c r="E7" s="2">
        <f t="shared" si="2"/>
        <v>0.097000000000000197</v>
      </c>
      <c r="F7" s="2">
        <v>1.083</v>
      </c>
    </row>
    <row r="8" ht="12.800000000000001">
      <c r="A8" s="2">
        <v>21</v>
      </c>
      <c r="B8" s="2">
        <v>1.6040000000000001</v>
      </c>
      <c r="C8" s="2">
        <f t="shared" si="0"/>
        <v>0.52100000000000013</v>
      </c>
      <c r="D8">
        <f t="shared" si="1"/>
        <v>0.5</v>
      </c>
      <c r="E8" s="2">
        <f t="shared" si="2"/>
        <v>0.10499999999999998</v>
      </c>
      <c r="F8" s="2">
        <v>1.083</v>
      </c>
    </row>
    <row r="9" ht="12.800000000000001">
      <c r="A9" s="2">
        <v>20</v>
      </c>
      <c r="B9" s="2">
        <v>1.7010000000000001</v>
      </c>
      <c r="C9" s="2">
        <f t="shared" si="0"/>
        <v>0.6180000000000001</v>
      </c>
      <c r="D9">
        <f t="shared" si="1"/>
        <v>0.60000000000000009</v>
      </c>
      <c r="E9" s="2">
        <f t="shared" si="2"/>
        <v>0.096999999999999975</v>
      </c>
      <c r="F9" s="2">
        <v>1.083</v>
      </c>
    </row>
    <row r="10" ht="12.800000000000001">
      <c r="A10" s="2">
        <v>19</v>
      </c>
      <c r="B10" s="2">
        <v>1.798</v>
      </c>
      <c r="C10" s="2">
        <f t="shared" ref="C10:C26" si="3">B10-F10</f>
        <v>0.71500000000000008</v>
      </c>
      <c r="D10">
        <f t="shared" ref="D10:D29" si="4">(27-1-A10)*0.1</f>
        <v>0.70000000000000007</v>
      </c>
      <c r="E10" s="2">
        <f>B10-B9</f>
        <v>0.096999999999999975</v>
      </c>
      <c r="F10" s="2">
        <v>1.083</v>
      </c>
    </row>
    <row r="11" ht="12.800000000000001">
      <c r="A11" s="2">
        <v>18</v>
      </c>
      <c r="B11" s="2">
        <v>1.895</v>
      </c>
      <c r="C11" s="2">
        <f t="shared" si="3"/>
        <v>0.81200000000000006</v>
      </c>
      <c r="D11">
        <f t="shared" si="4"/>
        <v>0.80000000000000004</v>
      </c>
      <c r="E11" s="2">
        <f t="shared" ref="E11:E12" si="5">B11-B8</f>
        <v>0.29099999999999993</v>
      </c>
      <c r="F11" s="2">
        <v>1.083</v>
      </c>
    </row>
    <row r="12" ht="12.800000000000001">
      <c r="A12" s="2">
        <v>17</v>
      </c>
      <c r="B12" s="2"/>
      <c r="C12" s="2">
        <f t="shared" si="3"/>
        <v>-1.083</v>
      </c>
      <c r="D12">
        <f t="shared" si="4"/>
        <v>0.90000000000000002</v>
      </c>
      <c r="E12" s="2">
        <f t="shared" si="5"/>
        <v>-1.7010000000000001</v>
      </c>
      <c r="F12" s="2">
        <v>1.083</v>
      </c>
    </row>
    <row r="13" ht="12.800000000000001">
      <c r="A13" s="2">
        <v>16</v>
      </c>
      <c r="B13" s="2"/>
      <c r="C13" s="2">
        <f t="shared" si="3"/>
        <v>-1.083</v>
      </c>
      <c r="D13">
        <f t="shared" si="4"/>
        <v>1</v>
      </c>
      <c r="E13" s="2">
        <f t="shared" ref="E13:E14" si="6">B13-B10</f>
        <v>-1.798</v>
      </c>
      <c r="F13" s="2">
        <v>1.083</v>
      </c>
    </row>
    <row r="14" ht="12.800000000000001">
      <c r="A14" s="2">
        <v>15</v>
      </c>
      <c r="B14" s="2"/>
      <c r="C14" s="2">
        <f t="shared" si="3"/>
        <v>-1.083</v>
      </c>
      <c r="D14">
        <f t="shared" si="4"/>
        <v>1.1000000000000001</v>
      </c>
      <c r="E14" s="2">
        <f t="shared" si="6"/>
        <v>-1.895</v>
      </c>
      <c r="F14" s="2">
        <v>1.083</v>
      </c>
    </row>
    <row r="15" ht="12.800000000000001">
      <c r="A15" s="2">
        <v>14</v>
      </c>
      <c r="B15" s="2"/>
      <c r="C15" s="2">
        <f t="shared" si="3"/>
        <v>-1.083</v>
      </c>
      <c r="D15">
        <f t="shared" si="4"/>
        <v>1.2000000000000002</v>
      </c>
      <c r="F15" s="2">
        <v>1.083</v>
      </c>
    </row>
    <row r="16" ht="12.800000000000001">
      <c r="A16" s="2">
        <v>13</v>
      </c>
      <c r="B16" s="2"/>
      <c r="C16" s="2">
        <f t="shared" si="3"/>
        <v>-1.083</v>
      </c>
      <c r="D16">
        <f t="shared" si="4"/>
        <v>1.3</v>
      </c>
      <c r="E16" s="2">
        <f>B16-B14</f>
        <v>0</v>
      </c>
      <c r="F16" s="2">
        <v>1.083</v>
      </c>
    </row>
    <row r="17" ht="12.800000000000001">
      <c r="A17" s="2">
        <v>12</v>
      </c>
      <c r="B17" s="2"/>
      <c r="C17" s="2">
        <f t="shared" si="3"/>
        <v>-1.083</v>
      </c>
      <c r="D17">
        <f t="shared" si="4"/>
        <v>1.4000000000000001</v>
      </c>
      <c r="E17" s="2">
        <f>B17-B16</f>
        <v>0</v>
      </c>
      <c r="F17" s="2">
        <v>1.083</v>
      </c>
    </row>
    <row r="18" ht="12.800000000000001">
      <c r="A18" s="2">
        <v>11</v>
      </c>
      <c r="C18" s="2">
        <f t="shared" si="3"/>
        <v>-1.083</v>
      </c>
      <c r="D18">
        <f t="shared" si="4"/>
        <v>1.5</v>
      </c>
      <c r="F18" s="2">
        <v>1.083</v>
      </c>
    </row>
    <row r="19" ht="12.800000000000001">
      <c r="A19" s="2">
        <v>10</v>
      </c>
      <c r="C19" s="2">
        <f t="shared" si="3"/>
        <v>-1.083</v>
      </c>
      <c r="D19">
        <f t="shared" si="4"/>
        <v>1.6000000000000001</v>
      </c>
      <c r="E19" s="2">
        <f t="shared" ref="E19:E26" si="7">B19-B18</f>
        <v>0</v>
      </c>
      <c r="F19" s="2">
        <v>1.083</v>
      </c>
    </row>
    <row r="20" ht="12.800000000000001">
      <c r="A20" s="2">
        <v>9</v>
      </c>
      <c r="B20" s="2"/>
      <c r="C20" s="2">
        <f t="shared" si="3"/>
        <v>-1.083</v>
      </c>
      <c r="D20">
        <f t="shared" si="4"/>
        <v>1.7000000000000002</v>
      </c>
      <c r="E20" s="2">
        <f t="shared" si="7"/>
        <v>0</v>
      </c>
      <c r="F20" s="2">
        <v>1.083</v>
      </c>
    </row>
    <row r="21" ht="12.800000000000001">
      <c r="A21" s="2">
        <v>8</v>
      </c>
      <c r="B21" s="2"/>
      <c r="C21" s="2">
        <f t="shared" si="3"/>
        <v>-1.083</v>
      </c>
      <c r="D21">
        <f t="shared" si="4"/>
        <v>1.8</v>
      </c>
      <c r="E21" s="2">
        <f t="shared" si="7"/>
        <v>0</v>
      </c>
      <c r="F21" s="2">
        <v>1.083</v>
      </c>
    </row>
    <row r="22" ht="12.800000000000001">
      <c r="A22" s="2">
        <v>7</v>
      </c>
      <c r="B22" s="2"/>
      <c r="C22" s="2">
        <f t="shared" si="3"/>
        <v>-1.083</v>
      </c>
      <c r="D22">
        <f t="shared" si="4"/>
        <v>1.9000000000000001</v>
      </c>
      <c r="E22" s="2">
        <f t="shared" si="7"/>
        <v>0</v>
      </c>
      <c r="F22" s="2">
        <v>1.083</v>
      </c>
    </row>
    <row r="23" ht="12.800000000000001">
      <c r="A23" s="2">
        <v>6</v>
      </c>
      <c r="B23" s="2"/>
      <c r="C23" s="2">
        <f t="shared" si="3"/>
        <v>-1.083</v>
      </c>
      <c r="D23">
        <f t="shared" si="4"/>
        <v>2</v>
      </c>
      <c r="E23" s="2">
        <f t="shared" si="7"/>
        <v>0</v>
      </c>
      <c r="F23" s="2">
        <v>1.083</v>
      </c>
    </row>
    <row r="24" ht="12.800000000000001">
      <c r="A24" s="2">
        <v>5</v>
      </c>
      <c r="B24" s="2"/>
      <c r="C24" s="2">
        <f t="shared" si="3"/>
        <v>-1.083</v>
      </c>
      <c r="D24">
        <f t="shared" si="4"/>
        <v>2.1000000000000001</v>
      </c>
      <c r="E24" s="2">
        <f t="shared" si="7"/>
        <v>0</v>
      </c>
      <c r="F24" s="2">
        <v>1.083</v>
      </c>
    </row>
    <row r="25" ht="12.800000000000001">
      <c r="A25" s="2">
        <v>4</v>
      </c>
      <c r="B25" s="2"/>
      <c r="C25" s="2">
        <f t="shared" si="3"/>
        <v>-1.083</v>
      </c>
      <c r="D25">
        <f t="shared" si="4"/>
        <v>2.2000000000000002</v>
      </c>
      <c r="E25" s="2">
        <f t="shared" si="7"/>
        <v>0</v>
      </c>
      <c r="F25" s="2">
        <v>1.083</v>
      </c>
    </row>
    <row r="26" ht="12.800000000000001">
      <c r="A26" s="2">
        <v>3</v>
      </c>
      <c r="B26" s="2"/>
      <c r="C26" s="2">
        <f t="shared" si="3"/>
        <v>-1.083</v>
      </c>
      <c r="D26">
        <f t="shared" si="4"/>
        <v>2.3000000000000003</v>
      </c>
      <c r="E26" s="2">
        <f t="shared" si="7"/>
        <v>0</v>
      </c>
      <c r="F26" s="2">
        <v>1.083</v>
      </c>
    </row>
    <row r="27" ht="12.800000000000001">
      <c r="A27" s="2">
        <v>2</v>
      </c>
      <c r="D27">
        <f t="shared" si="4"/>
        <v>2.4000000000000004</v>
      </c>
      <c r="F27" s="2">
        <v>1.083</v>
      </c>
    </row>
    <row r="28" ht="12.800000000000001">
      <c r="A28" s="2">
        <v>1</v>
      </c>
      <c r="D28">
        <f t="shared" si="4"/>
        <v>2.5</v>
      </c>
      <c r="F28" s="2">
        <v>1.083</v>
      </c>
    </row>
    <row r="29" ht="12.800000000000001">
      <c r="A29" s="2">
        <v>0</v>
      </c>
      <c r="D29">
        <f t="shared" si="4"/>
        <v>2.6000000000000001</v>
      </c>
      <c r="F29" s="2">
        <v>1.083</v>
      </c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5</cp:revision>
  <dcterms:created xsi:type="dcterms:W3CDTF">2024-07-07T09:49:23Z</dcterms:created>
  <dcterms:modified xsi:type="dcterms:W3CDTF">2024-07-08T21:58:53Z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