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custom-properties" Target="docProps/custom.xml"/><Relationship 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0"/>
  <workbookProtection/>
  <bookViews>
    <workbookView xWindow="360" yWindow="15" windowWidth="20955" windowHeight="9720" activeTab="0"/>
  </bookViews>
  <sheets>
    <sheet name="Sheet1" sheetId="1" state="visible" r:id="rId1"/>
  </sheets>
  <calcPr refMode="A1" iterate="0" iterateCount="100" iterateDelta="0.00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<sst xmlns="http://schemas.openxmlformats.org/spreadsheetml/2006/main" count="16" uniqueCount="16">
  <si>
    <t xml:space="preserve">Measurement Details</t>
  </si>
  <si>
    <t xml:space="preserve">Weapon Name</t>
  </si>
  <si>
    <t>Sentinel</t>
  </si>
  <si>
    <t xml:space="preserve">Bullets in Mag</t>
  </si>
  <si>
    <t xml:space="preserve">RPM (wiki)</t>
  </si>
  <si>
    <t xml:space="preserve">Fire Rate (wiki)</t>
  </si>
  <si>
    <t xml:space="preserve">RPM (Measured)</t>
  </si>
  <si>
    <t xml:space="preserve">Reference Time</t>
  </si>
  <si>
    <t xml:space="preserve">Shot Interval (calculated from RPM)</t>
  </si>
  <si>
    <t xml:space="preserve">Shot Interval (calculated from Fire Rate)</t>
  </si>
  <si>
    <t xml:space="preserve">Shot Interval (calculated from Measured RPM)</t>
  </si>
  <si>
    <t xml:space="preserve">Bullets Left</t>
  </si>
  <si>
    <t>Time</t>
  </si>
  <si>
    <t>Interval</t>
  </si>
  <si>
    <t>Elapsed</t>
  </si>
  <si>
    <t>Expected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</si>
</sst>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0.000000"/>
      <color theme="1"/>
      <name val="Arial"/>
    </font>
    <font>
      <sz val="10.000000"/>
      <name val="Arial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6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</cellStyleXfs>
  <cellXfs count="4">
    <xf fontId="0" fillId="0" borderId="0" numFmtId="0" xfId="0" applyProtection="0">
      <protection hidden="0" locked="1"/>
    </xf>
    <xf fontId="0" fillId="0" borderId="0" numFmtId="0" xfId="0" applyProtection="1">
      <protection hidden="0" locked="1"/>
    </xf>
    <xf fontId="0" fillId="0" borderId="0" numFmtId="0" xfId="0" applyAlignment="1" applyProtection="0">
      <alignment wrapText="1"/>
      <protection hidden="0" locked="1"/>
    </xf>
    <xf fontId="1" fillId="0" borderId="0" numFmtId="0" xfId="0" applyFont="1" applyProtection="1">
      <protection hidden="0" locked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 name="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Formulas="0" showGridLines="1" showRowColHeaders="1" showZeros="1" view="normal" zoomScale="100" workbookViewId="0">
      <selection activeCell="D3" activeCellId="0" sqref="D3"/>
    </sheetView>
  </sheetViews>
  <sheetFormatPr defaultColWidth="11.53515625" defaultRowHeight="12.75"/>
  <cols>
    <col customWidth="1" min="1" max="1" style="1" width="33.939999999999998"/>
    <col customWidth="1" min="4" max="4" style="1" width="10.710000000000001"/>
  </cols>
  <sheetData>
    <row r="1" ht="12.800000000000001">
      <c r="A1" s="1" t="s">
        <v>0</v>
      </c>
      <c r="D1" s="1"/>
      <c r="H1" s="1"/>
    </row>
    <row r="2" ht="12.800000000000001">
      <c r="A2" s="1" t="s">
        <v>1</v>
      </c>
      <c r="B2" t="s">
        <v>2</v>
      </c>
      <c r="D2" s="1"/>
      <c r="H2" s="1"/>
      <c r="I2" s="1"/>
    </row>
    <row r="3" ht="12.800000000000001">
      <c r="A3" s="1" t="s">
        <v>3</v>
      </c>
      <c r="B3">
        <v>7</v>
      </c>
      <c r="D3" s="1"/>
      <c r="H3" s="1"/>
      <c r="I3" s="1"/>
    </row>
    <row r="4" ht="12.800000000000001">
      <c r="A4" s="1" t="s">
        <v>4</v>
      </c>
      <c r="B4">
        <v>31</v>
      </c>
      <c r="D4" s="1"/>
      <c r="H4" s="1"/>
      <c r="I4" s="1"/>
    </row>
    <row r="5" ht="12.800000000000001">
      <c r="A5" s="1" t="s">
        <v>5</v>
      </c>
      <c r="B5" s="2">
        <v>3.1000000000000001</v>
      </c>
      <c r="D5" s="1"/>
      <c r="H5" s="1"/>
      <c r="I5" s="2"/>
    </row>
    <row r="6" ht="12.800000000000001">
      <c r="A6" s="1" t="s">
        <v>6</v>
      </c>
      <c r="B6">
        <v>45</v>
      </c>
      <c r="D6" s="1"/>
      <c r="H6" s="1"/>
      <c r="I6" s="1"/>
    </row>
    <row r="7" ht="12.800000000000001">
      <c r="A7" s="1" t="s">
        <v>7</v>
      </c>
      <c r="B7">
        <v>1.333</v>
      </c>
      <c r="D7" s="1"/>
      <c r="H7" s="1"/>
      <c r="I7" s="1"/>
    </row>
    <row r="8" ht="12.800000000000001">
      <c r="A8" s="1" t="s">
        <v>8</v>
      </c>
      <c r="B8">
        <f>1/($B$4/60)</f>
        <v>1.9354838709677418</v>
      </c>
      <c r="D8" s="1"/>
      <c r="H8" s="3"/>
      <c r="I8" s="1"/>
    </row>
    <row r="9" ht="12.75">
      <c r="A9" s="1" t="s">
        <v>9</v>
      </c>
      <c r="B9">
        <f>1/$B$5</f>
        <v>0.32258064516129031</v>
      </c>
      <c r="D9" s="1"/>
    </row>
    <row r="10" ht="12.75">
      <c r="A10" s="1" t="s">
        <v>10</v>
      </c>
      <c r="B10">
        <f>1/($B$6/60)</f>
        <v>1.3333333333333333</v>
      </c>
      <c r="D10" s="1"/>
    </row>
    <row r="11" ht="12.75">
      <c r="A11" s="1"/>
      <c r="D11" s="1"/>
    </row>
    <row r="12" ht="12.75">
      <c r="A12" s="1"/>
      <c r="D12" s="1"/>
    </row>
    <row r="13" ht="12.800000000000001">
      <c r="A13" s="1"/>
      <c r="D13" s="1"/>
      <c r="H13" s="1"/>
      <c r="I13" s="1"/>
      <c r="J13" s="1"/>
      <c r="K13" s="1"/>
      <c r="L13" s="1"/>
      <c r="M13" s="1"/>
    </row>
    <row r="14" ht="12.800000000000001">
      <c r="A14" s="1" t="s">
        <v>11</v>
      </c>
      <c r="B14" t="s">
        <v>12</v>
      </c>
      <c r="C14" t="s">
        <v>13</v>
      </c>
      <c r="D14" s="1" t="s">
        <v>14</v>
      </c>
      <c r="E14" t="s">
        <v>15</v>
      </c>
      <c r="H14" s="1"/>
      <c r="I14" s="1"/>
      <c r="K14" s="1"/>
      <c r="M14" s="1"/>
    </row>
    <row r="15" ht="12.800000000000001">
      <c r="A15" s="1">
        <f>$B$3</f>
        <v>7</v>
      </c>
      <c r="B15">
        <v>1.333</v>
      </c>
      <c r="D15" s="1">
        <f t="shared" ref="D15:D22" si="0">B15-$B$7</f>
        <v>0</v>
      </c>
      <c r="H15" s="1"/>
      <c r="I15" s="1"/>
      <c r="J15" s="1"/>
      <c r="K15" s="1"/>
      <c r="L15" s="1"/>
      <c r="M15" s="1"/>
    </row>
    <row r="16" ht="12.800000000000001">
      <c r="A16" s="1">
        <f t="shared" ref="A16:A22" si="1">A15-1</f>
        <v>6</v>
      </c>
      <c r="B16">
        <v>1.3400000000000001</v>
      </c>
      <c r="C16">
        <f t="shared" ref="C16:C22" si="2">B16-B15</f>
        <v>0.0070000000000001172</v>
      </c>
      <c r="D16" s="1">
        <f t="shared" si="0"/>
        <v>0.0070000000000001172</v>
      </c>
      <c r="E16">
        <f t="shared" ref="E16:E22" si="3">($B$3-1-A16)*$B$10</f>
        <v>0</v>
      </c>
      <c r="H16" s="1"/>
      <c r="I16" s="1"/>
      <c r="J16" s="1"/>
      <c r="K16" s="1"/>
      <c r="L16" s="1"/>
      <c r="M16" s="1"/>
    </row>
    <row r="17" ht="12.800000000000001">
      <c r="A17" s="1">
        <f t="shared" si="1"/>
        <v>5</v>
      </c>
      <c r="B17">
        <v>2.9649999999999999</v>
      </c>
      <c r="C17">
        <f t="shared" si="2"/>
        <v>1.6249999999999998</v>
      </c>
      <c r="D17" s="1">
        <f t="shared" si="0"/>
        <v>1.6319999999999999</v>
      </c>
      <c r="E17">
        <f t="shared" si="3"/>
        <v>1.3333333333333333</v>
      </c>
      <c r="H17" s="1"/>
      <c r="I17" s="1"/>
      <c r="J17" s="1"/>
      <c r="K17" s="1"/>
      <c r="L17" s="1"/>
      <c r="M17" s="1"/>
    </row>
    <row r="18" ht="12.800000000000001">
      <c r="A18" s="1">
        <f t="shared" si="1"/>
        <v>4</v>
      </c>
      <c r="B18">
        <v>4.306</v>
      </c>
      <c r="C18">
        <f t="shared" si="2"/>
        <v>1.3410000000000002</v>
      </c>
      <c r="D18" s="1">
        <f t="shared" si="0"/>
        <v>2.9729999999999999</v>
      </c>
      <c r="E18">
        <f t="shared" si="3"/>
        <v>2.6666666666666665</v>
      </c>
      <c r="H18" s="1"/>
      <c r="I18" s="1"/>
      <c r="J18" s="1"/>
      <c r="K18" s="1"/>
      <c r="L18" s="1"/>
      <c r="M18" s="1"/>
    </row>
    <row r="19" ht="12.800000000000001">
      <c r="A19" s="1">
        <f t="shared" si="1"/>
        <v>3</v>
      </c>
      <c r="B19">
        <v>5.806</v>
      </c>
      <c r="C19">
        <f t="shared" si="2"/>
        <v>1.5</v>
      </c>
      <c r="D19" s="1">
        <f t="shared" si="0"/>
        <v>4.4729999999999999</v>
      </c>
      <c r="E19">
        <f t="shared" si="3"/>
        <v>4</v>
      </c>
      <c r="H19" s="1"/>
      <c r="I19" s="1"/>
      <c r="J19" s="1"/>
      <c r="K19" s="1"/>
      <c r="L19" s="1"/>
      <c r="M19" s="1"/>
    </row>
    <row r="20" ht="12.800000000000001">
      <c r="A20" s="1">
        <f t="shared" si="1"/>
        <v>2</v>
      </c>
      <c r="B20">
        <v>7.625</v>
      </c>
      <c r="C20">
        <f t="shared" si="2"/>
        <v>1.819</v>
      </c>
      <c r="D20" s="1">
        <f t="shared" si="0"/>
        <v>6.2919999999999998</v>
      </c>
      <c r="E20">
        <f t="shared" si="3"/>
        <v>5.333333333333333</v>
      </c>
      <c r="H20" s="1"/>
      <c r="I20" s="1"/>
      <c r="J20" s="1"/>
      <c r="K20" s="1"/>
      <c r="L20" s="1"/>
      <c r="M20" s="1"/>
    </row>
    <row r="21" ht="12.800000000000001">
      <c r="A21" s="1">
        <f t="shared" si="1"/>
        <v>1</v>
      </c>
      <c r="B21">
        <v>9.0350000000000001</v>
      </c>
      <c r="C21">
        <f t="shared" si="2"/>
        <v>1.4100000000000001</v>
      </c>
      <c r="D21" s="1">
        <f t="shared" si="0"/>
        <v>7.702</v>
      </c>
      <c r="E21">
        <f t="shared" si="3"/>
        <v>6.6666666666666661</v>
      </c>
      <c r="H21" s="1"/>
      <c r="I21" s="1"/>
      <c r="J21" s="1"/>
      <c r="K21" s="1"/>
      <c r="L21" s="1"/>
      <c r="M21" s="1"/>
    </row>
    <row r="22" ht="12.800000000000001">
      <c r="A22" s="1">
        <f t="shared" si="1"/>
        <v>0</v>
      </c>
      <c r="B22" s="1">
        <v>10.34</v>
      </c>
      <c r="C22" s="1">
        <f t="shared" si="2"/>
        <v>1.3049999999999997</v>
      </c>
      <c r="D22" s="1">
        <f t="shared" si="0"/>
        <v>9.0069999999999997</v>
      </c>
      <c r="E22" s="1">
        <f t="shared" si="3"/>
        <v>8</v>
      </c>
      <c r="F22" s="1"/>
    </row>
    <row r="23" ht="12.800000000000001">
      <c r="B23" s="1"/>
      <c r="C23" s="1"/>
      <c r="E23" s="1"/>
      <c r="F23" s="1"/>
    </row>
    <row r="24" ht="12.800000000000001">
      <c r="B24" s="1"/>
      <c r="C24" s="1"/>
      <c r="E24" s="1"/>
      <c r="F24" s="1"/>
    </row>
    <row r="25" ht="12.800000000000001">
      <c r="B25" s="1"/>
      <c r="C25" s="1"/>
      <c r="E25" s="1"/>
      <c r="F25" s="1"/>
    </row>
    <row r="26" ht="12.800000000000001">
      <c r="B26" s="1"/>
      <c r="C26" s="1"/>
      <c r="E26" s="1"/>
      <c r="F26" s="1"/>
    </row>
    <row r="27" ht="12.800000000000001">
      <c r="B27" s="1"/>
      <c r="C27" s="1"/>
      <c r="E27" s="1"/>
      <c r="F27" s="1"/>
    </row>
    <row r="28" ht="12.800000000000001">
      <c r="B28" s="1"/>
      <c r="C28" s="1"/>
      <c r="E28" s="1"/>
      <c r="F28" s="1"/>
    </row>
    <row r="29" ht="12.800000000000001">
      <c r="B29" s="1"/>
      <c r="C29" s="1"/>
      <c r="E29" s="1"/>
      <c r="F29" s="1"/>
    </row>
    <row r="30" ht="12.800000000000001">
      <c r="C30" s="1"/>
      <c r="E30" s="1"/>
      <c r="F30" s="1"/>
    </row>
    <row r="31" ht="12.800000000000001">
      <c r="C31" s="1"/>
      <c r="E31" s="1"/>
      <c r="F31" s="1"/>
    </row>
    <row r="32" ht="12.800000000000001">
      <c r="B32" s="1"/>
      <c r="C32" s="1"/>
      <c r="E32" s="1"/>
      <c r="F32" s="1"/>
    </row>
    <row r="33" ht="12.800000000000001">
      <c r="B33" s="1"/>
      <c r="C33" s="1"/>
      <c r="E33" s="1"/>
      <c r="F33" s="1"/>
    </row>
    <row r="34" ht="12.800000000000001">
      <c r="B34" s="1"/>
      <c r="C34" s="1"/>
      <c r="E34" s="1"/>
      <c r="F34" s="1"/>
    </row>
    <row r="35" ht="12.800000000000001">
      <c r="B35" s="1"/>
      <c r="C35" s="1"/>
      <c r="E35" s="1"/>
      <c r="F35" s="1"/>
    </row>
    <row r="36" ht="12.800000000000001">
      <c r="B36" s="1"/>
      <c r="C36" s="1"/>
      <c r="E36" s="1"/>
      <c r="F36" s="1"/>
    </row>
    <row r="37" ht="12.800000000000001">
      <c r="B37" s="1"/>
      <c r="C37" s="1"/>
      <c r="E37" s="1"/>
      <c r="F37" s="1"/>
    </row>
    <row r="38" ht="12.800000000000001">
      <c r="B38" s="1"/>
      <c r="C38" s="1"/>
      <c r="E38" s="1"/>
      <c r="F38" s="1"/>
    </row>
    <row r="39" ht="12.800000000000001">
      <c r="C39" s="1"/>
      <c r="E39" s="1"/>
      <c r="F39" s="1"/>
    </row>
    <row r="40" ht="12.800000000000001">
      <c r="C40" s="1"/>
      <c r="E40" s="1"/>
      <c r="F40" s="1"/>
    </row>
    <row r="41" ht="12.800000000000001">
      <c r="C41" s="1"/>
      <c r="E41" s="1"/>
      <c r="F41" s="1"/>
    </row>
    <row r="42" ht="12.800000000000001">
      <c r="C42" s="1"/>
      <c r="E42" s="1"/>
      <c r="F42" s="1"/>
    </row>
  </sheetData>
  <printOptions headings="0" gridLines="0" horizontalCentered="0" verticalCentered="0"/>
  <pageMargins left="0.78750000000000009" right="0.78750000000000009" top="1.05277777777778" bottom="1.05277777777778" header="0.78750000000000009" footer="0.78750000000000009"/>
  <pageSetup paperSize="1" scale="100" firstPageNumber="1" fitToWidth="1" fitToHeight="1" pageOrder="downThenOver" orientation="portrait" usePrinterDefaults="1" blackAndWhite="0" draft="0" cellComments="none" useFirstPageNumber="1" errors="displayed" horizontalDpi="300" verticalDpi="300" copies="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ONLYOFFICE/8.1.0.169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en-US</dc:language>
  <cp:revision>20</cp:revision>
  <dcterms:created xsi:type="dcterms:W3CDTF">2024-07-07T09:49:23Z</dcterms:created>
  <dcterms:modified xsi:type="dcterms:W3CDTF">2024-07-09T00:20:49Z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