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<sst xmlns="http://schemas.openxmlformats.org/spreadsheetml/2006/main" count="7" uniqueCount="7">
  <si>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Hemlok</t>
  </si>
  <si>
    <t xml:space="preserve">Time</t>
  </si>
  <si>
    <t xml:space="preserve">Reference Time</t>
  </si>
  <si>
    <t xml:space="preserve">Elapsed</t>
  </si>
  <si>
    <t xml:space="preserve">Expected</t>
  </si>
  <si>
    <t xml:space="preserve">Interval</t>
  </si>
  <si>
    <t xml:space="preserve">Damage Dealt (body: 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</si>
</sst>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3"/>
    <col collapsed="false" customWidth="true" hidden="false" outlineLevel="0" max="7" min="7" style="1" width="24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30</v>
      </c>
      <c r="B2" s="1" t="n">
        <v>15.576</v>
      </c>
      <c r="C2" s="1" t="n">
        <v>15.576</v>
      </c>
      <c r="D2" s="1" t="n">
        <f aca="false">B2-C2</f>
        <v>0</v>
      </c>
      <c r="G2" s="1" t="n">
        <f aca="false">(30-A2)*20</f>
        <v>0</v>
      </c>
    </row>
    <row r="3" customFormat="false" ht="12.8" hidden="false" customHeight="false" outlineLevel="0" collapsed="false">
      <c r="A3" s="1" t="n">
        <v>29</v>
      </c>
      <c r="B3" s="1" t="n">
        <v>15.583</v>
      </c>
      <c r="C3" s="1" t="n">
        <v>15.576</v>
      </c>
      <c r="D3" s="1" t="n">
        <f aca="false">B3-C3</f>
        <v>0.00699999999999967</v>
      </c>
      <c r="F3" s="1" t="n">
        <f aca="false">B3-B2</f>
        <v>0.00699999999999967</v>
      </c>
      <c r="G3" s="1" t="n">
        <f aca="false">(30-A3)*20</f>
        <v>20</v>
      </c>
    </row>
    <row r="4" customFormat="false" ht="12.8" hidden="false" customHeight="false" outlineLevel="0" collapsed="false">
      <c r="A4" s="1" t="n">
        <v>28</v>
      </c>
      <c r="B4" s="1" t="n">
        <v>15.646</v>
      </c>
      <c r="C4" s="1" t="n">
        <v>15.576</v>
      </c>
      <c r="D4" s="1" t="n">
        <f aca="false">B4-C4</f>
        <v>0.0700000000000003</v>
      </c>
      <c r="F4" s="1" t="n">
        <f aca="false">B4-B3</f>
        <v>0.0630000000000006</v>
      </c>
      <c r="G4" s="1" t="n">
        <f aca="false">(30-A4)*20</f>
        <v>40</v>
      </c>
    </row>
    <row r="5" customFormat="false" ht="12.8" hidden="false" customHeight="false" outlineLevel="0" collapsed="false">
      <c r="A5" s="1" t="n">
        <v>27</v>
      </c>
      <c r="B5" s="1" t="n">
        <v>15.722</v>
      </c>
      <c r="C5" s="1" t="n">
        <v>15.576</v>
      </c>
      <c r="D5" s="1" t="n">
        <f aca="false">B5-C5</f>
        <v>0.145999999999999</v>
      </c>
      <c r="E5" s="1" t="n">
        <f aca="false">(0.064 * 2) + (0 * 0.28)</f>
        <v>0.128</v>
      </c>
      <c r="F5" s="1" t="n">
        <f aca="false">B5-B4</f>
        <v>0.0759999999999987</v>
      </c>
      <c r="G5" s="1" t="n">
        <f aca="false">(30-A5)*20</f>
        <v>60</v>
      </c>
    </row>
    <row r="6" customFormat="false" ht="12.8" hidden="false" customHeight="false" outlineLevel="0" collapsed="false">
      <c r="A6" s="1" t="n">
        <v>27</v>
      </c>
      <c r="B6" s="1" t="n">
        <v>15.993</v>
      </c>
      <c r="C6" s="1" t="n">
        <v>15.576</v>
      </c>
      <c r="D6" s="1" t="n">
        <f aca="false">B6-C6</f>
        <v>0.417</v>
      </c>
      <c r="E6" s="2" t="n">
        <f aca="false">(0.064 * 2) + (1 * 0.28)</f>
        <v>0.408</v>
      </c>
      <c r="F6" s="1" t="n">
        <f aca="false">B6-B5</f>
        <v>0.271000000000001</v>
      </c>
      <c r="G6" s="1" t="n">
        <f aca="false">(30-A6)*20</f>
        <v>60</v>
      </c>
    </row>
    <row r="7" customFormat="false" ht="12.8" hidden="false" customHeight="false" outlineLevel="0" collapsed="false">
      <c r="A7" s="1" t="n">
        <v>26</v>
      </c>
      <c r="B7" s="1" t="n">
        <v>16</v>
      </c>
      <c r="C7" s="1" t="n">
        <v>15.576</v>
      </c>
      <c r="D7" s="1" t="n">
        <f aca="false">B7-C7</f>
        <v>0.424</v>
      </c>
      <c r="F7" s="1" t="n">
        <f aca="false">B7-B6</f>
        <v>0.00699999999999967</v>
      </c>
      <c r="G7" s="1" t="n">
        <f aca="false">(30-A7)*20</f>
        <v>80</v>
      </c>
    </row>
    <row r="8" customFormat="false" ht="12.8" hidden="false" customHeight="false" outlineLevel="0" collapsed="false">
      <c r="A8" s="1" t="n">
        <v>25</v>
      </c>
      <c r="B8" s="1" t="n">
        <v>16.069</v>
      </c>
      <c r="C8" s="1" t="n">
        <v>15.576</v>
      </c>
      <c r="D8" s="1" t="n">
        <f aca="false">B8-C8</f>
        <v>0.492999999999999</v>
      </c>
      <c r="F8" s="1" t="n">
        <f aca="false">B8-B7</f>
        <v>0.0689999999999991</v>
      </c>
      <c r="G8" s="1" t="n">
        <f aca="false">(30-A8)*20</f>
        <v>100</v>
      </c>
    </row>
    <row r="9" customFormat="false" ht="12.8" hidden="false" customHeight="false" outlineLevel="0" collapsed="false">
      <c r="A9" s="1" t="n">
        <v>24</v>
      </c>
      <c r="B9" s="1" t="n">
        <v>16.132</v>
      </c>
      <c r="C9" s="1" t="n">
        <v>15.576</v>
      </c>
      <c r="D9" s="1" t="n">
        <f aca="false">B9-C9</f>
        <v>0.556000000000001</v>
      </c>
      <c r="E9" s="1" t="n">
        <f aca="false">(0.064 * 4) + (1 * 0.28)</f>
        <v>0.536</v>
      </c>
      <c r="F9" s="1" t="n">
        <f aca="false">B9-B8</f>
        <v>0.0630000000000024</v>
      </c>
      <c r="G9" s="1" t="n">
        <f aca="false">(30-A9)*20</f>
        <v>120</v>
      </c>
    </row>
    <row r="10" customFormat="false" ht="12.8" hidden="false" customHeight="false" outlineLevel="0" collapsed="false">
      <c r="A10" s="1" t="n">
        <v>24</v>
      </c>
      <c r="B10" s="1" t="n">
        <v>16.403</v>
      </c>
      <c r="C10" s="1" t="n">
        <v>15.576</v>
      </c>
      <c r="D10" s="1" t="n">
        <f aca="false">B10-C10</f>
        <v>0.826999999999998</v>
      </c>
      <c r="E10" s="1" t="n">
        <f aca="false">(0.064 * 4) + (2 * 0.28)</f>
        <v>0.816</v>
      </c>
      <c r="F10" s="1" t="n">
        <f aca="false">B10-B9</f>
        <v>0.270999999999997</v>
      </c>
      <c r="G10" s="1" t="n">
        <f aca="false">(30-A10)*20</f>
        <v>120</v>
      </c>
    </row>
    <row r="11" customFormat="false" ht="12.8" hidden="false" customHeight="false" outlineLevel="0" collapsed="false">
      <c r="A11" s="1" t="n">
        <v>23</v>
      </c>
      <c r="B11" s="1" t="n">
        <v>16.472</v>
      </c>
      <c r="C11" s="1" t="n">
        <v>15.576</v>
      </c>
      <c r="D11" s="1" t="n">
        <f aca="false">B11-C11</f>
        <v>0.896000000000001</v>
      </c>
      <c r="F11" s="1" t="n">
        <f aca="false">B11-B10</f>
        <v>0.0690000000000026</v>
      </c>
      <c r="G11" s="1" t="n">
        <f aca="false">(30-A11)*20</f>
        <v>140</v>
      </c>
    </row>
    <row r="12" customFormat="false" ht="12.8" hidden="false" customHeight="false" outlineLevel="0" collapsed="false">
      <c r="A12" s="1" t="n">
        <v>22</v>
      </c>
      <c r="B12" s="1" t="n">
        <v>16.535</v>
      </c>
      <c r="C12" s="1" t="n">
        <v>15.576</v>
      </c>
      <c r="D12" s="1" t="n">
        <f aca="false">B12-C12</f>
        <v>0.959</v>
      </c>
      <c r="F12" s="1" t="n">
        <f aca="false">B12-B11</f>
        <v>0.0629999999999988</v>
      </c>
      <c r="G12" s="1" t="n">
        <f aca="false">(30-A12)*20</f>
        <v>160</v>
      </c>
    </row>
    <row r="13" customFormat="false" ht="12.8" hidden="false" customHeight="false" outlineLevel="0" collapsed="false">
      <c r="A13" s="1" t="n">
        <v>21</v>
      </c>
      <c r="B13" s="1" t="n">
        <v>16.542</v>
      </c>
      <c r="C13" s="1" t="n">
        <v>15.576</v>
      </c>
      <c r="D13" s="1" t="n">
        <f aca="false">B13-C13</f>
        <v>0.966000000000001</v>
      </c>
      <c r="E13" s="1" t="n">
        <f aca="false">(0.064 * 6) + (2 * 0.28)</f>
        <v>0.944</v>
      </c>
      <c r="F13" s="1" t="n">
        <f aca="false">B13-B12</f>
        <v>0.00700000000000145</v>
      </c>
      <c r="G13" s="1" t="n">
        <f aca="false">(30-A13)*20</f>
        <v>180</v>
      </c>
    </row>
    <row r="14" customFormat="false" ht="12.8" hidden="false" customHeight="false" outlineLevel="0" collapsed="false">
      <c r="A14" s="1" t="n">
        <v>21</v>
      </c>
      <c r="B14" s="1" t="n">
        <v>16.813</v>
      </c>
      <c r="C14" s="1" t="n">
        <v>15.576</v>
      </c>
      <c r="D14" s="1" t="n">
        <f aca="false">B14-C14</f>
        <v>1.237</v>
      </c>
      <c r="E14" s="1" t="n">
        <f aca="false">(0.064 * 6) + (3 * 0.28)</f>
        <v>1.224</v>
      </c>
      <c r="F14" s="1" t="n">
        <f aca="false">B14-B13</f>
        <v>0.270999999999997</v>
      </c>
      <c r="G14" s="1" t="n">
        <f aca="false">(30-A14)*20</f>
        <v>180</v>
      </c>
    </row>
    <row r="15" customFormat="false" ht="12.8" hidden="false" customHeight="false" outlineLevel="0" collapsed="false">
      <c r="A15" s="1" t="n">
        <v>18</v>
      </c>
      <c r="B15" s="1" t="n">
        <v>16.951</v>
      </c>
      <c r="C15" s="1" t="n">
        <v>15.576</v>
      </c>
      <c r="D15" s="1" t="n">
        <f aca="false">B15-C15</f>
        <v>1.375</v>
      </c>
      <c r="E15" s="1" t="n">
        <f aca="false">(0.064 * 8) + (3 * 0.28)</f>
        <v>1.352</v>
      </c>
      <c r="F15" s="1"/>
      <c r="G15" s="1" t="n">
        <f aca="false">(30-A15)*20</f>
        <v>240</v>
      </c>
    </row>
    <row r="16" customFormat="false" ht="12.8" hidden="false" customHeight="false" outlineLevel="0" collapsed="false">
      <c r="A16" s="1" t="n">
        <v>15</v>
      </c>
      <c r="B16" s="1" t="n">
        <v>17.361</v>
      </c>
      <c r="C16" s="1" t="n">
        <v>15.576</v>
      </c>
      <c r="D16" s="1" t="n">
        <f aca="false">B16-C16</f>
        <v>1.785</v>
      </c>
      <c r="E16" s="0" t="n">
        <f aca="false">(0.064 * 10) + (4 * 0.28)</f>
        <v>1.76</v>
      </c>
      <c r="F16" s="1"/>
      <c r="G16" s="1" t="n">
        <f aca="false">(30-A16)*20</f>
        <v>300</v>
      </c>
    </row>
    <row r="17" customFormat="false" ht="12.8" hidden="false" customHeight="false" outlineLevel="0" collapsed="false">
      <c r="A17" s="1" t="n">
        <v>12</v>
      </c>
      <c r="B17" s="1" t="n">
        <v>17.771</v>
      </c>
      <c r="C17" s="1" t="n">
        <v>15.576</v>
      </c>
      <c r="D17" s="1" t="n">
        <f aca="false">B17-C17</f>
        <v>2.195</v>
      </c>
      <c r="E17" s="1" t="n">
        <f aca="false">(0.064 * 12) + (5 * 0.28)</f>
        <v>2.168</v>
      </c>
      <c r="F17" s="1"/>
      <c r="G17" s="1" t="n">
        <f aca="false">(30-A17)*20</f>
        <v>360</v>
      </c>
    </row>
    <row r="18" customFormat="false" ht="12.8" hidden="false" customHeight="false" outlineLevel="0" collapsed="false">
      <c r="A18" s="1" t="n">
        <v>9</v>
      </c>
      <c r="B18" s="1" t="n">
        <v>18.181</v>
      </c>
      <c r="C18" s="1" t="n">
        <v>15.576</v>
      </c>
      <c r="D18" s="1" t="n">
        <f aca="false">B18-C18</f>
        <v>2.605</v>
      </c>
      <c r="E18" s="0" t="n">
        <f aca="false">(0.064 * 14) + (6 * 0.28)</f>
        <v>2.576</v>
      </c>
      <c r="F18" s="1"/>
      <c r="G18" s="1" t="n">
        <f aca="false">(30-A18)*20</f>
        <v>420</v>
      </c>
    </row>
    <row r="19" customFormat="false" ht="12.8" hidden="false" customHeight="false" outlineLevel="0" collapsed="false">
      <c r="A19" s="1" t="n">
        <v>6</v>
      </c>
      <c r="B19" s="1" t="n">
        <v>18.597</v>
      </c>
      <c r="C19" s="1" t="n">
        <v>15.576</v>
      </c>
      <c r="D19" s="1" t="n">
        <f aca="false">B19-C19</f>
        <v>3.021</v>
      </c>
      <c r="E19" s="1" t="n">
        <f aca="false">(0.064 * 16) + (7 * 0.28)</f>
        <v>2.984</v>
      </c>
      <c r="F19" s="1"/>
      <c r="G19" s="1" t="n">
        <f aca="false">(30-A19)*20</f>
        <v>480</v>
      </c>
    </row>
    <row r="20" customFormat="false" ht="12.8" hidden="false" customHeight="false" outlineLevel="0" collapsed="false">
      <c r="A20" s="1" t="n">
        <v>3</v>
      </c>
      <c r="B20" s="1" t="n">
        <v>19.007</v>
      </c>
      <c r="C20" s="1" t="n">
        <v>15.576</v>
      </c>
      <c r="D20" s="1" t="n">
        <f aca="false">B20-C20</f>
        <v>3.431</v>
      </c>
      <c r="E20" s="1" t="n">
        <f aca="false">(0.064 * 18) + (8* 0.28)</f>
        <v>3.392</v>
      </c>
      <c r="F20" s="1"/>
      <c r="G20" s="1" t="n">
        <f aca="false">(30-A20)*20</f>
        <v>540</v>
      </c>
    </row>
    <row r="21" customFormat="false" ht="12.8" hidden="false" customHeight="false" outlineLevel="0" collapsed="false">
      <c r="A21" s="1" t="n">
        <v>0</v>
      </c>
      <c r="B21" s="3" t="n">
        <v>19.431</v>
      </c>
      <c r="C21" s="1" t="n">
        <v>15.576</v>
      </c>
      <c r="D21" s="1" t="n">
        <f aca="false">B21-C21</f>
        <v>3.855</v>
      </c>
      <c r="E21" s="0" t="n">
        <f aca="false">(0.064 * 20) + (9* 0.28)</f>
        <v>3.8</v>
      </c>
      <c r="G21" s="1" t="n">
        <f aca="false">(30-A21)*20</f>
        <v>600</v>
      </c>
    </row>
    <row r="22" customFormat="false" ht="12.8" hidden="false" customHeight="false" outlineLevel="0" collapsed="false">
      <c r="C22" s="1"/>
      <c r="D22" s="1"/>
      <c r="G22" s="0"/>
    </row>
    <row r="23" customFormat="false" ht="12.8" hidden="false" customHeight="false" outlineLevel="0" collapsed="false">
      <c r="C23" s="1"/>
      <c r="D23" s="1"/>
      <c r="G23" s="0"/>
    </row>
    <row r="24" customFormat="false" ht="12.8" hidden="false" customHeight="false" outlineLevel="0" collapsed="false">
      <c r="C24" s="1"/>
      <c r="D24" s="1"/>
      <c r="G24" s="0"/>
    </row>
    <row r="25" customFormat="false" ht="12.8" hidden="false" customHeight="false" outlineLevel="0" collapsed="false">
      <c r="C25" s="1"/>
      <c r="D25" s="1"/>
      <c r="G25" s="0"/>
    </row>
    <row r="26" customFormat="false" ht="12.8" hidden="false" customHeight="false" outlineLevel="0" collapsed="false">
      <c r="C26" s="1"/>
      <c r="D26" s="1"/>
      <c r="G26" s="0"/>
    </row>
    <row r="27" customFormat="false" ht="12.8" hidden="false" customHeight="false" outlineLevel="0" collapsed="false">
      <c r="C27" s="1"/>
      <c r="D27" s="1"/>
      <c r="G27" s="0"/>
    </row>
    <row r="28" customFormat="false" ht="12.8" hidden="false" customHeight="false" outlineLevel="0" collapsed="false">
      <c r="C28" s="1"/>
      <c r="D28" s="1"/>
      <c r="G28" s="0"/>
    </row>
    <row r="29" customFormat="false" ht="12.8" hidden="false" customHeight="false" outlineLevel="0" collapsed="false">
      <c r="C29" s="1"/>
      <c r="D29" s="1"/>
      <c r="G29" s="0"/>
    </row>
    <row r="30" customFormat="false" ht="12.8" hidden="false" customHeight="false" outlineLevel="0" collapsed="false">
      <c r="C30" s="1"/>
      <c r="D30" s="1"/>
      <c r="G30" s="0"/>
    </row>
    <row r="31" customFormat="false" ht="12.8" hidden="false" customHeight="false" outlineLevel="0" collapsed="false">
      <c r="C31" s="1"/>
      <c r="D31" s="1"/>
    </row>
    <row r="32" customFormat="false" ht="12.8" hidden="false" customHeight="false" outlineLevel="0" collapsed="false">
      <c r="C32" s="1"/>
      <c r="D32" s="1"/>
    </row>
    <row r="33" customFormat="false" ht="12.8" hidden="false" customHeight="false" outlineLevel="0" collapsed="false">
      <c r="C33" s="1"/>
      <c r="D33" s="1"/>
    </row>
    <row r="34" customFormat="false" ht="12.8" hidden="false" customHeight="false" outlineLevel="0" collapsed="false">
      <c r="C34" s="1"/>
      <c r="D34" s="1"/>
    </row>
    <row r="35" customFormat="false" ht="12.8" hidden="false" customHeight="false" outlineLevel="0" collapsed="false">
      <c r="C35" s="1"/>
      <c r="D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2024-07-07T09:49:23Z</dcterms:created>
  <dc:creator/>
  <dc:description/>
  <dc:language>en-US</dc:language>
  <cp:lastModifiedBy/>
  <dcterms:modified xsi:type="dcterms:W3CDTF">2024-07-07T14:46:43Z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