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3.xml" ContentType="application/vnd.ms-excel.slicer+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drawings/drawing5.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21b43195ea46643e/Documents/Data Analyst 2026/10 Analytics/Portfolio/Excel/Wexford ^0 Rowan/"/>
    </mc:Choice>
  </mc:AlternateContent>
  <xr:revisionPtr revIDLastSave="0" documentId="8_{C1280E31-94DA-4271-945D-463B8B033960}" xr6:coauthVersionLast="47" xr6:coauthVersionMax="47" xr10:uidLastSave="{00000000-0000-0000-0000-000000000000}"/>
  <bookViews>
    <workbookView xWindow="-120" yWindow="-120" windowWidth="29040" windowHeight="15720" activeTab="5" xr2:uid="{00000000-000D-0000-FFFF-FFFF00000000}"/>
  </bookViews>
  <sheets>
    <sheet name="Q3_Orders (BU)" sheetId="2" r:id="rId1"/>
    <sheet name="Problem" sheetId="4" r:id="rId2"/>
    <sheet name="Q3_Orders" sheetId="1" r:id="rId3"/>
    <sheet name="Q&amp;A Pivot Tables" sheetId="3" r:id="rId4"/>
    <sheet name="Light Dashboard" sheetId="5" r:id="rId5"/>
    <sheet name="Dark Dashboard" sheetId="6" r:id="rId6"/>
  </sheets>
  <definedNames>
    <definedName name="_xlchart.v5.0" hidden="1">'Q&amp;A Pivot Tables'!$E$66</definedName>
    <definedName name="_xlchart.v5.1" hidden="1">'Q&amp;A Pivot Tables'!$E$67:$E$78</definedName>
    <definedName name="_xlchart.v5.10" hidden="1">'Q&amp;A Pivot Tables'!$F$66</definedName>
    <definedName name="_xlchart.v5.11" hidden="1">'Q&amp;A Pivot Tables'!$F$67:$F$78</definedName>
    <definedName name="_xlchart.v5.2" hidden="1">'Q&amp;A Pivot Tables'!$F$66</definedName>
    <definedName name="_xlchart.v5.3" hidden="1">'Q&amp;A Pivot Tables'!$F$67:$F$78</definedName>
    <definedName name="_xlchart.v5.4" hidden="1">'Q&amp;A Pivot Tables'!$E$66</definedName>
    <definedName name="_xlchart.v5.5" hidden="1">'Q&amp;A Pivot Tables'!$E$67:$E$78</definedName>
    <definedName name="_xlchart.v5.6" hidden="1">'Q&amp;A Pivot Tables'!$F$66</definedName>
    <definedName name="_xlchart.v5.7" hidden="1">'Q&amp;A Pivot Tables'!$F$67:$F$78</definedName>
    <definedName name="_xlchart.v5.8" hidden="1">'Q&amp;A Pivot Tables'!$E$66</definedName>
    <definedName name="_xlchart.v5.9" hidden="1">'Q&amp;A Pivot Tables'!$E$67:$E$78</definedName>
    <definedName name="Afternoon">'Q&amp;A Pivot Tables'!$J$98</definedName>
    <definedName name="avemom">'Q&amp;A Pivot Tables'!$X$8</definedName>
    <definedName name="AvgValue">'Q&amp;A Pivot Tables'!$C$8</definedName>
    <definedName name="caption">'Q&amp;A Pivot Tables'!$X$9</definedName>
    <definedName name="Evening">'Q&amp;A Pivot Tables'!$J$97</definedName>
    <definedName name="itemom">'Q&amp;A Pivot Tables'!$X$7</definedName>
    <definedName name="Items">'Q&amp;A Pivot Tables'!$C$7</definedName>
    <definedName name="Morning">'Q&amp;A Pivot Tables'!$J$99</definedName>
    <definedName name="Night">'Q&amp;A Pivot Tables'!$J$100</definedName>
    <definedName name="Orders">'Q&amp;A Pivot Tables'!$C$6</definedName>
    <definedName name="ordmom">'Q&amp;A Pivot Tables'!$X$6</definedName>
    <definedName name="Revenue">'Q&amp;A Pivot Tables'!$C$5</definedName>
    <definedName name="revmom">'Q&amp;A Pivot Tables'!$X$5</definedName>
    <definedName name="Slicer_Month">#N/A</definedName>
  </definedNames>
  <calcPr calcId="191029"/>
  <pivotCaches>
    <pivotCache cacheId="0" r:id="rId7"/>
  </pivotCaches>
  <fileRecoveryPr repairLoad="1"/>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 i="3" l="1"/>
  <c r="W9" i="3" s="1"/>
  <c r="J97" i="3" a="1"/>
  <c r="J97" i="3" s="1"/>
  <c r="C8" i="3"/>
  <c r="C7" i="3"/>
  <c r="C6" i="3"/>
  <c r="C5" i="3"/>
  <c r="H97" i="3" a="1"/>
  <c r="H97" i="3" s="1"/>
  <c r="G97" i="3" a="1"/>
  <c r="G97" i="3" s="1"/>
  <c r="H86" i="3" a="1"/>
  <c r="H86" i="3" s="1"/>
  <c r="G86" i="3" a="1"/>
  <c r="G86" i="3" s="1"/>
  <c r="F67" i="3" a="1"/>
  <c r="F67" i="3" s="1"/>
  <c r="E67" i="3" a="1"/>
  <c r="E67" i="3" s="1"/>
  <c r="F52" i="3" a="1"/>
  <c r="F52" i="3" s="1"/>
  <c r="E52" i="3" a="1"/>
  <c r="E52" i="3" s="1"/>
  <c r="F38" i="3" a="1"/>
  <c r="F38" i="3" s="1"/>
  <c r="E38" i="3" a="1"/>
  <c r="E38" i="3" s="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X4" i="3"/>
  <c r="X9" i="3" l="1"/>
  <c r="W6" i="3"/>
  <c r="W5" i="3"/>
  <c r="W7" i="3"/>
  <c r="W8" i="3"/>
  <c r="X6" i="3"/>
  <c r="X5" i="3"/>
  <c r="X8" i="3"/>
  <c r="X7" i="3"/>
  <c r="H40" i="3"/>
  <c r="G53" i="3"/>
  <c r="H41" i="3"/>
  <c r="H39" i="3"/>
  <c r="H44" i="3"/>
  <c r="H43" i="3"/>
  <c r="H42" i="3"/>
  <c r="G59" i="3"/>
  <c r="G57" i="3"/>
  <c r="G56" i="3"/>
  <c r="G55" i="3"/>
  <c r="G52" i="3"/>
  <c r="G58" i="3"/>
  <c r="G54" i="3"/>
  <c r="H38" i="3"/>
  <c r="I86" i="3"/>
  <c r="I89" i="3"/>
  <c r="I88" i="3"/>
  <c r="I87" i="3"/>
  <c r="J86" i="3"/>
  <c r="J89" i="3"/>
  <c r="J88" i="3"/>
  <c r="J87" i="3"/>
  <c r="G38" i="3"/>
  <c r="G43" i="3"/>
  <c r="G42" i="3"/>
  <c r="G41" i="3"/>
  <c r="G44" i="3"/>
  <c r="G40" i="3"/>
  <c r="G3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<sst xmlns="http://schemas.openxmlformats.org/spreadsheetml/2006/main" count="24227" uniqueCount="2117">
  <si>
    <t>Order_ID</t>
  </si>
  <si>
    <t>Product_Category</t>
  </si>
  <si>
    <t>Order_Date</t>
  </si>
  <si>
    <t>Time_Slot</t>
  </si>
  <si>
    <t>Customer_Age_Group</t>
  </si>
  <si>
    <t>Items_in_Order</t>
  </si>
  <si>
    <t>Price_per_Item</t>
  </si>
  <si>
    <t>Total_Order_Value</t>
  </si>
  <si>
    <t>Payment_Method</t>
  </si>
  <si>
    <t>Customer_Region</t>
  </si>
  <si>
    <t>W&amp;R-00524</t>
  </si>
  <si>
    <t>Beauty</t>
  </si>
  <si>
    <t>Afternoon</t>
  </si>
  <si>
    <t>60+</t>
  </si>
  <si>
    <t>Card</t>
  </si>
  <si>
    <t>Texas</t>
  </si>
  <si>
    <t>W&amp;R-00711</t>
  </si>
  <si>
    <t>Evening</t>
  </si>
  <si>
    <t>18-25</t>
  </si>
  <si>
    <t>NORTH CAROLINA</t>
  </si>
  <si>
    <t>W&amp;R-01247</t>
  </si>
  <si>
    <t>Sports &amp; Outdoors</t>
  </si>
  <si>
    <t>Digital Wallet</t>
  </si>
  <si>
    <t>CALIFORNIA</t>
  </si>
  <si>
    <t>W&amp;R-00486</t>
  </si>
  <si>
    <t>26-40</t>
  </si>
  <si>
    <t>California</t>
  </si>
  <si>
    <t>W&amp;R-00455</t>
  </si>
  <si>
    <t>Night</t>
  </si>
  <si>
    <t>41-60</t>
  </si>
  <si>
    <t>Illinois</t>
  </si>
  <si>
    <t>W&amp;R-00317</t>
  </si>
  <si>
    <t>Fashion</t>
  </si>
  <si>
    <t>W&amp;R-00417</t>
  </si>
  <si>
    <t>Georgia</t>
  </si>
  <si>
    <t>W&amp;R-00035</t>
  </si>
  <si>
    <t>W&amp;R-01536</t>
  </si>
  <si>
    <t>Electronics</t>
  </si>
  <si>
    <t>New York</t>
  </si>
  <si>
    <t>W&amp;R-01169</t>
  </si>
  <si>
    <t>Morning</t>
  </si>
  <si>
    <t>Buy Now Pay Later</t>
  </si>
  <si>
    <t>W&amp;R-00259</t>
  </si>
  <si>
    <t>Cash</t>
  </si>
  <si>
    <t>W&amp;R-01832</t>
  </si>
  <si>
    <t>Books &amp; Media</t>
  </si>
  <si>
    <t>W&amp;R-00315</t>
  </si>
  <si>
    <t>Gift Card</t>
  </si>
  <si>
    <t>W&amp;R-01575</t>
  </si>
  <si>
    <t>Toys &amp; Kids</t>
  </si>
  <si>
    <t>W&amp;R-01180</t>
  </si>
  <si>
    <t>W&amp;R-01632</t>
  </si>
  <si>
    <t>W&amp;R-01276</t>
  </si>
  <si>
    <t>W&amp;R-01365</t>
  </si>
  <si>
    <t>W&amp;R-01183</t>
  </si>
  <si>
    <t>W&amp;R-01760</t>
  </si>
  <si>
    <t>W&amp;R-00691</t>
  </si>
  <si>
    <t>W&amp;R-01421</t>
  </si>
  <si>
    <t>W&amp;R-01273</t>
  </si>
  <si>
    <t>W&amp;R-01447</t>
  </si>
  <si>
    <t>W&amp;R-00829</t>
  </si>
  <si>
    <t>Home &amp; Furniture</t>
  </si>
  <si>
    <t>Ohio</t>
  </si>
  <si>
    <t>W&amp;R-00573</t>
  </si>
  <si>
    <t>W&amp;R-01497</t>
  </si>
  <si>
    <t>W&amp;R-00504</t>
  </si>
  <si>
    <t>W&amp;R-01304</t>
  </si>
  <si>
    <t>North Carolina</t>
  </si>
  <si>
    <t>W&amp;R-00089</t>
  </si>
  <si>
    <t>W&amp;R-01410</t>
  </si>
  <si>
    <t>W&amp;R-01900</t>
  </si>
  <si>
    <t>Food &amp; Gourmet</t>
  </si>
  <si>
    <t>W&amp;R-00465</t>
  </si>
  <si>
    <t>W&amp;R-01334</t>
  </si>
  <si>
    <t>W&amp;R-00684</t>
  </si>
  <si>
    <t>W&amp;R-00804</t>
  </si>
  <si>
    <t>W&amp;R-01294</t>
  </si>
  <si>
    <t>W&amp;R-01437</t>
  </si>
  <si>
    <t>W&amp;R-00594</t>
  </si>
  <si>
    <t>MICHIGAN</t>
  </si>
  <si>
    <t>W&amp;R-01136</t>
  </si>
  <si>
    <t>Florida</t>
  </si>
  <si>
    <t>W&amp;R-00901</t>
  </si>
  <si>
    <t>W&amp;R-00683</t>
  </si>
  <si>
    <t>W&amp;R-00206</t>
  </si>
  <si>
    <t>W&amp;R-01194</t>
  </si>
  <si>
    <t>W&amp;R-01289</t>
  </si>
  <si>
    <t>W&amp;R-00475</t>
  </si>
  <si>
    <t>W&amp;R-00841</t>
  </si>
  <si>
    <t>W&amp;R-01038</t>
  </si>
  <si>
    <t>Pennsylvania</t>
  </si>
  <si>
    <t>W&amp;R-01529</t>
  </si>
  <si>
    <t>W&amp;R-00551</t>
  </si>
  <si>
    <t>W&amp;R-00395</t>
  </si>
  <si>
    <t>W&amp;R-00685</t>
  </si>
  <si>
    <t>W&amp;R-00589</t>
  </si>
  <si>
    <t>W&amp;R-00391</t>
  </si>
  <si>
    <t>W&amp;R-00740</t>
  </si>
  <si>
    <t>W&amp;R-00340</t>
  </si>
  <si>
    <t>W&amp;R-00837</t>
  </si>
  <si>
    <t>W&amp;R-01953</t>
  </si>
  <si>
    <t>W&amp;R-01923</t>
  </si>
  <si>
    <t>W&amp;R-01878</t>
  </si>
  <si>
    <t>W&amp;R-00897</t>
  </si>
  <si>
    <t>W&amp;R-01789</t>
  </si>
  <si>
    <t>W&amp;R-00353</t>
  </si>
  <si>
    <t>W&amp;R-00941</t>
  </si>
  <si>
    <t>W&amp;R-00276</t>
  </si>
  <si>
    <t>W&amp;R-01567</t>
  </si>
  <si>
    <t>W&amp;R-01612</t>
  </si>
  <si>
    <t>Arizona</t>
  </si>
  <si>
    <t>W&amp;R-00686</t>
  </si>
  <si>
    <t>W&amp;R-01509</t>
  </si>
  <si>
    <t>W&amp;R-00609</t>
  </si>
  <si>
    <t>W&amp;R-00489</t>
  </si>
  <si>
    <t>W&amp;R-01829</t>
  </si>
  <si>
    <t>Washington</t>
  </si>
  <si>
    <t>W&amp;R-01686</t>
  </si>
  <si>
    <t>W&amp;R-01480</t>
  </si>
  <si>
    <t>W&amp;R-01743</t>
  </si>
  <si>
    <t>W&amp;R-00271</t>
  </si>
  <si>
    <t>W&amp;R-01742</t>
  </si>
  <si>
    <t>W&amp;R-00054</t>
  </si>
  <si>
    <t>W&amp;R-01623</t>
  </si>
  <si>
    <t>W&amp;R-00995</t>
  </si>
  <si>
    <t>W&amp;R-01650</t>
  </si>
  <si>
    <t>W&amp;R-01461</t>
  </si>
  <si>
    <t>W&amp;R-01492</t>
  </si>
  <si>
    <t>W&amp;R-01770</t>
  </si>
  <si>
    <t>W&amp;R-00768</t>
  </si>
  <si>
    <t>W&amp;R-00903</t>
  </si>
  <si>
    <t>W&amp;R-00998</t>
  </si>
  <si>
    <t>W&amp;R-01768</t>
  </si>
  <si>
    <t>W&amp;R-00222</t>
  </si>
  <si>
    <t>W&amp;R-00143</t>
  </si>
  <si>
    <t>W&amp;R-00647</t>
  </si>
  <si>
    <t>W&amp;R-01912</t>
  </si>
  <si>
    <t>W&amp;R-01752</t>
  </si>
  <si>
    <t>W&amp;R-00496</t>
  </si>
  <si>
    <t>W&amp;R-01433</t>
  </si>
  <si>
    <t>W&amp;R-01991</t>
  </si>
  <si>
    <t>W&amp;R-01202</t>
  </si>
  <si>
    <t>W&amp;R-01370</t>
  </si>
  <si>
    <t>W&amp;R-01361</t>
  </si>
  <si>
    <t>W&amp;R-00654</t>
  </si>
  <si>
    <t>W&amp;R-01519</t>
  </si>
  <si>
    <t>W&amp;R-01163</t>
  </si>
  <si>
    <t>W&amp;R-00218</t>
  </si>
  <si>
    <t>W&amp;R-00953</t>
  </si>
  <si>
    <t>W&amp;R-01444</t>
  </si>
  <si>
    <t>W&amp;R-00739</t>
  </si>
  <si>
    <t>W&amp;R-00049</t>
  </si>
  <si>
    <t>W&amp;R-01153</t>
  </si>
  <si>
    <t>W&amp;R-01025</t>
  </si>
  <si>
    <t>W&amp;R-01915</t>
  </si>
  <si>
    <t>W&amp;R-00202</t>
  </si>
  <si>
    <t>W&amp;R-00373</t>
  </si>
  <si>
    <t>W&amp;R-01678</t>
  </si>
  <si>
    <t>W&amp;R-01426</t>
  </si>
  <si>
    <t>W&amp;R-01793</t>
  </si>
  <si>
    <t>W&amp;R-00469</t>
  </si>
  <si>
    <t>W&amp;R-00972</t>
  </si>
  <si>
    <t>W&amp;R-00408</t>
  </si>
  <si>
    <t>W&amp;R-00881</t>
  </si>
  <si>
    <t>W&amp;R-01105</t>
  </si>
  <si>
    <t>W&amp;R-00463</t>
  </si>
  <si>
    <t>W&amp;R-00461</t>
  </si>
  <si>
    <t>W&amp;R-00162</t>
  </si>
  <si>
    <t>W&amp;R-01279</t>
  </si>
  <si>
    <t>W&amp;R-00944</t>
  </si>
  <si>
    <t>W&amp;R-01898</t>
  </si>
  <si>
    <t>W&amp;R-01494</t>
  </si>
  <si>
    <t>W&amp;R-01385</t>
  </si>
  <si>
    <t>W&amp;R-00635</t>
  </si>
  <si>
    <t>W&amp;R-00397</t>
  </si>
  <si>
    <t>W&amp;R-01099</t>
  </si>
  <si>
    <t>W&amp;R-01429</t>
  </si>
  <si>
    <t>W&amp;R-01727</t>
  </si>
  <si>
    <t>W&amp;R-00413</t>
  </si>
  <si>
    <t>W&amp;R-01666</t>
  </si>
  <si>
    <t>W&amp;R-00249</t>
  </si>
  <si>
    <t>W&amp;R-00832</t>
  </si>
  <si>
    <t>W&amp;R-00108</t>
  </si>
  <si>
    <t>W&amp;R-01683</t>
  </si>
  <si>
    <t>W&amp;R-00910</t>
  </si>
  <si>
    <t>W&amp;R-00457</t>
  </si>
  <si>
    <t>W&amp;R-00261</t>
  </si>
  <si>
    <t>W&amp;R-01298</t>
  </si>
  <si>
    <t>W&amp;R-01290</t>
  </si>
  <si>
    <t>W&amp;R-01124</t>
  </si>
  <si>
    <t>W&amp;R-01000</t>
  </si>
  <si>
    <t>W&amp;R-01130</t>
  </si>
  <si>
    <t>W&amp;R-01107</t>
  </si>
  <si>
    <t>W&amp;R-01337</t>
  </si>
  <si>
    <t>W&amp;R-00392</t>
  </si>
  <si>
    <t>W&amp;R-01359</t>
  </si>
  <si>
    <t>W&amp;R-00631</t>
  </si>
  <si>
    <t>W&amp;R-01658</t>
  </si>
  <si>
    <t>W&amp;R-00660</t>
  </si>
  <si>
    <t>W&amp;R-00100</t>
  </si>
  <si>
    <t>W&amp;R-00638</t>
  </si>
  <si>
    <t>W&amp;R-00511</t>
  </si>
  <si>
    <t>W&amp;R-01640</t>
  </si>
  <si>
    <t>W&amp;R-00562</t>
  </si>
  <si>
    <t>W&amp;R-00096</t>
  </si>
  <si>
    <t>W&amp;R-00203</t>
  </si>
  <si>
    <t>W&amp;R-00031</t>
  </si>
  <si>
    <t>W&amp;R-01310</t>
  </si>
  <si>
    <t>W&amp;R-01407</t>
  </si>
  <si>
    <t>W&amp;R-01092</t>
  </si>
  <si>
    <t>W&amp;R-01224</t>
  </si>
  <si>
    <t>W&amp;R-01670</t>
  </si>
  <si>
    <t>W&amp;R-00492</t>
  </si>
  <si>
    <t>Michigan</t>
  </si>
  <si>
    <t>W&amp;R-00810</t>
  </si>
  <si>
    <t>W&amp;R-00272</t>
  </si>
  <si>
    <t>W&amp;R-00212</t>
  </si>
  <si>
    <t>W&amp;R-01716</t>
  </si>
  <si>
    <t>W&amp;R-00601</t>
  </si>
  <si>
    <t>W&amp;R-01404</t>
  </si>
  <si>
    <t>W&amp;R-00785</t>
  </si>
  <si>
    <t>W&amp;R-01222</t>
  </si>
  <si>
    <t>W&amp;R-01749</t>
  </si>
  <si>
    <t>W&amp;R-00248</t>
  </si>
  <si>
    <t>W&amp;R-01899</t>
  </si>
  <si>
    <t>W&amp;R-01075</t>
  </si>
  <si>
    <t>W&amp;R-01019</t>
  </si>
  <si>
    <t>W&amp;R-01901</t>
  </si>
  <si>
    <t>W&amp;R-01158</t>
  </si>
  <si>
    <t>W&amp;R-00665</t>
  </si>
  <si>
    <t>W&amp;R-00306</t>
  </si>
  <si>
    <t>W&amp;R-00861</t>
  </si>
  <si>
    <t>W&amp;R-00009</t>
  </si>
  <si>
    <t>W&amp;R-01672</t>
  </si>
  <si>
    <t>W&amp;R-01048</t>
  </si>
  <si>
    <t>W&amp;R-01643</t>
  </si>
  <si>
    <t>W&amp;R-01383</t>
  </si>
  <si>
    <t>W&amp;R-01432</t>
  </si>
  <si>
    <t>W&amp;R-01920</t>
  </si>
  <si>
    <t>W&amp;R-00205</t>
  </si>
  <si>
    <t>W&amp;R-00094</t>
  </si>
  <si>
    <t>W&amp;R-01964</t>
  </si>
  <si>
    <t>W&amp;R-01963</t>
  </si>
  <si>
    <t>W&amp;R-01020</t>
  </si>
  <si>
    <t>W&amp;R-01256</t>
  </si>
  <si>
    <t>W&amp;R-00613</t>
  </si>
  <si>
    <t>W&amp;R-00506</t>
  </si>
  <si>
    <t>W&amp;R-00951</t>
  </si>
  <si>
    <t>W&amp;R-00490</t>
  </si>
  <si>
    <t>W&amp;R-01450</t>
  </si>
  <si>
    <t>W&amp;R-00028</t>
  </si>
  <si>
    <t>W&amp;R-01805</t>
  </si>
  <si>
    <t>W&amp;R-00787</t>
  </si>
  <si>
    <t>W&amp;R-01767</t>
  </si>
  <si>
    <t>W&amp;R-01867</t>
  </si>
  <si>
    <t>W&amp;R-01408</t>
  </si>
  <si>
    <t>W&amp;R-01647</t>
  </si>
  <si>
    <t>W&amp;R-00114</t>
  </si>
  <si>
    <t>W&amp;R-01464</t>
  </si>
  <si>
    <t>W&amp;R-01576</t>
  </si>
  <si>
    <t>W&amp;R-01329</t>
  </si>
  <si>
    <t>W&amp;R-00960</t>
  </si>
  <si>
    <t>W&amp;R-01132</t>
  </si>
  <si>
    <t>W&amp;R-01633</t>
  </si>
  <si>
    <t>W&amp;R-00171</t>
  </si>
  <si>
    <t>W&amp;R-00552</t>
  </si>
  <si>
    <t>W&amp;R-00004</t>
  </si>
  <si>
    <t>W&amp;R-01822</t>
  </si>
  <si>
    <t>W&amp;R-01463</t>
  </si>
  <si>
    <t>W&amp;R-00596</t>
  </si>
  <si>
    <t>W&amp;R-01116</t>
  </si>
  <si>
    <t>W&amp;R-00786</t>
  </si>
  <si>
    <t>W&amp;R-00587</t>
  </si>
  <si>
    <t>W&amp;R-01475</t>
  </si>
  <si>
    <t>W&amp;R-01628</t>
  </si>
  <si>
    <t>W&amp;R-00263</t>
  </si>
  <si>
    <t>W&amp;R-01931</t>
  </si>
  <si>
    <t>W&amp;R-00859</t>
  </si>
  <si>
    <t>W&amp;R-01847</t>
  </si>
  <si>
    <t>W&amp;R-01885</t>
  </si>
  <si>
    <t>W&amp;R-01949</t>
  </si>
  <si>
    <t>W&amp;R-01954</t>
  </si>
  <si>
    <t>W&amp;R-01747</t>
  </si>
  <si>
    <t>W&amp;R-01384</t>
  </si>
  <si>
    <t>W&amp;R-01272</t>
  </si>
  <si>
    <t>W&amp;R-00356</t>
  </si>
  <si>
    <t>W&amp;R-01034</t>
  </si>
  <si>
    <t>W&amp;R-00773</t>
  </si>
  <si>
    <t>W&amp;R-00722</t>
  </si>
  <si>
    <t>W&amp;R-00235</t>
  </si>
  <si>
    <t>W&amp;R-01032</t>
  </si>
  <si>
    <t>W&amp;R-01312</t>
  </si>
  <si>
    <t>W&amp;R-01715</t>
  </si>
  <si>
    <t>W&amp;R-00481</t>
  </si>
  <si>
    <t>W&amp;R-01581</t>
  </si>
  <si>
    <t>W&amp;R-01030</t>
  </si>
  <si>
    <t>W&amp;R-01413</t>
  </si>
  <si>
    <t>W&amp;R-01208</t>
  </si>
  <si>
    <t>W&amp;R-01096</t>
  </si>
  <si>
    <t>W&amp;R-00105</t>
  </si>
  <si>
    <t>W&amp;R-00927</t>
  </si>
  <si>
    <t>W&amp;R-00002</t>
  </si>
  <si>
    <t>W&amp;R-00926</t>
  </si>
  <si>
    <t>W&amp;R-01774</t>
  </si>
  <si>
    <t>W&amp;R-00939</t>
  </si>
  <si>
    <t>W&amp;R-00820</t>
  </si>
  <si>
    <t>W&amp;R-00695</t>
  </si>
  <si>
    <t>W&amp;R-00399</t>
  </si>
  <si>
    <t>W&amp;R-00915</t>
  </si>
  <si>
    <t>W&amp;R-00228</t>
  </si>
  <si>
    <t>W&amp;R-01773</t>
  </si>
  <si>
    <t>W&amp;R-00512</t>
  </si>
  <si>
    <t>W&amp;R-01343</t>
  </si>
  <si>
    <t>W&amp;R-01974</t>
  </si>
  <si>
    <t>W&amp;R-01651</t>
  </si>
  <si>
    <t>W&amp;R-00138</t>
  </si>
  <si>
    <t>W&amp;R-00620</t>
  </si>
  <si>
    <t>W&amp;R-01675</t>
  </si>
  <si>
    <t>W&amp;R-00441</t>
  </si>
  <si>
    <t>W&amp;R-00727</t>
  </si>
  <si>
    <t>W&amp;R-01951</t>
  </si>
  <si>
    <t>W&amp;R-01140</t>
  </si>
  <si>
    <t>W&amp;R-00274</t>
  </si>
  <si>
    <t>W&amp;R-01129</t>
  </si>
  <si>
    <t>W&amp;R-00688</t>
  </si>
  <si>
    <t>W&amp;R-01981</t>
  </si>
  <si>
    <t>W&amp;R-00507</t>
  </si>
  <si>
    <t>W&amp;R-00140</t>
  </si>
  <si>
    <t>W&amp;R-01680</t>
  </si>
  <si>
    <t>W&amp;R-01004</t>
  </si>
  <si>
    <t>W&amp;R-00176</t>
  </si>
  <si>
    <t>W&amp;R-01960</t>
  </si>
  <si>
    <t>W&amp;R-00664</t>
  </si>
  <si>
    <t>W&amp;R-01616</t>
  </si>
  <si>
    <t>W&amp;R-00379</t>
  </si>
  <si>
    <t>W&amp;R-00992</t>
  </si>
  <si>
    <t>W&amp;R-01542</t>
  </si>
  <si>
    <t>W&amp;R-01396</t>
  </si>
  <si>
    <t>W&amp;R-01485</t>
  </si>
  <si>
    <t>W&amp;R-01242</t>
  </si>
  <si>
    <t>W&amp;R-00537</t>
  </si>
  <si>
    <t>W&amp;R-01600</t>
  </si>
  <si>
    <t>W&amp;R-00270</t>
  </si>
  <si>
    <t>W&amp;R-00516</t>
  </si>
  <si>
    <t>W&amp;R-01089</t>
  </si>
  <si>
    <t>W&amp;R-01471</t>
  </si>
  <si>
    <t>W&amp;R-01732</t>
  </si>
  <si>
    <t>W&amp;R-00304</t>
  </si>
  <si>
    <t>W&amp;R-00145</t>
  </si>
  <si>
    <t>W&amp;R-00415</t>
  </si>
  <si>
    <t>W&amp;R-01157</t>
  </si>
  <si>
    <t>W&amp;R-01603</t>
  </si>
  <si>
    <t>W&amp;R-00666</t>
  </si>
  <si>
    <t>W&amp;R-01467</t>
  </si>
  <si>
    <t>W&amp;R-00071</t>
  </si>
  <si>
    <t>W&amp;R-01110</t>
  </si>
  <si>
    <t>W&amp;R-01393</t>
  </si>
  <si>
    <t>W&amp;R-00287</t>
  </si>
  <si>
    <t>W&amp;R-00819</t>
  </si>
  <si>
    <t>W&amp;R-01700</t>
  </si>
  <si>
    <t>W&amp;R-00483</t>
  </si>
  <si>
    <t>W&amp;R-01921</t>
  </si>
  <si>
    <t>W&amp;R-01982</t>
  </si>
  <si>
    <t>W&amp;R-01630</t>
  </si>
  <si>
    <t>W&amp;R-00657</t>
  </si>
  <si>
    <t>W&amp;R-01388</t>
  </si>
  <si>
    <t>W&amp;R-01599</t>
  </si>
  <si>
    <t>W&amp;R-00246</t>
  </si>
  <si>
    <t>W&amp;R-00509</t>
  </si>
  <si>
    <t>W&amp;R-01955</t>
  </si>
  <si>
    <t>W&amp;R-01957</t>
  </si>
  <si>
    <t>W&amp;R-01611</t>
  </si>
  <si>
    <t>W&amp;R-00792</t>
  </si>
  <si>
    <t>W&amp;R-01751</t>
  </si>
  <si>
    <t>W&amp;R-01613</t>
  </si>
  <si>
    <t>W&amp;R-00472</t>
  </si>
  <si>
    <t>W&amp;R-00870</t>
  </si>
  <si>
    <t>W&amp;R-00323</t>
  </si>
  <si>
    <t>W&amp;R-00544</t>
  </si>
  <si>
    <t>W&amp;R-01524</t>
  </si>
  <si>
    <t>W&amp;R-01170</t>
  </si>
  <si>
    <t>W&amp;R-01569</t>
  </si>
  <si>
    <t>W&amp;R-00099</t>
  </si>
  <si>
    <t>W&amp;R-01512</t>
  </si>
  <si>
    <t>W&amp;R-01219</t>
  </si>
  <si>
    <t>W&amp;R-00930</t>
  </si>
  <si>
    <t>W&amp;R-01528</t>
  </si>
  <si>
    <t>W&amp;R-00477</t>
  </si>
  <si>
    <t>W&amp;R-01333</t>
  </si>
  <si>
    <t>W&amp;R-00569</t>
  </si>
  <si>
    <t>W&amp;R-01143</t>
  </si>
  <si>
    <t>W&amp;R-00426</t>
  </si>
  <si>
    <t>W&amp;R-01504</t>
  </si>
  <si>
    <t>W&amp;R-01134</t>
  </si>
  <si>
    <t>W&amp;R-00198</t>
  </si>
  <si>
    <t>W&amp;R-01495</t>
  </si>
  <si>
    <t>W&amp;R-00283</t>
  </si>
  <si>
    <t>W&amp;R-01978</t>
  </si>
  <si>
    <t>W&amp;R-01377</t>
  </si>
  <si>
    <t>W&amp;R-00835</t>
  </si>
  <si>
    <t>W&amp;R-00070</t>
  </si>
  <si>
    <t>W&amp;R-01635</t>
  </si>
  <si>
    <t>W&amp;R-00770</t>
  </si>
  <si>
    <t>W&amp;R-01417</t>
  </si>
  <si>
    <t>W&amp;R-01690</t>
  </si>
  <si>
    <t>W&amp;R-00179</t>
  </si>
  <si>
    <t>W&amp;R-01014</t>
  </si>
  <si>
    <t>W&amp;R-00333</t>
  </si>
  <si>
    <t>W&amp;R-00405</t>
  </si>
  <si>
    <t>W&amp;R-01817</t>
  </si>
  <si>
    <t>W&amp;R-00517</t>
  </si>
  <si>
    <t>W&amp;R-00311</t>
  </si>
  <si>
    <t>W&amp;R-01919</t>
  </si>
  <si>
    <t>W&amp;R-00037</t>
  </si>
  <si>
    <t>W&amp;R-01231</t>
  </si>
  <si>
    <t>W&amp;R-01135</t>
  </si>
  <si>
    <t>W&amp;R-00617</t>
  </si>
  <si>
    <t>W&amp;R-00987</t>
  </si>
  <si>
    <t>W&amp;R-00833</t>
  </si>
  <si>
    <t>W&amp;R-00877</t>
  </si>
  <si>
    <t>W&amp;R-00677</t>
  </si>
  <si>
    <t>W&amp;R-00765</t>
  </si>
  <si>
    <t>W&amp;R-01371</t>
  </si>
  <si>
    <t>W&amp;R-00923</t>
  </si>
  <si>
    <t>W&amp;R-01013</t>
  </si>
  <si>
    <t>W&amp;R-00694</t>
  </si>
  <si>
    <t>W&amp;R-00679</t>
  </si>
  <si>
    <t>W&amp;R-01556</t>
  </si>
  <si>
    <t>W&amp;R-01101</t>
  </si>
  <si>
    <t>W&amp;R-02000</t>
  </si>
  <si>
    <t>W&amp;R-00621</t>
  </si>
  <si>
    <t>W&amp;R-01656</t>
  </si>
  <si>
    <t>W&amp;R-00453</t>
  </si>
  <si>
    <t>W&amp;R-00158</t>
  </si>
  <si>
    <t>W&amp;R-00454</t>
  </si>
  <si>
    <t>W&amp;R-00352</t>
  </si>
  <si>
    <t>W&amp;R-00760</t>
  </si>
  <si>
    <t>W&amp;R-01534</t>
  </si>
  <si>
    <t>W&amp;R-01197</t>
  </si>
  <si>
    <t>W&amp;R-01178</t>
  </si>
  <si>
    <t>W&amp;R-00468</t>
  </si>
  <si>
    <t>W&amp;R-01453</t>
  </si>
  <si>
    <t>W&amp;R-00077</t>
  </si>
  <si>
    <t>W&amp;R-00281</t>
  </si>
  <si>
    <t>W&amp;R-00994</t>
  </si>
  <si>
    <t>W&amp;R-00873</t>
  </si>
  <si>
    <t>W&amp;R-01682</t>
  </si>
  <si>
    <t>W&amp;R-00023</t>
  </si>
  <si>
    <t>W&amp;R-00258</t>
  </si>
  <si>
    <t>W&amp;R-00572</t>
  </si>
  <si>
    <t>W&amp;R-00067</t>
  </si>
  <si>
    <t>W&amp;R-00701</t>
  </si>
  <si>
    <t>W&amp;R-01269</t>
  </si>
  <si>
    <t>W&amp;R-00313</t>
  </si>
  <si>
    <t>W&amp;R-01726</t>
  </si>
  <si>
    <t>W&amp;R-00645</t>
  </si>
  <si>
    <t>W&amp;R-01023</t>
  </si>
  <si>
    <t>W&amp;R-01538</t>
  </si>
  <si>
    <t>W&amp;R-01127</t>
  </si>
  <si>
    <t>W&amp;R-01705</t>
  </si>
  <si>
    <t>W&amp;R-01176</t>
  </si>
  <si>
    <t>W&amp;R-00603</t>
  </si>
  <si>
    <t>W&amp;R-01812</t>
  </si>
  <si>
    <t>W&amp;R-00247</t>
  </si>
  <si>
    <t>W&amp;R-00165</t>
  </si>
  <si>
    <t>W&amp;R-00502</t>
  </si>
  <si>
    <t>W&amp;R-01580</t>
  </si>
  <si>
    <t>W&amp;R-01200</t>
  </si>
  <si>
    <t>W&amp;R-01093</t>
  </si>
  <si>
    <t>W&amp;R-00163</t>
  </si>
  <si>
    <t>W&amp;R-00585</t>
  </si>
  <si>
    <t>W&amp;R-00213</t>
  </si>
  <si>
    <t>W&amp;R-01823</t>
  </si>
  <si>
    <t>W&amp;R-01452</t>
  </si>
  <si>
    <t>W&amp;R-00763</t>
  </si>
  <si>
    <t>W&amp;R-01637</t>
  </si>
  <si>
    <t>W&amp;R-01001</t>
  </si>
  <si>
    <t>W&amp;R-01557</t>
  </si>
  <si>
    <t>W&amp;R-01939</t>
  </si>
  <si>
    <t>W&amp;R-00055</t>
  </si>
  <si>
    <t>W&amp;R-00314</t>
  </si>
  <si>
    <t>W&amp;R-01193</t>
  </si>
  <si>
    <t>W&amp;R-01930</t>
  </si>
  <si>
    <t>W&amp;R-00959</t>
  </si>
  <si>
    <t>W&amp;R-00891</t>
  </si>
  <si>
    <t>W&amp;R-01887</t>
  </si>
  <si>
    <t>W&amp;R-00007</t>
  </si>
  <si>
    <t>W&amp;R-00266</t>
  </si>
  <si>
    <t>W&amp;R-01970</t>
  </si>
  <si>
    <t>W&amp;R-00681</t>
  </si>
  <si>
    <t>W&amp;R-00242</t>
  </si>
  <si>
    <t>W&amp;R-01217</t>
  </si>
  <si>
    <t>W&amp;R-00177</t>
  </si>
  <si>
    <t>W&amp;R-01378</t>
  </si>
  <si>
    <t>W&amp;R-01301</t>
  </si>
  <si>
    <t>W&amp;R-01810</t>
  </si>
  <si>
    <t>W&amp;R-00842</t>
  </si>
  <si>
    <t>W&amp;R-01152</t>
  </si>
  <si>
    <t>W&amp;R-01946</t>
  </si>
  <si>
    <t>W&amp;R-00610</t>
  </si>
  <si>
    <t>W&amp;R-00738</t>
  </si>
  <si>
    <t>W&amp;R-00542</t>
  </si>
  <si>
    <t>W&amp;R-00758</t>
  </si>
  <si>
    <t>W&amp;R-00892</t>
  </si>
  <si>
    <t>W&amp;R-00122</t>
  </si>
  <si>
    <t>W&amp;R-00219</t>
  </si>
  <si>
    <t>W&amp;R-00280</t>
  </si>
  <si>
    <t>W&amp;R-01403</t>
  </si>
  <si>
    <t>W&amp;R-00728</t>
  </si>
  <si>
    <t>W&amp;R-01487</t>
  </si>
  <si>
    <t>W&amp;R-01037</t>
  </si>
  <si>
    <t>W&amp;R-00025</t>
  </si>
  <si>
    <t>W&amp;R-01060</t>
  </si>
  <si>
    <t>W&amp;R-01938</t>
  </si>
  <si>
    <t>W&amp;R-00968</t>
  </si>
  <si>
    <t>W&amp;R-00883</t>
  </si>
  <si>
    <t>W&amp;R-00061</t>
  </si>
  <si>
    <t>W&amp;R-00264</t>
  </si>
  <si>
    <t>W&amp;R-00012</t>
  </si>
  <si>
    <t>W&amp;R-00443</t>
  </si>
  <si>
    <t>W&amp;R-01028</t>
  </si>
  <si>
    <t>W&amp;R-00696</t>
  </si>
  <si>
    <t>W&amp;R-00214</t>
  </si>
  <si>
    <t>W&amp;R-00199</t>
  </si>
  <si>
    <t>W&amp;R-01533</t>
  </si>
  <si>
    <t>W&amp;R-00093</t>
  </si>
  <si>
    <t>W&amp;R-00181</t>
  </si>
  <si>
    <t>W&amp;R-00032</t>
  </si>
  <si>
    <t>W&amp;R-00309</t>
  </si>
  <si>
    <t>W&amp;R-01244</t>
  </si>
  <si>
    <t>W&amp;R-01769</t>
  </si>
  <si>
    <t>W&amp;R-01306</t>
  </si>
  <si>
    <t>W&amp;R-01338</t>
  </si>
  <si>
    <t>W&amp;R-00210</t>
  </si>
  <si>
    <t>W&amp;R-00393</t>
  </si>
  <si>
    <t>W&amp;R-01961</t>
  </si>
  <si>
    <t>W&amp;R-01660</t>
  </si>
  <si>
    <t>W&amp;R-01671</t>
  </si>
  <si>
    <t>W&amp;R-00905</t>
  </si>
  <si>
    <t>W&amp;R-01842</t>
  </si>
  <si>
    <t>W&amp;R-00419</t>
  </si>
  <si>
    <t>W&amp;R-00087</t>
  </si>
  <si>
    <t>W&amp;R-01260</t>
  </si>
  <si>
    <t>W&amp;R-01065</t>
  </si>
  <si>
    <t>W&amp;R-00806</t>
  </si>
  <si>
    <t>W&amp;R-00540</t>
  </si>
  <si>
    <t>W&amp;R-01833</t>
  </si>
  <si>
    <t>W&amp;R-01994</t>
  </si>
  <si>
    <t>W&amp;R-01327</t>
  </si>
  <si>
    <t>W&amp;R-00273</t>
  </si>
  <si>
    <t>W&amp;R-01815</t>
  </si>
  <si>
    <t>W&amp;R-00499</t>
  </si>
  <si>
    <t>W&amp;R-01420</t>
  </si>
  <si>
    <t>W&amp;R-01514</t>
  </si>
  <si>
    <t>W&amp;R-00592</t>
  </si>
  <si>
    <t>W&amp;R-01821</t>
  </si>
  <si>
    <t>W&amp;R-00568</t>
  </si>
  <si>
    <t>W&amp;R-01568</t>
  </si>
  <si>
    <t>W&amp;R-01425</t>
  </si>
  <si>
    <t>W&amp;R-01582</t>
  </si>
  <si>
    <t>W&amp;R-01592</t>
  </si>
  <si>
    <t>W&amp;R-00370</t>
  </si>
  <si>
    <t>W&amp;R-01166</t>
  </si>
  <si>
    <t>W&amp;R-00484</t>
  </si>
  <si>
    <t>W&amp;R-00766</t>
  </si>
  <si>
    <t>W&amp;R-00282</t>
  </si>
  <si>
    <t>W&amp;R-00920</t>
  </si>
  <si>
    <t>W&amp;R-00556</t>
  </si>
  <si>
    <t>W&amp;R-00238</t>
  </si>
  <si>
    <t>W&amp;R-01911</t>
  </si>
  <si>
    <t>W&amp;R-00784</t>
  </si>
  <si>
    <t>W&amp;R-00029</t>
  </si>
  <si>
    <t>W&amp;R-00754</t>
  </si>
  <si>
    <t>W&amp;R-00178</t>
  </si>
  <si>
    <t>W&amp;R-01883</t>
  </si>
  <si>
    <t>W&amp;R-00208</t>
  </si>
  <si>
    <t>W&amp;R-01358</t>
  </si>
  <si>
    <t>W&amp;R-01263</t>
  </si>
  <si>
    <t>W&amp;R-00428</t>
  </si>
  <si>
    <t>W&amp;R-00257</t>
  </si>
  <si>
    <t>W&amp;R-00503</t>
  </si>
  <si>
    <t>W&amp;R-00531</t>
  </si>
  <si>
    <t>W&amp;R-01790</t>
  </si>
  <si>
    <t>W&amp;R-00811</t>
  </si>
  <si>
    <t>W&amp;R-00355</t>
  </si>
  <si>
    <t>W&amp;R-01699</t>
  </si>
  <si>
    <t>W&amp;R-00244</t>
  </si>
  <si>
    <t>W&amp;R-00764</t>
  </si>
  <si>
    <t>W&amp;R-00058</t>
  </si>
  <si>
    <t>W&amp;R-01328</t>
  </si>
  <si>
    <t>W&amp;R-01731</t>
  </si>
  <si>
    <t>W&amp;R-00999</t>
  </si>
  <si>
    <t>W&amp;R-01121</t>
  </si>
  <si>
    <t>W&amp;R-01428</t>
  </si>
  <si>
    <t>W&amp;R-01560</t>
  </si>
  <si>
    <t>W&amp;R-01341</t>
  </si>
  <si>
    <t>W&amp;R-00902</t>
  </si>
  <si>
    <t>W&amp;R-00440</t>
  </si>
  <si>
    <t>W&amp;R-00296</t>
  </si>
  <si>
    <t>W&amp;R-01122</t>
  </si>
  <si>
    <t>W&amp;R-00149</t>
  </si>
  <si>
    <t>W&amp;R-00850</t>
  </si>
  <si>
    <t>W&amp;R-00879</t>
  </si>
  <si>
    <t>W&amp;R-00371</t>
  </si>
  <si>
    <t>W&amp;R-00349</t>
  </si>
  <si>
    <t>W&amp;R-00445</t>
  </si>
  <si>
    <t>W&amp;R-01527</t>
  </si>
  <si>
    <t>W&amp;R-00182</t>
  </si>
  <si>
    <t>W&amp;R-00651</t>
  </si>
  <si>
    <t>W&amp;R-00824</t>
  </si>
  <si>
    <t>W&amp;R-01566</t>
  </si>
  <si>
    <t>W&amp;R-01031</t>
  </si>
  <si>
    <t>W&amp;R-00978</t>
  </si>
  <si>
    <t>W&amp;R-00192</t>
  </si>
  <si>
    <t>W&amp;R-00789</t>
  </si>
  <si>
    <t>W&amp;R-00988</t>
  </si>
  <si>
    <t>W&amp;R-01284</t>
  </si>
  <si>
    <t>W&amp;R-00882</t>
  </si>
  <si>
    <t>W&amp;R-00607</t>
  </si>
  <si>
    <t>W&amp;R-01040</t>
  </si>
  <si>
    <t>W&amp;R-01972</t>
  </si>
  <si>
    <t>W&amp;R-00487</t>
  </si>
  <si>
    <t>W&amp;R-00034</t>
  </si>
  <si>
    <t>W&amp;R-00661</t>
  </si>
  <si>
    <t>W&amp;R-00013</t>
  </si>
  <si>
    <t>W&amp;R-00640</t>
  </si>
  <si>
    <t>W&amp;R-01184</t>
  </si>
  <si>
    <t>W&amp;R-00567</t>
  </si>
  <si>
    <t>W&amp;R-00116</t>
  </si>
  <si>
    <t>W&amp;R-01496</t>
  </si>
  <si>
    <t>W&amp;R-01818</t>
  </si>
  <si>
    <t>W&amp;R-01877</t>
  </si>
  <si>
    <t>W&amp;R-01765</t>
  </si>
  <si>
    <t>W&amp;R-01795</t>
  </si>
  <si>
    <t>W&amp;R-01845</t>
  </si>
  <si>
    <t>W&amp;R-01516</t>
  </si>
  <si>
    <t>W&amp;R-01362</t>
  </si>
  <si>
    <t>W&amp;R-00064</t>
  </si>
  <si>
    <t>W&amp;R-00513</t>
  </si>
  <si>
    <t>W&amp;R-00731</t>
  </si>
  <si>
    <t>W&amp;R-01987</t>
  </si>
  <si>
    <t>W&amp;R-01352</t>
  </si>
  <si>
    <t>W&amp;R-01996</t>
  </si>
  <si>
    <t>W&amp;R-01470</t>
  </si>
  <si>
    <t>W&amp;R-00637</t>
  </si>
  <si>
    <t>W&amp;R-00369</t>
  </si>
  <si>
    <t>W&amp;R-00500</t>
  </si>
  <si>
    <t>W&amp;R-01893</t>
  </si>
  <si>
    <t>W&amp;R-00053</t>
  </si>
  <si>
    <t>W&amp;R-00279</t>
  </si>
  <si>
    <t>W&amp;R-01537</t>
  </si>
  <si>
    <t>W&amp;R-00297</t>
  </si>
  <si>
    <t>W&amp;R-00887</t>
  </si>
  <si>
    <t>W&amp;R-01211</t>
  </si>
  <si>
    <t>W&amp;R-01473</t>
  </si>
  <si>
    <t>W&amp;R-01347</t>
  </si>
  <si>
    <t>W&amp;R-01168</t>
  </si>
  <si>
    <t>W&amp;R-01797</t>
  </si>
  <si>
    <t>W&amp;R-01539</t>
  </si>
  <si>
    <t>W&amp;R-01486</t>
  </si>
  <si>
    <t>W&amp;R-00950</t>
  </si>
  <si>
    <t>W&amp;R-01854</t>
  </si>
  <si>
    <t>W&amp;R-00303</t>
  </si>
  <si>
    <t>W&amp;R-00384</t>
  </si>
  <si>
    <t>W&amp;R-00120</t>
  </si>
  <si>
    <t>W&amp;R-00449</t>
  </si>
  <si>
    <t>W&amp;R-01186</t>
  </si>
  <si>
    <t>W&amp;R-00639</t>
  </si>
  <si>
    <t>W&amp;R-00365</t>
  </si>
  <si>
    <t>W&amp;R-01474</t>
  </si>
  <si>
    <t>W&amp;R-01799</t>
  </si>
  <si>
    <t>W&amp;R-01275</t>
  </si>
  <si>
    <t>W&amp;R-01661</t>
  </si>
  <si>
    <t>W&amp;R-00065</t>
  </si>
  <si>
    <t>W&amp;R-00633</t>
  </si>
  <si>
    <t>W&amp;R-00925</t>
  </si>
  <si>
    <t>W&amp;R-01175</t>
  </si>
  <si>
    <t>W&amp;R-01154</t>
  </si>
  <si>
    <t>W&amp;R-01045</t>
  </si>
  <si>
    <t>W&amp;R-01597</t>
  </si>
  <si>
    <t>W&amp;R-00312</t>
  </si>
  <si>
    <t>W&amp;R-01111</t>
  </si>
  <si>
    <t>W&amp;R-00704</t>
  </si>
  <si>
    <t>W&amp;R-01701</t>
  </si>
  <si>
    <t>W&amp;R-01809</t>
  </si>
  <si>
    <t>W&amp;R-00729</t>
  </si>
  <si>
    <t>W&amp;R-01693</t>
  </si>
  <si>
    <t>W&amp;R-01574</t>
  </si>
  <si>
    <t>W&amp;R-00044</t>
  </si>
  <si>
    <t>W&amp;R-00514</t>
  </si>
  <si>
    <t>W&amp;R-00233</t>
  </si>
  <si>
    <t>W&amp;R-00751</t>
  </si>
  <si>
    <t>W&amp;R-00718</t>
  </si>
  <si>
    <t>W&amp;R-01591</t>
  </si>
  <si>
    <t>W&amp;R-01109</t>
  </si>
  <si>
    <t>W&amp;R-01839</t>
  </si>
  <si>
    <t>W&amp;R-00148</t>
  </si>
  <si>
    <t>W&amp;R-00394</t>
  </si>
  <si>
    <t>W&amp;R-01108</t>
  </si>
  <si>
    <t>W&amp;R-01246</t>
  </si>
  <si>
    <t>W&amp;R-01604</t>
  </si>
  <si>
    <t>W&amp;R-00825</t>
  </si>
  <si>
    <t>W&amp;R-01740</t>
  </si>
  <si>
    <t>W&amp;R-00642</t>
  </si>
  <si>
    <t>W&amp;R-01547</t>
  </si>
  <si>
    <t>W&amp;R-01594</t>
  </si>
  <si>
    <t>W&amp;R-01689</t>
  </si>
  <si>
    <t>W&amp;R-00906</t>
  </si>
  <si>
    <t>W&amp;R-00382</t>
  </si>
  <si>
    <t>W&amp;R-00699</t>
  </si>
  <si>
    <t>W&amp;R-01583</t>
  </si>
  <si>
    <t>W&amp;R-01196</t>
  </si>
  <si>
    <t>W&amp;R-00871</t>
  </si>
  <si>
    <t>W&amp;R-01192</t>
  </si>
  <si>
    <t>W&amp;R-00403</t>
  </si>
  <si>
    <t>W&amp;R-00424</t>
  </si>
  <si>
    <t>W&amp;R-01082</t>
  </si>
  <si>
    <t>W&amp;R-01986</t>
  </si>
  <si>
    <t>W&amp;R-01311</t>
  </si>
  <si>
    <t>W&amp;R-01043</t>
  </si>
  <si>
    <t>W&amp;R-01907</t>
  </si>
  <si>
    <t>W&amp;R-01094</t>
  </si>
  <si>
    <t>W&amp;R-01424</t>
  </si>
  <si>
    <t>W&amp;R-01639</t>
  </si>
  <si>
    <t>W&amp;R-01218</t>
  </si>
  <si>
    <t>W&amp;R-00702</t>
  </si>
  <si>
    <t>W&amp;R-00541</t>
  </si>
  <si>
    <t>W&amp;R-00911</t>
  </si>
  <si>
    <t>W&amp;R-01125</t>
  </si>
  <si>
    <t>W&amp;R-01713</t>
  </si>
  <si>
    <t>W&amp;R-00907</t>
  </si>
  <si>
    <t>W&amp;R-01959</t>
  </si>
  <si>
    <t>W&amp;R-01235</t>
  </si>
  <si>
    <t>W&amp;R-01990</t>
  </si>
  <si>
    <t>W&amp;R-01302</t>
  </si>
  <si>
    <t>W&amp;R-01914</t>
  </si>
  <si>
    <t>W&amp;R-01049</t>
  </si>
  <si>
    <t>W&amp;R-00586</t>
  </si>
  <si>
    <t>W&amp;R-00578</t>
  </si>
  <si>
    <t>W&amp;R-01891</t>
  </si>
  <si>
    <t>W&amp;R-00528</t>
  </si>
  <si>
    <t>W&amp;R-01634</t>
  </si>
  <si>
    <t>W&amp;R-01648</t>
  </si>
  <si>
    <t>W&amp;R-00439</t>
  </si>
  <si>
    <t>W&amp;R-00185</t>
  </si>
  <si>
    <t>W&amp;R-01010</t>
  </si>
  <si>
    <t>W&amp;R-01892</t>
  </si>
  <si>
    <t>W&amp;R-01677</t>
  </si>
  <si>
    <t>W&amp;R-01209</t>
  </si>
  <si>
    <t>W&amp;R-01638</t>
  </si>
  <si>
    <t>W&amp;R-01499</t>
  </si>
  <si>
    <t>W&amp;R-00756</t>
  </si>
  <si>
    <t>W&amp;R-00899</t>
  </si>
  <si>
    <t>W&amp;R-00641</t>
  </si>
  <si>
    <t>W&amp;R-01415</t>
  </si>
  <si>
    <t>W&amp;R-00320</t>
  </si>
  <si>
    <t>W&amp;R-01691</t>
  </si>
  <si>
    <t>W&amp;R-00308</t>
  </si>
  <si>
    <t>W&amp;R-01104</t>
  </si>
  <si>
    <t>W&amp;R-01339</t>
  </si>
  <si>
    <t>W&amp;R-00707</t>
  </si>
  <si>
    <t>W&amp;R-00755</t>
  </si>
  <si>
    <t>W&amp;R-00347</t>
  </si>
  <si>
    <t>W&amp;R-00526</t>
  </si>
  <si>
    <t>W&amp;R-00098</t>
  </si>
  <si>
    <t>W&amp;R-01401</t>
  </si>
  <si>
    <t>W&amp;R-00976</t>
  </si>
  <si>
    <t>W&amp;R-01265</t>
  </si>
  <si>
    <t>W&amp;R-00813</t>
  </si>
  <si>
    <t>W&amp;R-01777</t>
  </si>
  <si>
    <t>W&amp;R-00852</t>
  </si>
  <si>
    <t>W&amp;R-01350</t>
  </si>
  <si>
    <t>W&amp;R-00207</t>
  </si>
  <si>
    <t>W&amp;R-00593</t>
  </si>
  <si>
    <t>W&amp;R-01100</t>
  </si>
  <si>
    <t>W&amp;R-00153</t>
  </si>
  <si>
    <t>W&amp;R-01239</t>
  </si>
  <si>
    <t>W&amp;R-01042</t>
  </si>
  <si>
    <t>W&amp;R-01067</t>
  </si>
  <si>
    <t>W&amp;R-00534</t>
  </si>
  <si>
    <t>W&amp;R-01059</t>
  </si>
  <si>
    <t>W&amp;R-00476</t>
  </si>
  <si>
    <t>W&amp;R-01897</t>
  </si>
  <si>
    <t>W&amp;R-00599</t>
  </si>
  <si>
    <t>W&amp;R-00135</t>
  </si>
  <si>
    <t>W&amp;R-00746</t>
  </si>
  <si>
    <t>W&amp;R-00008</t>
  </si>
  <si>
    <t>W&amp;R-01395</t>
  </si>
  <si>
    <t>W&amp;R-01744</t>
  </si>
  <si>
    <t>W&amp;R-01458</t>
  </si>
  <si>
    <t>W&amp;R-01858</t>
  </si>
  <si>
    <t>W&amp;R-00826</t>
  </si>
  <si>
    <t>W&amp;R-00777</t>
  </si>
  <si>
    <t>W&amp;R-00692</t>
  </si>
  <si>
    <t>W&amp;R-00579</t>
  </si>
  <si>
    <t>W&amp;R-01728</t>
  </si>
  <si>
    <t>W&amp;R-00115</t>
  </si>
  <si>
    <t>W&amp;R-01457</t>
  </si>
  <si>
    <t>W&amp;R-01149</t>
  </si>
  <si>
    <t>W&amp;R-01161</t>
  </si>
  <si>
    <t>W&amp;R-00724</t>
  </si>
  <si>
    <t>W&amp;R-00102</t>
  </si>
  <si>
    <t>W&amp;R-00097</t>
  </si>
  <si>
    <t>W&amp;R-01934</t>
  </si>
  <si>
    <t>W&amp;R-01905</t>
  </si>
  <si>
    <t>W&amp;R-00488</t>
  </si>
  <si>
    <t>W&amp;R-00889</t>
  </si>
  <si>
    <t>W&amp;R-01095</t>
  </si>
  <si>
    <t>W&amp;R-01188</t>
  </si>
  <si>
    <t>W&amp;R-01737</t>
  </si>
  <si>
    <t>W&amp;R-00935</t>
  </si>
  <si>
    <t>W&amp;R-00566</t>
  </si>
  <si>
    <t>W&amp;R-00121</t>
  </si>
  <si>
    <t>W&amp;R-01780</t>
  </si>
  <si>
    <t>W&amp;R-01287</t>
  </si>
  <si>
    <t>W&amp;R-00351</t>
  </si>
  <si>
    <t>W&amp;R-00646</t>
  </si>
  <si>
    <t>W&amp;R-01595</t>
  </si>
  <si>
    <t>W&amp;R-01659</t>
  </si>
  <si>
    <t>W&amp;R-01137</t>
  </si>
  <si>
    <t>W&amp;R-00018</t>
  </si>
  <si>
    <t>W&amp;R-01386</t>
  </si>
  <si>
    <t>W&amp;R-01890</t>
  </si>
  <si>
    <t>W&amp;R-01846</t>
  </si>
  <si>
    <t>W&amp;R-00155</t>
  </si>
  <si>
    <t>W&amp;R-01472</t>
  </si>
  <si>
    <t>W&amp;R-01253</t>
  </si>
  <si>
    <t>W&amp;R-00698</t>
  </si>
  <si>
    <t>W&amp;R-01589</t>
  </si>
  <si>
    <t>W&amp;R-00124</t>
  </si>
  <si>
    <t>W&amp;R-00464</t>
  </si>
  <si>
    <t>W&amp;R-00808</t>
  </si>
  <si>
    <t>W&amp;R-00929</t>
  </si>
  <si>
    <t>W&amp;R-01694</t>
  </si>
  <si>
    <t>W&amp;R-00240</t>
  </si>
  <si>
    <t>W&amp;R-01676</t>
  </si>
  <si>
    <t>W&amp;R-00519</t>
  </si>
  <si>
    <t>W&amp;R-00591</t>
  </si>
  <si>
    <t>W&amp;R-01345</t>
  </si>
  <si>
    <t>W&amp;R-00134</t>
  </si>
  <si>
    <t>W&amp;R-01692</t>
  </si>
  <si>
    <t>W&amp;R-00545</t>
  </si>
  <si>
    <t>W&amp;R-01212</t>
  </si>
  <si>
    <t>W&amp;R-00606</t>
  </si>
  <si>
    <t>W&amp;R-01667</t>
  </si>
  <si>
    <t>W&amp;R-01984</t>
  </si>
  <si>
    <t>W&amp;R-01860</t>
  </si>
  <si>
    <t>W&amp;R-01571</t>
  </si>
  <si>
    <t>W&amp;R-01016</t>
  </si>
  <si>
    <t>W&amp;R-01297</t>
  </si>
  <si>
    <t>W&amp;R-00529</t>
  </si>
  <si>
    <t>W&amp;R-01147</t>
  </si>
  <si>
    <t>W&amp;R-00252</t>
  </si>
  <si>
    <t>W&amp;R-01254</t>
  </si>
  <si>
    <t>W&amp;R-01488</t>
  </si>
  <si>
    <t>W&amp;R-00623</t>
  </si>
  <si>
    <t>W&amp;R-00361</t>
  </si>
  <si>
    <t>W&amp;R-00482</t>
  </si>
  <si>
    <t>W&amp;R-00571</t>
  </si>
  <si>
    <t>W&amp;R-01944</t>
  </si>
  <si>
    <t>W&amp;R-01968</t>
  </si>
  <si>
    <t>W&amp;R-00604</t>
  </si>
  <si>
    <t>W&amp;R-00614</t>
  </si>
  <si>
    <t>W&amp;R-00191</t>
  </si>
  <si>
    <t>W&amp;R-00581</t>
  </si>
  <si>
    <t>W&amp;R-00460</t>
  </si>
  <si>
    <t>W&amp;R-01856</t>
  </si>
  <si>
    <t>W&amp;R-00778</t>
  </si>
  <si>
    <t>W&amp;R-01397</t>
  </si>
  <si>
    <t>W&amp;R-01091</t>
  </si>
  <si>
    <t>W&amp;R-01268</t>
  </si>
  <si>
    <t>W&amp;R-00398</t>
  </si>
  <si>
    <t>W&amp;R-01476</t>
  </si>
  <si>
    <t>W&amp;R-01545</t>
  </si>
  <si>
    <t>W&amp;R-00011</t>
  </si>
  <si>
    <t>W&amp;R-00904</t>
  </si>
  <si>
    <t>W&amp;R-01781</t>
  </si>
  <si>
    <t>W&amp;R-01118</t>
  </si>
  <si>
    <t>W&amp;R-01999</t>
  </si>
  <si>
    <t>W&amp;R-01558</t>
  </si>
  <si>
    <t>W&amp;R-00669</t>
  </si>
  <si>
    <t>W&amp;R-00933</t>
  </si>
  <si>
    <t>W&amp;R-00527</t>
  </si>
  <si>
    <t>W&amp;R-00184</t>
  </si>
  <si>
    <t>W&amp;R-01079</t>
  </si>
  <si>
    <t>W&amp;R-01757</t>
  </si>
  <si>
    <t>W&amp;R-01966</t>
  </si>
  <si>
    <t>W&amp;R-01880</t>
  </si>
  <si>
    <t>W&amp;R-00376</t>
  </si>
  <si>
    <t>W&amp;R-00420</t>
  </si>
  <si>
    <t>W&amp;R-01717</t>
  </si>
  <si>
    <t>W&amp;R-00127</t>
  </si>
  <si>
    <t>W&amp;R-01052</t>
  </si>
  <si>
    <t>W&amp;R-00993</t>
  </si>
  <si>
    <t>W&amp;R-00952</t>
  </si>
  <si>
    <t>W&amp;R-00735</t>
  </si>
  <si>
    <t>W&amp;R-01548</t>
  </si>
  <si>
    <t>W&amp;R-01933</t>
  </si>
  <si>
    <t>W&amp;R-00831</t>
  </si>
  <si>
    <t>W&amp;R-01484</t>
  </si>
  <si>
    <t>W&amp;R-00670</t>
  </si>
  <si>
    <t>W&amp;R-00254</t>
  </si>
  <si>
    <t>W&amp;R-01875</t>
  </si>
  <si>
    <t>W&amp;R-00375</t>
  </si>
  <si>
    <t>W&amp;R-01738</t>
  </si>
  <si>
    <t>W&amp;R-01151</t>
  </si>
  <si>
    <t>W&amp;R-01465</t>
  </si>
  <si>
    <t>W&amp;R-01796</t>
  </si>
  <si>
    <t>W&amp;R-01503</t>
  </si>
  <si>
    <t>W&amp;R-00798</t>
  </si>
  <si>
    <t>W&amp;R-01380</t>
  </si>
  <si>
    <t>W&amp;R-00017</t>
  </si>
  <si>
    <t>W&amp;R-00597</t>
  </si>
  <si>
    <t>W&amp;R-00411</t>
  </si>
  <si>
    <t>W&amp;R-00156</t>
  </si>
  <si>
    <t>W&amp;R-00577</t>
  </si>
  <si>
    <t>W&amp;R-00236</t>
  </si>
  <si>
    <t>W&amp;R-01756</t>
  </si>
  <si>
    <t>W&amp;R-00505</t>
  </si>
  <si>
    <t>W&amp;R-01709</t>
  </si>
  <si>
    <t>W&amp;R-01409</t>
  </si>
  <si>
    <t>W&amp;R-00336</t>
  </si>
  <si>
    <t>W&amp;R-01684</t>
  </si>
  <si>
    <t>W&amp;R-00057</t>
  </si>
  <si>
    <t>W&amp;R-00799</t>
  </si>
  <si>
    <t>W&amp;R-01044</t>
  </si>
  <si>
    <t>W&amp;R-00223</t>
  </si>
  <si>
    <t>W&amp;R-00183</t>
  </si>
  <si>
    <t>W&amp;R-00128</t>
  </si>
  <si>
    <t>W&amp;R-01988</t>
  </si>
  <si>
    <t>W&amp;R-01055</t>
  </si>
  <si>
    <t>W&amp;R-00125</t>
  </si>
  <si>
    <t>W&amp;R-01704</t>
  </si>
  <si>
    <t>W&amp;R-01889</t>
  </si>
  <si>
    <t>W&amp;R-00345</t>
  </si>
  <si>
    <t>W&amp;R-01522</t>
  </si>
  <si>
    <t>W&amp;R-00479</t>
  </si>
  <si>
    <t>W&amp;R-01579</t>
  </si>
  <si>
    <t>W&amp;R-01941</t>
  </si>
  <si>
    <t>W&amp;R-01418</t>
  </si>
  <si>
    <t>W&amp;R-01003</t>
  </si>
  <si>
    <t>W&amp;R-00062</t>
  </si>
  <si>
    <t>W&amp;R-00103</t>
  </si>
  <si>
    <t>W&amp;R-01720</t>
  </si>
  <si>
    <t>W&amp;R-01935</t>
  </si>
  <si>
    <t>W&amp;R-01201</t>
  </si>
  <si>
    <t>W&amp;R-00656</t>
  </si>
  <si>
    <t>W&amp;R-01997</t>
  </si>
  <si>
    <t>W&amp;R-00133</t>
  </si>
  <si>
    <t>W&amp;R-01729</t>
  </si>
  <si>
    <t>W&amp;R-00471</t>
  </si>
  <si>
    <t>W&amp;R-00720</t>
  </si>
  <si>
    <t>W&amp;R-01950</t>
  </si>
  <si>
    <t>W&amp;R-01852</t>
  </si>
  <si>
    <t>W&amp;R-00485</t>
  </si>
  <si>
    <t>W&amp;R-00913</t>
  </si>
  <si>
    <t>W&amp;R-01755</t>
  </si>
  <si>
    <t>W&amp;R-01925</t>
  </si>
  <si>
    <t>W&amp;R-00197</t>
  </si>
  <si>
    <t>W&amp;R-01203</t>
  </si>
  <si>
    <t>W&amp;R-00780</t>
  </si>
  <si>
    <t>W&amp;R-00040</t>
  </si>
  <si>
    <t>W&amp;R-01195</t>
  </si>
  <si>
    <t>W&amp;R-00286</t>
  </si>
  <si>
    <t>W&amp;R-00783</t>
  </si>
  <si>
    <t>W&amp;R-00689</t>
  </si>
  <si>
    <t>W&amp;R-00890</t>
  </si>
  <si>
    <t>W&amp;R-00622</t>
  </si>
  <si>
    <t>W&amp;R-01187</t>
  </si>
  <si>
    <t>W&amp;R-01864</t>
  </si>
  <si>
    <t>W&amp;R-00962</t>
  </si>
  <si>
    <t>W&amp;R-01171</t>
  </si>
  <si>
    <t>W&amp;R-00844</t>
  </si>
  <si>
    <t>W&amp;R-00130</t>
  </si>
  <si>
    <t>W&amp;R-01430</t>
  </si>
  <si>
    <t>W&amp;R-01552</t>
  </si>
  <si>
    <t>W&amp;R-00721</t>
  </si>
  <si>
    <t>W&amp;R-00981</t>
  </si>
  <si>
    <t>W&amp;R-01295</t>
  </si>
  <si>
    <t>W&amp;R-00886</t>
  </si>
  <si>
    <t>W&amp;R-01207</t>
  </si>
  <si>
    <t>W&amp;R-00700</t>
  </si>
  <si>
    <t>W&amp;R-01785</t>
  </si>
  <si>
    <t>W&amp;R-01507</t>
  </si>
  <si>
    <t>W&amp;R-01562</t>
  </si>
  <si>
    <t>W&amp;R-00380</t>
  </si>
  <si>
    <t>W&amp;R-00467</t>
  </si>
  <si>
    <t>W&amp;R-00553</t>
  </si>
  <si>
    <t>W&amp;R-00478</t>
  </si>
  <si>
    <t>W&amp;R-00936</t>
  </si>
  <si>
    <t>W&amp;R-01150</t>
  </si>
  <si>
    <t>W&amp;R-01753</t>
  </si>
  <si>
    <t>W&amp;R-01317</t>
  </si>
  <si>
    <t>W&amp;R-00450</t>
  </si>
  <si>
    <t>W&amp;R-00456</t>
  </si>
  <si>
    <t>W&amp;R-01119</t>
  </si>
  <si>
    <t>W&amp;R-00166</t>
  </si>
  <si>
    <t>W&amp;R-00618</t>
  </si>
  <si>
    <t>W&amp;R-01584</t>
  </si>
  <si>
    <t>W&amp;R-01862</t>
  </si>
  <si>
    <t>W&amp;R-00112</t>
  </si>
  <si>
    <t>W&amp;R-01834</t>
  </si>
  <si>
    <t>W&amp;R-00285</t>
  </si>
  <si>
    <t>W&amp;R-00543</t>
  </si>
  <si>
    <t>W&amp;R-01696</t>
  </si>
  <si>
    <t>W&amp;R-00818</t>
  </si>
  <si>
    <t>W&amp;R-01619</t>
  </si>
  <si>
    <t>W&amp;R-00574</t>
  </si>
  <si>
    <t>W&amp;R-01162</t>
  </si>
  <si>
    <t>W&amp;R-01462</t>
  </si>
  <si>
    <t>W&amp;R-00082</t>
  </si>
  <si>
    <t>W&amp;R-00967</t>
  </si>
  <si>
    <t>W&amp;R-00816</t>
  </si>
  <si>
    <t>W&amp;R-01278</t>
  </si>
  <si>
    <t>W&amp;R-00154</t>
  </si>
  <si>
    <t>W&amp;R-00131</t>
  </si>
  <si>
    <t>W&amp;R-01331</t>
  </si>
  <si>
    <t>W&amp;R-00522</t>
  </si>
  <si>
    <t>W&amp;R-00974</t>
  </si>
  <si>
    <t>W&amp;R-00245</t>
  </si>
  <si>
    <t>W&amp;R-01142</t>
  </si>
  <si>
    <t>W&amp;R-01364</t>
  </si>
  <si>
    <t>W&amp;R-00982</t>
  </si>
  <si>
    <t>W&amp;R-01348</t>
  </si>
  <si>
    <t>W&amp;R-00858</t>
  </si>
  <si>
    <t>W&amp;R-00986</t>
  </si>
  <si>
    <t>W&amp;R-00253</t>
  </si>
  <si>
    <t>W&amp;R-00026</t>
  </si>
  <si>
    <t>W&amp;R-01375</t>
  </si>
  <si>
    <t>W&amp;R-00160</t>
  </si>
  <si>
    <t>W&amp;R-01017</t>
  </si>
  <si>
    <t>W&amp;R-00749</t>
  </si>
  <si>
    <t>W&amp;R-00052</t>
  </si>
  <si>
    <t>W&amp;R-00536</t>
  </si>
  <si>
    <t>W&amp;R-01910</t>
  </si>
  <si>
    <t>W&amp;R-01869</t>
  </si>
  <si>
    <t>W&amp;R-00629</t>
  </si>
  <si>
    <t>W&amp;R-00341</t>
  </si>
  <si>
    <t>W&amp;R-01369</t>
  </si>
  <si>
    <t>W&amp;R-00868</t>
  </si>
  <si>
    <t>W&amp;R-01448</t>
  </si>
  <si>
    <t>W&amp;R-01012</t>
  </si>
  <si>
    <t>W&amp;R-00803</t>
  </si>
  <si>
    <t>W&amp;R-00444</t>
  </si>
  <si>
    <t>W&amp;R-00269</t>
  </si>
  <si>
    <t>W&amp;R-01985</t>
  </si>
  <si>
    <t>W&amp;R-01906</t>
  </si>
  <si>
    <t>W&amp;R-00862</t>
  </si>
  <si>
    <t>W&amp;R-00495</t>
  </si>
  <si>
    <t>W&amp;R-00388</t>
  </si>
  <si>
    <t>W&amp;R-01802</t>
  </si>
  <si>
    <t>W&amp;R-01801</t>
  </si>
  <si>
    <t>W&amp;R-00150</t>
  </si>
  <si>
    <t>W&amp;R-01570</t>
  </si>
  <si>
    <t>W&amp;R-00088</t>
  </si>
  <si>
    <t>W&amp;R-00921</t>
  </si>
  <si>
    <t>W&amp;R-00251</t>
  </si>
  <si>
    <t>W&amp;R-01779</t>
  </si>
  <si>
    <t>W&amp;R-00840</t>
  </si>
  <si>
    <t>W&amp;R-01866</t>
  </si>
  <si>
    <t>W&amp;R-01741</t>
  </si>
  <si>
    <t>W&amp;R-01563</t>
  </si>
  <si>
    <t>W&amp;R-00056</t>
  </si>
  <si>
    <t>W&amp;R-00767</t>
  </si>
  <si>
    <t>W&amp;R-01826</t>
  </si>
  <si>
    <t>W&amp;R-00922</t>
  </si>
  <si>
    <t>W&amp;R-00846</t>
  </si>
  <si>
    <t>W&amp;R-01220</t>
  </si>
  <si>
    <t>W&amp;R-00710</t>
  </si>
  <si>
    <t>W&amp;R-01205</t>
  </si>
  <si>
    <t>W&amp;R-01827</t>
  </si>
  <si>
    <t>W&amp;R-00234</t>
  </si>
  <si>
    <t>W&amp;R-01493</t>
  </si>
  <si>
    <t>W&amp;R-00326</t>
  </si>
  <si>
    <t>W&amp;R-01502</t>
  </si>
  <si>
    <t>W&amp;R-01629</t>
  </si>
  <si>
    <t>W&amp;R-00164</t>
  </si>
  <si>
    <t>W&amp;R-00919</t>
  </si>
  <si>
    <t>W&amp;R-00948</t>
  </si>
  <si>
    <t>W&amp;R-00880</t>
  </si>
  <si>
    <t>W&amp;R-00672</t>
  </si>
  <si>
    <t>W&amp;R-01280</t>
  </si>
  <si>
    <t>W&amp;R-01039</t>
  </si>
  <si>
    <t>W&amp;R-01491</t>
  </si>
  <si>
    <t>W&amp;R-00788</t>
  </si>
  <si>
    <t>W&amp;R-00598</t>
  </si>
  <si>
    <t>W&amp;R-00632</t>
  </si>
  <si>
    <t>W&amp;R-01411</t>
  </si>
  <si>
    <t>W&amp;R-00480</t>
  </si>
  <si>
    <t>W&amp;R-01058</t>
  </si>
  <si>
    <t>W&amp;R-00091</t>
  </si>
  <si>
    <t>W&amp;R-01006</t>
  </si>
  <si>
    <t>W&amp;R-01456</t>
  </si>
  <si>
    <t>W&amp;R-00190</t>
  </si>
  <si>
    <t>W&amp;R-01066</t>
  </si>
  <si>
    <t>W&amp;R-01816</t>
  </si>
  <si>
    <t>W&amp;R-01085</t>
  </si>
  <si>
    <t>W&amp;R-01993</t>
  </si>
  <si>
    <t>W&amp;R-00109</t>
  </si>
  <si>
    <t>W&amp;R-01874</t>
  </si>
  <si>
    <t>W&amp;R-01855</t>
  </si>
  <si>
    <t>W&amp;R-00129</t>
  </si>
  <si>
    <t>W&amp;R-00713</t>
  </si>
  <si>
    <t>W&amp;R-01190</t>
  </si>
  <si>
    <t>W&amp;R-01088</t>
  </si>
  <si>
    <t>W&amp;R-01723</t>
  </si>
  <si>
    <t>W&amp;R-01657</t>
  </si>
  <si>
    <t>W&amp;R-01644</t>
  </si>
  <si>
    <t>W&amp;R-01173</t>
  </si>
  <si>
    <t>W&amp;R-01725</t>
  </si>
  <si>
    <t>W&amp;R-01412</t>
  </si>
  <si>
    <t>W&amp;R-00092</t>
  </si>
  <si>
    <t>W&amp;R-00869</t>
  </si>
  <si>
    <t>W&amp;R-00350</t>
  </si>
  <si>
    <t>W&amp;R-00378</t>
  </si>
  <si>
    <t>W&amp;R-01958</t>
  </si>
  <si>
    <t>W&amp;R-01069</t>
  </si>
  <si>
    <t>W&amp;R-00338</t>
  </si>
  <si>
    <t>W&amp;R-01057</t>
  </si>
  <si>
    <t>W&amp;R-00652</t>
  </si>
  <si>
    <t>W&amp;R-01021</t>
  </si>
  <si>
    <t>W&amp;R-00390</t>
  </si>
  <si>
    <t>W&amp;R-00975</t>
  </si>
  <si>
    <t>W&amp;R-00167</t>
  </si>
  <si>
    <t>W&amp;R-01054</t>
  </si>
  <si>
    <t>W&amp;R-00619</t>
  </si>
  <si>
    <t>W&amp;R-01308</t>
  </si>
  <si>
    <t>W&amp;R-00916</t>
  </si>
  <si>
    <t>W&amp;R-00159</t>
  </si>
  <si>
    <t>W&amp;R-01665</t>
  </si>
  <si>
    <t>W&amp;R-01237</t>
  </si>
  <si>
    <t>W&amp;R-00630</t>
  </si>
  <si>
    <t>W&amp;R-01748</t>
  </si>
  <si>
    <t>W&amp;R-01888</t>
  </si>
  <si>
    <t>W&amp;R-01681</t>
  </si>
  <si>
    <t>W&amp;R-00299</t>
  </si>
  <si>
    <t>W&amp;R-00362</t>
  </si>
  <si>
    <t>W&amp;R-00036</t>
  </si>
  <si>
    <t>W&amp;R-01074</t>
  </si>
  <si>
    <t>W&amp;R-00152</t>
  </si>
  <si>
    <t>W&amp;R-00557</t>
  </si>
  <si>
    <t>W&amp;R-01714</t>
  </si>
  <si>
    <t>W&amp;R-01257</t>
  </si>
  <si>
    <t>W&amp;R-00024</t>
  </si>
  <si>
    <t>W&amp;R-00558</t>
  </si>
  <si>
    <t>W&amp;R-00584</t>
  </si>
  <si>
    <t>W&amp;R-01481</t>
  </si>
  <si>
    <t>W&amp;R-01227</t>
  </si>
  <si>
    <t>W&amp;R-01546</t>
  </si>
  <si>
    <t>W&amp;R-01730</t>
  </si>
  <si>
    <t>W&amp;R-01167</t>
  </si>
  <si>
    <t>W&amp;R-01754</t>
  </si>
  <si>
    <t>W&amp;R-00107</t>
  </si>
  <si>
    <t>W&amp;R-00626</t>
  </si>
  <si>
    <t>W&amp;R-01712</t>
  </si>
  <si>
    <t>W&amp;R-01241</t>
  </si>
  <si>
    <t>W&amp;R-00605</t>
  </si>
  <si>
    <t>W&amp;R-01868</t>
  </si>
  <si>
    <t>W&amp;R-00410</t>
  </si>
  <si>
    <t>W&amp;R-01198</t>
  </si>
  <si>
    <t>W&amp;R-01624</t>
  </si>
  <si>
    <t>W&amp;R-01861</t>
  </si>
  <si>
    <t>W&amp;R-01252</t>
  </si>
  <si>
    <t>W&amp;R-00559</t>
  </si>
  <si>
    <t>W&amp;R-01614</t>
  </si>
  <si>
    <t>W&amp;R-00348</t>
  </si>
  <si>
    <t>W&amp;R-01926</t>
  </si>
  <si>
    <t>W&amp;R-01917</t>
  </si>
  <si>
    <t>W&amp;R-00452</t>
  </si>
  <si>
    <t>W&amp;R-01112</t>
  </si>
  <si>
    <t>W&amp;R-00687</t>
  </si>
  <si>
    <t>W&amp;R-00745</t>
  </si>
  <si>
    <t>W&amp;R-01838</t>
  </si>
  <si>
    <t>W&amp;R-00643</t>
  </si>
  <si>
    <t>W&amp;R-00075</t>
  </si>
  <si>
    <t>W&amp;R-01027</t>
  </si>
  <si>
    <t>W&amp;R-01778</t>
  </si>
  <si>
    <t>W&amp;R-00550</t>
  </si>
  <si>
    <t>W&amp;R-00316</t>
  </si>
  <si>
    <t>W&amp;R-00898</t>
  </si>
  <si>
    <t>W&amp;R-01313</t>
  </si>
  <si>
    <t>W&amp;R-00708</t>
  </si>
  <si>
    <t>W&amp;R-00069</t>
  </si>
  <si>
    <t>W&amp;R-00985</t>
  </si>
  <si>
    <t>W&amp;R-01724</t>
  </si>
  <si>
    <t>W&amp;R-01482</t>
  </si>
  <si>
    <t>W&amp;R-01251</t>
  </si>
  <si>
    <t>W&amp;R-00359</t>
  </si>
  <si>
    <t>W&amp;R-01836</t>
  </si>
  <si>
    <t>W&amp;R-00866</t>
  </si>
  <si>
    <t>W&amp;R-01980</t>
  </si>
  <si>
    <t>W&amp;R-01414</t>
  </si>
  <si>
    <t>W&amp;R-00809</t>
  </si>
  <si>
    <t>W&amp;R-01721</t>
  </si>
  <si>
    <t>W&amp;R-01520</t>
  </si>
  <si>
    <t>W&amp;R-00106</t>
  </si>
  <si>
    <t>W&amp;R-00668</t>
  </si>
  <si>
    <t>W&amp;R-00628</t>
  </si>
  <si>
    <t>W&amp;R-01438</t>
  </si>
  <si>
    <t>W&amp;R-01009</t>
  </si>
  <si>
    <t>W&amp;R-01223</t>
  </si>
  <si>
    <t>W&amp;R-00020</t>
  </si>
  <si>
    <t>W&amp;R-01549</t>
  </si>
  <si>
    <t>W&amp;R-01873</t>
  </si>
  <si>
    <t>W&amp;R-01518</t>
  </si>
  <si>
    <t>W&amp;R-01526</t>
  </si>
  <si>
    <t>W&amp;R-01262</t>
  </si>
  <si>
    <t>W&amp;R-00996</t>
  </si>
  <si>
    <t>W&amp;R-00431</t>
  </si>
  <si>
    <t>W&amp;R-01531</t>
  </si>
  <si>
    <t>W&amp;R-00564</t>
  </si>
  <si>
    <t>W&amp;R-00675</t>
  </si>
  <si>
    <t>W&amp;R-00201</t>
  </si>
  <si>
    <t>W&amp;R-00189</t>
  </si>
  <si>
    <t>W&amp;R-01719</t>
  </si>
  <si>
    <t>W&amp;R-01775</t>
  </si>
  <si>
    <t>W&amp;R-01181</t>
  </si>
  <si>
    <t>W&amp;R-01884</t>
  </si>
  <si>
    <t>W&amp;R-00367</t>
  </si>
  <si>
    <t>W&amp;R-01439</t>
  </si>
  <si>
    <t>W&amp;R-00838</t>
  </si>
  <si>
    <t>W&amp;R-00912</t>
  </si>
  <si>
    <t>W&amp;R-01977</t>
  </si>
  <si>
    <t>W&amp;R-01513</t>
  </si>
  <si>
    <t>W&amp;R-01191</t>
  </si>
  <si>
    <t>W&amp;R-00139</t>
  </si>
  <si>
    <t>W&amp;R-01258</t>
  </si>
  <si>
    <t>W&amp;R-01441</t>
  </si>
  <si>
    <t>W&amp;R-00193</t>
  </si>
  <si>
    <t>W&amp;R-01422</t>
  </si>
  <si>
    <t>W&amp;R-01293</t>
  </si>
  <si>
    <t>W&amp;R-01160</t>
  </si>
  <si>
    <t>W&amp;R-00893</t>
  </si>
  <si>
    <t>W&amp;R-01445</t>
  </si>
  <si>
    <t>W&amp;R-00396</t>
  </si>
  <si>
    <t>W&amp;R-01405</t>
  </si>
  <si>
    <t>W&amp;R-00937</t>
  </si>
  <si>
    <t>W&amp;R-00662</t>
  </si>
  <si>
    <t>W&amp;R-01610</t>
  </si>
  <si>
    <t>W&amp;R-00963</t>
  </si>
  <si>
    <t>W&amp;R-00984</t>
  </si>
  <si>
    <t>W&amp;R-00226</t>
  </si>
  <si>
    <t>W&amp;R-01315</t>
  </si>
  <si>
    <t>W&amp;R-00508</t>
  </si>
  <si>
    <t>W&amp;R-00414</t>
  </si>
  <si>
    <t>W&amp;R-01766</t>
  </si>
  <si>
    <t>W&amp;R-01332</t>
  </si>
  <si>
    <t>W&amp;R-01685</t>
  </si>
  <si>
    <t>W&amp;R-01654</t>
  </si>
  <si>
    <t>W&amp;R-01924</t>
  </si>
  <si>
    <t>W&amp;R-01706</t>
  </si>
  <si>
    <t>W&amp;R-01406</t>
  </si>
  <si>
    <t>W&amp;R-00237</t>
  </si>
  <si>
    <t>W&amp;R-00051</t>
  </si>
  <si>
    <t>W&amp;R-00110</t>
  </si>
  <si>
    <t>W&amp;R-00884</t>
  </si>
  <si>
    <t>W&amp;R-01808</t>
  </si>
  <si>
    <t>W&amp;R-01871</t>
  </si>
  <si>
    <t>W&amp;R-00580</t>
  </si>
  <si>
    <t>W&amp;R-01851</t>
  </si>
  <si>
    <t>W&amp;R-01288</t>
  </si>
  <si>
    <t>W&amp;R-00757</t>
  </si>
  <si>
    <t>W&amp;R-00084</t>
  </si>
  <si>
    <t>W&amp;R-01947</t>
  </si>
  <si>
    <t>W&amp;R-01261</t>
  </si>
  <si>
    <t>W&amp;R-00225</t>
  </si>
  <si>
    <t>W&amp;R-00325</t>
  </si>
  <si>
    <t>W&amp;R-01881</t>
  </si>
  <si>
    <t>W&amp;R-00991</t>
  </si>
  <si>
    <t>W&amp;R-00851</t>
  </si>
  <si>
    <t>W&amp;R-00958</t>
  </si>
  <si>
    <t>W&amp;R-00867</t>
  </si>
  <si>
    <t>W&amp;R-01436</t>
  </si>
  <si>
    <t>W&amp;R-00682</t>
  </si>
  <si>
    <t>W&amp;R-01011</t>
  </si>
  <si>
    <t>W&amp;R-00802</t>
  </si>
  <si>
    <t>W&amp;R-01146</t>
  </si>
  <si>
    <t>W&amp;R-01299</t>
  </si>
  <si>
    <t>W&amp;R-01976</t>
  </si>
  <si>
    <t>W&amp;R-01282</t>
  </si>
  <si>
    <t>W&amp;R-01271</t>
  </si>
  <si>
    <t>W&amp;R-00220</t>
  </si>
  <si>
    <t>W&amp;R-01455</t>
  </si>
  <si>
    <t>W&amp;R-01226</t>
  </si>
  <si>
    <t>W&amp;R-01763</t>
  </si>
  <si>
    <t>W&amp;R-01346</t>
  </si>
  <si>
    <t>W&amp;R-01804</t>
  </si>
  <si>
    <t>W&amp;R-00549</t>
  </si>
  <si>
    <t>W&amp;R-00807</t>
  </si>
  <si>
    <t>W&amp;R-01762</t>
  </si>
  <si>
    <t>W&amp;R-00170</t>
  </si>
  <si>
    <t>W&amp;R-00204</t>
  </si>
  <si>
    <t>W&amp;R-01367</t>
  </si>
  <si>
    <t>W&amp;R-01655</t>
  </si>
  <si>
    <t>W&amp;R-01544</t>
  </si>
  <si>
    <t>W&amp;R-00876</t>
  </si>
  <si>
    <t>W&amp;R-01674</t>
  </si>
  <si>
    <t>W&amp;R-01916</t>
  </si>
  <si>
    <t>W&amp;R-01535</t>
  </si>
  <si>
    <t>W&amp;R-00038</t>
  </si>
  <si>
    <t>W&amp;R-01431</t>
  </si>
  <si>
    <t>W&amp;R-01087</t>
  </si>
  <si>
    <t>W&amp;R-00790</t>
  </si>
  <si>
    <t>W&amp;R-01593</t>
  </si>
  <si>
    <t>W&amp;R-00801</t>
  </si>
  <si>
    <t>W&amp;R-01807</t>
  </si>
  <si>
    <t>W&amp;R-01206</t>
  </si>
  <si>
    <t>W&amp;R-01387</t>
  </si>
  <si>
    <t>W&amp;R-01131</t>
  </si>
  <si>
    <t>W&amp;R-00644</t>
  </si>
  <si>
    <t>W&amp;R-01210</t>
  </si>
  <si>
    <t>W&amp;R-00366</t>
  </si>
  <si>
    <t>W&amp;R-00671</t>
  </si>
  <si>
    <t>W&amp;R-01103</t>
  </si>
  <si>
    <t>W&amp;R-00839</t>
  </si>
  <si>
    <t>W&amp;R-01139</t>
  </si>
  <si>
    <t>W&amp;R-01962</t>
  </si>
  <si>
    <t>W&amp;R-00730</t>
  </si>
  <si>
    <t>W&amp;R-00041</t>
  </si>
  <si>
    <t>W&amp;R-01353</t>
  </si>
  <si>
    <t>W&amp;R-00997</t>
  </si>
  <si>
    <t>W&amp;R-00412</t>
  </si>
  <si>
    <t>W&amp;R-01956</t>
  </si>
  <si>
    <t>W&amp;R-00690</t>
  </si>
  <si>
    <t>W&amp;R-01965</t>
  </si>
  <si>
    <t>W&amp;R-00427</t>
  </si>
  <si>
    <t>W&amp;R-01266</t>
  </si>
  <si>
    <t>W&amp;R-01296</t>
  </si>
  <si>
    <t>W&amp;R-01841</t>
  </si>
  <si>
    <t>W&amp;R-00914</t>
  </si>
  <si>
    <t>W&amp;R-00293</t>
  </si>
  <si>
    <t>W&amp;R-00918</t>
  </si>
  <si>
    <t>W&amp;R-01064</t>
  </si>
  <si>
    <t>W&amp;R-00608</t>
  </si>
  <si>
    <t>W&amp;R-01423</t>
  </si>
  <si>
    <t>W&amp;R-01283</t>
  </si>
  <si>
    <t>W&amp;R-01080</t>
  </si>
  <si>
    <t>W&amp;R-00917</t>
  </si>
  <si>
    <t>W&amp;R-00072</t>
  </si>
  <si>
    <t>W&amp;R-00973</t>
  </si>
  <si>
    <t>W&amp;R-01601</t>
  </si>
  <si>
    <t>W&amp;R-01837</t>
  </si>
  <si>
    <t>W&amp;R-00275</t>
  </si>
  <si>
    <t>W&amp;R-01285</t>
  </si>
  <si>
    <t>W&amp;R-01372</t>
  </si>
  <si>
    <t>W&amp;R-00076</t>
  </si>
  <si>
    <t>W&amp;R-00849</t>
  </si>
  <si>
    <t>W&amp;R-00971</t>
  </si>
  <si>
    <t>W&amp;R-01501</t>
  </si>
  <si>
    <t>W&amp;R-00079</t>
  </si>
  <si>
    <t>W&amp;R-00539</t>
  </si>
  <si>
    <t>W&amp;R-01238</t>
  </si>
  <si>
    <t>W&amp;R-01029</t>
  </si>
  <si>
    <t>W&amp;R-01626</t>
  </si>
  <si>
    <t>W&amp;R-00383</t>
  </si>
  <si>
    <t>W&amp;R-01449</t>
  </si>
  <si>
    <t>W&amp;R-01460</t>
  </si>
  <si>
    <t>W&amp;R-01776</t>
  </si>
  <si>
    <t>W&amp;R-00126</t>
  </si>
  <si>
    <t>W&amp;R-01948</t>
  </si>
  <si>
    <t>W&amp;R-00896</t>
  </si>
  <si>
    <t>W&amp;R-01126</t>
  </si>
  <si>
    <t>W&amp;R-00172</t>
  </si>
  <si>
    <t>W&amp;R-00010</t>
  </si>
  <si>
    <t>W&amp;R-00227</t>
  </si>
  <si>
    <t>W&amp;R-01022</t>
  </si>
  <si>
    <t>W&amp;R-01554</t>
  </si>
  <si>
    <t>W&amp;R-00741</t>
  </si>
  <si>
    <t>W&amp;R-00078</t>
  </si>
  <si>
    <t>W&amp;R-01363</t>
  </si>
  <si>
    <t>W&amp;R-01008</t>
  </si>
  <si>
    <t>W&amp;R-01913</t>
  </si>
  <si>
    <t>W&amp;R-00942</t>
  </si>
  <si>
    <t>W&amp;R-00836</t>
  </si>
  <si>
    <t>W&amp;R-00878</t>
  </si>
  <si>
    <t>W&amp;R-00565</t>
  </si>
  <si>
    <t>W&amp;R-00332</t>
  </si>
  <si>
    <t>W&amp;R-00435</t>
  </si>
  <si>
    <t>W&amp;R-01083</t>
  </si>
  <si>
    <t>W&amp;R-00310</t>
  </si>
  <si>
    <t>W&amp;R-00560</t>
  </si>
  <si>
    <t>W&amp;R-00422</t>
  </si>
  <si>
    <t>W&amp;R-01248</t>
  </si>
  <si>
    <t>W&amp;R-00510</t>
  </si>
  <si>
    <t>W&amp;R-00497</t>
  </si>
  <si>
    <t>W&amp;R-00782</t>
  </si>
  <si>
    <t>W&amp;R-00014</t>
  </si>
  <si>
    <t>W&amp;R-00438</t>
  </si>
  <si>
    <t>W&amp;R-01249</t>
  </si>
  <si>
    <t>W&amp;R-00736</t>
  </si>
  <si>
    <t>W&amp;R-01309</t>
  </si>
  <si>
    <t>W&amp;R-00232</t>
  </si>
  <si>
    <t>W&amp;R-00377</t>
  </si>
  <si>
    <t>W&amp;R-01319</t>
  </si>
  <si>
    <t>W&amp;R-01736</t>
  </si>
  <si>
    <t>W&amp;R-00771</t>
  </si>
  <si>
    <t>W&amp;R-00288</t>
  </si>
  <si>
    <t>W&amp;R-01641</t>
  </si>
  <si>
    <t>W&amp;R-00289</t>
  </si>
  <si>
    <t>W&amp;R-00744</t>
  </si>
  <si>
    <t>W&amp;R-00501</t>
  </si>
  <si>
    <t>W&amp;R-01870</t>
  </si>
  <si>
    <t>W&amp;R-00781</t>
  </si>
  <si>
    <t>W&amp;R-01007</t>
  </si>
  <si>
    <t>W&amp;R-01228</t>
  </si>
  <si>
    <t>W&amp;R-01622</t>
  </si>
  <si>
    <t>W&amp;R-00188</t>
  </si>
  <si>
    <t>W&amp;R-01989</t>
  </si>
  <si>
    <t>W&amp;R-00132</t>
  </si>
  <si>
    <t>W&amp;R-00518</t>
  </si>
  <si>
    <t>W&amp;R-01056</t>
  </si>
  <si>
    <t>W&amp;R-00595</t>
  </si>
  <si>
    <t>W&amp;R-00583</t>
  </si>
  <si>
    <t>W&amp;R-00525</t>
  </si>
  <si>
    <t>W&amp;R-01506</t>
  </si>
  <si>
    <t>W&amp;R-01419</t>
  </si>
  <si>
    <t>W&amp;R-00624</t>
  </si>
  <si>
    <t>W&amp;R-01625</t>
  </si>
  <si>
    <t>W&amp;R-00737</t>
  </si>
  <si>
    <t>W&amp;R-01876</t>
  </si>
  <si>
    <t>W&amp;R-01971</t>
  </si>
  <si>
    <t>W&amp;R-01070</t>
  </si>
  <si>
    <t>W&amp;R-01483</t>
  </si>
  <si>
    <t>W&amp;R-00548</t>
  </si>
  <si>
    <t>W&amp;R-00498</t>
  </si>
  <si>
    <t>W&amp;R-01792</t>
  </si>
  <si>
    <t>W&amp;R-00847</t>
  </si>
  <si>
    <t>W&amp;R-00716</t>
  </si>
  <si>
    <t>W&amp;R-00267</t>
  </si>
  <si>
    <t>W&amp;R-00016</t>
  </si>
  <si>
    <t>W&amp;R-01703</t>
  </si>
  <si>
    <t>W&amp;R-00769</t>
  </si>
  <si>
    <t>W&amp;R-00458</t>
  </si>
  <si>
    <t>W&amp;R-01929</t>
  </si>
  <si>
    <t>W&amp;R-01608</t>
  </si>
  <si>
    <t>W&amp;R-01221</t>
  </si>
  <si>
    <t>W&amp;R-01979</t>
  </si>
  <si>
    <t>W&amp;R-01697</t>
  </si>
  <si>
    <t>W&amp;R-01443</t>
  </si>
  <si>
    <t>W&amp;R-01750</t>
  </si>
  <si>
    <t>W&amp;R-00658</t>
  </si>
  <si>
    <t>W&amp;R-01081</t>
  </si>
  <si>
    <t>W&amp;R-01172</t>
  </si>
  <si>
    <t>W&amp;R-01543</t>
  </si>
  <si>
    <t>W&amp;R-01733</t>
  </si>
  <si>
    <t>W&amp;R-00048</t>
  </si>
  <si>
    <t>W&amp;R-01459</t>
  </si>
  <si>
    <t>W&amp;R-00753</t>
  </si>
  <si>
    <t>W&amp;R-00059</t>
  </si>
  <si>
    <t>W&amp;R-00095</t>
  </si>
  <si>
    <t>W&amp;R-01794</t>
  </si>
  <si>
    <t>W&amp;R-00931</t>
  </si>
  <si>
    <t>W&amp;R-01646</t>
  </si>
  <si>
    <t>W&amp;R-01973</t>
  </si>
  <si>
    <t>W&amp;R-01155</t>
  </si>
  <si>
    <t>W&amp;R-01035</t>
  </si>
  <si>
    <t>W&amp;R-00546</t>
  </si>
  <si>
    <t>W&amp;R-00932</t>
  </si>
  <si>
    <t>W&amp;R-01213</t>
  </si>
  <si>
    <t>W&amp;R-00434</t>
  </si>
  <si>
    <t>W&amp;R-01902</t>
  </si>
  <si>
    <t>W&amp;R-00655</t>
  </si>
  <si>
    <t>W&amp;R-01511</t>
  </si>
  <si>
    <t>W&amp;R-00712</t>
  </si>
  <si>
    <t>W&amp;R-01849</t>
  </si>
  <si>
    <t>W&amp;R-00812</t>
  </si>
  <si>
    <t>W&amp;R-00416</t>
  </si>
  <si>
    <t>W&amp;R-01068</t>
  </si>
  <si>
    <t>W&amp;R-01620</t>
  </si>
  <si>
    <t>W&amp;R-01904</t>
  </si>
  <si>
    <t>W&amp;R-01144</t>
  </si>
  <si>
    <t>W&amp;R-00678</t>
  </si>
  <si>
    <t>W&amp;R-01942</t>
  </si>
  <si>
    <t>W&amp;R-00532</t>
  </si>
  <si>
    <t>W&amp;R-01292</t>
  </si>
  <si>
    <t>W&amp;R-00045</t>
  </si>
  <si>
    <t>W&amp;R-01498</t>
  </si>
  <si>
    <t>W&amp;R-00343</t>
  </si>
  <si>
    <t>W&amp;R-00750</t>
  </si>
  <si>
    <t>W&amp;R-01673</t>
  </si>
  <si>
    <t>W&amp;R-01398</t>
  </si>
  <si>
    <t>W&amp;R-01274</t>
  </si>
  <si>
    <t>W&amp;R-01577</t>
  </si>
  <si>
    <t>W&amp;R-01145</t>
  </si>
  <si>
    <t>W&amp;R-00520</t>
  </si>
  <si>
    <t>W&amp;R-00814</t>
  </si>
  <si>
    <t>W&amp;R-00575</t>
  </si>
  <si>
    <t>W&amp;R-01798</t>
  </si>
  <si>
    <t>W&amp;R-00005</t>
  </si>
  <si>
    <t>W&amp;R-01400</t>
  </si>
  <si>
    <t>W&amp;R-00305</t>
  </si>
  <si>
    <t>W&amp;R-00104</t>
  </si>
  <si>
    <t>W&amp;R-01390</t>
  </si>
  <si>
    <t>W&amp;R-00845</t>
  </si>
  <si>
    <t>W&amp;R-01399</t>
  </si>
  <si>
    <t>W&amp;R-01267</t>
  </si>
  <si>
    <t>W&amp;R-01550</t>
  </si>
  <si>
    <t>W&amp;R-01061</t>
  </si>
  <si>
    <t>W&amp;R-00830</t>
  </si>
  <si>
    <t>W&amp;R-00822</t>
  </si>
  <si>
    <t>W&amp;R-00402</t>
  </si>
  <si>
    <t>W&amp;R-01326</t>
  </si>
  <si>
    <t>W&amp;R-01336</t>
  </si>
  <si>
    <t>W&amp;R-01255</t>
  </si>
  <si>
    <t>W&amp;R-01806</t>
  </si>
  <si>
    <t>W&amp;R-01734</t>
  </si>
  <si>
    <t>W&amp;R-00194</t>
  </si>
  <si>
    <t>W&amp;R-01389</t>
  </si>
  <si>
    <t>W&amp;R-01394</t>
  </si>
  <si>
    <t>W&amp;R-00136</t>
  </si>
  <si>
    <t>W&amp;R-00406</t>
  </si>
  <si>
    <t>W&amp;R-01636</t>
  </si>
  <si>
    <t>W&amp;R-01115</t>
  </si>
  <si>
    <t>W&amp;R-01349</t>
  </si>
  <si>
    <t>W&amp;R-01053</t>
  </si>
  <si>
    <t>W&amp;R-00653</t>
  </si>
  <si>
    <t>W&amp;R-00436</t>
  </si>
  <si>
    <t>W&amp;R-00066</t>
  </si>
  <si>
    <t>W&amp;R-00494</t>
  </si>
  <si>
    <t>W&amp;R-01215</t>
  </si>
  <si>
    <t>W&amp;R-01561</t>
  </si>
  <si>
    <t>W&amp;R-01357</t>
  </si>
  <si>
    <t>W&amp;R-01573</t>
  </si>
  <si>
    <t>W&amp;R-00775</t>
  </si>
  <si>
    <t>W&amp;R-01323</t>
  </si>
  <si>
    <t>W&amp;R-00627</t>
  </si>
  <si>
    <t>W&amp;R-00117</t>
  </si>
  <si>
    <t>W&amp;R-01300</t>
  </si>
  <si>
    <t>W&amp;R-00748</t>
  </si>
  <si>
    <t>W&amp;R-00945</t>
  </si>
  <si>
    <t>W&amp;R-00307</t>
  </si>
  <si>
    <t>W&amp;R-00705</t>
  </si>
  <si>
    <t>W&amp;R-00615</t>
  </si>
  <si>
    <t>W&amp;R-01002</t>
  </si>
  <si>
    <t>W&amp;R-01975</t>
  </si>
  <si>
    <t>W&amp;R-00404</t>
  </si>
  <si>
    <t>W&amp;R-00090</t>
  </si>
  <si>
    <t>W&amp;R-01718</t>
  </si>
  <si>
    <t>W&amp;R-01830</t>
  </si>
  <si>
    <t>W&amp;R-01097</t>
  </si>
  <si>
    <t>W&amp;R-00616</t>
  </si>
  <si>
    <t>W&amp;R-01523</t>
  </si>
  <si>
    <t>W&amp;R-00793</t>
  </si>
  <si>
    <t>W&amp;R-00761</t>
  </si>
  <si>
    <t>W&amp;R-00250</t>
  </si>
  <si>
    <t>W&amp;R-00779</t>
  </si>
  <si>
    <t>W&amp;R-00429</t>
  </si>
  <si>
    <t>W&amp;R-00027</t>
  </si>
  <si>
    <t>W&amp;R-01886</t>
  </si>
  <si>
    <t>W&amp;R-00180</t>
  </si>
  <si>
    <t>W&amp;R-01969</t>
  </si>
  <si>
    <t>W&amp;R-01521</t>
  </si>
  <si>
    <t>W&amp;R-00970</t>
  </si>
  <si>
    <t>W&amp;R-00169</t>
  </si>
  <si>
    <t>W&amp;R-01937</t>
  </si>
  <si>
    <t>W&amp;R-01324</t>
  </si>
  <si>
    <t>W&amp;R-00047</t>
  </si>
  <si>
    <t>W&amp;R-00327</t>
  </si>
  <si>
    <t>W&amp;R-01927</t>
  </si>
  <si>
    <t>W&amp;R-00265</t>
  </si>
  <si>
    <t>W&amp;R-01490</t>
  </si>
  <si>
    <t>W&amp;R-01517</t>
  </si>
  <si>
    <t>W&amp;R-01828</t>
  </si>
  <si>
    <t>W&amp;R-01952</t>
  </si>
  <si>
    <t>W&amp;R-00081</t>
  </si>
  <si>
    <t>W&amp;R-01642</t>
  </si>
  <si>
    <t>W&amp;R-01863</t>
  </si>
  <si>
    <t>W&amp;R-00168</t>
  </si>
  <si>
    <t>W&amp;R-01325</t>
  </si>
  <si>
    <t>W&amp;R-00300</t>
  </si>
  <si>
    <t>W&amp;R-00719</t>
  </si>
  <si>
    <t>W&amp;R-01819</t>
  </si>
  <si>
    <t>W&amp;R-01230</t>
  </si>
  <si>
    <t>W&amp;R-00872</t>
  </si>
  <si>
    <t>W&amp;R-00111</t>
  </si>
  <si>
    <t>W&amp;R-00650</t>
  </si>
  <si>
    <t>W&amp;R-01707</t>
  </si>
  <si>
    <t>W&amp;R-00717</t>
  </si>
  <si>
    <t>W&amp;R-00805</t>
  </si>
  <si>
    <t>W&amp;R-00796</t>
  </si>
  <si>
    <t>W&amp;R-01199</t>
  </si>
  <si>
    <t>W&amp;R-01857</t>
  </si>
  <si>
    <t>W&amp;R-00331</t>
  </si>
  <si>
    <t>W&amp;R-00961</t>
  </si>
  <si>
    <t>W&amp;R-00743</t>
  </si>
  <si>
    <t>W&amp;R-00706</t>
  </si>
  <si>
    <t>W&amp;R-01848</t>
  </si>
  <si>
    <t>W&amp;R-00956</t>
  </si>
  <si>
    <t>W&amp;R-01281</t>
  </si>
  <si>
    <t>W&amp;R-01322</t>
  </si>
  <si>
    <t>W&amp;R-01800</t>
  </si>
  <si>
    <t>W&amp;R-00302</t>
  </si>
  <si>
    <t>W&amp;R-01204</t>
  </si>
  <si>
    <t>W&amp;R-00147</t>
  </si>
  <si>
    <t>W&amp;R-01668</t>
  </si>
  <si>
    <t>W&amp;R-01945</t>
  </si>
  <si>
    <t>W&amp;R-01416</t>
  </si>
  <si>
    <t>W&amp;R-00187</t>
  </si>
  <si>
    <t>W&amp;R-00334</t>
  </si>
  <si>
    <t>W&amp;R-01214</t>
  </si>
  <si>
    <t>W&amp;R-00726</t>
  </si>
  <si>
    <t>W&amp;R-01708</t>
  </si>
  <si>
    <t>W&amp;R-00900</t>
  </si>
  <si>
    <t>W&amp;R-01366</t>
  </si>
  <si>
    <t>W&amp;R-00328</t>
  </si>
  <si>
    <t>W&amp;R-01133</t>
  </si>
  <si>
    <t>W&amp;R-00493</t>
  </si>
  <si>
    <t>W&amp;R-01995</t>
  </si>
  <si>
    <t>W&amp;R-01746</t>
  </si>
  <si>
    <t>W&amp;R-01687</t>
  </si>
  <si>
    <t>W&amp;R-01967</t>
  </si>
  <si>
    <t>W&amp;R-00407</t>
  </si>
  <si>
    <t>W&amp;R-01698</t>
  </si>
  <si>
    <t>W&amp;R-00101</t>
  </si>
  <si>
    <t>W&amp;R-00474</t>
  </si>
  <si>
    <t>W&amp;R-01179</t>
  </si>
  <si>
    <t>W&amp;R-01943</t>
  </si>
  <si>
    <t>W&amp;R-01896</t>
  </si>
  <si>
    <t>W&amp;R-00530</t>
  </si>
  <si>
    <t>W&amp;R-00425</t>
  </si>
  <si>
    <t>W&amp;R-00885</t>
  </si>
  <si>
    <t>W&amp;R-01918</t>
  </si>
  <si>
    <t>W&amp;R-01062</t>
  </si>
  <si>
    <t>W&amp;R-00827</t>
  </si>
  <si>
    <t>W&amp;R-01922</t>
  </si>
  <si>
    <t>W&amp;R-00175</t>
  </si>
  <si>
    <t>W&amp;R-00021</t>
  </si>
  <si>
    <t>W&amp;R-00437</t>
  </si>
  <si>
    <t>W&amp;R-01098</t>
  </si>
  <si>
    <t>W&amp;R-00521</t>
  </si>
  <si>
    <t>W&amp;R-01374</t>
  </si>
  <si>
    <t>W&amp;R-01440</t>
  </si>
  <si>
    <t>W&amp;R-00256</t>
  </si>
  <si>
    <t>W&amp;R-00146</t>
  </si>
  <si>
    <t>W&amp;R-01596</t>
  </si>
  <si>
    <t>W&amp;R-01894</t>
  </si>
  <si>
    <t>W&amp;R-01102</t>
  </si>
  <si>
    <t>W&amp;R-00462</t>
  </si>
  <si>
    <t>W&amp;R-00239</t>
  </si>
  <si>
    <t>W&amp;R-00284</t>
  </si>
  <si>
    <t>W&amp;R-01791</t>
  </si>
  <si>
    <t>W&amp;R-00752</t>
  </si>
  <si>
    <t>W&amp;R-00003</t>
  </si>
  <si>
    <t>W&amp;R-01330</t>
  </si>
  <si>
    <t>W&amp;R-00523</t>
  </si>
  <si>
    <t>W&amp;R-01618</t>
  </si>
  <si>
    <t>W&amp;R-00797</t>
  </si>
  <si>
    <t>W&amp;R-00357</t>
  </si>
  <si>
    <t>W&amp;R-01617</t>
  </si>
  <si>
    <t>W&amp;R-01454</t>
  </si>
  <si>
    <t>W&amp;R-01783</t>
  </si>
  <si>
    <t>W&amp;R-00965</t>
  </si>
  <si>
    <t>W&amp;R-00821</t>
  </si>
  <si>
    <t>W&amp;R-00466</t>
  </si>
  <si>
    <t>W&amp;R-00934</t>
  </si>
  <si>
    <t>W&amp;R-01117</t>
  </si>
  <si>
    <t>W&amp;R-00860</t>
  </si>
  <si>
    <t>W&amp;R-00060</t>
  </si>
  <si>
    <t>W&amp;R-00791</t>
  </si>
  <si>
    <t>W&amp;R-00823</t>
  </si>
  <si>
    <t>W&amp;R-00118</t>
  </si>
  <si>
    <t>W&amp;R-01165</t>
  </si>
  <si>
    <t>W&amp;R-01813</t>
  </si>
  <si>
    <t>W&amp;R-00344</t>
  </si>
  <si>
    <t>W&amp;R-01036</t>
  </si>
  <si>
    <t>W&amp;R-00346</t>
  </si>
  <si>
    <t>W&amp;R-00676</t>
  </si>
  <si>
    <t>W&amp;R-01649</t>
  </si>
  <si>
    <t>W&amp;R-00909</t>
  </si>
  <si>
    <t>W&amp;R-01015</t>
  </si>
  <si>
    <t>W&amp;R-00039</t>
  </si>
  <si>
    <t>W&amp;R-00848</t>
  </si>
  <si>
    <t>W&amp;R-00547</t>
  </si>
  <si>
    <t>W&amp;R-01609</t>
  </si>
  <si>
    <t>W&amp;R-00854</t>
  </si>
  <si>
    <t>W&amp;R-00113</t>
  </si>
  <si>
    <t>W&amp;R-01243</t>
  </si>
  <si>
    <t>W&amp;R-00386</t>
  </si>
  <si>
    <t>W&amp;R-00732</t>
  </si>
  <si>
    <t>W&amp;R-01607</t>
  </si>
  <si>
    <t>W&amp;R-00418</t>
  </si>
  <si>
    <t>W&amp;R-01669</t>
  </si>
  <si>
    <t>W&amp;R-01355</t>
  </si>
  <si>
    <t>W&amp;R-00432</t>
  </si>
  <si>
    <t>W&amp;R-00409</t>
  </si>
  <si>
    <t>W&amp;R-00363</t>
  </si>
  <si>
    <t>W&amp;R-00979</t>
  </si>
  <si>
    <t>W&amp;R-01903</t>
  </si>
  <si>
    <t>W&amp;R-00221</t>
  </si>
  <si>
    <t>W&amp;R-01631</t>
  </si>
  <si>
    <t>W&amp;R-00372</t>
  </si>
  <si>
    <t>W&amp;R-01853</t>
  </si>
  <si>
    <t>W&amp;R-00747</t>
  </si>
  <si>
    <t>W&amp;R-01033</t>
  </si>
  <si>
    <t>W&amp;R-00600</t>
  </si>
  <si>
    <t>W&amp;R-00576</t>
  </si>
  <si>
    <t>W&amp;R-01505</t>
  </si>
  <si>
    <t>W&amp;R-01128</t>
  </si>
  <si>
    <t>W&amp;R-00381</t>
  </si>
  <si>
    <t>W&amp;R-00875</t>
  </si>
  <si>
    <t>W&amp;R-00888</t>
  </si>
  <si>
    <t>W&amp;R-01578</t>
  </si>
  <si>
    <t>W&amp;R-01063</t>
  </si>
  <si>
    <t>W&amp;R-00318</t>
  </si>
  <si>
    <t>W&amp;R-00360</t>
  </si>
  <si>
    <t>W&amp;R-01679</t>
  </si>
  <si>
    <t>W&amp;R-01344</t>
  </si>
  <si>
    <t>W&amp;R-00762</t>
  </si>
  <si>
    <t>W&amp;R-00894</t>
  </si>
  <si>
    <t>W&amp;R-01598</t>
  </si>
  <si>
    <t>W&amp;R-00533</t>
  </si>
  <si>
    <t>W&amp;R-01764</t>
  </si>
  <si>
    <t>W&amp;R-00659</t>
  </si>
  <si>
    <t>W&amp;R-01615</t>
  </si>
  <si>
    <t>W&amp;R-01232</t>
  </si>
  <si>
    <t>W&amp;R-00733</t>
  </si>
  <si>
    <t>W&amp;R-00433</t>
  </si>
  <si>
    <t>W&amp;R-00874</t>
  </si>
  <si>
    <t>W&amp;R-00196</t>
  </si>
  <si>
    <t>W&amp;R-01264</t>
  </si>
  <si>
    <t>W&amp;R-00268</t>
  </si>
  <si>
    <t>W&amp;R-00673</t>
  </si>
  <si>
    <t>W&amp;R-01940</t>
  </si>
  <si>
    <t>W&amp;R-01446</t>
  </si>
  <si>
    <t>W&amp;R-00046</t>
  </si>
  <si>
    <t>W&amp;R-00260</t>
  </si>
  <si>
    <t>W&amp;R-00019</t>
  </si>
  <si>
    <t>W&amp;R-00649</t>
  </si>
  <si>
    <t>W&amp;R-00980</t>
  </si>
  <si>
    <t>W&amp;R-00663</t>
  </si>
  <si>
    <t>W&amp;R-00966</t>
  </si>
  <si>
    <t>W&amp;R-01072</t>
  </si>
  <si>
    <t>W&amp;R-01872</t>
  </si>
  <si>
    <t>W&amp;R-01291</t>
  </si>
  <si>
    <t>W&amp;R-01664</t>
  </si>
  <si>
    <t>W&amp;R-01936</t>
  </si>
  <si>
    <t>W&amp;R-01702</t>
  </si>
  <si>
    <t>W&amp;R-00563</t>
  </si>
  <si>
    <t>W&amp;R-01882</t>
  </si>
  <si>
    <t>W&amp;R-00602</t>
  </si>
  <si>
    <t>W&amp;R-01076</t>
  </si>
  <si>
    <t>W&amp;R-00033</t>
  </si>
  <si>
    <t>W&amp;R-01478</t>
  </si>
  <si>
    <t>W&amp;R-00294</t>
  </si>
  <si>
    <t>W&amp;R-01354</t>
  </si>
  <si>
    <t>W&amp;R-00423</t>
  </si>
  <si>
    <t>W&amp;R-00073</t>
  </si>
  <si>
    <t>W&amp;R-00043</t>
  </si>
  <si>
    <t>W&amp;R-00636</t>
  </si>
  <si>
    <t>W&amp;R-01895</t>
  </si>
  <si>
    <t>W&amp;R-01559</t>
  </si>
  <si>
    <t>W&amp;R-01451</t>
  </si>
  <si>
    <t>W&amp;R-00947</t>
  </si>
  <si>
    <t>W&amp;R-01402</t>
  </si>
  <si>
    <t>W&amp;R-00446</t>
  </si>
  <si>
    <t>W&amp;R-01381</t>
  </si>
  <si>
    <t>W&amp;R-00667</t>
  </si>
  <si>
    <t>W&amp;R-01803</t>
  </si>
  <si>
    <t>W&amp;R-00908</t>
  </si>
  <si>
    <t>W&amp;R-01245</t>
  </si>
  <si>
    <t>W&amp;R-00368</t>
  </si>
  <si>
    <t>W&amp;R-01156</t>
  </si>
  <si>
    <t>W&amp;R-00863</t>
  </si>
  <si>
    <t>W&amp;R-00725</t>
  </si>
  <si>
    <t>W&amp;R-01189</t>
  </si>
  <si>
    <t>W&amp;R-00389</t>
  </si>
  <si>
    <t>W&amp;R-01185</t>
  </si>
  <si>
    <t>W&amp;R-01662</t>
  </si>
  <si>
    <t>W&amp;R-01605</t>
  </si>
  <si>
    <t>W&amp;R-00430</t>
  </si>
  <si>
    <t>W&amp;R-01303</t>
  </si>
  <si>
    <t>W&amp;R-00949</t>
  </si>
  <si>
    <t>W&amp;R-00856</t>
  </si>
  <si>
    <t>W&amp;R-00277</t>
  </si>
  <si>
    <t>W&amp;R-00895</t>
  </si>
  <si>
    <t>W&amp;R-01356</t>
  </si>
  <si>
    <t>W&amp;R-01627</t>
  </si>
  <si>
    <t>W&amp;R-00322</t>
  </si>
  <si>
    <t>W&amp;R-01233</t>
  </si>
  <si>
    <t>W&amp;R-00800</t>
  </si>
  <si>
    <t>W&amp;R-01784</t>
  </si>
  <si>
    <t>W&amp;R-01234</t>
  </si>
  <si>
    <t>W&amp;R-00006</t>
  </si>
  <si>
    <t>W&amp;R-00703</t>
  </si>
  <si>
    <t>W&amp;R-00195</t>
  </si>
  <si>
    <t>W&amp;R-00080</t>
  </si>
  <si>
    <t>W&amp;R-00709</t>
  </si>
  <si>
    <t>W&amp;R-00451</t>
  </si>
  <si>
    <t>W&amp;R-00001</t>
  </si>
  <si>
    <t>W&amp;R-01850</t>
  </si>
  <si>
    <t>W&amp;R-00255</t>
  </si>
  <si>
    <t>W&amp;R-01468</t>
  </si>
  <si>
    <t>W&amp;R-01588</t>
  </si>
  <si>
    <t>W&amp;R-01376</t>
  </si>
  <si>
    <t>W&amp;R-01123</t>
  </si>
  <si>
    <t>W&amp;R-01148</t>
  </si>
  <si>
    <t>W&amp;R-00795</t>
  </si>
  <si>
    <t>W&amp;R-00448</t>
  </si>
  <si>
    <t>W&amp;R-01046</t>
  </si>
  <si>
    <t>W&amp;R-00470</t>
  </si>
  <si>
    <t>W&amp;R-00278</t>
  </si>
  <si>
    <t>W&amp;R-00648</t>
  </si>
  <si>
    <t>W&amp;R-01073</t>
  </si>
  <si>
    <t>W&amp;R-01442</t>
  </si>
  <si>
    <t>W&amp;R-00173</t>
  </si>
  <si>
    <t>W&amp;R-01026</t>
  </si>
  <si>
    <t>W&amp;R-01351</t>
  </si>
  <si>
    <t>W&amp;R-00977</t>
  </si>
  <si>
    <t>W&amp;R-01113</t>
  </si>
  <si>
    <t>W&amp;R-01466</t>
  </si>
  <si>
    <t>W&amp;R-00262</t>
  </si>
  <si>
    <t>W&amp;R-01368</t>
  </si>
  <si>
    <t>W&amp;R-00144</t>
  </si>
  <si>
    <t>W&amp;R-01392</t>
  </si>
  <si>
    <t>W&amp;R-00857</t>
  </si>
  <si>
    <t>W&amp;R-01722</t>
  </si>
  <si>
    <t>W&amp;R-00063</t>
  </si>
  <si>
    <t>W&amp;R-00151</t>
  </si>
  <si>
    <t>W&amp;R-01811</t>
  </si>
  <si>
    <t>W&amp;R-01024</t>
  </si>
  <si>
    <t>W&amp;R-01992</t>
  </si>
  <si>
    <t>W&amp;R-01540</t>
  </si>
  <si>
    <t>W&amp;R-00161</t>
  </si>
  <si>
    <t>W&amp;R-00865</t>
  </si>
  <si>
    <t>W&amp;R-01314</t>
  </si>
  <si>
    <t>W&amp;R-01071</t>
  </si>
  <si>
    <t>W&amp;R-01477</t>
  </si>
  <si>
    <t>W&amp;R-01321</t>
  </si>
  <si>
    <t>W&amp;R-00230</t>
  </si>
  <si>
    <t>W&amp;R-00928</t>
  </si>
  <si>
    <t>W&amp;R-00068</t>
  </si>
  <si>
    <t>W&amp;R-00301</t>
  </si>
  <si>
    <t>W&amp;R-00843</t>
  </si>
  <si>
    <t>W&amp;R-00123</t>
  </si>
  <si>
    <t>W&amp;R-00515</t>
  </si>
  <si>
    <t>W&amp;R-01820</t>
  </si>
  <si>
    <t>W&amp;R-01843</t>
  </si>
  <si>
    <t>W&amp;R-00083</t>
  </si>
  <si>
    <t>W&amp;R-01786</t>
  </si>
  <si>
    <t>W&amp;R-01710</t>
  </si>
  <si>
    <t>W&amp;R-01041</t>
  </si>
  <si>
    <t>W&amp;R-01229</t>
  </si>
  <si>
    <t>W&amp;R-00291</t>
  </si>
  <si>
    <t>W&amp;R-01164</t>
  </si>
  <si>
    <t>W&amp;R-00570</t>
  </si>
  <si>
    <t>W&amp;R-01114</t>
  </si>
  <si>
    <t>W&amp;R-00216</t>
  </si>
  <si>
    <t>W&amp;R-01932</t>
  </si>
  <si>
    <t>W&amp;R-00714</t>
  </si>
  <si>
    <t>W&amp;R-01758</t>
  </si>
  <si>
    <t>W&amp;R-01928</t>
  </si>
  <si>
    <t>W&amp;R-00924</t>
  </si>
  <si>
    <t>W&amp;R-01307</t>
  </si>
  <si>
    <t>W&amp;R-00742</t>
  </si>
  <si>
    <t>W&amp;R-00298</t>
  </si>
  <si>
    <t>W&amp;R-01761</t>
  </si>
  <si>
    <t>W&amp;R-01335</t>
  </si>
  <si>
    <t>W&amp;R-00292</t>
  </si>
  <si>
    <t>W&amp;R-00855</t>
  </si>
  <si>
    <t>W&amp;R-01587</t>
  </si>
  <si>
    <t>W&amp;R-00050</t>
  </si>
  <si>
    <t>W&amp;R-00224</t>
  </si>
  <si>
    <t>W&amp;R-00354</t>
  </si>
  <si>
    <t>W&amp;R-00693</t>
  </si>
  <si>
    <t>W&amp;R-01236</t>
  </si>
  <si>
    <t>W&amp;R-01844</t>
  </si>
  <si>
    <t>W&amp;R-01532</t>
  </si>
  <si>
    <t>W&amp;R-01782</t>
  </si>
  <si>
    <t>W&amp;R-01050</t>
  </si>
  <si>
    <t>W&amp;R-00342</t>
  </si>
  <si>
    <t>W&amp;R-00590</t>
  </si>
  <si>
    <t>W&amp;R-00554</t>
  </si>
  <si>
    <t>W&amp;R-01084</t>
  </si>
  <si>
    <t>W&amp;R-01047</t>
  </si>
  <si>
    <t>W&amp;R-01216</t>
  </si>
  <si>
    <t>W&amp;R-00385</t>
  </si>
  <si>
    <t>W&amp;R-00954</t>
  </si>
  <si>
    <t>W&amp;R-00946</t>
  </si>
  <si>
    <t>W&amp;R-00186</t>
  </si>
  <si>
    <t>W&amp;R-01077</t>
  </si>
  <si>
    <t>W&amp;R-01998</t>
  </si>
  <si>
    <t>W&amp;R-01565</t>
  </si>
  <si>
    <t>W&amp;R-01427</t>
  </si>
  <si>
    <t>W&amp;R-01859</t>
  </si>
  <si>
    <t>W&amp;R-00759</t>
  </si>
  <si>
    <t>W&amp;R-00358</t>
  </si>
  <si>
    <t>W&amp;R-01005</t>
  </si>
  <si>
    <t>W&amp;R-01508</t>
  </si>
  <si>
    <t>W&amp;R-00538</t>
  </si>
  <si>
    <t>W&amp;R-00969</t>
  </si>
  <si>
    <t>W&amp;R-01590</t>
  </si>
  <si>
    <t>W&amp;R-00290</t>
  </si>
  <si>
    <t>W&amp;R-01645</t>
  </si>
  <si>
    <t>W&amp;R-00834</t>
  </si>
  <si>
    <t>W&amp;R-00864</t>
  </si>
  <si>
    <t>W&amp;R-00772</t>
  </si>
  <si>
    <t>W&amp;R-01586</t>
  </si>
  <si>
    <t>W&amp;R-00364</t>
  </si>
  <si>
    <t>W&amp;R-01879</t>
  </si>
  <si>
    <t>W&amp;R-00561</t>
  </si>
  <si>
    <t>W&amp;R-01530</t>
  </si>
  <si>
    <t>W&amp;R-00555</t>
  </si>
  <si>
    <t>W&amp;R-00330</t>
  </si>
  <si>
    <t>W&amp;R-00943</t>
  </si>
  <si>
    <t>W&amp;R-00634</t>
  </si>
  <si>
    <t>W&amp;R-00938</t>
  </si>
  <si>
    <t>W&amp;R-01469</t>
  </si>
  <si>
    <t>W&amp;R-00142</t>
  </si>
  <si>
    <t>W&amp;R-01555</t>
  </si>
  <si>
    <t>W&amp;R-00157</t>
  </si>
  <si>
    <t>W&amp;R-00339</t>
  </si>
  <si>
    <t>W&amp;R-00321</t>
  </si>
  <si>
    <t>W&amp;R-01379</t>
  </si>
  <si>
    <t>W&amp;R-01106</t>
  </si>
  <si>
    <t>W&amp;R-01551</t>
  </si>
  <si>
    <t>W&amp;R-01225</t>
  </si>
  <si>
    <t>W&amp;R-01909</t>
  </si>
  <si>
    <t>W&amp;R-01120</t>
  </si>
  <si>
    <t>W&amp;R-01360</t>
  </si>
  <si>
    <t>W&amp;R-00211</t>
  </si>
  <si>
    <t>W&amp;R-01305</t>
  </si>
  <si>
    <t>W&amp;R-01479</t>
  </si>
  <si>
    <t>W&amp;R-01177</t>
  </si>
  <si>
    <t>W&amp;R-01138</t>
  </si>
  <si>
    <t>W&amp;R-01606</t>
  </si>
  <si>
    <t>W&amp;R-01653</t>
  </si>
  <si>
    <t>W&amp;R-01391</t>
  </si>
  <si>
    <t>W&amp;R-01250</t>
  </si>
  <si>
    <t>W&amp;R-01078</t>
  </si>
  <si>
    <t>W&amp;R-01688</t>
  </si>
  <si>
    <t>W&amp;R-00229</t>
  </si>
  <si>
    <t>W&amp;R-01286</t>
  </si>
  <si>
    <t>W&amp;R-01051</t>
  </si>
  <si>
    <t>W&amp;R-01824</t>
  </si>
  <si>
    <t>W&amp;R-01711</t>
  </si>
  <si>
    <t>W&amp;R-00243</t>
  </si>
  <si>
    <t>W&amp;R-00674</t>
  </si>
  <si>
    <t>W&amp;R-00535</t>
  </si>
  <si>
    <t>W&amp;R-01585</t>
  </si>
  <si>
    <t>W&amp;R-00030</t>
  </si>
  <si>
    <t>W&amp;R-01510</t>
  </si>
  <si>
    <t>W&amp;R-00335</t>
  </si>
  <si>
    <t>W&amp;R-00611</t>
  </si>
  <si>
    <t>W&amp;R-00400</t>
  </si>
  <si>
    <t>W&amp;R-01382</t>
  </si>
  <si>
    <t>W&amp;R-01090</t>
  </si>
  <si>
    <t>W&amp;R-01572</t>
  </si>
  <si>
    <t>W&amp;R-00817</t>
  </si>
  <si>
    <t>W&amp;R-00421</t>
  </si>
  <si>
    <t>W&amp;R-01320</t>
  </si>
  <si>
    <t>W&amp;R-01695</t>
  </si>
  <si>
    <t>W&amp;R-01270</t>
  </si>
  <si>
    <t>W&amp;R-00217</t>
  </si>
  <si>
    <t>W&amp;R-01621</t>
  </si>
  <si>
    <t>W&amp;R-00086</t>
  </si>
  <si>
    <t>W&amp;R-00776</t>
  </si>
  <si>
    <t>W&amp;R-00697</t>
  </si>
  <si>
    <t>W&amp;R-00723</t>
  </si>
  <si>
    <t>W&amp;R-01735</t>
  </si>
  <si>
    <t>W&amp;R-01141</t>
  </si>
  <si>
    <t>W&amp;R-00989</t>
  </si>
  <si>
    <t>W&amp;R-00588</t>
  </si>
  <si>
    <t>W&amp;R-00015</t>
  </si>
  <si>
    <t>W&amp;R-00295</t>
  </si>
  <si>
    <t>W&amp;R-00337</t>
  </si>
  <si>
    <t>W&amp;R-01515</t>
  </si>
  <si>
    <t>W&amp;R-00324</t>
  </si>
  <si>
    <t>W&amp;R-01652</t>
  </si>
  <si>
    <t>W&amp;R-00625</t>
  </si>
  <si>
    <t>W&amp;R-00137</t>
  </si>
  <si>
    <t>W&amp;R-01564</t>
  </si>
  <si>
    <t>W&amp;R-01489</t>
  </si>
  <si>
    <t>W&amp;R-01983</t>
  </si>
  <si>
    <t>W&amp;R-00442</t>
  </si>
  <si>
    <t>W&amp;R-01814</t>
  </si>
  <si>
    <t>W&amp;R-01434</t>
  </si>
  <si>
    <t>W&amp;R-00200</t>
  </si>
  <si>
    <t>W&amp;R-01840</t>
  </si>
  <si>
    <t>W&amp;R-01159</t>
  </si>
  <si>
    <t>W&amp;R-00983</t>
  </si>
  <si>
    <t>W&amp;R-01174</t>
  </si>
  <si>
    <t>W&amp;R-00085</t>
  </si>
  <si>
    <t>W&amp;R-00174</t>
  </si>
  <si>
    <t>W&amp;R-00329</t>
  </si>
  <si>
    <t>W&amp;R-00940</t>
  </si>
  <si>
    <t>W&amp;R-00715</t>
  </si>
  <si>
    <t>W&amp;R-01500</t>
  </si>
  <si>
    <t>W&amp;R-00459</t>
  </si>
  <si>
    <t>W&amp;R-00774</t>
  </si>
  <si>
    <t>W&amp;R-01373</t>
  </si>
  <si>
    <t>W&amp;R-01086</t>
  </si>
  <si>
    <t>W&amp;R-01316</t>
  </si>
  <si>
    <t>W&amp;R-01663</t>
  </si>
  <si>
    <t>W&amp;R-01342</t>
  </si>
  <si>
    <t>W&amp;R-01018</t>
  </si>
  <si>
    <t>W&amp;R-00612</t>
  </si>
  <si>
    <t>W&amp;R-00828</t>
  </si>
  <si>
    <t>W&amp;R-00734</t>
  </si>
  <si>
    <t>W&amp;R-00215</t>
  </si>
  <si>
    <t>W&amp;R-00022</t>
  </si>
  <si>
    <t>W&amp;R-01277</t>
  </si>
  <si>
    <t>W&amp;R-00141</t>
  </si>
  <si>
    <t>W&amp;R-01739</t>
  </si>
  <si>
    <t>W&amp;R-00491</t>
  </si>
  <si>
    <t>W&amp;R-00231</t>
  </si>
  <si>
    <t>W&amp;R-00241</t>
  </si>
  <si>
    <t>W&amp;R-00473</t>
  </si>
  <si>
    <t>W&amp;R-00074</t>
  </si>
  <si>
    <t>W&amp;R-01340</t>
  </si>
  <si>
    <t>W&amp;R-00990</t>
  </si>
  <si>
    <t>W&amp;R-01602</t>
  </si>
  <si>
    <t>W&amp;R-01787</t>
  </si>
  <si>
    <t>W&amp;R-01541</t>
  </si>
  <si>
    <t>W&amp;R-01318</t>
  </si>
  <si>
    <t>W&amp;R-00042</t>
  </si>
  <si>
    <t>W&amp;R-00401</t>
  </si>
  <si>
    <t>W&amp;R-01553</t>
  </si>
  <si>
    <t>W&amp;R-01771</t>
  </si>
  <si>
    <t>W&amp;R-00853</t>
  </si>
  <si>
    <t>W&amp;R-00119</t>
  </si>
  <si>
    <t>W&amp;R-01435</t>
  </si>
  <si>
    <t>W&amp;R-00374</t>
  </si>
  <si>
    <t>W&amp;R-00815</t>
  </si>
  <si>
    <t>W&amp;R-00957</t>
  </si>
  <si>
    <t>W&amp;R-00955</t>
  </si>
  <si>
    <t>W&amp;R-01182</t>
  </si>
  <si>
    <t>W&amp;R-01865</t>
  </si>
  <si>
    <t>W&amp;R-00319</t>
  </si>
  <si>
    <t>W&amp;R-01759</t>
  </si>
  <si>
    <t>W&amp;R-00582</t>
  </si>
  <si>
    <t>W&amp;R-00964</t>
  </si>
  <si>
    <t>W&amp;R-01835</t>
  </si>
  <si>
    <t>W&amp;R-01745</t>
  </si>
  <si>
    <t>W&amp;R-00209</t>
  </si>
  <si>
    <t>W&amp;R-01259</t>
  </si>
  <si>
    <t>W&amp;R-01525</t>
  </si>
  <si>
    <t>W&amp;R-00680</t>
  </si>
  <si>
    <t>W&amp;R-01831</t>
  </si>
  <si>
    <t>W&amp;R-01772</t>
  </si>
  <si>
    <t>W&amp;R-01825</t>
  </si>
  <si>
    <t>W&amp;R-00794</t>
  </si>
  <si>
    <t>W&amp;R-00447</t>
  </si>
  <si>
    <t>W&amp;R-00387</t>
  </si>
  <si>
    <t>W&amp;R-01788</t>
  </si>
  <si>
    <t>W&amp;R-01908</t>
  </si>
  <si>
    <t>W&amp;R-01240</t>
  </si>
  <si>
    <t>Day</t>
  </si>
  <si>
    <t>Month</t>
  </si>
  <si>
    <t>Weekday</t>
  </si>
  <si>
    <t>Total Q3 Revenue</t>
  </si>
  <si>
    <t>Average Order Value</t>
  </si>
  <si>
    <t>Revenue MoM %</t>
  </si>
  <si>
    <t>Orders MoM %</t>
  </si>
  <si>
    <t>Grand Total</t>
  </si>
  <si>
    <t>2. Monthly Orders and MoM Performance</t>
  </si>
  <si>
    <t>1. Total Q3 Revenue, orders, items sold</t>
  </si>
  <si>
    <t>July</t>
  </si>
  <si>
    <t>August</t>
  </si>
  <si>
    <t>September</t>
  </si>
  <si>
    <t>Revenue</t>
  </si>
  <si>
    <t>Total Number of Orders</t>
  </si>
  <si>
    <t>Number of Orders</t>
  </si>
  <si>
    <t>In Q3, a total of 2,000 orders were placed where a total of 4,179 items sold for $263,641.</t>
  </si>
  <si>
    <t>Total Number of Items Sold</t>
  </si>
  <si>
    <t>Sunday</t>
  </si>
  <si>
    <t>Monday</t>
  </si>
  <si>
    <t>Tuesday</t>
  </si>
  <si>
    <t>Wednesday</t>
  </si>
  <si>
    <t>Thursday</t>
  </si>
  <si>
    <t>Friday</t>
  </si>
  <si>
    <t>Saturday</t>
  </si>
  <si>
    <t>4. Product Performance Analysis</t>
  </si>
  <si>
    <t>3. Weekday Sales Analysis</t>
  </si>
  <si>
    <t>5. U.S.A's State Performance Analysis</t>
  </si>
  <si>
    <t>California led in sales with revenue of $58,289 while Arizona underperformed with only $8,300</t>
  </si>
  <si>
    <t>Fashion generated the highest revenue of $56,670 while Books &amp; Media brought in the lowest revenue bringin in $6,576.</t>
  </si>
  <si>
    <t>The lowest sales are recorded on Mondays ($30,905) while Saturdays have the highest sales ($44,227).</t>
  </si>
  <si>
    <t>6. Customer Age Group Analysis</t>
  </si>
  <si>
    <t>Total Revenue</t>
  </si>
  <si>
    <t>U.S. States</t>
  </si>
  <si>
    <t>Product Category</t>
  </si>
  <si>
    <t xml:space="preserve">Day </t>
  </si>
  <si>
    <t>% of Total Revenue</t>
  </si>
  <si>
    <t>The 26-40 year old dominate the platform with 768 orders placed generating revenue of $103,751, accounting for 39.35% of total revenue</t>
  </si>
  <si>
    <t>7. Order Time Analysis</t>
  </si>
  <si>
    <t>Most orders are placed in the evenings accounting for ~35% of total orders and revenue</t>
  </si>
  <si>
    <t>% Number of Orders</t>
  </si>
  <si>
    <t>8. Payment Method Analysis</t>
  </si>
  <si>
    <t>Payment Method</t>
  </si>
  <si>
    <t>Cards drive the most volume accounting for almost half of the total number of orders and revenue.</t>
  </si>
  <si>
    <t>Number of Items in Order</t>
  </si>
  <si>
    <t>Number of Orders MoM %</t>
  </si>
  <si>
    <t>Number of Items in Order MoM %</t>
  </si>
  <si>
    <t>Average Order Value MoM %</t>
  </si>
  <si>
    <t>The strongest performance was observed in September with ~30% and~28% increase in revenue and number of orders respectively over the previous month.</t>
  </si>
  <si>
    <t>% of Total Number of Orders</t>
  </si>
  <si>
    <t>Share</t>
  </si>
  <si>
    <t>Padding</t>
  </si>
  <si>
    <t>State</t>
  </si>
  <si>
    <t xml:space="preserve">Age group </t>
  </si>
  <si>
    <t>Padding 1</t>
  </si>
  <si>
    <t>Padding 2</t>
  </si>
  <si>
    <t>Time of Day</t>
  </si>
  <si>
    <t>Age Group</t>
  </si>
  <si>
    <t>Orders</t>
  </si>
  <si>
    <t>Padding1</t>
  </si>
  <si>
    <t>Average Order_Value</t>
  </si>
  <si>
    <t>KPI Cards</t>
  </si>
  <si>
    <t>Donut Labels</t>
  </si>
  <si>
    <t>Selected Month</t>
  </si>
  <si>
    <t xml:space="preserve"> Items</t>
  </si>
  <si>
    <t>Ave Order Value</t>
  </si>
  <si>
    <t>Items MoM %</t>
  </si>
  <si>
    <t>Ave Order Value MoM %</t>
  </si>
  <si>
    <t>Caption</t>
  </si>
  <si>
    <t>Multiselect</t>
  </si>
  <si>
    <t>Singleselect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</si>
</sst>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yyyy\-mm\-dd\ hh:mm:ss"/>
    <numFmt numFmtId="165" formatCode="&quot;$&quot;#,##0"/>
    <numFmt numFmtId="166" formatCode="[$-F800]dddd\,\ mmmm\ dd\,\ yyyy"/>
    <numFmt numFmtId="167" formatCode="_-* #,##0_-;\-* #,##0_-;_-* &quot;-&quot;??_-;_-@_-"/>
    <numFmt numFmtId="168" formatCode="0.000%"/>
    <numFmt numFmtId="169" formatCode="&quot;$&quot;#,\K"/>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0"/>
      <color theme="1"/>
      <name val="Calibri"/>
      <family val="2"/>
      <scheme val="minor"/>
    </font>
  </fonts>
  <fills count="4">
    <fill>
      <patternFill patternType="none"/>
    </fill>
    <fill>
      <patternFill patternType="gray125"/>
    </fill>
    <fill>
      <patternFill patternType="solid">
        <fgColor rgb="FFF4F4F4"/>
        <bgColor indexed="64"/>
      </patternFill>
    </fill>
    <fill>
      <patternFill patternType="solid">
        <fgColor rgb="FF0F141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164" fontId="0" fillId="0" borderId="0" xfId="0" applyNumberFormat="1"/>
    <xf numFmtId="165" fontId="0" fillId="0" borderId="0" xfId="0" applyNumberFormat="1"/>
    <xf numFmtId="166" fontId="0" fillId="0" borderId="0" xfId="0" applyNumberFormat="1"/>
    <xf numFmtId="0" fontId="2" fillId="0" borderId="0" xfId="0" applyFont="1"/>
    <xf numFmtId="0" fontId="0" fillId="0" borderId="0" xfId="0" pivotButton="1"/>
    <xf numFmtId="0" fontId="0" fillId="0" borderId="0" xfId="0" applyAlignment="1">
      <alignment horizontal="left"/>
    </xf>
    <xf numFmtId="167" fontId="0" fillId="0" borderId="0" xfId="0" applyNumberFormat="1"/>
    <xf numFmtId="9" fontId="2" fillId="0" borderId="0" xfId="2" applyFont="1"/>
    <xf numFmtId="0" fontId="2" fillId="0" borderId="0" xfId="0" applyFont="1" applyAlignment="1">
      <alignment horizontal="left"/>
    </xf>
    <xf numFmtId="10" fontId="0" fillId="0" borderId="0" xfId="0" applyNumberFormat="1"/>
    <xf numFmtId="10" fontId="2" fillId="0" borderId="0" xfId="2" applyNumberFormat="1" applyFont="1"/>
    <xf numFmtId="3" fontId="0" fillId="0" borderId="0" xfId="0" applyNumberFormat="1"/>
    <xf numFmtId="10" fontId="0" fillId="0" borderId="0" xfId="2" applyNumberFormat="1" applyFont="1"/>
    <xf numFmtId="168" fontId="0" fillId="0" borderId="0" xfId="0" applyNumberFormat="1"/>
    <xf numFmtId="0" fontId="0" fillId="2" borderId="0" xfId="0" applyFill="1"/>
    <xf numFmtId="167" fontId="0" fillId="0" borderId="0" xfId="1" applyNumberFormat="1" applyFont="1"/>
    <xf numFmtId="165" fontId="2" fillId="0" borderId="0" xfId="0" applyNumberFormat="1" applyFont="1"/>
    <xf numFmtId="167" fontId="2" fillId="0" borderId="0" xfId="1" applyNumberFormat="1" applyFont="1"/>
    <xf numFmtId="0" fontId="0" fillId="3" borderId="0" xfId="0" applyFill="1"/>
    <xf numFmtId="169" fontId="0" fillId="0" borderId="0" xfId="0" applyNumberFormat="1"/>
    <xf numFmtId="0" fontId="4" fillId="0" borderId="0" xfId="0" applyFont="1" applyAlignment="1">
      <alignment wrapText="1"/>
    </xf>
    <xf numFmtId="2" fontId="0" fillId="0" borderId="0" xfId="0" applyNumberFormat="1"/>
    <xf numFmtId="0" fontId="2" fillId="0" borderId="0" xfId="0" applyFont="1" applyAlignment="1">
      <alignment horizontal="right"/>
    </xf>
    <xf numFmtId="0" fontId="0" fillId="0" borderId="0" xfId="0" applyNumberFormat="1"/>
  </cellXfs>
  <cellStyles count="3">
    <cellStyle name="Comma" xfId="1" builtinId="3"/>
    <cellStyle name="Normal" xfId="0" builtinId="0"/>
    <cellStyle name="Percent" xfId="2" builtinId="5"/>
  </cellStyles>
  <dxfs count="59">
    <dxf>
      <numFmt numFmtId="167" formatCode="_-* #,##0_-;\-* #,##0_-;_-* &quot;-&quot;??_-;_-@_-"/>
    </dxf>
    <dxf>
      <numFmt numFmtId="167" formatCode="_-* #,##0_-;\-* #,##0_-;_-* &quot;-&quot;??_-;_-@_-"/>
    </dxf>
    <dxf>
      <numFmt numFmtId="14" formatCode="0.00%"/>
    </dxf>
    <dxf>
      <numFmt numFmtId="14" formatCode="0.00%"/>
    </dxf>
    <dxf>
      <numFmt numFmtId="14" formatCode="0.00%"/>
    </dxf>
    <dxf>
      <numFmt numFmtId="14" formatCode="0.00%"/>
    </dxf>
    <dxf>
      <numFmt numFmtId="167" formatCode="_-* #,##0_-;\-* #,##0_-;_-* &quot;-&quot;??_-;_-@_-"/>
    </dxf>
    <dxf>
      <numFmt numFmtId="14" formatCode="0.00%"/>
    </dxf>
    <dxf>
      <numFmt numFmtId="167" formatCode="_-* #,##0_-;\-* #,##0_-;_-* &quot;-&quot;??_-;_-@_-"/>
    </dxf>
    <dxf>
      <numFmt numFmtId="167" formatCode="_-* #,##0_-;\-* #,##0_-;_-* &quot;-&quot;??_-;_-@_-"/>
    </dxf>
    <dxf>
      <numFmt numFmtId="167" formatCode="_-* #,##0_-;\-* #,##0_-;_-* &quot;-&quot;??_-;_-@_-"/>
    </dxf>
    <dxf>
      <numFmt numFmtId="167" formatCode="_-* #,##0_-;\-* #,##0_-;_-* &quot;-&quot;??_-;_-@_-"/>
    </dxf>
    <dxf>
      <numFmt numFmtId="14" formatCode="0.00%"/>
    </dxf>
    <dxf>
      <numFmt numFmtId="14" formatCode="0.00%"/>
    </dxf>
    <dxf>
      <numFmt numFmtId="14" formatCode="0.00%"/>
    </dxf>
    <dxf>
      <numFmt numFmtId="14" formatCode="0.00%"/>
    </dxf>
    <dxf>
      <numFmt numFmtId="167" formatCode="_-* #,##0_-;\-* #,##0_-;_-* &quot;-&quot;??_-;_-@_-"/>
    </dxf>
    <dxf>
      <numFmt numFmtId="14" formatCode="0.00%"/>
    </dxf>
    <dxf>
      <numFmt numFmtId="167" formatCode="_-* #,##0_-;\-* #,##0_-;_-* &quot;-&quot;??_-;_-@_-"/>
    </dxf>
    <dxf>
      <numFmt numFmtId="167" formatCode="_-* #,##0_-;\-* #,##0_-;_-* &quot;-&quot;??_-;_-@_-"/>
    </dxf>
    <dxf>
      <numFmt numFmtId="167" formatCode="_-* #,##0_-;\-* #,##0_-;_-* &quot;-&quot;??_-;_-@_-"/>
    </dxf>
    <dxf>
      <numFmt numFmtId="167" formatCode="_-* #,##0_-;\-* #,##0_-;_-* &quot;-&quot;??_-;_-@_-"/>
    </dxf>
    <dxf>
      <numFmt numFmtId="14" formatCode="0.00%"/>
    </dxf>
    <dxf>
      <numFmt numFmtId="14" formatCode="0.00%"/>
    </dxf>
    <dxf>
      <numFmt numFmtId="14" formatCode="0.00%"/>
    </dxf>
    <dxf>
      <numFmt numFmtId="14" formatCode="0.00%"/>
    </dxf>
    <dxf>
      <numFmt numFmtId="167" formatCode="_-* #,##0_-;\-* #,##0_-;_-* &quot;-&quot;??_-;_-@_-"/>
    </dxf>
    <dxf>
      <numFmt numFmtId="14" formatCode="0.00%"/>
    </dxf>
    <dxf>
      <numFmt numFmtId="167" formatCode="_-* #,##0_-;\-* #,##0_-;_-* &quot;-&quot;??_-;_-@_-"/>
    </dxf>
    <dxf>
      <numFmt numFmtId="167" formatCode="_-* #,##0_-;\-* #,##0_-;_-* &quot;-&quot;??_-;_-@_-"/>
    </dxf>
    <dxf>
      <numFmt numFmtId="167" formatCode="_-* #,##0_-;\-* #,##0_-;_-* &quot;-&quot;??_-;_-@_-"/>
    </dxf>
    <dxf>
      <numFmt numFmtId="167" formatCode="_-* #,##0_-;\-* #,##0_-;_-* &quot;-&quot;??_-;_-@_-"/>
    </dxf>
    <dxf>
      <numFmt numFmtId="14" formatCode="0.00%"/>
    </dxf>
    <dxf>
      <numFmt numFmtId="14" formatCode="0.00%"/>
    </dxf>
    <dxf>
      <numFmt numFmtId="14" formatCode="0.00%"/>
    </dxf>
    <dxf>
      <numFmt numFmtId="14" formatCode="0.00%"/>
    </dxf>
    <dxf>
      <numFmt numFmtId="167" formatCode="_-* #,##0_-;\-* #,##0_-;_-* &quot;-&quot;??_-;_-@_-"/>
    </dxf>
    <dxf>
      <numFmt numFmtId="14" formatCode="0.00%"/>
    </dxf>
    <dxf>
      <numFmt numFmtId="167" formatCode="_-* #,##0_-;\-* #,##0_-;_-* &quot;-&quot;??_-;_-@_-"/>
    </dxf>
    <dxf>
      <numFmt numFmtId="167" formatCode="_-* #,##0_-;\-* #,##0_-;_-* &quot;-&quot;??_-;_-@_-"/>
    </dxf>
    <dxf>
      <numFmt numFmtId="14" formatCode="0.00%"/>
    </dxf>
    <dxf>
      <numFmt numFmtId="167" formatCode="_-* #,##0_-;\-* #,##0_-;_-* &quot;-&quot;??_-;_-@_-"/>
    </dxf>
    <dxf>
      <numFmt numFmtId="14" formatCode="0.00%"/>
    </dxf>
    <dxf>
      <numFmt numFmtId="14" formatCode="0.00%"/>
    </dxf>
    <dxf>
      <numFmt numFmtId="14" formatCode="0.00%"/>
    </dxf>
    <dxf>
      <numFmt numFmtId="14" formatCode="0.00%"/>
    </dxf>
    <dxf>
      <numFmt numFmtId="167" formatCode="_-* #,##0_-;\-* #,##0_-;_-* &quot;-&quot;??_-;_-@_-"/>
    </dxf>
    <dxf>
      <numFmt numFmtId="167" formatCode="_-* #,##0_-;\-* #,##0_-;_-* &quot;-&quot;??_-;_-@_-"/>
    </dxf>
    <dxf>
      <numFmt numFmtId="167" formatCode="_-* #,##0_-;\-* #,##0_-;_-* &quot;-&quot;??_-;_-@_-"/>
    </dxf>
    <dxf>
      <numFmt numFmtId="167" formatCode="_-* #,##0_-;\-* #,##0_-;_-* &quot;-&quot;??_-;_-@_-"/>
    </dxf>
    <dxf>
      <numFmt numFmtId="0" formatCode="General"/>
    </dxf>
    <dxf>
      <numFmt numFmtId="0" formatCode="General"/>
    </dxf>
    <dxf>
      <numFmt numFmtId="165" formatCode="&quot;$&quot;#,##0"/>
    </dxf>
    <dxf>
      <numFmt numFmtId="165" formatCode="&quot;$&quot;#,##0"/>
    </dxf>
    <dxf>
      <numFmt numFmtId="166" formatCode="[$-F800]dddd\,\ mmmm\ dd\,\ yyyy"/>
    </dxf>
    <dxf>
      <font>
        <b/>
        <color theme="1"/>
      </font>
      <border>
        <bottom style="thin">
          <color rgb="FF4F81BD"/>
        </bottom>
        <vertical/>
        <horizontal/>
      </border>
    </dxf>
    <dxf>
      <font>
        <color theme="1"/>
      </font>
      <fill>
        <patternFill>
          <bgColor rgb="FFF4F4F4"/>
        </patternFill>
      </fill>
      <border diagonalUp="0" diagonalDown="0">
        <left/>
        <right/>
        <top/>
        <bottom/>
        <vertical/>
        <horizontal/>
      </border>
    </dxf>
    <dxf>
      <font>
        <b/>
        <i val="0"/>
        <color theme="0" tint="-0.14993743705557422"/>
      </font>
      <border>
        <bottom style="thin">
          <color rgb="FF4F81BD"/>
        </bottom>
        <vertical/>
        <horizontal/>
      </border>
    </dxf>
    <dxf>
      <font>
        <color theme="1"/>
      </font>
      <fill>
        <patternFill>
          <bgColor rgb="FF0F1410"/>
        </patternFill>
      </fill>
      <border diagonalUp="0" diagonalDown="0">
        <left/>
        <right/>
        <top/>
        <bottom/>
        <vertical/>
        <horizontal/>
      </border>
    </dxf>
  </dxfs>
  <tableStyles count="2" defaultTableStyle="TableStyleMedium9" defaultPivotStyle="PivotStyleLight16">
    <tableStyle name="Dark Mode" pivot="0" table="0" count="10" xr9:uid="{E71F871A-031B-4FA1-B6FE-27A75A176DB1}">
      <tableStyleElement type="wholeTable" dxfId="58"/>
      <tableStyleElement type="headerRow" dxfId="57"/>
    </tableStyle>
    <tableStyle name="Light Mode" pivot="0" table="0" count="10" xr9:uid="{6AD7CCFD-3277-472E-A89F-99194875F597}">
      <tableStyleElement type="wholeTable" dxfId="56"/>
      <tableStyleElement type="headerRow" dxfId="55"/>
    </tableStyle>
  </tableStyles>
  <colors>
    <mruColors>
      <color rgb="FF14B8A6"/>
      <color rgb="FF1A1C1F"/>
      <color rgb="FF2A2B2E"/>
      <color rgb="FF0A0E0B"/>
      <color rgb="FF0F1410"/>
      <color rgb="FFFFFFFF"/>
      <color rgb="FFF0F1F3"/>
      <color rgb="FF009999"/>
      <color rgb="FFF4F4F4"/>
      <color rgb="FFF6F6F6"/>
    </mruColors>
  </color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b/>
            <i val="0"/>
            <sz val="10"/>
            <color theme="0" tint="-4.9989318521683403E-2"/>
            <name val="Calibri"/>
            <family val="2"/>
            <scheme val="minor"/>
          </font>
          <fill>
            <patternFill patternType="solid">
              <fgColor auto="1"/>
              <bgColor rgb="FF14B8A6"/>
            </patternFill>
          </fill>
          <border diagonalUp="0" diagonalDown="0">
            <left/>
            <right/>
            <top/>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b/>
            <i val="0"/>
            <sz val="10"/>
            <color rgb="FF0F1410"/>
            <name val="Calibri"/>
            <family val="2"/>
            <scheme val="minor"/>
          </font>
          <fill>
            <patternFill patternType="solid">
              <fgColor auto="1"/>
              <bgColor rgb="FFF0F1F3"/>
            </patternFill>
          </fill>
          <border diagonalUp="0" diagonalDown="0">
            <left/>
            <right/>
            <top/>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b/>
            <i val="0"/>
            <sz val="10"/>
            <color rgb="FFFFFFFF"/>
            <name val="Calibri"/>
            <family val="2"/>
            <scheme val="minor"/>
          </font>
          <fill>
            <patternFill patternType="solid">
              <fgColor auto="1"/>
              <bgColor rgb="FF14B8A6"/>
            </patternFill>
          </fill>
          <border diagonalUp="0" diagonalDown="0">
            <left/>
            <right/>
            <top/>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b/>
            <i val="0"/>
            <sz val="10"/>
            <color rgb="FFFFFFFF"/>
            <name val="Calibri"/>
            <family val="2"/>
            <scheme val="minor"/>
          </font>
          <fill>
            <patternFill patternType="solid">
              <fgColor auto="1"/>
              <bgColor rgb="FF2A2B2E"/>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Dark Mod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Light Mod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CA" b="1"/>
              <a:t>Weekday sales analysis by </a:t>
            </a:r>
            <a:r>
              <a:rPr lang="en-CA" b="1" baseline="0"/>
              <a:t>share of total sales</a:t>
            </a:r>
            <a:endParaRPr lang="en-CA"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stacked"/>
        <c:varyColors val="0"/>
        <c:ser>
          <c:idx val="0"/>
          <c:order val="0"/>
          <c:tx>
            <c:strRef>
              <c:f>'Q&amp;A Pivot Tables'!$F$37</c:f>
              <c:strCache>
                <c:ptCount val="1"/>
                <c:pt idx="0">
                  <c:v>Share</c:v>
                </c:pt>
              </c:strCache>
            </c:strRef>
          </c:tx>
          <c:spPr>
            <a:solidFill>
              <a:srgbClr val="37959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'Q&amp;A Pivot Tables'!$E$38:$E$44</c:f>
              <c:strCache>
                <c:ptCount val="7"/>
                <c:pt idx="0">
                  <c:v>Monday</c:v>
                </c:pt>
                <c:pt idx="1">
                  <c:v>Tuesday</c:v>
                </c:pt>
                <c:pt idx="2">
                  <c:v>Wednesday</c:v>
                </c:pt>
                <c:pt idx="3">
                  <c:v>Thursday</c:v>
                </c:pt>
                <c:pt idx="4">
                  <c:v>Friday</c:v>
                </c:pt>
                <c:pt idx="5">
                  <c:v>Saturday</c:v>
                </c:pt>
                <c:pt idx="6">
                  <c:v>Sunday</c:v>
                </c:pt>
              </c:strCache>
            </c:strRef>
          </c:cat>
          <c:val>
            <c:numRef>
              <c:f>'Q&amp;A Pivot Tables'!$F$38:$F$44</c:f>
              <c:numCache>
                <c:formatCode>0.00%</c:formatCode>
                <c:ptCount val="7"/>
                <c:pt idx="0">
                  <c:v>0.1172238005469559</c:v>
                </c:pt>
                <c:pt idx="1">
                  <c:v>0.13732310224889149</c:v>
                </c:pt>
                <c:pt idx="2">
                  <c:v>0.12250750073015958</c:v>
                </c:pt>
                <c:pt idx="3">
                  <c:v>0.14811808481988764</c:v>
                </c:pt>
                <c:pt idx="4">
                  <c:v>0.14591053743537613</c:v>
                </c:pt>
                <c:pt idx="5">
                  <c:v>0.1677546360391593</c:v>
                </c:pt>
                <c:pt idx="6">
                  <c:v>0.16116233817956996</c:v>
                </c:pt>
              </c:numCache>
            </c:numRef>
          </c:val>
          <c:extLst>
            <c:ext xmlns:c16="http://schemas.microsoft.com/office/drawing/2014/chart" uri="{C3380CC4-5D6E-409C-BE32-E72D297353CC}">
              <c16:uniqueId val="{00000000-D013-4D10-B919-58FBABF7701D}"/>
            </c:ext>
          </c:extLst>
        </c:ser>
        <c:ser>
          <c:idx val="1"/>
          <c:order val="1"/>
          <c:tx>
            <c:strRef>
              <c:f>'Q&amp;A Pivot Tables'!$G$37</c:f>
              <c:strCache>
                <c:ptCount val="1"/>
                <c:pt idx="0">
                  <c:v>Padding1</c:v>
                </c:pt>
              </c:strCache>
            </c:strRef>
          </c:tx>
          <c:spPr>
            <a:solidFill>
              <a:srgbClr val="14B8A6"/>
            </a:solidFill>
            <a:ln>
              <a:noFill/>
            </a:ln>
            <a:effectLst/>
          </c:spPr>
          <c:invertIfNegative val="0"/>
          <c:cat>
            <c:strRef>
              <c:f>'Q&amp;A Pivot Tables'!$E$38:$E$44</c:f>
              <c:strCache>
                <c:ptCount val="7"/>
                <c:pt idx="0">
                  <c:v>Monday</c:v>
                </c:pt>
                <c:pt idx="1">
                  <c:v>Tuesday</c:v>
                </c:pt>
                <c:pt idx="2">
                  <c:v>Wednesday</c:v>
                </c:pt>
                <c:pt idx="3">
                  <c:v>Thursday</c:v>
                </c:pt>
                <c:pt idx="4">
                  <c:v>Friday</c:v>
                </c:pt>
                <c:pt idx="5">
                  <c:v>Saturday</c:v>
                </c:pt>
                <c:pt idx="6">
                  <c:v>Sunday</c:v>
                </c:pt>
              </c:strCache>
            </c:strRef>
          </c:cat>
          <c:val>
            <c:numRef>
              <c:f>'Q&amp;A Pivot Tables'!$G$38:$G$44</c:f>
              <c:numCache>
                <c:formatCode>0.000%</c:formatCode>
                <c:ptCount val="7"/>
                <c:pt idx="0">
                  <c:v>5.0530835492203399E-2</c:v>
                </c:pt>
                <c:pt idx="1">
                  <c:v>3.0431533790267806E-2</c:v>
                </c:pt>
                <c:pt idx="2">
                  <c:v>4.5247135308999722E-2</c:v>
                </c:pt>
                <c:pt idx="3">
                  <c:v>1.9636551219271658E-2</c:v>
                </c:pt>
                <c:pt idx="4">
                  <c:v>2.1844098603783169E-2</c:v>
                </c:pt>
                <c:pt idx="5">
                  <c:v>0</c:v>
                </c:pt>
                <c:pt idx="6">
                  <c:v>6.5922978595893411E-3</c:v>
                </c:pt>
              </c:numCache>
            </c:numRef>
          </c:val>
          <c:extLst>
            <c:ext xmlns:c16="http://schemas.microsoft.com/office/drawing/2014/chart" uri="{C3380CC4-5D6E-409C-BE32-E72D297353CC}">
              <c16:uniqueId val="{00000001-D013-4D10-B919-58FBABF7701D}"/>
            </c:ext>
          </c:extLst>
        </c:ser>
        <c:dLbls>
          <c:showLegendKey val="0"/>
          <c:showVal val="0"/>
          <c:showCatName val="0"/>
          <c:showSerName val="0"/>
          <c:showPercent val="0"/>
          <c:showBubbleSize val="0"/>
        </c:dLbls>
        <c:gapWidth val="150"/>
        <c:overlap val="100"/>
        <c:axId val="179927376"/>
        <c:axId val="179934576"/>
      </c:barChart>
      <c:catAx>
        <c:axId val="17992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934576"/>
        <c:crosses val="autoZero"/>
        <c:auto val="1"/>
        <c:lblAlgn val="ctr"/>
        <c:lblOffset val="100"/>
        <c:noMultiLvlLbl val="0"/>
      </c:catAx>
      <c:valAx>
        <c:axId val="179934576"/>
        <c:scaling>
          <c:orientation val="minMax"/>
        </c:scaling>
        <c:delete val="1"/>
        <c:axPos val="l"/>
        <c:numFmt formatCode="0.00%" sourceLinked="1"/>
        <c:majorTickMark val="none"/>
        <c:minorTickMark val="none"/>
        <c:tickLblPos val="nextTo"/>
        <c:crossAx val="17992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'Q&amp;A Pivot Tables'!$F$51</c:f>
              <c:strCache>
                <c:ptCount val="1"/>
                <c:pt idx="0">
                  <c:v>Revenue</c:v>
                </c:pt>
              </c:strCache>
            </c:strRef>
          </c:tx>
          <c:spPr>
            <a:solidFill>
              <a:srgbClr val="37959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'Q&amp;A Pivot Tables'!$E$52:$E$59</c:f>
              <c:strCache>
                <c:ptCount val="8"/>
                <c:pt idx="0">
                  <c:v>Fashion</c:v>
                </c:pt>
                <c:pt idx="1">
                  <c:v>Home &amp; Furniture</c:v>
                </c:pt>
                <c:pt idx="2">
                  <c:v>Electronics</c:v>
                </c:pt>
                <c:pt idx="3">
                  <c:v>Sports &amp; Outdoors</c:v>
                </c:pt>
                <c:pt idx="4">
                  <c:v>Beauty</c:v>
                </c:pt>
                <c:pt idx="5">
                  <c:v>Toys &amp; Kids</c:v>
                </c:pt>
                <c:pt idx="6">
                  <c:v>Food &amp; Gourmet</c:v>
                </c:pt>
                <c:pt idx="7">
                  <c:v>Books &amp; Media</c:v>
                </c:pt>
              </c:strCache>
            </c:strRef>
          </c:cat>
          <c:val>
            <c:numRef>
              <c:f>'Q&amp;A Pivot Tables'!$F$52:$F$59</c:f>
              <c:numCache>
                <c:formatCode>"$"#,##0</c:formatCode>
                <c:ptCount val="8"/>
                <c:pt idx="0">
                  <c:v>56670</c:v>
                </c:pt>
                <c:pt idx="1">
                  <c:v>55873</c:v>
                </c:pt>
                <c:pt idx="2">
                  <c:v>54119</c:v>
                </c:pt>
                <c:pt idx="3">
                  <c:v>37219</c:v>
                </c:pt>
                <c:pt idx="4">
                  <c:v>24849</c:v>
                </c:pt>
                <c:pt idx="5">
                  <c:v>15719</c:v>
                </c:pt>
                <c:pt idx="6">
                  <c:v>12616</c:v>
                </c:pt>
                <c:pt idx="7">
                  <c:v>6576</c:v>
                </c:pt>
              </c:numCache>
            </c:numRef>
          </c:val>
          <c:extLst>
            <c:ext xmlns:c16="http://schemas.microsoft.com/office/drawing/2014/chart" uri="{C3380CC4-5D6E-409C-BE32-E72D297353CC}">
              <c16:uniqueId val="{00000000-2EB5-4D2E-A16B-86EC7732C424}"/>
            </c:ext>
          </c:extLst>
        </c:ser>
        <c:ser>
          <c:idx val="1"/>
          <c:order val="1"/>
          <c:tx>
            <c:strRef>
              <c:f>'Q&amp;A Pivot Tables'!$G$51</c:f>
              <c:strCache>
                <c:ptCount val="1"/>
                <c:pt idx="0">
                  <c:v>Padding</c:v>
                </c:pt>
              </c:strCache>
            </c:strRef>
          </c:tx>
          <c:spPr>
            <a:solidFill>
              <a:srgbClr val="14B8A6"/>
            </a:solidFill>
            <a:ln>
              <a:noFill/>
            </a:ln>
            <a:effectLst/>
          </c:spPr>
          <c:invertIfNegative val="0"/>
          <c:cat>
            <c:strRef>
              <c:f>'Q&amp;A Pivot Tables'!$E$52:$E$59</c:f>
              <c:strCache>
                <c:ptCount val="8"/>
                <c:pt idx="0">
                  <c:v>Fashion</c:v>
                </c:pt>
                <c:pt idx="1">
                  <c:v>Home &amp; Furniture</c:v>
                </c:pt>
                <c:pt idx="2">
                  <c:v>Electronics</c:v>
                </c:pt>
                <c:pt idx="3">
                  <c:v>Sports &amp; Outdoors</c:v>
                </c:pt>
                <c:pt idx="4">
                  <c:v>Beauty</c:v>
                </c:pt>
                <c:pt idx="5">
                  <c:v>Toys &amp; Kids</c:v>
                </c:pt>
                <c:pt idx="6">
                  <c:v>Food &amp; Gourmet</c:v>
                </c:pt>
                <c:pt idx="7">
                  <c:v>Books &amp; Media</c:v>
                </c:pt>
              </c:strCache>
            </c:strRef>
          </c:cat>
          <c:val>
            <c:numRef>
              <c:f>'Q&amp;A Pivot Tables'!$G$52:$G$59</c:f>
              <c:numCache>
                <c:formatCode>"$"#,##0</c:formatCode>
                <c:ptCount val="8"/>
                <c:pt idx="0">
                  <c:v>0</c:v>
                </c:pt>
                <c:pt idx="1">
                  <c:v>797</c:v>
                </c:pt>
                <c:pt idx="2">
                  <c:v>2551</c:v>
                </c:pt>
                <c:pt idx="3">
                  <c:v>19451</c:v>
                </c:pt>
                <c:pt idx="4">
                  <c:v>31821</c:v>
                </c:pt>
                <c:pt idx="5">
                  <c:v>40951</c:v>
                </c:pt>
                <c:pt idx="6">
                  <c:v>44054</c:v>
                </c:pt>
                <c:pt idx="7">
                  <c:v>50094</c:v>
                </c:pt>
              </c:numCache>
            </c:numRef>
          </c:val>
          <c:extLst>
            <c:ext xmlns:c16="http://schemas.microsoft.com/office/drawing/2014/chart" uri="{C3380CC4-5D6E-409C-BE32-E72D297353CC}">
              <c16:uniqueId val="{00000001-2EB5-4D2E-A16B-86EC7732C424}"/>
            </c:ext>
          </c:extLst>
        </c:ser>
        <c:dLbls>
          <c:showLegendKey val="0"/>
          <c:showVal val="0"/>
          <c:showCatName val="0"/>
          <c:showSerName val="0"/>
          <c:showPercent val="0"/>
          <c:showBubbleSize val="0"/>
        </c:dLbls>
        <c:gapWidth val="100"/>
        <c:overlap val="100"/>
        <c:axId val="157268576"/>
        <c:axId val="157255616"/>
      </c:barChart>
      <c:catAx>
        <c:axId val="15726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255616"/>
        <c:crosses val="autoZero"/>
        <c:auto val="1"/>
        <c:lblAlgn val="ctr"/>
        <c:lblOffset val="100"/>
        <c:noMultiLvlLbl val="0"/>
      </c:catAx>
      <c:valAx>
        <c:axId val="15725561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26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'Q&amp;A Pivot Tables'!$H$85</c:f>
              <c:strCache>
                <c:ptCount val="1"/>
                <c:pt idx="0">
                  <c:v>Share</c:v>
                </c:pt>
              </c:strCache>
            </c:strRef>
          </c:tx>
          <c:spPr>
            <a:solidFill>
              <a:srgbClr val="14B8A6"/>
            </a:solidFill>
            <a:ln>
              <a:solidFill>
                <a:srgbClr val="14B8A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'Q&amp;A Pivot Tables'!$G$86:$G$89</c:f>
              <c:strCache>
                <c:ptCount val="4"/>
                <c:pt idx="0">
                  <c:v>26-40</c:v>
                </c:pt>
                <c:pt idx="1">
                  <c:v>41-60</c:v>
                </c:pt>
                <c:pt idx="2">
                  <c:v>18-25</c:v>
                </c:pt>
                <c:pt idx="3">
                  <c:v>60+</c:v>
                </c:pt>
              </c:strCache>
            </c:strRef>
          </c:cat>
          <c:val>
            <c:numRef>
              <c:f>'Q&amp;A Pivot Tables'!$H$86:$H$89</c:f>
              <c:numCache>
                <c:formatCode>0.00%</c:formatCode>
                <c:ptCount val="4"/>
                <c:pt idx="0">
                  <c:v>0.38400000000000001</c:v>
                </c:pt>
                <c:pt idx="1">
                  <c:v>0.32350000000000001</c:v>
                </c:pt>
                <c:pt idx="2">
                  <c:v>0.17100000000000001</c:v>
                </c:pt>
                <c:pt idx="3">
                  <c:v>0.1215</c:v>
                </c:pt>
              </c:numCache>
            </c:numRef>
          </c:val>
          <c:extLst>
            <c:ext xmlns:c16="http://schemas.microsoft.com/office/drawing/2014/chart" uri="{C3380CC4-5D6E-409C-BE32-E72D297353CC}">
              <c16:uniqueId val="{00000000-5586-4012-9E5B-43326CE4BAC5}"/>
            </c:ext>
          </c:extLst>
        </c:ser>
        <c:ser>
          <c:idx val="1"/>
          <c:order val="1"/>
          <c:tx>
            <c:strRef>
              <c:f>'Q&amp;A Pivot Tables'!$I$85</c:f>
              <c:strCache>
                <c:ptCount val="1"/>
                <c:pt idx="0">
                  <c:v>Padding 1</c:v>
                </c:pt>
              </c:strCache>
            </c:strRef>
          </c:tx>
          <c:spPr>
            <a:solidFill>
              <a:srgbClr val="5EEAD4"/>
            </a:solidFill>
            <a:ln>
              <a:solidFill>
                <a:srgbClr val="5EEAD4"/>
              </a:solidFill>
            </a:ln>
            <a:effectLst/>
          </c:spPr>
          <c:invertIfNegative val="0"/>
          <c:cat>
            <c:strRef>
              <c:f>'Q&amp;A Pivot Tables'!$G$86:$G$89</c:f>
              <c:strCache>
                <c:ptCount val="4"/>
                <c:pt idx="0">
                  <c:v>26-40</c:v>
                </c:pt>
                <c:pt idx="1">
                  <c:v>41-60</c:v>
                </c:pt>
                <c:pt idx="2">
                  <c:v>18-25</c:v>
                </c:pt>
                <c:pt idx="3">
                  <c:v>60+</c:v>
                </c:pt>
              </c:strCache>
            </c:strRef>
          </c:cat>
          <c:val>
            <c:numRef>
              <c:f>'Q&amp;A Pivot Tables'!$I$86:$I$89</c:f>
              <c:numCache>
                <c:formatCode>0.00%</c:formatCode>
                <c:ptCount val="4"/>
                <c:pt idx="0">
                  <c:v>0</c:v>
                </c:pt>
                <c:pt idx="1">
                  <c:v>6.0499999999999998E-2</c:v>
                </c:pt>
                <c:pt idx="2">
                  <c:v>0.21299999999999999</c:v>
                </c:pt>
                <c:pt idx="3">
                  <c:v>0.26250000000000001</c:v>
                </c:pt>
              </c:numCache>
            </c:numRef>
          </c:val>
          <c:extLst>
            <c:ext xmlns:c16="http://schemas.microsoft.com/office/drawing/2014/chart" uri="{C3380CC4-5D6E-409C-BE32-E72D297353CC}">
              <c16:uniqueId val="{00000001-5586-4012-9E5B-43326CE4BAC5}"/>
            </c:ext>
          </c:extLst>
        </c:ser>
        <c:ser>
          <c:idx val="2"/>
          <c:order val="2"/>
          <c:tx>
            <c:strRef>
              <c:f>'Q&amp;A Pivot Tables'!$J$85</c:f>
              <c:strCache>
                <c:ptCount val="1"/>
                <c:pt idx="0">
                  <c:v>Padding 2</c:v>
                </c:pt>
              </c:strCache>
            </c:strRef>
          </c:tx>
          <c:spPr>
            <a:solidFill>
              <a:srgbClr val="E0FAF6"/>
            </a:solidFill>
            <a:ln>
              <a:noFill/>
            </a:ln>
            <a:effectLst/>
          </c:spPr>
          <c:invertIfNegative val="0"/>
          <c:cat>
            <c:strRef>
              <c:f>'Q&amp;A Pivot Tables'!$G$86:$G$89</c:f>
              <c:strCache>
                <c:ptCount val="4"/>
                <c:pt idx="0">
                  <c:v>26-40</c:v>
                </c:pt>
                <c:pt idx="1">
                  <c:v>41-60</c:v>
                </c:pt>
                <c:pt idx="2">
                  <c:v>18-25</c:v>
                </c:pt>
                <c:pt idx="3">
                  <c:v>60+</c:v>
                </c:pt>
              </c:strCache>
            </c:strRef>
          </c:cat>
          <c:val>
            <c:numRef>
              <c:f>'Q&amp;A Pivot Tables'!$J$86:$J$89</c:f>
              <c:numCache>
                <c:formatCode>0.00%</c:formatCode>
                <c:ptCount val="4"/>
                <c:pt idx="0">
                  <c:v>1.9200000000000002E-2</c:v>
                </c:pt>
                <c:pt idx="1">
                  <c:v>1.9200000000000002E-2</c:v>
                </c:pt>
                <c:pt idx="2">
                  <c:v>1.9200000000000002E-2</c:v>
                </c:pt>
                <c:pt idx="3">
                  <c:v>1.9200000000000002E-2</c:v>
                </c:pt>
              </c:numCache>
            </c:numRef>
          </c:val>
          <c:extLst>
            <c:ext xmlns:c16="http://schemas.microsoft.com/office/drawing/2014/chart" uri="{C3380CC4-5D6E-409C-BE32-E72D297353CC}">
              <c16:uniqueId val="{00000002-5586-4012-9E5B-43326CE4BAC5}"/>
            </c:ext>
          </c:extLst>
        </c:ser>
        <c:dLbls>
          <c:showLegendKey val="0"/>
          <c:showVal val="0"/>
          <c:showCatName val="0"/>
          <c:showSerName val="0"/>
          <c:showPercent val="0"/>
          <c:showBubbleSize val="0"/>
        </c:dLbls>
        <c:gapWidth val="100"/>
        <c:overlap val="100"/>
        <c:axId val="179935536"/>
        <c:axId val="179925456"/>
      </c:barChart>
      <c:catAx>
        <c:axId val="1799355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25456"/>
        <c:crosses val="autoZero"/>
        <c:auto val="1"/>
        <c:lblAlgn val="ctr"/>
        <c:lblOffset val="100"/>
        <c:noMultiLvlLbl val="0"/>
      </c:catAx>
      <c:valAx>
        <c:axId val="179925456"/>
        <c:scaling>
          <c:orientation val="minMax"/>
        </c:scaling>
        <c:delete val="1"/>
        <c:axPos val="b"/>
        <c:numFmt formatCode="0.00%" sourceLinked="1"/>
        <c:majorTickMark val="out"/>
        <c:minorTickMark val="none"/>
        <c:tickLblPos val="nextTo"/>
        <c:crossAx val="17993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tx>
            <c:strRef>
              <c:f>'Q&amp;A Pivot Tables'!$H$96</c:f>
              <c:strCache>
                <c:ptCount val="1"/>
                <c:pt idx="0">
                  <c:v>Orders</c:v>
                </c:pt>
              </c:strCache>
            </c:strRef>
          </c:tx>
          <c:spPr>
            <a:ln>
              <a:noFill/>
            </a:ln>
          </c:spPr>
          <c:dPt>
            <c:idx val="0"/>
            <c:bubble3D val="0"/>
            <c:spPr>
              <a:solidFill>
                <a:srgbClr val="379595"/>
              </a:solidFill>
              <a:ln>
                <a:noFill/>
              </a:ln>
            </c:spPr>
            <c:extLst>
              <c:ext xmlns:c16="http://schemas.microsoft.com/office/drawing/2014/chart" uri="{C3380CC4-5D6E-409C-BE32-E72D297353CC}">
                <c16:uniqueId val="{0000006A-8AFC-4214-96A8-954411F428F1}"/>
              </c:ext>
            </c:extLst>
          </c:dPt>
          <c:dPt>
            <c:idx val="1"/>
            <c:bubble3D val="0"/>
            <c:spPr>
              <a:solidFill>
                <a:srgbClr val="14B8A6"/>
              </a:solidFill>
              <a:ln>
                <a:noFill/>
              </a:ln>
            </c:spPr>
            <c:extLst>
              <c:ext xmlns:c16="http://schemas.microsoft.com/office/drawing/2014/chart" uri="{C3380CC4-5D6E-409C-BE32-E72D297353CC}">
                <c16:uniqueId val="{0000006B-8AFC-4214-96A8-954411F428F1}"/>
              </c:ext>
            </c:extLst>
          </c:dPt>
          <c:dPt>
            <c:idx val="2"/>
            <c:bubble3D val="0"/>
            <c:spPr>
              <a:solidFill>
                <a:srgbClr val="5EEAD4"/>
              </a:solidFill>
              <a:ln>
                <a:noFill/>
              </a:ln>
            </c:spPr>
            <c:extLst>
              <c:ext xmlns:c16="http://schemas.microsoft.com/office/drawing/2014/chart" uri="{C3380CC4-5D6E-409C-BE32-E72D297353CC}">
                <c16:uniqueId val="{0000006C-8AFC-4214-96A8-954411F428F1}"/>
              </c:ext>
            </c:extLst>
          </c:dPt>
          <c:dPt>
            <c:idx val="3"/>
            <c:bubble3D val="0"/>
            <c:spPr>
              <a:solidFill>
                <a:srgbClr val="E0FAF6"/>
              </a:solidFill>
              <a:ln>
                <a:noFill/>
              </a:ln>
            </c:spPr>
            <c:extLst>
              <c:ext xmlns:c16="http://schemas.microsoft.com/office/drawing/2014/chart" uri="{C3380CC4-5D6E-409C-BE32-E72D297353CC}">
                <c16:uniqueId val="{0000006D-8AFC-4214-96A8-954411F428F1}"/>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69-8AFC-4214-96A8-954411F428F1}"/>
            </c:ext>
          </c:extLst>
        </c:ser>
        <c:ser>
          <c:idx val="2"/>
          <c:order val="1"/>
          <c:tx>
            <c:strRef>
              <c:f>'Q&amp;A Pivot Tables'!$H$96</c:f>
              <c:strCache>
                <c:ptCount val="1"/>
                <c:pt idx="0">
                  <c:v>Orders</c:v>
                </c:pt>
              </c:strCache>
            </c:strRef>
          </c:tx>
          <c:spPr>
            <a:ln>
              <a:noFill/>
            </a:ln>
          </c:spPr>
          <c:dPt>
            <c:idx val="0"/>
            <c:bubble3D val="0"/>
            <c:spPr>
              <a:solidFill>
                <a:srgbClr val="379595"/>
              </a:solidFill>
              <a:ln w="19050">
                <a:noFill/>
              </a:ln>
              <a:effectLst/>
            </c:spPr>
            <c:extLst>
              <c:ext xmlns:c16="http://schemas.microsoft.com/office/drawing/2014/chart" uri="{C3380CC4-5D6E-409C-BE32-E72D297353CC}">
                <c16:uniqueId val="{0000006F-8AFC-4214-96A8-954411F428F1}"/>
              </c:ext>
            </c:extLst>
          </c:dPt>
          <c:dPt>
            <c:idx val="1"/>
            <c:bubble3D val="0"/>
            <c:spPr>
              <a:solidFill>
                <a:srgbClr val="14B8A6"/>
              </a:solidFill>
              <a:ln w="19050">
                <a:noFill/>
              </a:ln>
              <a:effectLst/>
            </c:spPr>
            <c:extLst>
              <c:ext xmlns:c16="http://schemas.microsoft.com/office/drawing/2014/chart" uri="{C3380CC4-5D6E-409C-BE32-E72D297353CC}">
                <c16:uniqueId val="{00000070-8AFC-4214-96A8-954411F428F1}"/>
              </c:ext>
            </c:extLst>
          </c:dPt>
          <c:dPt>
            <c:idx val="2"/>
            <c:bubble3D val="0"/>
            <c:spPr>
              <a:solidFill>
                <a:srgbClr val="5EEAD4"/>
              </a:solidFill>
              <a:ln w="19050">
                <a:noFill/>
              </a:ln>
              <a:effectLst/>
            </c:spPr>
            <c:extLst>
              <c:ext xmlns:c16="http://schemas.microsoft.com/office/drawing/2014/chart" uri="{C3380CC4-5D6E-409C-BE32-E72D297353CC}">
                <c16:uniqueId val="{00000071-8AFC-4214-96A8-954411F428F1}"/>
              </c:ext>
            </c:extLst>
          </c:dPt>
          <c:dPt>
            <c:idx val="3"/>
            <c:bubble3D val="0"/>
            <c:spPr>
              <a:solidFill>
                <a:srgbClr val="E0FAF6"/>
              </a:solidFill>
              <a:ln w="19050">
                <a:noFill/>
              </a:ln>
              <a:effectLst/>
            </c:spPr>
            <c:extLst>
              <c:ext xmlns:c16="http://schemas.microsoft.com/office/drawing/2014/chart" uri="{C3380CC4-5D6E-409C-BE32-E72D297353CC}">
                <c16:uniqueId val="{00000072-8AFC-4214-96A8-954411F428F1}"/>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6E-8AFC-4214-96A8-954411F428F1}"/>
            </c:ext>
          </c:extLst>
        </c:ser>
        <c:ser>
          <c:idx val="3"/>
          <c:order val="2"/>
          <c:tx>
            <c:strRef>
              <c:f>'Q&amp;A Pivot Tables'!$H$96</c:f>
              <c:strCache>
                <c:ptCount val="1"/>
                <c:pt idx="0">
                  <c:v>Orders</c:v>
                </c:pt>
              </c:strCache>
            </c:strRef>
          </c:tx>
          <c:spPr>
            <a:ln>
              <a:noFill/>
            </a:ln>
          </c:spPr>
          <c:dPt>
            <c:idx val="0"/>
            <c:bubble3D val="0"/>
            <c:spPr>
              <a:solidFill>
                <a:srgbClr val="379595"/>
              </a:solidFill>
              <a:ln w="19050">
                <a:noFill/>
              </a:ln>
              <a:effectLst/>
            </c:spPr>
            <c:extLst>
              <c:ext xmlns:c16="http://schemas.microsoft.com/office/drawing/2014/chart" uri="{C3380CC4-5D6E-409C-BE32-E72D297353CC}">
                <c16:uniqueId val="{00000074-8AFC-4214-96A8-954411F428F1}"/>
              </c:ext>
            </c:extLst>
          </c:dPt>
          <c:dPt>
            <c:idx val="1"/>
            <c:bubble3D val="0"/>
            <c:spPr>
              <a:solidFill>
                <a:srgbClr val="14B8A6"/>
              </a:solidFill>
              <a:ln w="19050">
                <a:noFill/>
              </a:ln>
              <a:effectLst/>
            </c:spPr>
            <c:extLst>
              <c:ext xmlns:c16="http://schemas.microsoft.com/office/drawing/2014/chart" uri="{C3380CC4-5D6E-409C-BE32-E72D297353CC}">
                <c16:uniqueId val="{00000075-8AFC-4214-96A8-954411F428F1}"/>
              </c:ext>
            </c:extLst>
          </c:dPt>
          <c:dPt>
            <c:idx val="2"/>
            <c:bubble3D val="0"/>
            <c:spPr>
              <a:solidFill>
                <a:srgbClr val="5EEAD4"/>
              </a:solidFill>
              <a:ln w="19050">
                <a:noFill/>
              </a:ln>
              <a:effectLst/>
            </c:spPr>
            <c:extLst>
              <c:ext xmlns:c16="http://schemas.microsoft.com/office/drawing/2014/chart" uri="{C3380CC4-5D6E-409C-BE32-E72D297353CC}">
                <c16:uniqueId val="{00000076-8AFC-4214-96A8-954411F428F1}"/>
              </c:ext>
            </c:extLst>
          </c:dPt>
          <c:dPt>
            <c:idx val="3"/>
            <c:bubble3D val="0"/>
            <c:spPr>
              <a:solidFill>
                <a:srgbClr val="E0FAF6"/>
              </a:solidFill>
              <a:ln w="19050">
                <a:noFill/>
              </a:ln>
              <a:effectLst/>
            </c:spPr>
            <c:extLst>
              <c:ext xmlns:c16="http://schemas.microsoft.com/office/drawing/2014/chart" uri="{C3380CC4-5D6E-409C-BE32-E72D297353CC}">
                <c16:uniqueId val="{00000077-8AFC-4214-96A8-954411F428F1}"/>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73-8AFC-4214-96A8-954411F428F1}"/>
            </c:ext>
          </c:extLst>
        </c:ser>
        <c:ser>
          <c:idx val="4"/>
          <c:order val="3"/>
          <c:tx>
            <c:strRef>
              <c:f>'Q&amp;A Pivot Tables'!$H$96</c:f>
              <c:strCache>
                <c:ptCount val="1"/>
                <c:pt idx="0">
                  <c:v>Orders</c:v>
                </c:pt>
              </c:strCache>
            </c:strRef>
          </c:tx>
          <c:spPr>
            <a:ln>
              <a:noFill/>
            </a:ln>
          </c:spPr>
          <c:dPt>
            <c:idx val="0"/>
            <c:bubble3D val="0"/>
            <c:spPr>
              <a:solidFill>
                <a:srgbClr val="379595"/>
              </a:solidFill>
              <a:ln w="19050">
                <a:noFill/>
              </a:ln>
              <a:effectLst/>
            </c:spPr>
            <c:extLst>
              <c:ext xmlns:c16="http://schemas.microsoft.com/office/drawing/2014/chart" uri="{C3380CC4-5D6E-409C-BE32-E72D297353CC}">
                <c16:uniqueId val="{00000079-8AFC-4214-96A8-954411F428F1}"/>
              </c:ext>
            </c:extLst>
          </c:dPt>
          <c:dPt>
            <c:idx val="1"/>
            <c:bubble3D val="0"/>
            <c:spPr>
              <a:solidFill>
                <a:srgbClr val="14B8A6"/>
              </a:solidFill>
              <a:ln w="19050">
                <a:noFill/>
              </a:ln>
              <a:effectLst/>
            </c:spPr>
            <c:extLst>
              <c:ext xmlns:c16="http://schemas.microsoft.com/office/drawing/2014/chart" uri="{C3380CC4-5D6E-409C-BE32-E72D297353CC}">
                <c16:uniqueId val="{0000007A-8AFC-4214-96A8-954411F428F1}"/>
              </c:ext>
            </c:extLst>
          </c:dPt>
          <c:dPt>
            <c:idx val="2"/>
            <c:bubble3D val="0"/>
            <c:spPr>
              <a:solidFill>
                <a:srgbClr val="5EEAD4"/>
              </a:solidFill>
              <a:ln w="19050">
                <a:noFill/>
              </a:ln>
              <a:effectLst/>
            </c:spPr>
            <c:extLst>
              <c:ext xmlns:c16="http://schemas.microsoft.com/office/drawing/2014/chart" uri="{C3380CC4-5D6E-409C-BE32-E72D297353CC}">
                <c16:uniqueId val="{0000007B-8AFC-4214-96A8-954411F428F1}"/>
              </c:ext>
            </c:extLst>
          </c:dPt>
          <c:dPt>
            <c:idx val="3"/>
            <c:bubble3D val="0"/>
            <c:spPr>
              <a:noFill/>
              <a:ln w="19050">
                <a:noFill/>
              </a:ln>
              <a:effectLst/>
            </c:spPr>
            <c:extLst>
              <c:ext xmlns:c16="http://schemas.microsoft.com/office/drawing/2014/chart" uri="{C3380CC4-5D6E-409C-BE32-E72D297353CC}">
                <c16:uniqueId val="{0000007C-8AFC-4214-96A8-954411F428F1}"/>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78-8AFC-4214-96A8-954411F428F1}"/>
            </c:ext>
          </c:extLst>
        </c:ser>
        <c:ser>
          <c:idx val="5"/>
          <c:order val="4"/>
          <c:tx>
            <c:strRef>
              <c:f>'Q&amp;A Pivot Tables'!$H$96</c:f>
              <c:strCache>
                <c:ptCount val="1"/>
                <c:pt idx="0">
                  <c:v>Orders</c:v>
                </c:pt>
              </c:strCache>
            </c:strRef>
          </c:tx>
          <c:spPr>
            <a:ln>
              <a:noFill/>
            </a:ln>
          </c:spPr>
          <c:dPt>
            <c:idx val="0"/>
            <c:bubble3D val="0"/>
            <c:spPr>
              <a:solidFill>
                <a:srgbClr val="379595"/>
              </a:solidFill>
              <a:ln w="19050">
                <a:noFill/>
              </a:ln>
              <a:effectLst/>
            </c:spPr>
            <c:extLst>
              <c:ext xmlns:c16="http://schemas.microsoft.com/office/drawing/2014/chart" uri="{C3380CC4-5D6E-409C-BE32-E72D297353CC}">
                <c16:uniqueId val="{0000007E-8AFC-4214-96A8-954411F428F1}"/>
              </c:ext>
            </c:extLst>
          </c:dPt>
          <c:dPt>
            <c:idx val="1"/>
            <c:bubble3D val="0"/>
            <c:spPr>
              <a:solidFill>
                <a:srgbClr val="14B8A6"/>
              </a:solidFill>
              <a:ln w="19050">
                <a:noFill/>
              </a:ln>
              <a:effectLst/>
            </c:spPr>
            <c:extLst>
              <c:ext xmlns:c16="http://schemas.microsoft.com/office/drawing/2014/chart" uri="{C3380CC4-5D6E-409C-BE32-E72D297353CC}">
                <c16:uniqueId val="{0000007F-8AFC-4214-96A8-954411F428F1}"/>
              </c:ext>
            </c:extLst>
          </c:dPt>
          <c:dPt>
            <c:idx val="2"/>
            <c:bubble3D val="0"/>
            <c:spPr>
              <a:noFill/>
              <a:ln w="19050">
                <a:noFill/>
              </a:ln>
              <a:effectLst/>
            </c:spPr>
            <c:extLst>
              <c:ext xmlns:c16="http://schemas.microsoft.com/office/drawing/2014/chart" uri="{C3380CC4-5D6E-409C-BE32-E72D297353CC}">
                <c16:uniqueId val="{00000080-8AFC-4214-96A8-954411F428F1}"/>
              </c:ext>
            </c:extLst>
          </c:dPt>
          <c:dPt>
            <c:idx val="3"/>
            <c:bubble3D val="0"/>
            <c:spPr>
              <a:noFill/>
              <a:ln w="19050">
                <a:noFill/>
              </a:ln>
              <a:effectLst/>
            </c:spPr>
            <c:extLst>
              <c:ext xmlns:c16="http://schemas.microsoft.com/office/drawing/2014/chart" uri="{C3380CC4-5D6E-409C-BE32-E72D297353CC}">
                <c16:uniqueId val="{00000081-8AFC-4214-96A8-954411F428F1}"/>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7D-8AFC-4214-96A8-954411F428F1}"/>
            </c:ext>
          </c:extLst>
        </c:ser>
        <c:ser>
          <c:idx val="0"/>
          <c:order val="5"/>
          <c:tx>
            <c:strRef>
              <c:f>'Q&amp;A Pivot Tables'!$H$96</c:f>
              <c:strCache>
                <c:ptCount val="1"/>
                <c:pt idx="0">
                  <c:v>Orders</c:v>
                </c:pt>
              </c:strCache>
            </c:strRef>
          </c:tx>
          <c:spPr>
            <a:ln>
              <a:noFill/>
            </a:ln>
          </c:spPr>
          <c:dPt>
            <c:idx val="0"/>
            <c:bubble3D val="0"/>
            <c:spPr>
              <a:solidFill>
                <a:srgbClr val="379595"/>
              </a:solidFill>
              <a:ln w="19050">
                <a:noFill/>
              </a:ln>
              <a:effectLst/>
            </c:spPr>
            <c:extLst>
              <c:ext xmlns:c16="http://schemas.microsoft.com/office/drawing/2014/chart" uri="{C3380CC4-5D6E-409C-BE32-E72D297353CC}">
                <c16:uniqueId val="{00000061-8AFC-4214-96A8-954411F428F1}"/>
              </c:ext>
            </c:extLst>
          </c:dPt>
          <c:dPt>
            <c:idx val="1"/>
            <c:bubble3D val="0"/>
            <c:spPr>
              <a:noFill/>
              <a:ln w="19050">
                <a:noFill/>
              </a:ln>
              <a:effectLst/>
            </c:spPr>
            <c:extLst>
              <c:ext xmlns:c16="http://schemas.microsoft.com/office/drawing/2014/chart" uri="{C3380CC4-5D6E-409C-BE32-E72D297353CC}">
                <c16:uniqueId val="{00000063-8AFC-4214-96A8-954411F428F1}"/>
              </c:ext>
            </c:extLst>
          </c:dPt>
          <c:dPt>
            <c:idx val="2"/>
            <c:bubble3D val="0"/>
            <c:spPr>
              <a:noFill/>
              <a:ln w="19050">
                <a:noFill/>
              </a:ln>
              <a:effectLst/>
            </c:spPr>
            <c:extLst>
              <c:ext xmlns:c16="http://schemas.microsoft.com/office/drawing/2014/chart" uri="{C3380CC4-5D6E-409C-BE32-E72D297353CC}">
                <c16:uniqueId val="{00000065-8AFC-4214-96A8-954411F428F1}"/>
              </c:ext>
            </c:extLst>
          </c:dPt>
          <c:dPt>
            <c:idx val="3"/>
            <c:bubble3D val="0"/>
            <c:spPr>
              <a:noFill/>
              <a:ln w="19050">
                <a:noFill/>
              </a:ln>
              <a:effectLst/>
            </c:spPr>
            <c:extLst>
              <c:ext xmlns:c16="http://schemas.microsoft.com/office/drawing/2014/chart" uri="{C3380CC4-5D6E-409C-BE32-E72D297353CC}">
                <c16:uniqueId val="{00000067-8AFC-4214-96A8-954411F428F1}"/>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68-8AFC-4214-96A8-954411F428F1}"/>
            </c:ext>
          </c:extLst>
        </c:ser>
        <c:dLbls>
          <c:showLegendKey val="0"/>
          <c:showVal val="0"/>
          <c:showCatName val="0"/>
          <c:showSerName val="0"/>
          <c:showPercent val="0"/>
          <c:showBubbleSize val="0"/>
          <c:showLeaderLines val="1"/>
        </c:dLbls>
        <c:firstSliceAng val="0"/>
        <c:holeSize val="55"/>
      </c:doughnutChart>
      <c:spPr>
        <a:ln>
          <a:noFill/>
        </a:ln>
      </c:spPr>
    </c:plotArea>
    <c:legend>
      <c:legendPos val="r"/>
      <c:overlay val="0"/>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5844325033919521E-2"/>
          <c:y val="0.12931664898629447"/>
          <c:w val="0.94831134993216093"/>
          <c:h val="0.77977661636554507"/>
        </c:manualLayout>
      </c:layout>
      <c:barChart>
        <c:barDir val="col"/>
        <c:grouping val="stacked"/>
        <c:varyColors val="0"/>
        <c:ser>
          <c:idx val="0"/>
          <c:order val="0"/>
          <c:tx>
            <c:strRef>
              <c:f>'Q&amp;A Pivot Tables'!$F$37</c:f>
              <c:strCache>
                <c:ptCount val="1"/>
                <c:pt idx="0">
                  <c:v>Share</c:v>
                </c:pt>
              </c:strCache>
            </c:strRef>
          </c:tx>
          <c:spPr>
            <a:solidFill>
              <a:srgbClr val="37959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'Q&amp;A Pivot Tables'!$E$38:$E$44</c:f>
              <c:strCache>
                <c:ptCount val="7"/>
                <c:pt idx="0">
                  <c:v>Monday</c:v>
                </c:pt>
                <c:pt idx="1">
                  <c:v>Tuesday</c:v>
                </c:pt>
                <c:pt idx="2">
                  <c:v>Wednesday</c:v>
                </c:pt>
                <c:pt idx="3">
                  <c:v>Thursday</c:v>
                </c:pt>
                <c:pt idx="4">
                  <c:v>Friday</c:v>
                </c:pt>
                <c:pt idx="5">
                  <c:v>Saturday</c:v>
                </c:pt>
                <c:pt idx="6">
                  <c:v>Sunday</c:v>
                </c:pt>
              </c:strCache>
            </c:strRef>
          </c:cat>
          <c:val>
            <c:numRef>
              <c:f>'Q&amp;A Pivot Tables'!$F$38:$F$44</c:f>
              <c:numCache>
                <c:formatCode>0.00%</c:formatCode>
                <c:ptCount val="7"/>
                <c:pt idx="0">
                  <c:v>0.1172238005469559</c:v>
                </c:pt>
                <c:pt idx="1">
                  <c:v>0.13732310224889149</c:v>
                </c:pt>
                <c:pt idx="2">
                  <c:v>0.12250750073015958</c:v>
                </c:pt>
                <c:pt idx="3">
                  <c:v>0.14811808481988764</c:v>
                </c:pt>
                <c:pt idx="4">
                  <c:v>0.14591053743537613</c:v>
                </c:pt>
                <c:pt idx="5">
                  <c:v>0.1677546360391593</c:v>
                </c:pt>
                <c:pt idx="6">
                  <c:v>0.16116233817956996</c:v>
                </c:pt>
              </c:numCache>
            </c:numRef>
          </c:val>
          <c:extLst>
            <c:ext xmlns:c16="http://schemas.microsoft.com/office/drawing/2014/chart" uri="{C3380CC4-5D6E-409C-BE32-E72D297353CC}">
              <c16:uniqueId val="{00000000-D560-4E50-83BF-121D568F02C5}"/>
            </c:ext>
          </c:extLst>
        </c:ser>
        <c:ser>
          <c:idx val="1"/>
          <c:order val="1"/>
          <c:tx>
            <c:strRef>
              <c:f>'Q&amp;A Pivot Tables'!$G$37</c:f>
              <c:strCache>
                <c:ptCount val="1"/>
                <c:pt idx="0">
                  <c:v>Padding1</c:v>
                </c:pt>
              </c:strCache>
            </c:strRef>
          </c:tx>
          <c:spPr>
            <a:solidFill>
              <a:srgbClr val="14B8A6"/>
            </a:solidFill>
            <a:ln>
              <a:noFill/>
            </a:ln>
            <a:effectLst/>
          </c:spPr>
          <c:invertIfNegative val="0"/>
          <c:cat>
            <c:strRef>
              <c:f>'Q&amp;A Pivot Tables'!$E$38:$E$44</c:f>
              <c:strCache>
                <c:ptCount val="7"/>
                <c:pt idx="0">
                  <c:v>Monday</c:v>
                </c:pt>
                <c:pt idx="1">
                  <c:v>Tuesday</c:v>
                </c:pt>
                <c:pt idx="2">
                  <c:v>Wednesday</c:v>
                </c:pt>
                <c:pt idx="3">
                  <c:v>Thursday</c:v>
                </c:pt>
                <c:pt idx="4">
                  <c:v>Friday</c:v>
                </c:pt>
                <c:pt idx="5">
                  <c:v>Saturday</c:v>
                </c:pt>
                <c:pt idx="6">
                  <c:v>Sunday</c:v>
                </c:pt>
              </c:strCache>
            </c:strRef>
          </c:cat>
          <c:val>
            <c:numRef>
              <c:f>'Q&amp;A Pivot Tables'!$G$38:$G$44</c:f>
              <c:numCache>
                <c:formatCode>0.000%</c:formatCode>
                <c:ptCount val="7"/>
                <c:pt idx="0">
                  <c:v>5.0530835492203399E-2</c:v>
                </c:pt>
                <c:pt idx="1">
                  <c:v>3.0431533790267806E-2</c:v>
                </c:pt>
                <c:pt idx="2">
                  <c:v>4.5247135308999722E-2</c:v>
                </c:pt>
                <c:pt idx="3">
                  <c:v>1.9636551219271658E-2</c:v>
                </c:pt>
                <c:pt idx="4">
                  <c:v>2.1844098603783169E-2</c:v>
                </c:pt>
                <c:pt idx="5">
                  <c:v>0</c:v>
                </c:pt>
                <c:pt idx="6">
                  <c:v>6.5922978595893411E-3</c:v>
                </c:pt>
              </c:numCache>
            </c:numRef>
          </c:val>
          <c:extLst>
            <c:ext xmlns:c16="http://schemas.microsoft.com/office/drawing/2014/chart" uri="{C3380CC4-5D6E-409C-BE32-E72D297353CC}">
              <c16:uniqueId val="{00000001-D560-4E50-83BF-121D568F02C5}"/>
            </c:ext>
          </c:extLst>
        </c:ser>
        <c:dLbls>
          <c:showLegendKey val="0"/>
          <c:showVal val="0"/>
          <c:showCatName val="0"/>
          <c:showSerName val="0"/>
          <c:showPercent val="0"/>
          <c:showBubbleSize val="0"/>
        </c:dLbls>
        <c:gapWidth val="100"/>
        <c:overlap val="100"/>
        <c:axId val="179927376"/>
        <c:axId val="179934576"/>
      </c:barChart>
      <c:catAx>
        <c:axId val="17992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934576"/>
        <c:crosses val="autoZero"/>
        <c:auto val="1"/>
        <c:lblAlgn val="ctr"/>
        <c:lblOffset val="100"/>
        <c:noMultiLvlLbl val="0"/>
      </c:catAx>
      <c:valAx>
        <c:axId val="179934576"/>
        <c:scaling>
          <c:orientation val="minMax"/>
        </c:scaling>
        <c:delete val="1"/>
        <c:axPos val="l"/>
        <c:numFmt formatCode="0.00%" sourceLinked="1"/>
        <c:majorTickMark val="none"/>
        <c:minorTickMark val="none"/>
        <c:tickLblPos val="nextTo"/>
        <c:crossAx val="17992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019311991408432"/>
          <c:y val="0.1286640831450378"/>
          <c:w val="0.66069575802505909"/>
          <c:h val="0.82568091960994883"/>
        </c:manualLayout>
      </c:layout>
      <c:barChart>
        <c:barDir val="bar"/>
        <c:grouping val="stacked"/>
        <c:varyColors val="0"/>
        <c:ser>
          <c:idx val="0"/>
          <c:order val="0"/>
          <c:tx>
            <c:strRef>
              <c:f>'Q&amp;A Pivot Tables'!$F$51</c:f>
              <c:strCache>
                <c:ptCount val="1"/>
                <c:pt idx="0">
                  <c:v>Revenue</c:v>
                </c:pt>
              </c:strCache>
            </c:strRef>
          </c:tx>
          <c:spPr>
            <a:solidFill>
              <a:srgbClr val="37959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'Q&amp;A Pivot Tables'!$E$52:$E$59</c:f>
              <c:strCache>
                <c:ptCount val="8"/>
                <c:pt idx="0">
                  <c:v>Fashion</c:v>
                </c:pt>
                <c:pt idx="1">
                  <c:v>Home &amp; Furniture</c:v>
                </c:pt>
                <c:pt idx="2">
                  <c:v>Electronics</c:v>
                </c:pt>
                <c:pt idx="3">
                  <c:v>Sports &amp; Outdoors</c:v>
                </c:pt>
                <c:pt idx="4">
                  <c:v>Beauty</c:v>
                </c:pt>
                <c:pt idx="5">
                  <c:v>Toys &amp; Kids</c:v>
                </c:pt>
                <c:pt idx="6">
                  <c:v>Food &amp; Gourmet</c:v>
                </c:pt>
                <c:pt idx="7">
                  <c:v>Books &amp; Media</c:v>
                </c:pt>
              </c:strCache>
            </c:strRef>
          </c:cat>
          <c:val>
            <c:numRef>
              <c:f>'Q&amp;A Pivot Tables'!$F$52:$F$59</c:f>
              <c:numCache>
                <c:formatCode>"$"#,##0</c:formatCode>
                <c:ptCount val="8"/>
                <c:pt idx="0">
                  <c:v>56670</c:v>
                </c:pt>
                <c:pt idx="1">
                  <c:v>55873</c:v>
                </c:pt>
                <c:pt idx="2">
                  <c:v>54119</c:v>
                </c:pt>
                <c:pt idx="3">
                  <c:v>37219</c:v>
                </c:pt>
                <c:pt idx="4">
                  <c:v>24849</c:v>
                </c:pt>
                <c:pt idx="5">
                  <c:v>15719</c:v>
                </c:pt>
                <c:pt idx="6">
                  <c:v>12616</c:v>
                </c:pt>
                <c:pt idx="7">
                  <c:v>6576</c:v>
                </c:pt>
              </c:numCache>
            </c:numRef>
          </c:val>
          <c:extLst>
            <c:ext xmlns:c16="http://schemas.microsoft.com/office/drawing/2014/chart" uri="{C3380CC4-5D6E-409C-BE32-E72D297353CC}">
              <c16:uniqueId val="{00000000-26D2-4867-957F-81DD635BB3B3}"/>
            </c:ext>
          </c:extLst>
        </c:ser>
        <c:ser>
          <c:idx val="1"/>
          <c:order val="1"/>
          <c:tx>
            <c:strRef>
              <c:f>'Q&amp;A Pivot Tables'!$G$51</c:f>
              <c:strCache>
                <c:ptCount val="1"/>
                <c:pt idx="0">
                  <c:v>Padding</c:v>
                </c:pt>
              </c:strCache>
            </c:strRef>
          </c:tx>
          <c:spPr>
            <a:solidFill>
              <a:srgbClr val="14B8A6"/>
            </a:solidFill>
            <a:ln>
              <a:noFill/>
            </a:ln>
            <a:effectLst/>
          </c:spPr>
          <c:invertIfNegative val="0"/>
          <c:cat>
            <c:strRef>
              <c:f>'Q&amp;A Pivot Tables'!$E$52:$E$59</c:f>
              <c:strCache>
                <c:ptCount val="8"/>
                <c:pt idx="0">
                  <c:v>Fashion</c:v>
                </c:pt>
                <c:pt idx="1">
                  <c:v>Home &amp; Furniture</c:v>
                </c:pt>
                <c:pt idx="2">
                  <c:v>Electronics</c:v>
                </c:pt>
                <c:pt idx="3">
                  <c:v>Sports &amp; Outdoors</c:v>
                </c:pt>
                <c:pt idx="4">
                  <c:v>Beauty</c:v>
                </c:pt>
                <c:pt idx="5">
                  <c:v>Toys &amp; Kids</c:v>
                </c:pt>
                <c:pt idx="6">
                  <c:v>Food &amp; Gourmet</c:v>
                </c:pt>
                <c:pt idx="7">
                  <c:v>Books &amp; Media</c:v>
                </c:pt>
              </c:strCache>
            </c:strRef>
          </c:cat>
          <c:val>
            <c:numRef>
              <c:f>'Q&amp;A Pivot Tables'!$G$52:$G$59</c:f>
              <c:numCache>
                <c:formatCode>"$"#,##0</c:formatCode>
                <c:ptCount val="8"/>
                <c:pt idx="0">
                  <c:v>0</c:v>
                </c:pt>
                <c:pt idx="1">
                  <c:v>797</c:v>
                </c:pt>
                <c:pt idx="2">
                  <c:v>2551</c:v>
                </c:pt>
                <c:pt idx="3">
                  <c:v>19451</c:v>
                </c:pt>
                <c:pt idx="4">
                  <c:v>31821</c:v>
                </c:pt>
                <c:pt idx="5">
                  <c:v>40951</c:v>
                </c:pt>
                <c:pt idx="6">
                  <c:v>44054</c:v>
                </c:pt>
                <c:pt idx="7">
                  <c:v>50094</c:v>
                </c:pt>
              </c:numCache>
            </c:numRef>
          </c:val>
          <c:extLst>
            <c:ext xmlns:c16="http://schemas.microsoft.com/office/drawing/2014/chart" uri="{C3380CC4-5D6E-409C-BE32-E72D297353CC}">
              <c16:uniqueId val="{00000001-26D2-4867-957F-81DD635BB3B3}"/>
            </c:ext>
          </c:extLst>
        </c:ser>
        <c:dLbls>
          <c:showLegendKey val="0"/>
          <c:showVal val="0"/>
          <c:showCatName val="0"/>
          <c:showSerName val="0"/>
          <c:showPercent val="0"/>
          <c:showBubbleSize val="0"/>
        </c:dLbls>
        <c:gapWidth val="100"/>
        <c:overlap val="100"/>
        <c:axId val="157268576"/>
        <c:axId val="157255616"/>
      </c:barChart>
      <c:catAx>
        <c:axId val="15726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255616"/>
        <c:crosses val="autoZero"/>
        <c:auto val="1"/>
        <c:lblAlgn val="ctr"/>
        <c:lblOffset val="100"/>
        <c:noMultiLvlLbl val="0"/>
      </c:catAx>
      <c:valAx>
        <c:axId val="157255616"/>
        <c:scaling>
          <c:orientation val="minMax"/>
        </c:scaling>
        <c:delete val="1"/>
        <c:axPos val="b"/>
        <c:numFmt formatCode="&quot;$&quot;#,##0" sourceLinked="1"/>
        <c:majorTickMark val="none"/>
        <c:minorTickMark val="none"/>
        <c:tickLblPos val="nextTo"/>
        <c:crossAx val="15726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852102532840035E-2"/>
          <c:y val="0.13098540427272673"/>
          <c:w val="0.70087496492325385"/>
          <c:h val="0.83005565703828665"/>
        </c:manualLayout>
      </c:layout>
      <c:doughnutChart>
        <c:varyColors val="1"/>
        <c:ser>
          <c:idx val="1"/>
          <c:order val="0"/>
          <c:tx>
            <c:strRef>
              <c:f>'Q&amp;A Pivot Tables'!$H$96</c:f>
              <c:strCache>
                <c:ptCount val="1"/>
                <c:pt idx="0">
                  <c:v>Orders</c:v>
                </c:pt>
              </c:strCache>
            </c:strRef>
          </c:tx>
          <c:spPr>
            <a:ln>
              <a:noFill/>
            </a:ln>
          </c:spPr>
          <c:dPt>
            <c:idx val="0"/>
            <c:bubble3D val="0"/>
            <c:spPr>
              <a:solidFill>
                <a:srgbClr val="379595"/>
              </a:solidFill>
              <a:ln>
                <a:noFill/>
              </a:ln>
            </c:spPr>
            <c:extLst>
              <c:ext xmlns:c16="http://schemas.microsoft.com/office/drawing/2014/chart" uri="{C3380CC4-5D6E-409C-BE32-E72D297353CC}">
                <c16:uniqueId val="{00000001-D3AB-417A-84F3-49D83355E869}"/>
              </c:ext>
            </c:extLst>
          </c:dPt>
          <c:dPt>
            <c:idx val="1"/>
            <c:bubble3D val="0"/>
            <c:spPr>
              <a:solidFill>
                <a:srgbClr val="14B8A6"/>
              </a:solidFill>
              <a:ln>
                <a:noFill/>
              </a:ln>
            </c:spPr>
            <c:extLst>
              <c:ext xmlns:c16="http://schemas.microsoft.com/office/drawing/2014/chart" uri="{C3380CC4-5D6E-409C-BE32-E72D297353CC}">
                <c16:uniqueId val="{00000003-D3AB-417A-84F3-49D83355E869}"/>
              </c:ext>
            </c:extLst>
          </c:dPt>
          <c:dPt>
            <c:idx val="2"/>
            <c:bubble3D val="0"/>
            <c:spPr>
              <a:solidFill>
                <a:srgbClr val="5EEAD4"/>
              </a:solidFill>
              <a:ln>
                <a:noFill/>
              </a:ln>
            </c:spPr>
            <c:extLst>
              <c:ext xmlns:c16="http://schemas.microsoft.com/office/drawing/2014/chart" uri="{C3380CC4-5D6E-409C-BE32-E72D297353CC}">
                <c16:uniqueId val="{00000005-D3AB-417A-84F3-49D83355E869}"/>
              </c:ext>
            </c:extLst>
          </c:dPt>
          <c:dPt>
            <c:idx val="3"/>
            <c:bubble3D val="0"/>
            <c:spPr>
              <a:solidFill>
                <a:srgbClr val="E0FAF6"/>
              </a:solidFill>
              <a:ln>
                <a:noFill/>
              </a:ln>
            </c:spPr>
            <c:extLst>
              <c:ext xmlns:c16="http://schemas.microsoft.com/office/drawing/2014/chart" uri="{C3380CC4-5D6E-409C-BE32-E72D297353CC}">
                <c16:uniqueId val="{00000007-D3AB-417A-84F3-49D83355E869}"/>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08-D3AB-417A-84F3-49D83355E869}"/>
            </c:ext>
          </c:extLst>
        </c:ser>
        <c:ser>
          <c:idx val="2"/>
          <c:order val="1"/>
          <c:tx>
            <c:strRef>
              <c:f>'Q&amp;A Pivot Tables'!$H$96</c:f>
              <c:strCache>
                <c:ptCount val="1"/>
                <c:pt idx="0">
                  <c:v>Orders</c:v>
                </c:pt>
              </c:strCache>
            </c:strRef>
          </c:tx>
          <c:spPr>
            <a:ln>
              <a:noFill/>
            </a:ln>
          </c:spPr>
          <c:dPt>
            <c:idx val="0"/>
            <c:bubble3D val="0"/>
            <c:spPr>
              <a:solidFill>
                <a:srgbClr val="379595"/>
              </a:solidFill>
              <a:ln w="19050">
                <a:noFill/>
              </a:ln>
              <a:effectLst/>
            </c:spPr>
            <c:extLst>
              <c:ext xmlns:c16="http://schemas.microsoft.com/office/drawing/2014/chart" uri="{C3380CC4-5D6E-409C-BE32-E72D297353CC}">
                <c16:uniqueId val="{0000000A-D3AB-417A-84F3-49D83355E869}"/>
              </c:ext>
            </c:extLst>
          </c:dPt>
          <c:dPt>
            <c:idx val="1"/>
            <c:bubble3D val="0"/>
            <c:spPr>
              <a:solidFill>
                <a:srgbClr val="14B8A6"/>
              </a:solidFill>
              <a:ln w="19050">
                <a:noFill/>
              </a:ln>
              <a:effectLst/>
            </c:spPr>
            <c:extLst>
              <c:ext xmlns:c16="http://schemas.microsoft.com/office/drawing/2014/chart" uri="{C3380CC4-5D6E-409C-BE32-E72D297353CC}">
                <c16:uniqueId val="{0000000C-D3AB-417A-84F3-49D83355E869}"/>
              </c:ext>
            </c:extLst>
          </c:dPt>
          <c:dPt>
            <c:idx val="2"/>
            <c:bubble3D val="0"/>
            <c:spPr>
              <a:solidFill>
                <a:srgbClr val="5EEAD4"/>
              </a:solidFill>
              <a:ln w="19050">
                <a:noFill/>
              </a:ln>
              <a:effectLst/>
            </c:spPr>
            <c:extLst>
              <c:ext xmlns:c16="http://schemas.microsoft.com/office/drawing/2014/chart" uri="{C3380CC4-5D6E-409C-BE32-E72D297353CC}">
                <c16:uniqueId val="{0000000E-D3AB-417A-84F3-49D83355E869}"/>
              </c:ext>
            </c:extLst>
          </c:dPt>
          <c:dPt>
            <c:idx val="3"/>
            <c:bubble3D val="0"/>
            <c:spPr>
              <a:solidFill>
                <a:srgbClr val="E0FAF6"/>
              </a:solidFill>
              <a:ln w="19050">
                <a:noFill/>
              </a:ln>
              <a:effectLst/>
            </c:spPr>
            <c:extLst>
              <c:ext xmlns:c16="http://schemas.microsoft.com/office/drawing/2014/chart" uri="{C3380CC4-5D6E-409C-BE32-E72D297353CC}">
                <c16:uniqueId val="{00000010-D3AB-417A-84F3-49D83355E869}"/>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11-D3AB-417A-84F3-49D83355E869}"/>
            </c:ext>
          </c:extLst>
        </c:ser>
        <c:ser>
          <c:idx val="3"/>
          <c:order val="2"/>
          <c:tx>
            <c:strRef>
              <c:f>'Q&amp;A Pivot Tables'!$H$96</c:f>
              <c:strCache>
                <c:ptCount val="1"/>
                <c:pt idx="0">
                  <c:v>Orders</c:v>
                </c:pt>
              </c:strCache>
            </c:strRef>
          </c:tx>
          <c:spPr>
            <a:ln>
              <a:noFill/>
            </a:ln>
          </c:spPr>
          <c:dPt>
            <c:idx val="0"/>
            <c:bubble3D val="0"/>
            <c:spPr>
              <a:solidFill>
                <a:srgbClr val="379595"/>
              </a:solidFill>
              <a:ln w="19050">
                <a:noFill/>
              </a:ln>
              <a:effectLst/>
            </c:spPr>
            <c:extLst>
              <c:ext xmlns:c16="http://schemas.microsoft.com/office/drawing/2014/chart" uri="{C3380CC4-5D6E-409C-BE32-E72D297353CC}">
                <c16:uniqueId val="{00000013-D3AB-417A-84F3-49D83355E869}"/>
              </c:ext>
            </c:extLst>
          </c:dPt>
          <c:dPt>
            <c:idx val="1"/>
            <c:bubble3D val="0"/>
            <c:spPr>
              <a:solidFill>
                <a:srgbClr val="14B8A6"/>
              </a:solidFill>
              <a:ln w="19050">
                <a:noFill/>
              </a:ln>
              <a:effectLst/>
            </c:spPr>
            <c:extLst>
              <c:ext xmlns:c16="http://schemas.microsoft.com/office/drawing/2014/chart" uri="{C3380CC4-5D6E-409C-BE32-E72D297353CC}">
                <c16:uniqueId val="{00000015-D3AB-417A-84F3-49D83355E869}"/>
              </c:ext>
            </c:extLst>
          </c:dPt>
          <c:dPt>
            <c:idx val="2"/>
            <c:bubble3D val="0"/>
            <c:spPr>
              <a:solidFill>
                <a:srgbClr val="5EEAD4"/>
              </a:solidFill>
              <a:ln w="19050">
                <a:noFill/>
              </a:ln>
              <a:effectLst/>
            </c:spPr>
            <c:extLst>
              <c:ext xmlns:c16="http://schemas.microsoft.com/office/drawing/2014/chart" uri="{C3380CC4-5D6E-409C-BE32-E72D297353CC}">
                <c16:uniqueId val="{00000017-D3AB-417A-84F3-49D83355E869}"/>
              </c:ext>
            </c:extLst>
          </c:dPt>
          <c:dPt>
            <c:idx val="3"/>
            <c:bubble3D val="0"/>
            <c:spPr>
              <a:solidFill>
                <a:srgbClr val="E0FAF6"/>
              </a:solidFill>
              <a:ln w="19050">
                <a:noFill/>
              </a:ln>
              <a:effectLst/>
            </c:spPr>
            <c:extLst>
              <c:ext xmlns:c16="http://schemas.microsoft.com/office/drawing/2014/chart" uri="{C3380CC4-5D6E-409C-BE32-E72D297353CC}">
                <c16:uniqueId val="{00000019-D3AB-417A-84F3-49D83355E869}"/>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1A-D3AB-417A-84F3-49D83355E869}"/>
            </c:ext>
          </c:extLst>
        </c:ser>
        <c:ser>
          <c:idx val="4"/>
          <c:order val="3"/>
          <c:tx>
            <c:strRef>
              <c:f>'Q&amp;A Pivot Tables'!$H$96</c:f>
              <c:strCache>
                <c:ptCount val="1"/>
                <c:pt idx="0">
                  <c:v>Orders</c:v>
                </c:pt>
              </c:strCache>
            </c:strRef>
          </c:tx>
          <c:spPr>
            <a:ln>
              <a:noFill/>
            </a:ln>
          </c:spPr>
          <c:dPt>
            <c:idx val="0"/>
            <c:bubble3D val="0"/>
            <c:spPr>
              <a:solidFill>
                <a:srgbClr val="379595"/>
              </a:solidFill>
              <a:ln w="19050">
                <a:noFill/>
              </a:ln>
              <a:effectLst/>
            </c:spPr>
            <c:extLst>
              <c:ext xmlns:c16="http://schemas.microsoft.com/office/drawing/2014/chart" uri="{C3380CC4-5D6E-409C-BE32-E72D297353CC}">
                <c16:uniqueId val="{0000001C-D3AB-417A-84F3-49D83355E869}"/>
              </c:ext>
            </c:extLst>
          </c:dPt>
          <c:dPt>
            <c:idx val="1"/>
            <c:bubble3D val="0"/>
            <c:spPr>
              <a:solidFill>
                <a:srgbClr val="14B8A6"/>
              </a:solidFill>
              <a:ln w="19050">
                <a:noFill/>
              </a:ln>
              <a:effectLst/>
            </c:spPr>
            <c:extLst>
              <c:ext xmlns:c16="http://schemas.microsoft.com/office/drawing/2014/chart" uri="{C3380CC4-5D6E-409C-BE32-E72D297353CC}">
                <c16:uniqueId val="{0000001E-D3AB-417A-84F3-49D83355E869}"/>
              </c:ext>
            </c:extLst>
          </c:dPt>
          <c:dPt>
            <c:idx val="2"/>
            <c:bubble3D val="0"/>
            <c:spPr>
              <a:solidFill>
                <a:srgbClr val="5EEAD4"/>
              </a:solidFill>
              <a:ln w="19050">
                <a:noFill/>
              </a:ln>
              <a:effectLst/>
            </c:spPr>
            <c:extLst>
              <c:ext xmlns:c16="http://schemas.microsoft.com/office/drawing/2014/chart" uri="{C3380CC4-5D6E-409C-BE32-E72D297353CC}">
                <c16:uniqueId val="{00000020-D3AB-417A-84F3-49D83355E869}"/>
              </c:ext>
            </c:extLst>
          </c:dPt>
          <c:dPt>
            <c:idx val="3"/>
            <c:bubble3D val="0"/>
            <c:spPr>
              <a:noFill/>
              <a:ln w="19050">
                <a:noFill/>
              </a:ln>
              <a:effectLst/>
            </c:spPr>
            <c:extLst>
              <c:ext xmlns:c16="http://schemas.microsoft.com/office/drawing/2014/chart" uri="{C3380CC4-5D6E-409C-BE32-E72D297353CC}">
                <c16:uniqueId val="{00000022-D3AB-417A-84F3-49D83355E869}"/>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23-D3AB-417A-84F3-49D83355E869}"/>
            </c:ext>
          </c:extLst>
        </c:ser>
        <c:ser>
          <c:idx val="5"/>
          <c:order val="4"/>
          <c:tx>
            <c:strRef>
              <c:f>'Q&amp;A Pivot Tables'!$H$96</c:f>
              <c:strCache>
                <c:ptCount val="1"/>
                <c:pt idx="0">
                  <c:v>Orders</c:v>
                </c:pt>
              </c:strCache>
            </c:strRef>
          </c:tx>
          <c:spPr>
            <a:ln>
              <a:noFill/>
            </a:ln>
          </c:spPr>
          <c:dPt>
            <c:idx val="0"/>
            <c:bubble3D val="0"/>
            <c:spPr>
              <a:solidFill>
                <a:srgbClr val="379595"/>
              </a:solidFill>
              <a:ln w="19050">
                <a:noFill/>
              </a:ln>
              <a:effectLst/>
            </c:spPr>
            <c:extLst>
              <c:ext xmlns:c16="http://schemas.microsoft.com/office/drawing/2014/chart" uri="{C3380CC4-5D6E-409C-BE32-E72D297353CC}">
                <c16:uniqueId val="{00000025-D3AB-417A-84F3-49D83355E869}"/>
              </c:ext>
            </c:extLst>
          </c:dPt>
          <c:dPt>
            <c:idx val="1"/>
            <c:bubble3D val="0"/>
            <c:spPr>
              <a:solidFill>
                <a:srgbClr val="14B8A6"/>
              </a:solidFill>
              <a:ln w="19050">
                <a:noFill/>
              </a:ln>
              <a:effectLst/>
            </c:spPr>
            <c:extLst>
              <c:ext xmlns:c16="http://schemas.microsoft.com/office/drawing/2014/chart" uri="{C3380CC4-5D6E-409C-BE32-E72D297353CC}">
                <c16:uniqueId val="{00000027-D3AB-417A-84F3-49D83355E869}"/>
              </c:ext>
            </c:extLst>
          </c:dPt>
          <c:dPt>
            <c:idx val="2"/>
            <c:bubble3D val="0"/>
            <c:spPr>
              <a:noFill/>
              <a:ln w="19050">
                <a:noFill/>
              </a:ln>
              <a:effectLst/>
            </c:spPr>
            <c:extLst>
              <c:ext xmlns:c16="http://schemas.microsoft.com/office/drawing/2014/chart" uri="{C3380CC4-5D6E-409C-BE32-E72D297353CC}">
                <c16:uniqueId val="{00000029-D3AB-417A-84F3-49D83355E869}"/>
              </c:ext>
            </c:extLst>
          </c:dPt>
          <c:dPt>
            <c:idx val="3"/>
            <c:bubble3D val="0"/>
            <c:spPr>
              <a:noFill/>
              <a:ln w="19050">
                <a:noFill/>
              </a:ln>
              <a:effectLst/>
            </c:spPr>
            <c:extLst>
              <c:ext xmlns:c16="http://schemas.microsoft.com/office/drawing/2014/chart" uri="{C3380CC4-5D6E-409C-BE32-E72D297353CC}">
                <c16:uniqueId val="{0000002B-D3AB-417A-84F3-49D83355E869}"/>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2C-D3AB-417A-84F3-49D83355E869}"/>
            </c:ext>
          </c:extLst>
        </c:ser>
        <c:ser>
          <c:idx val="0"/>
          <c:order val="5"/>
          <c:tx>
            <c:strRef>
              <c:f>'Q&amp;A Pivot Tables'!$H$96</c:f>
              <c:strCache>
                <c:ptCount val="1"/>
                <c:pt idx="0">
                  <c:v>Orders</c:v>
                </c:pt>
              </c:strCache>
            </c:strRef>
          </c:tx>
          <c:spPr>
            <a:ln>
              <a:noFill/>
            </a:ln>
          </c:spPr>
          <c:dPt>
            <c:idx val="0"/>
            <c:bubble3D val="0"/>
            <c:spPr>
              <a:solidFill>
                <a:srgbClr val="379595"/>
              </a:solidFill>
              <a:ln w="19050">
                <a:noFill/>
              </a:ln>
              <a:effectLst/>
            </c:spPr>
            <c:extLst>
              <c:ext xmlns:c16="http://schemas.microsoft.com/office/drawing/2014/chart" uri="{C3380CC4-5D6E-409C-BE32-E72D297353CC}">
                <c16:uniqueId val="{0000002E-D3AB-417A-84F3-49D83355E869}"/>
              </c:ext>
            </c:extLst>
          </c:dPt>
          <c:dPt>
            <c:idx val="1"/>
            <c:bubble3D val="0"/>
            <c:spPr>
              <a:noFill/>
              <a:ln w="19050">
                <a:noFill/>
              </a:ln>
              <a:effectLst/>
            </c:spPr>
            <c:extLst>
              <c:ext xmlns:c16="http://schemas.microsoft.com/office/drawing/2014/chart" uri="{C3380CC4-5D6E-409C-BE32-E72D297353CC}">
                <c16:uniqueId val="{00000030-D3AB-417A-84F3-49D83355E869}"/>
              </c:ext>
            </c:extLst>
          </c:dPt>
          <c:dPt>
            <c:idx val="2"/>
            <c:bubble3D val="0"/>
            <c:spPr>
              <a:noFill/>
              <a:ln w="19050">
                <a:noFill/>
              </a:ln>
              <a:effectLst/>
            </c:spPr>
            <c:extLst>
              <c:ext xmlns:c16="http://schemas.microsoft.com/office/drawing/2014/chart" uri="{C3380CC4-5D6E-409C-BE32-E72D297353CC}">
                <c16:uniqueId val="{00000032-D3AB-417A-84F3-49D83355E869}"/>
              </c:ext>
            </c:extLst>
          </c:dPt>
          <c:dPt>
            <c:idx val="3"/>
            <c:bubble3D val="0"/>
            <c:spPr>
              <a:noFill/>
              <a:ln w="19050">
                <a:noFill/>
              </a:ln>
              <a:effectLst/>
            </c:spPr>
            <c:extLst>
              <c:ext xmlns:c16="http://schemas.microsoft.com/office/drawing/2014/chart" uri="{C3380CC4-5D6E-409C-BE32-E72D297353CC}">
                <c16:uniqueId val="{00000034-D3AB-417A-84F3-49D83355E869}"/>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35-D3AB-417A-84F3-49D83355E869}"/>
            </c:ext>
          </c:extLst>
        </c:ser>
        <c:dLbls>
          <c:showLegendKey val="0"/>
          <c:showVal val="0"/>
          <c:showCatName val="0"/>
          <c:showSerName val="0"/>
          <c:showPercent val="0"/>
          <c:showBubbleSize val="0"/>
          <c:showLeaderLines val="1"/>
        </c:dLbls>
        <c:firstSliceAng val="0"/>
        <c:holeSize val="55"/>
      </c:doughnutChart>
      <c:spPr>
        <a:ln>
          <a:noFill/>
        </a:ln>
      </c:spPr>
    </c:plotArea>
    <c:legend>
      <c:legendPos val="r"/>
      <c:layout>
        <c:manualLayout>
          <c:xMode val="edge"/>
          <c:yMode val="edge"/>
          <c:x val="0.77426389714329358"/>
          <c:y val="0.15537415343227876"/>
          <c:w val="0.20479899413953292"/>
          <c:h val="0.75885998448563696"/>
        </c:manualLayout>
      </c:layout>
      <c:overlay val="0"/>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7339060926896"/>
          <c:y val="0.12717948717948718"/>
          <c:w val="0.83829414911313627"/>
          <c:h val="0.82769230769230773"/>
        </c:manualLayout>
      </c:layout>
      <c:barChart>
        <c:barDir val="bar"/>
        <c:grouping val="stacked"/>
        <c:varyColors val="0"/>
        <c:ser>
          <c:idx val="0"/>
          <c:order val="0"/>
          <c:tx>
            <c:strRef>
              <c:f>'Q&amp;A Pivot Tables'!$H$85</c:f>
              <c:strCache>
                <c:ptCount val="1"/>
                <c:pt idx="0">
                  <c:v>Share</c:v>
                </c:pt>
              </c:strCache>
            </c:strRef>
          </c:tx>
          <c:spPr>
            <a:solidFill>
              <a:srgbClr val="14B8A6"/>
            </a:solidFill>
            <a:ln>
              <a:solidFill>
                <a:srgbClr val="14B8A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'Q&amp;A Pivot Tables'!$G$86:$G$89</c:f>
              <c:strCache>
                <c:ptCount val="4"/>
                <c:pt idx="0">
                  <c:v>26-40</c:v>
                </c:pt>
                <c:pt idx="1">
                  <c:v>41-60</c:v>
                </c:pt>
                <c:pt idx="2">
                  <c:v>18-25</c:v>
                </c:pt>
                <c:pt idx="3">
                  <c:v>60+</c:v>
                </c:pt>
              </c:strCache>
            </c:strRef>
          </c:cat>
          <c:val>
            <c:numRef>
              <c:f>'Q&amp;A Pivot Tables'!$H$86:$H$89</c:f>
              <c:numCache>
                <c:formatCode>0.00%</c:formatCode>
                <c:ptCount val="4"/>
                <c:pt idx="0">
                  <c:v>0.38400000000000001</c:v>
                </c:pt>
                <c:pt idx="1">
                  <c:v>0.32350000000000001</c:v>
                </c:pt>
                <c:pt idx="2">
                  <c:v>0.17100000000000001</c:v>
                </c:pt>
                <c:pt idx="3">
                  <c:v>0.1215</c:v>
                </c:pt>
              </c:numCache>
            </c:numRef>
          </c:val>
          <c:extLst>
            <c:ext xmlns:c16="http://schemas.microsoft.com/office/drawing/2014/chart" uri="{C3380CC4-5D6E-409C-BE32-E72D297353CC}">
              <c16:uniqueId val="{00000000-C740-490C-9183-A016C30E8FD6}"/>
            </c:ext>
          </c:extLst>
        </c:ser>
        <c:ser>
          <c:idx val="1"/>
          <c:order val="1"/>
          <c:tx>
            <c:strRef>
              <c:f>'Q&amp;A Pivot Tables'!$I$85</c:f>
              <c:strCache>
                <c:ptCount val="1"/>
                <c:pt idx="0">
                  <c:v>Padding 1</c:v>
                </c:pt>
              </c:strCache>
            </c:strRef>
          </c:tx>
          <c:spPr>
            <a:solidFill>
              <a:srgbClr val="5EEAD4"/>
            </a:solidFill>
            <a:ln>
              <a:solidFill>
                <a:srgbClr val="5EEAD4"/>
              </a:solidFill>
            </a:ln>
            <a:effectLst/>
          </c:spPr>
          <c:invertIfNegative val="0"/>
          <c:cat>
            <c:strRef>
              <c:f>'Q&amp;A Pivot Tables'!$G$86:$G$89</c:f>
              <c:strCache>
                <c:ptCount val="4"/>
                <c:pt idx="0">
                  <c:v>26-40</c:v>
                </c:pt>
                <c:pt idx="1">
                  <c:v>41-60</c:v>
                </c:pt>
                <c:pt idx="2">
                  <c:v>18-25</c:v>
                </c:pt>
                <c:pt idx="3">
                  <c:v>60+</c:v>
                </c:pt>
              </c:strCache>
            </c:strRef>
          </c:cat>
          <c:val>
            <c:numRef>
              <c:f>'Q&amp;A Pivot Tables'!$I$86:$I$89</c:f>
              <c:numCache>
                <c:formatCode>0.00%</c:formatCode>
                <c:ptCount val="4"/>
                <c:pt idx="0">
                  <c:v>0</c:v>
                </c:pt>
                <c:pt idx="1">
                  <c:v>6.0499999999999998E-2</c:v>
                </c:pt>
                <c:pt idx="2">
                  <c:v>0.21299999999999999</c:v>
                </c:pt>
                <c:pt idx="3">
                  <c:v>0.26250000000000001</c:v>
                </c:pt>
              </c:numCache>
            </c:numRef>
          </c:val>
          <c:extLst>
            <c:ext xmlns:c16="http://schemas.microsoft.com/office/drawing/2014/chart" uri="{C3380CC4-5D6E-409C-BE32-E72D297353CC}">
              <c16:uniqueId val="{00000001-C740-490C-9183-A016C30E8FD6}"/>
            </c:ext>
          </c:extLst>
        </c:ser>
        <c:ser>
          <c:idx val="2"/>
          <c:order val="2"/>
          <c:tx>
            <c:strRef>
              <c:f>'Q&amp;A Pivot Tables'!$J$85</c:f>
              <c:strCache>
                <c:ptCount val="1"/>
                <c:pt idx="0">
                  <c:v>Padding 2</c:v>
                </c:pt>
              </c:strCache>
            </c:strRef>
          </c:tx>
          <c:spPr>
            <a:solidFill>
              <a:srgbClr val="E0FAF6"/>
            </a:solidFill>
            <a:ln>
              <a:noFill/>
            </a:ln>
            <a:effectLst/>
          </c:spPr>
          <c:invertIfNegative val="0"/>
          <c:cat>
            <c:strRef>
              <c:f>'Q&amp;A Pivot Tables'!$G$86:$G$89</c:f>
              <c:strCache>
                <c:ptCount val="4"/>
                <c:pt idx="0">
                  <c:v>26-40</c:v>
                </c:pt>
                <c:pt idx="1">
                  <c:v>41-60</c:v>
                </c:pt>
                <c:pt idx="2">
                  <c:v>18-25</c:v>
                </c:pt>
                <c:pt idx="3">
                  <c:v>60+</c:v>
                </c:pt>
              </c:strCache>
            </c:strRef>
          </c:cat>
          <c:val>
            <c:numRef>
              <c:f>'Q&amp;A Pivot Tables'!$J$86:$J$89</c:f>
              <c:numCache>
                <c:formatCode>0.00%</c:formatCode>
                <c:ptCount val="4"/>
                <c:pt idx="0">
                  <c:v>1.9200000000000002E-2</c:v>
                </c:pt>
                <c:pt idx="1">
                  <c:v>1.9200000000000002E-2</c:v>
                </c:pt>
                <c:pt idx="2">
                  <c:v>1.9200000000000002E-2</c:v>
                </c:pt>
                <c:pt idx="3">
                  <c:v>1.9200000000000002E-2</c:v>
                </c:pt>
              </c:numCache>
            </c:numRef>
          </c:val>
          <c:extLst>
            <c:ext xmlns:c16="http://schemas.microsoft.com/office/drawing/2014/chart" uri="{C3380CC4-5D6E-409C-BE32-E72D297353CC}">
              <c16:uniqueId val="{00000002-C740-490C-9183-A016C30E8FD6}"/>
            </c:ext>
          </c:extLst>
        </c:ser>
        <c:dLbls>
          <c:showLegendKey val="0"/>
          <c:showVal val="0"/>
          <c:showCatName val="0"/>
          <c:showSerName val="0"/>
          <c:showPercent val="0"/>
          <c:showBubbleSize val="0"/>
        </c:dLbls>
        <c:gapWidth val="100"/>
        <c:overlap val="100"/>
        <c:axId val="179935536"/>
        <c:axId val="179925456"/>
      </c:barChart>
      <c:catAx>
        <c:axId val="1799355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925456"/>
        <c:crosses val="autoZero"/>
        <c:auto val="1"/>
        <c:lblAlgn val="ctr"/>
        <c:lblOffset val="100"/>
        <c:noMultiLvlLbl val="0"/>
      </c:catAx>
      <c:valAx>
        <c:axId val="179925456"/>
        <c:scaling>
          <c:orientation val="minMax"/>
        </c:scaling>
        <c:delete val="1"/>
        <c:axPos val="b"/>
        <c:numFmt formatCode="0.00%" sourceLinked="1"/>
        <c:majorTickMark val="out"/>
        <c:minorTickMark val="none"/>
        <c:tickLblPos val="nextTo"/>
        <c:crossAx val="17993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5844325033919521E-2"/>
          <c:y val="0.12931664898629447"/>
          <c:w val="0.94831134993216093"/>
          <c:h val="0.77977661636554507"/>
        </c:manualLayout>
      </c:layout>
      <c:barChart>
        <c:barDir val="col"/>
        <c:grouping val="stacked"/>
        <c:varyColors val="0"/>
        <c:ser>
          <c:idx val="0"/>
          <c:order val="0"/>
          <c:tx>
            <c:strRef>
              <c:f>'Q&amp;A Pivot Tables'!$F$37</c:f>
              <c:strCache>
                <c:ptCount val="1"/>
                <c:pt idx="0">
                  <c:v>Share</c:v>
                </c:pt>
              </c:strCache>
            </c:strRef>
          </c:tx>
          <c:spPr>
            <a:solidFill>
              <a:srgbClr val="37959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'Q&amp;A Pivot Tables'!$E$38:$E$44</c:f>
              <c:strCache>
                <c:ptCount val="7"/>
                <c:pt idx="0">
                  <c:v>Monday</c:v>
                </c:pt>
                <c:pt idx="1">
                  <c:v>Tuesday</c:v>
                </c:pt>
                <c:pt idx="2">
                  <c:v>Wednesday</c:v>
                </c:pt>
                <c:pt idx="3">
                  <c:v>Thursday</c:v>
                </c:pt>
                <c:pt idx="4">
                  <c:v>Friday</c:v>
                </c:pt>
                <c:pt idx="5">
                  <c:v>Saturday</c:v>
                </c:pt>
                <c:pt idx="6">
                  <c:v>Sunday</c:v>
                </c:pt>
              </c:strCache>
            </c:strRef>
          </c:cat>
          <c:val>
            <c:numRef>
              <c:f>'Q&amp;A Pivot Tables'!$F$38:$F$44</c:f>
              <c:numCache>
                <c:formatCode>0.00%</c:formatCode>
                <c:ptCount val="7"/>
                <c:pt idx="0">
                  <c:v>0.1172238005469559</c:v>
                </c:pt>
                <c:pt idx="1">
                  <c:v>0.13732310224889149</c:v>
                </c:pt>
                <c:pt idx="2">
                  <c:v>0.12250750073015958</c:v>
                </c:pt>
                <c:pt idx="3">
                  <c:v>0.14811808481988764</c:v>
                </c:pt>
                <c:pt idx="4">
                  <c:v>0.14591053743537613</c:v>
                </c:pt>
                <c:pt idx="5">
                  <c:v>0.1677546360391593</c:v>
                </c:pt>
                <c:pt idx="6">
                  <c:v>0.16116233817956996</c:v>
                </c:pt>
              </c:numCache>
            </c:numRef>
          </c:val>
          <c:extLst>
            <c:ext xmlns:c16="http://schemas.microsoft.com/office/drawing/2014/chart" uri="{C3380CC4-5D6E-409C-BE32-E72D297353CC}">
              <c16:uniqueId val="{00000000-1A78-4291-A6EF-30FEC576D090}"/>
            </c:ext>
          </c:extLst>
        </c:ser>
        <c:ser>
          <c:idx val="1"/>
          <c:order val="1"/>
          <c:tx>
            <c:strRef>
              <c:f>'Q&amp;A Pivot Tables'!$G$37</c:f>
              <c:strCache>
                <c:ptCount val="1"/>
                <c:pt idx="0">
                  <c:v>Padding1</c:v>
                </c:pt>
              </c:strCache>
            </c:strRef>
          </c:tx>
          <c:spPr>
            <a:solidFill>
              <a:srgbClr val="14B8A6"/>
            </a:solidFill>
            <a:ln>
              <a:noFill/>
            </a:ln>
            <a:effectLst/>
          </c:spPr>
          <c:invertIfNegative val="0"/>
          <c:cat>
            <c:strRef>
              <c:f>'Q&amp;A Pivot Tables'!$E$38:$E$44</c:f>
              <c:strCache>
                <c:ptCount val="7"/>
                <c:pt idx="0">
                  <c:v>Monday</c:v>
                </c:pt>
                <c:pt idx="1">
                  <c:v>Tuesday</c:v>
                </c:pt>
                <c:pt idx="2">
                  <c:v>Wednesday</c:v>
                </c:pt>
                <c:pt idx="3">
                  <c:v>Thursday</c:v>
                </c:pt>
                <c:pt idx="4">
                  <c:v>Friday</c:v>
                </c:pt>
                <c:pt idx="5">
                  <c:v>Saturday</c:v>
                </c:pt>
                <c:pt idx="6">
                  <c:v>Sunday</c:v>
                </c:pt>
              </c:strCache>
            </c:strRef>
          </c:cat>
          <c:val>
            <c:numRef>
              <c:f>'Q&amp;A Pivot Tables'!$G$38:$G$44</c:f>
              <c:numCache>
                <c:formatCode>0.000%</c:formatCode>
                <c:ptCount val="7"/>
                <c:pt idx="0">
                  <c:v>5.0530835492203399E-2</c:v>
                </c:pt>
                <c:pt idx="1">
                  <c:v>3.0431533790267806E-2</c:v>
                </c:pt>
                <c:pt idx="2">
                  <c:v>4.5247135308999722E-2</c:v>
                </c:pt>
                <c:pt idx="3">
                  <c:v>1.9636551219271658E-2</c:v>
                </c:pt>
                <c:pt idx="4">
                  <c:v>2.1844098603783169E-2</c:v>
                </c:pt>
                <c:pt idx="5">
                  <c:v>0</c:v>
                </c:pt>
                <c:pt idx="6">
                  <c:v>6.5922978595893411E-3</c:v>
                </c:pt>
              </c:numCache>
            </c:numRef>
          </c:val>
          <c:extLst>
            <c:ext xmlns:c16="http://schemas.microsoft.com/office/drawing/2014/chart" uri="{C3380CC4-5D6E-409C-BE32-E72D297353CC}">
              <c16:uniqueId val="{00000001-1A78-4291-A6EF-30FEC576D090}"/>
            </c:ext>
          </c:extLst>
        </c:ser>
        <c:dLbls>
          <c:showLegendKey val="0"/>
          <c:showVal val="0"/>
          <c:showCatName val="0"/>
          <c:showSerName val="0"/>
          <c:showPercent val="0"/>
          <c:showBubbleSize val="0"/>
        </c:dLbls>
        <c:gapWidth val="100"/>
        <c:overlap val="100"/>
        <c:axId val="179927376"/>
        <c:axId val="179934576"/>
      </c:barChart>
      <c:catAx>
        <c:axId val="17992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79934576"/>
        <c:crosses val="autoZero"/>
        <c:auto val="1"/>
        <c:lblAlgn val="ctr"/>
        <c:lblOffset val="100"/>
        <c:noMultiLvlLbl val="0"/>
      </c:catAx>
      <c:valAx>
        <c:axId val="179934576"/>
        <c:scaling>
          <c:orientation val="minMax"/>
        </c:scaling>
        <c:delete val="1"/>
        <c:axPos val="l"/>
        <c:numFmt formatCode="0.00%" sourceLinked="1"/>
        <c:majorTickMark val="none"/>
        <c:minorTickMark val="none"/>
        <c:tickLblPos val="nextTo"/>
        <c:crossAx val="17992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019311991408432"/>
          <c:y val="0.1286640831450378"/>
          <c:w val="0.66069575802505909"/>
          <c:h val="0.82568091960994883"/>
        </c:manualLayout>
      </c:layout>
      <c:barChart>
        <c:barDir val="bar"/>
        <c:grouping val="stacked"/>
        <c:varyColors val="0"/>
        <c:ser>
          <c:idx val="0"/>
          <c:order val="0"/>
          <c:tx>
            <c:strRef>
              <c:f>'Q&amp;A Pivot Tables'!$F$51</c:f>
              <c:strCache>
                <c:ptCount val="1"/>
                <c:pt idx="0">
                  <c:v>Revenue</c:v>
                </c:pt>
              </c:strCache>
            </c:strRef>
          </c:tx>
          <c:spPr>
            <a:solidFill>
              <a:srgbClr val="37959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'Q&amp;A Pivot Tables'!$E$52:$E$59</c:f>
              <c:strCache>
                <c:ptCount val="8"/>
                <c:pt idx="0">
                  <c:v>Fashion</c:v>
                </c:pt>
                <c:pt idx="1">
                  <c:v>Home &amp; Furniture</c:v>
                </c:pt>
                <c:pt idx="2">
                  <c:v>Electronics</c:v>
                </c:pt>
                <c:pt idx="3">
                  <c:v>Sports &amp; Outdoors</c:v>
                </c:pt>
                <c:pt idx="4">
                  <c:v>Beauty</c:v>
                </c:pt>
                <c:pt idx="5">
                  <c:v>Toys &amp; Kids</c:v>
                </c:pt>
                <c:pt idx="6">
                  <c:v>Food &amp; Gourmet</c:v>
                </c:pt>
                <c:pt idx="7">
                  <c:v>Books &amp; Media</c:v>
                </c:pt>
              </c:strCache>
            </c:strRef>
          </c:cat>
          <c:val>
            <c:numRef>
              <c:f>'Q&amp;A Pivot Tables'!$F$52:$F$59</c:f>
              <c:numCache>
                <c:formatCode>"$"#,##0</c:formatCode>
                <c:ptCount val="8"/>
                <c:pt idx="0">
                  <c:v>56670</c:v>
                </c:pt>
                <c:pt idx="1">
                  <c:v>55873</c:v>
                </c:pt>
                <c:pt idx="2">
                  <c:v>54119</c:v>
                </c:pt>
                <c:pt idx="3">
                  <c:v>37219</c:v>
                </c:pt>
                <c:pt idx="4">
                  <c:v>24849</c:v>
                </c:pt>
                <c:pt idx="5">
                  <c:v>15719</c:v>
                </c:pt>
                <c:pt idx="6">
                  <c:v>12616</c:v>
                </c:pt>
                <c:pt idx="7">
                  <c:v>6576</c:v>
                </c:pt>
              </c:numCache>
            </c:numRef>
          </c:val>
          <c:extLst>
            <c:ext xmlns:c16="http://schemas.microsoft.com/office/drawing/2014/chart" uri="{C3380CC4-5D6E-409C-BE32-E72D297353CC}">
              <c16:uniqueId val="{00000000-3A32-4690-BE0D-48C3D89102C0}"/>
            </c:ext>
          </c:extLst>
        </c:ser>
        <c:ser>
          <c:idx val="1"/>
          <c:order val="1"/>
          <c:tx>
            <c:strRef>
              <c:f>'Q&amp;A Pivot Tables'!$G$51</c:f>
              <c:strCache>
                <c:ptCount val="1"/>
                <c:pt idx="0">
                  <c:v>Padding</c:v>
                </c:pt>
              </c:strCache>
            </c:strRef>
          </c:tx>
          <c:spPr>
            <a:solidFill>
              <a:srgbClr val="14B8A6"/>
            </a:solidFill>
            <a:ln>
              <a:noFill/>
            </a:ln>
            <a:effectLst/>
          </c:spPr>
          <c:invertIfNegative val="0"/>
          <c:cat>
            <c:strRef>
              <c:f>'Q&amp;A Pivot Tables'!$E$52:$E$59</c:f>
              <c:strCache>
                <c:ptCount val="8"/>
                <c:pt idx="0">
                  <c:v>Fashion</c:v>
                </c:pt>
                <c:pt idx="1">
                  <c:v>Home &amp; Furniture</c:v>
                </c:pt>
                <c:pt idx="2">
                  <c:v>Electronics</c:v>
                </c:pt>
                <c:pt idx="3">
                  <c:v>Sports &amp; Outdoors</c:v>
                </c:pt>
                <c:pt idx="4">
                  <c:v>Beauty</c:v>
                </c:pt>
                <c:pt idx="5">
                  <c:v>Toys &amp; Kids</c:v>
                </c:pt>
                <c:pt idx="6">
                  <c:v>Food &amp; Gourmet</c:v>
                </c:pt>
                <c:pt idx="7">
                  <c:v>Books &amp; Media</c:v>
                </c:pt>
              </c:strCache>
            </c:strRef>
          </c:cat>
          <c:val>
            <c:numRef>
              <c:f>'Q&amp;A Pivot Tables'!$G$52:$G$59</c:f>
              <c:numCache>
                <c:formatCode>"$"#,##0</c:formatCode>
                <c:ptCount val="8"/>
                <c:pt idx="0">
                  <c:v>0</c:v>
                </c:pt>
                <c:pt idx="1">
                  <c:v>797</c:v>
                </c:pt>
                <c:pt idx="2">
                  <c:v>2551</c:v>
                </c:pt>
                <c:pt idx="3">
                  <c:v>19451</c:v>
                </c:pt>
                <c:pt idx="4">
                  <c:v>31821</c:v>
                </c:pt>
                <c:pt idx="5">
                  <c:v>40951</c:v>
                </c:pt>
                <c:pt idx="6">
                  <c:v>44054</c:v>
                </c:pt>
                <c:pt idx="7">
                  <c:v>50094</c:v>
                </c:pt>
              </c:numCache>
            </c:numRef>
          </c:val>
          <c:extLst>
            <c:ext xmlns:c16="http://schemas.microsoft.com/office/drawing/2014/chart" uri="{C3380CC4-5D6E-409C-BE32-E72D297353CC}">
              <c16:uniqueId val="{00000001-3A32-4690-BE0D-48C3D89102C0}"/>
            </c:ext>
          </c:extLst>
        </c:ser>
        <c:dLbls>
          <c:showLegendKey val="0"/>
          <c:showVal val="0"/>
          <c:showCatName val="0"/>
          <c:showSerName val="0"/>
          <c:showPercent val="0"/>
          <c:showBubbleSize val="0"/>
        </c:dLbls>
        <c:gapWidth val="100"/>
        <c:overlap val="100"/>
        <c:axId val="157268576"/>
        <c:axId val="157255616"/>
      </c:barChart>
      <c:catAx>
        <c:axId val="15726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57255616"/>
        <c:crosses val="autoZero"/>
        <c:auto val="1"/>
        <c:lblAlgn val="ctr"/>
        <c:lblOffset val="100"/>
        <c:noMultiLvlLbl val="0"/>
      </c:catAx>
      <c:valAx>
        <c:axId val="157255616"/>
        <c:scaling>
          <c:orientation val="minMax"/>
        </c:scaling>
        <c:delete val="1"/>
        <c:axPos val="b"/>
        <c:numFmt formatCode="&quot;$&quot;#,##0" sourceLinked="1"/>
        <c:majorTickMark val="none"/>
        <c:minorTickMark val="none"/>
        <c:tickLblPos val="nextTo"/>
        <c:crossAx val="15726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852102532840035E-2"/>
          <c:y val="0.13098540427272673"/>
          <c:w val="0.70087496492325385"/>
          <c:h val="0.83005565703828665"/>
        </c:manualLayout>
      </c:layout>
      <c:doughnutChart>
        <c:varyColors val="1"/>
        <c:ser>
          <c:idx val="1"/>
          <c:order val="0"/>
          <c:tx>
            <c:strRef>
              <c:f>'Q&amp;A Pivot Tables'!$H$96</c:f>
              <c:strCache>
                <c:ptCount val="1"/>
                <c:pt idx="0">
                  <c:v>Orders</c:v>
                </c:pt>
              </c:strCache>
            </c:strRef>
          </c:tx>
          <c:spPr>
            <a:ln>
              <a:noFill/>
            </a:ln>
          </c:spPr>
          <c:dPt>
            <c:idx val="0"/>
            <c:bubble3D val="0"/>
            <c:spPr>
              <a:solidFill>
                <a:srgbClr val="379595"/>
              </a:solidFill>
              <a:ln>
                <a:noFill/>
              </a:ln>
            </c:spPr>
            <c:extLst>
              <c:ext xmlns:c16="http://schemas.microsoft.com/office/drawing/2014/chart" uri="{C3380CC4-5D6E-409C-BE32-E72D297353CC}">
                <c16:uniqueId val="{00000001-6145-4DF2-B566-386B654F7A7D}"/>
              </c:ext>
            </c:extLst>
          </c:dPt>
          <c:dPt>
            <c:idx val="1"/>
            <c:bubble3D val="0"/>
            <c:spPr>
              <a:solidFill>
                <a:srgbClr val="14B8A6"/>
              </a:solidFill>
              <a:ln>
                <a:noFill/>
              </a:ln>
            </c:spPr>
            <c:extLst>
              <c:ext xmlns:c16="http://schemas.microsoft.com/office/drawing/2014/chart" uri="{C3380CC4-5D6E-409C-BE32-E72D297353CC}">
                <c16:uniqueId val="{00000003-6145-4DF2-B566-386B654F7A7D}"/>
              </c:ext>
            </c:extLst>
          </c:dPt>
          <c:dPt>
            <c:idx val="2"/>
            <c:bubble3D val="0"/>
            <c:spPr>
              <a:solidFill>
                <a:srgbClr val="5EEAD4"/>
              </a:solidFill>
              <a:ln>
                <a:noFill/>
              </a:ln>
            </c:spPr>
            <c:extLst>
              <c:ext xmlns:c16="http://schemas.microsoft.com/office/drawing/2014/chart" uri="{C3380CC4-5D6E-409C-BE32-E72D297353CC}">
                <c16:uniqueId val="{00000005-6145-4DF2-B566-386B654F7A7D}"/>
              </c:ext>
            </c:extLst>
          </c:dPt>
          <c:dPt>
            <c:idx val="3"/>
            <c:bubble3D val="0"/>
            <c:spPr>
              <a:solidFill>
                <a:srgbClr val="E0FAF6"/>
              </a:solidFill>
              <a:ln>
                <a:noFill/>
              </a:ln>
            </c:spPr>
            <c:extLst>
              <c:ext xmlns:c16="http://schemas.microsoft.com/office/drawing/2014/chart" uri="{C3380CC4-5D6E-409C-BE32-E72D297353CC}">
                <c16:uniqueId val="{00000007-6145-4DF2-B566-386B654F7A7D}"/>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08-6145-4DF2-B566-386B654F7A7D}"/>
            </c:ext>
          </c:extLst>
        </c:ser>
        <c:ser>
          <c:idx val="2"/>
          <c:order val="1"/>
          <c:tx>
            <c:strRef>
              <c:f>'Q&amp;A Pivot Tables'!$H$96</c:f>
              <c:strCache>
                <c:ptCount val="1"/>
                <c:pt idx="0">
                  <c:v>Orders</c:v>
                </c:pt>
              </c:strCache>
            </c:strRef>
          </c:tx>
          <c:spPr>
            <a:ln>
              <a:noFill/>
            </a:ln>
          </c:spPr>
          <c:dPt>
            <c:idx val="0"/>
            <c:bubble3D val="0"/>
            <c:spPr>
              <a:solidFill>
                <a:srgbClr val="379595"/>
              </a:solidFill>
              <a:ln w="19050">
                <a:noFill/>
              </a:ln>
              <a:effectLst/>
            </c:spPr>
            <c:extLst>
              <c:ext xmlns:c16="http://schemas.microsoft.com/office/drawing/2014/chart" uri="{C3380CC4-5D6E-409C-BE32-E72D297353CC}">
                <c16:uniqueId val="{0000000A-6145-4DF2-B566-386B654F7A7D}"/>
              </c:ext>
            </c:extLst>
          </c:dPt>
          <c:dPt>
            <c:idx val="1"/>
            <c:bubble3D val="0"/>
            <c:spPr>
              <a:solidFill>
                <a:srgbClr val="14B8A6"/>
              </a:solidFill>
              <a:ln w="19050">
                <a:noFill/>
              </a:ln>
              <a:effectLst/>
            </c:spPr>
            <c:extLst>
              <c:ext xmlns:c16="http://schemas.microsoft.com/office/drawing/2014/chart" uri="{C3380CC4-5D6E-409C-BE32-E72D297353CC}">
                <c16:uniqueId val="{0000000C-6145-4DF2-B566-386B654F7A7D}"/>
              </c:ext>
            </c:extLst>
          </c:dPt>
          <c:dPt>
            <c:idx val="2"/>
            <c:bubble3D val="0"/>
            <c:spPr>
              <a:solidFill>
                <a:srgbClr val="5EEAD4"/>
              </a:solidFill>
              <a:ln w="19050">
                <a:noFill/>
              </a:ln>
              <a:effectLst/>
            </c:spPr>
            <c:extLst>
              <c:ext xmlns:c16="http://schemas.microsoft.com/office/drawing/2014/chart" uri="{C3380CC4-5D6E-409C-BE32-E72D297353CC}">
                <c16:uniqueId val="{0000000E-6145-4DF2-B566-386B654F7A7D}"/>
              </c:ext>
            </c:extLst>
          </c:dPt>
          <c:dPt>
            <c:idx val="3"/>
            <c:bubble3D val="0"/>
            <c:spPr>
              <a:solidFill>
                <a:srgbClr val="E0FAF6"/>
              </a:solidFill>
              <a:ln w="19050">
                <a:noFill/>
              </a:ln>
              <a:effectLst/>
            </c:spPr>
            <c:extLst>
              <c:ext xmlns:c16="http://schemas.microsoft.com/office/drawing/2014/chart" uri="{C3380CC4-5D6E-409C-BE32-E72D297353CC}">
                <c16:uniqueId val="{00000010-6145-4DF2-B566-386B654F7A7D}"/>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11-6145-4DF2-B566-386B654F7A7D}"/>
            </c:ext>
          </c:extLst>
        </c:ser>
        <c:ser>
          <c:idx val="3"/>
          <c:order val="2"/>
          <c:tx>
            <c:strRef>
              <c:f>'Q&amp;A Pivot Tables'!$H$96</c:f>
              <c:strCache>
                <c:ptCount val="1"/>
                <c:pt idx="0">
                  <c:v>Orders</c:v>
                </c:pt>
              </c:strCache>
            </c:strRef>
          </c:tx>
          <c:spPr>
            <a:ln>
              <a:noFill/>
            </a:ln>
          </c:spPr>
          <c:dPt>
            <c:idx val="0"/>
            <c:bubble3D val="0"/>
            <c:spPr>
              <a:solidFill>
                <a:srgbClr val="379595"/>
              </a:solidFill>
              <a:ln w="19050">
                <a:noFill/>
              </a:ln>
              <a:effectLst/>
            </c:spPr>
            <c:extLst>
              <c:ext xmlns:c16="http://schemas.microsoft.com/office/drawing/2014/chart" uri="{C3380CC4-5D6E-409C-BE32-E72D297353CC}">
                <c16:uniqueId val="{00000013-6145-4DF2-B566-386B654F7A7D}"/>
              </c:ext>
            </c:extLst>
          </c:dPt>
          <c:dPt>
            <c:idx val="1"/>
            <c:bubble3D val="0"/>
            <c:spPr>
              <a:solidFill>
                <a:srgbClr val="14B8A6"/>
              </a:solidFill>
              <a:ln w="19050">
                <a:noFill/>
              </a:ln>
              <a:effectLst/>
            </c:spPr>
            <c:extLst>
              <c:ext xmlns:c16="http://schemas.microsoft.com/office/drawing/2014/chart" uri="{C3380CC4-5D6E-409C-BE32-E72D297353CC}">
                <c16:uniqueId val="{00000015-6145-4DF2-B566-386B654F7A7D}"/>
              </c:ext>
            </c:extLst>
          </c:dPt>
          <c:dPt>
            <c:idx val="2"/>
            <c:bubble3D val="0"/>
            <c:spPr>
              <a:solidFill>
                <a:srgbClr val="5EEAD4"/>
              </a:solidFill>
              <a:ln w="19050">
                <a:noFill/>
              </a:ln>
              <a:effectLst/>
            </c:spPr>
            <c:extLst>
              <c:ext xmlns:c16="http://schemas.microsoft.com/office/drawing/2014/chart" uri="{C3380CC4-5D6E-409C-BE32-E72D297353CC}">
                <c16:uniqueId val="{00000017-6145-4DF2-B566-386B654F7A7D}"/>
              </c:ext>
            </c:extLst>
          </c:dPt>
          <c:dPt>
            <c:idx val="3"/>
            <c:bubble3D val="0"/>
            <c:spPr>
              <a:solidFill>
                <a:srgbClr val="E0FAF6"/>
              </a:solidFill>
              <a:ln w="19050">
                <a:noFill/>
              </a:ln>
              <a:effectLst/>
            </c:spPr>
            <c:extLst>
              <c:ext xmlns:c16="http://schemas.microsoft.com/office/drawing/2014/chart" uri="{C3380CC4-5D6E-409C-BE32-E72D297353CC}">
                <c16:uniqueId val="{00000019-6145-4DF2-B566-386B654F7A7D}"/>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1A-6145-4DF2-B566-386B654F7A7D}"/>
            </c:ext>
          </c:extLst>
        </c:ser>
        <c:ser>
          <c:idx val="4"/>
          <c:order val="3"/>
          <c:tx>
            <c:strRef>
              <c:f>'Q&amp;A Pivot Tables'!$H$96</c:f>
              <c:strCache>
                <c:ptCount val="1"/>
                <c:pt idx="0">
                  <c:v>Orders</c:v>
                </c:pt>
              </c:strCache>
            </c:strRef>
          </c:tx>
          <c:spPr>
            <a:ln>
              <a:noFill/>
            </a:ln>
          </c:spPr>
          <c:dPt>
            <c:idx val="0"/>
            <c:bubble3D val="0"/>
            <c:spPr>
              <a:solidFill>
                <a:srgbClr val="379595"/>
              </a:solidFill>
              <a:ln w="19050">
                <a:noFill/>
              </a:ln>
              <a:effectLst/>
            </c:spPr>
            <c:extLst>
              <c:ext xmlns:c16="http://schemas.microsoft.com/office/drawing/2014/chart" uri="{C3380CC4-5D6E-409C-BE32-E72D297353CC}">
                <c16:uniqueId val="{0000001C-6145-4DF2-B566-386B654F7A7D}"/>
              </c:ext>
            </c:extLst>
          </c:dPt>
          <c:dPt>
            <c:idx val="1"/>
            <c:bubble3D val="0"/>
            <c:spPr>
              <a:solidFill>
                <a:srgbClr val="14B8A6"/>
              </a:solidFill>
              <a:ln w="19050">
                <a:noFill/>
              </a:ln>
              <a:effectLst/>
            </c:spPr>
            <c:extLst>
              <c:ext xmlns:c16="http://schemas.microsoft.com/office/drawing/2014/chart" uri="{C3380CC4-5D6E-409C-BE32-E72D297353CC}">
                <c16:uniqueId val="{0000001E-6145-4DF2-B566-386B654F7A7D}"/>
              </c:ext>
            </c:extLst>
          </c:dPt>
          <c:dPt>
            <c:idx val="2"/>
            <c:bubble3D val="0"/>
            <c:spPr>
              <a:solidFill>
                <a:srgbClr val="5EEAD4"/>
              </a:solidFill>
              <a:ln w="19050">
                <a:noFill/>
              </a:ln>
              <a:effectLst/>
            </c:spPr>
            <c:extLst>
              <c:ext xmlns:c16="http://schemas.microsoft.com/office/drawing/2014/chart" uri="{C3380CC4-5D6E-409C-BE32-E72D297353CC}">
                <c16:uniqueId val="{00000020-6145-4DF2-B566-386B654F7A7D}"/>
              </c:ext>
            </c:extLst>
          </c:dPt>
          <c:dPt>
            <c:idx val="3"/>
            <c:bubble3D val="0"/>
            <c:spPr>
              <a:noFill/>
              <a:ln w="19050">
                <a:noFill/>
              </a:ln>
              <a:effectLst/>
            </c:spPr>
            <c:extLst>
              <c:ext xmlns:c16="http://schemas.microsoft.com/office/drawing/2014/chart" uri="{C3380CC4-5D6E-409C-BE32-E72D297353CC}">
                <c16:uniqueId val="{00000022-6145-4DF2-B566-386B654F7A7D}"/>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23-6145-4DF2-B566-386B654F7A7D}"/>
            </c:ext>
          </c:extLst>
        </c:ser>
        <c:ser>
          <c:idx val="5"/>
          <c:order val="4"/>
          <c:tx>
            <c:strRef>
              <c:f>'Q&amp;A Pivot Tables'!$H$96</c:f>
              <c:strCache>
                <c:ptCount val="1"/>
                <c:pt idx="0">
                  <c:v>Orders</c:v>
                </c:pt>
              </c:strCache>
            </c:strRef>
          </c:tx>
          <c:spPr>
            <a:ln>
              <a:noFill/>
            </a:ln>
          </c:spPr>
          <c:dPt>
            <c:idx val="0"/>
            <c:bubble3D val="0"/>
            <c:spPr>
              <a:solidFill>
                <a:srgbClr val="379595"/>
              </a:solidFill>
              <a:ln w="19050">
                <a:noFill/>
              </a:ln>
              <a:effectLst/>
            </c:spPr>
            <c:extLst>
              <c:ext xmlns:c16="http://schemas.microsoft.com/office/drawing/2014/chart" uri="{C3380CC4-5D6E-409C-BE32-E72D297353CC}">
                <c16:uniqueId val="{00000025-6145-4DF2-B566-386B654F7A7D}"/>
              </c:ext>
            </c:extLst>
          </c:dPt>
          <c:dPt>
            <c:idx val="1"/>
            <c:bubble3D val="0"/>
            <c:spPr>
              <a:solidFill>
                <a:srgbClr val="14B8A6"/>
              </a:solidFill>
              <a:ln w="19050">
                <a:noFill/>
              </a:ln>
              <a:effectLst/>
            </c:spPr>
            <c:extLst>
              <c:ext xmlns:c16="http://schemas.microsoft.com/office/drawing/2014/chart" uri="{C3380CC4-5D6E-409C-BE32-E72D297353CC}">
                <c16:uniqueId val="{00000027-6145-4DF2-B566-386B654F7A7D}"/>
              </c:ext>
            </c:extLst>
          </c:dPt>
          <c:dPt>
            <c:idx val="2"/>
            <c:bubble3D val="0"/>
            <c:spPr>
              <a:noFill/>
              <a:ln w="19050">
                <a:noFill/>
              </a:ln>
              <a:effectLst/>
            </c:spPr>
            <c:extLst>
              <c:ext xmlns:c16="http://schemas.microsoft.com/office/drawing/2014/chart" uri="{C3380CC4-5D6E-409C-BE32-E72D297353CC}">
                <c16:uniqueId val="{00000029-6145-4DF2-B566-386B654F7A7D}"/>
              </c:ext>
            </c:extLst>
          </c:dPt>
          <c:dPt>
            <c:idx val="3"/>
            <c:bubble3D val="0"/>
            <c:spPr>
              <a:noFill/>
              <a:ln w="19050">
                <a:noFill/>
              </a:ln>
              <a:effectLst/>
            </c:spPr>
            <c:extLst>
              <c:ext xmlns:c16="http://schemas.microsoft.com/office/drawing/2014/chart" uri="{C3380CC4-5D6E-409C-BE32-E72D297353CC}">
                <c16:uniqueId val="{0000002B-6145-4DF2-B566-386B654F7A7D}"/>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2C-6145-4DF2-B566-386B654F7A7D}"/>
            </c:ext>
          </c:extLst>
        </c:ser>
        <c:ser>
          <c:idx val="0"/>
          <c:order val="5"/>
          <c:tx>
            <c:strRef>
              <c:f>'Q&amp;A Pivot Tables'!$H$96</c:f>
              <c:strCache>
                <c:ptCount val="1"/>
                <c:pt idx="0">
                  <c:v>Orders</c:v>
                </c:pt>
              </c:strCache>
            </c:strRef>
          </c:tx>
          <c:spPr>
            <a:ln>
              <a:noFill/>
            </a:ln>
          </c:spPr>
          <c:dPt>
            <c:idx val="0"/>
            <c:bubble3D val="0"/>
            <c:spPr>
              <a:solidFill>
                <a:srgbClr val="379595"/>
              </a:solidFill>
              <a:ln w="19050">
                <a:noFill/>
              </a:ln>
              <a:effectLst/>
            </c:spPr>
            <c:extLst>
              <c:ext xmlns:c16="http://schemas.microsoft.com/office/drawing/2014/chart" uri="{C3380CC4-5D6E-409C-BE32-E72D297353CC}">
                <c16:uniqueId val="{0000002E-6145-4DF2-B566-386B654F7A7D}"/>
              </c:ext>
            </c:extLst>
          </c:dPt>
          <c:dPt>
            <c:idx val="1"/>
            <c:bubble3D val="0"/>
            <c:spPr>
              <a:noFill/>
              <a:ln w="19050">
                <a:noFill/>
              </a:ln>
              <a:effectLst/>
            </c:spPr>
            <c:extLst>
              <c:ext xmlns:c16="http://schemas.microsoft.com/office/drawing/2014/chart" uri="{C3380CC4-5D6E-409C-BE32-E72D297353CC}">
                <c16:uniqueId val="{00000030-6145-4DF2-B566-386B654F7A7D}"/>
              </c:ext>
            </c:extLst>
          </c:dPt>
          <c:dPt>
            <c:idx val="2"/>
            <c:bubble3D val="0"/>
            <c:spPr>
              <a:noFill/>
              <a:ln w="19050">
                <a:noFill/>
              </a:ln>
              <a:effectLst/>
            </c:spPr>
            <c:extLst>
              <c:ext xmlns:c16="http://schemas.microsoft.com/office/drawing/2014/chart" uri="{C3380CC4-5D6E-409C-BE32-E72D297353CC}">
                <c16:uniqueId val="{00000032-6145-4DF2-B566-386B654F7A7D}"/>
              </c:ext>
            </c:extLst>
          </c:dPt>
          <c:dPt>
            <c:idx val="3"/>
            <c:bubble3D val="0"/>
            <c:spPr>
              <a:noFill/>
              <a:ln w="19050">
                <a:noFill/>
              </a:ln>
              <a:effectLst/>
            </c:spPr>
            <c:extLst>
              <c:ext xmlns:c16="http://schemas.microsoft.com/office/drawing/2014/chart" uri="{C3380CC4-5D6E-409C-BE32-E72D297353CC}">
                <c16:uniqueId val="{00000034-6145-4DF2-B566-386B654F7A7D}"/>
              </c:ext>
            </c:extLst>
          </c:dPt>
          <c:cat>
            <c:strRef>
              <c:f>'Q&amp;A Pivot Tables'!$G$97:$G$100</c:f>
              <c:strCache>
                <c:ptCount val="4"/>
                <c:pt idx="0">
                  <c:v>Evening</c:v>
                </c:pt>
                <c:pt idx="1">
                  <c:v>Afternoon</c:v>
                </c:pt>
                <c:pt idx="2">
                  <c:v>Morning</c:v>
                </c:pt>
                <c:pt idx="3">
                  <c:v>Night</c:v>
                </c:pt>
              </c:strCache>
            </c:strRef>
          </c:cat>
          <c:val>
            <c:numRef>
              <c:f>'Q&amp;A Pivot Tables'!$H$97:$H$100</c:f>
              <c:numCache>
                <c:formatCode>General</c:formatCode>
                <c:ptCount val="4"/>
                <c:pt idx="0" formatCode="#,##0">
                  <c:v>749</c:v>
                </c:pt>
                <c:pt idx="1">
                  <c:v>565</c:v>
                </c:pt>
                <c:pt idx="2">
                  <c:v>443</c:v>
                </c:pt>
                <c:pt idx="3">
                  <c:v>243</c:v>
                </c:pt>
              </c:numCache>
            </c:numRef>
          </c:val>
          <c:extLst>
            <c:ext xmlns:c16="http://schemas.microsoft.com/office/drawing/2014/chart" uri="{C3380CC4-5D6E-409C-BE32-E72D297353CC}">
              <c16:uniqueId val="{00000035-6145-4DF2-B566-386B654F7A7D}"/>
            </c:ext>
          </c:extLst>
        </c:ser>
        <c:dLbls>
          <c:showLegendKey val="0"/>
          <c:showVal val="0"/>
          <c:showCatName val="0"/>
          <c:showSerName val="0"/>
          <c:showPercent val="0"/>
          <c:showBubbleSize val="0"/>
          <c:showLeaderLines val="1"/>
        </c:dLbls>
        <c:firstSliceAng val="0"/>
        <c:holeSize val="55"/>
      </c:doughnutChart>
      <c:spPr>
        <a:ln>
          <a:noFill/>
        </a:ln>
      </c:spPr>
    </c:plotArea>
    <c:legend>
      <c:legendPos val="r"/>
      <c:layout>
        <c:manualLayout>
          <c:xMode val="edge"/>
          <c:yMode val="edge"/>
          <c:x val="0.77151515134659943"/>
          <c:y val="0.16466585026682309"/>
          <c:w val="0.20729279272639692"/>
          <c:h val="0.74596241091349613"/>
        </c:manualLayout>
      </c:layout>
      <c:overlay val="0"/>
      <c:txPr>
        <a:bodyPr/>
        <a:lstStyle/>
        <a:p>
          <a:pPr>
            <a:defRPr>
              <a:solidFill>
                <a:schemeClr val="bg1">
                  <a:lumMod val="95000"/>
                </a:schemeClr>
              </a:solidFill>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7339060926896"/>
          <c:y val="0.12717948717948718"/>
          <c:w val="0.83829414911313627"/>
          <c:h val="0.82769230769230773"/>
        </c:manualLayout>
      </c:layout>
      <c:barChart>
        <c:barDir val="bar"/>
        <c:grouping val="stacked"/>
        <c:varyColors val="0"/>
        <c:ser>
          <c:idx val="0"/>
          <c:order val="0"/>
          <c:tx>
            <c:strRef>
              <c:f>'Q&amp;A Pivot Tables'!$H$85</c:f>
              <c:strCache>
                <c:ptCount val="1"/>
                <c:pt idx="0">
                  <c:v>Share</c:v>
                </c:pt>
              </c:strCache>
            </c:strRef>
          </c:tx>
          <c:spPr>
            <a:solidFill>
              <a:srgbClr val="14B8A6"/>
            </a:solidFill>
            <a:ln>
              <a:solidFill>
                <a:srgbClr val="14B8A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'Q&amp;A Pivot Tables'!$G$86:$G$89</c:f>
              <c:strCache>
                <c:ptCount val="4"/>
                <c:pt idx="0">
                  <c:v>26-40</c:v>
                </c:pt>
                <c:pt idx="1">
                  <c:v>41-60</c:v>
                </c:pt>
                <c:pt idx="2">
                  <c:v>18-25</c:v>
                </c:pt>
                <c:pt idx="3">
                  <c:v>60+</c:v>
                </c:pt>
              </c:strCache>
            </c:strRef>
          </c:cat>
          <c:val>
            <c:numRef>
              <c:f>'Q&amp;A Pivot Tables'!$H$86:$H$89</c:f>
              <c:numCache>
                <c:formatCode>0.00%</c:formatCode>
                <c:ptCount val="4"/>
                <c:pt idx="0">
                  <c:v>0.38400000000000001</c:v>
                </c:pt>
                <c:pt idx="1">
                  <c:v>0.32350000000000001</c:v>
                </c:pt>
                <c:pt idx="2">
                  <c:v>0.17100000000000001</c:v>
                </c:pt>
                <c:pt idx="3">
                  <c:v>0.1215</c:v>
                </c:pt>
              </c:numCache>
            </c:numRef>
          </c:val>
          <c:extLst>
            <c:ext xmlns:c16="http://schemas.microsoft.com/office/drawing/2014/chart" uri="{C3380CC4-5D6E-409C-BE32-E72D297353CC}">
              <c16:uniqueId val="{00000000-E36D-40ED-B6EC-C99F36669181}"/>
            </c:ext>
          </c:extLst>
        </c:ser>
        <c:ser>
          <c:idx val="1"/>
          <c:order val="1"/>
          <c:tx>
            <c:strRef>
              <c:f>'Q&amp;A Pivot Tables'!$I$85</c:f>
              <c:strCache>
                <c:ptCount val="1"/>
                <c:pt idx="0">
                  <c:v>Padding 1</c:v>
                </c:pt>
              </c:strCache>
            </c:strRef>
          </c:tx>
          <c:spPr>
            <a:solidFill>
              <a:srgbClr val="5EEAD4"/>
            </a:solidFill>
            <a:ln>
              <a:solidFill>
                <a:srgbClr val="5EEAD4"/>
              </a:solidFill>
            </a:ln>
            <a:effectLst/>
          </c:spPr>
          <c:invertIfNegative val="0"/>
          <c:cat>
            <c:strRef>
              <c:f>'Q&amp;A Pivot Tables'!$G$86:$G$89</c:f>
              <c:strCache>
                <c:ptCount val="4"/>
                <c:pt idx="0">
                  <c:v>26-40</c:v>
                </c:pt>
                <c:pt idx="1">
                  <c:v>41-60</c:v>
                </c:pt>
                <c:pt idx="2">
                  <c:v>18-25</c:v>
                </c:pt>
                <c:pt idx="3">
                  <c:v>60+</c:v>
                </c:pt>
              </c:strCache>
            </c:strRef>
          </c:cat>
          <c:val>
            <c:numRef>
              <c:f>'Q&amp;A Pivot Tables'!$I$86:$I$89</c:f>
              <c:numCache>
                <c:formatCode>0.00%</c:formatCode>
                <c:ptCount val="4"/>
                <c:pt idx="0">
                  <c:v>0</c:v>
                </c:pt>
                <c:pt idx="1">
                  <c:v>6.0499999999999998E-2</c:v>
                </c:pt>
                <c:pt idx="2">
                  <c:v>0.21299999999999999</c:v>
                </c:pt>
                <c:pt idx="3">
                  <c:v>0.26250000000000001</c:v>
                </c:pt>
              </c:numCache>
            </c:numRef>
          </c:val>
          <c:extLst>
            <c:ext xmlns:c16="http://schemas.microsoft.com/office/drawing/2014/chart" uri="{C3380CC4-5D6E-409C-BE32-E72D297353CC}">
              <c16:uniqueId val="{00000001-E36D-40ED-B6EC-C99F36669181}"/>
            </c:ext>
          </c:extLst>
        </c:ser>
        <c:ser>
          <c:idx val="2"/>
          <c:order val="2"/>
          <c:tx>
            <c:strRef>
              <c:f>'Q&amp;A Pivot Tables'!$J$85</c:f>
              <c:strCache>
                <c:ptCount val="1"/>
                <c:pt idx="0">
                  <c:v>Padding 2</c:v>
                </c:pt>
              </c:strCache>
            </c:strRef>
          </c:tx>
          <c:spPr>
            <a:solidFill>
              <a:srgbClr val="E0FAF6"/>
            </a:solidFill>
            <a:ln>
              <a:noFill/>
            </a:ln>
            <a:effectLst/>
          </c:spPr>
          <c:invertIfNegative val="0"/>
          <c:cat>
            <c:strRef>
              <c:f>'Q&amp;A Pivot Tables'!$G$86:$G$89</c:f>
              <c:strCache>
                <c:ptCount val="4"/>
                <c:pt idx="0">
                  <c:v>26-40</c:v>
                </c:pt>
                <c:pt idx="1">
                  <c:v>41-60</c:v>
                </c:pt>
                <c:pt idx="2">
                  <c:v>18-25</c:v>
                </c:pt>
                <c:pt idx="3">
                  <c:v>60+</c:v>
                </c:pt>
              </c:strCache>
            </c:strRef>
          </c:cat>
          <c:val>
            <c:numRef>
              <c:f>'Q&amp;A Pivot Tables'!$J$86:$J$89</c:f>
              <c:numCache>
                <c:formatCode>0.00%</c:formatCode>
                <c:ptCount val="4"/>
                <c:pt idx="0">
                  <c:v>1.9200000000000002E-2</c:v>
                </c:pt>
                <c:pt idx="1">
                  <c:v>1.9200000000000002E-2</c:v>
                </c:pt>
                <c:pt idx="2">
                  <c:v>1.9200000000000002E-2</c:v>
                </c:pt>
                <c:pt idx="3">
                  <c:v>1.9200000000000002E-2</c:v>
                </c:pt>
              </c:numCache>
            </c:numRef>
          </c:val>
          <c:extLst>
            <c:ext xmlns:c16="http://schemas.microsoft.com/office/drawing/2014/chart" uri="{C3380CC4-5D6E-409C-BE32-E72D297353CC}">
              <c16:uniqueId val="{00000002-E36D-40ED-B6EC-C99F36669181}"/>
            </c:ext>
          </c:extLst>
        </c:ser>
        <c:dLbls>
          <c:showLegendKey val="0"/>
          <c:showVal val="0"/>
          <c:showCatName val="0"/>
          <c:showSerName val="0"/>
          <c:showPercent val="0"/>
          <c:showBubbleSize val="0"/>
        </c:dLbls>
        <c:gapWidth val="100"/>
        <c:overlap val="100"/>
        <c:axId val="179935536"/>
        <c:axId val="179925456"/>
      </c:barChart>
      <c:catAx>
        <c:axId val="1799355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79925456"/>
        <c:crosses val="autoZero"/>
        <c:auto val="1"/>
        <c:lblAlgn val="ctr"/>
        <c:lblOffset val="100"/>
        <c:noMultiLvlLbl val="0"/>
      </c:catAx>
      <c:valAx>
        <c:axId val="179925456"/>
        <c:scaling>
          <c:orientation val="minMax"/>
        </c:scaling>
        <c:delete val="1"/>
        <c:axPos val="b"/>
        <c:numFmt formatCode="0.00%" sourceLinked="1"/>
        <c:majorTickMark val="out"/>
        <c:minorTickMark val="none"/>
        <c:tickLblPos val="nextTo"/>
        <c:crossAx val="17993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FFC1-44A2-AEDE-CB48812705A8}">
          <cx:tx>
            <cx:txData>
              <cx:f>_xlchart.v5.2</cx:f>
              <cx:v>Revenue</cx:v>
            </cx:txData>
          </cx:tx>
          <cx:dataLabels>
            <cx:txPr>
              <a:bodyPr spcFirstLastPara="1" vertOverflow="ellipsis" horzOverflow="overflow" wrap="square" lIns="0" tIns="0" rIns="0" bIns="0" anchor="ctr" anchorCtr="1"/>
              <a:lstStyle/>
              <a:p>
                <a:pPr algn="ctr" rtl="0">
                  <a:defRPr sz="700" b="1"/>
                </a:pPr>
                <a:endParaRPr lang="en-US" sz="700" b="1" i="0" u="none" strike="noStrike" baseline="0">
                  <a:solidFill>
                    <a:sysClr val="windowText" lastClr="000000">
                      <a:lumMod val="65000"/>
                      <a:lumOff val="35000"/>
                    </a:sysClr>
                  </a:solidFill>
                  <a:latin typeface="Calibri"/>
                </a:endParaRPr>
              </a:p>
            </cx:txPr>
          </cx:dataLabels>
          <cx:dataId val="0"/>
          <cx:layoutPr>
            <cx:regionLabelLayout val="bestFitOnly"/>
            <cx:geography cultureLanguage="en-US" cultureRegion="CA" attribution="Powered by Bing">
              <cx:geoCache provider="{E9337A44-BEBE-4D9F-B70C-5C5E7DAFC167}">
                <cx:binary>7Hxpb9y4tu1fCfL50c15OLh9gStVlYfYTmJn/iI4tlukBlKiZv36tytO0nZ1TroPXuMBDVwjQKFK
Yonc49pr78p/3c7/uq3ub+Kzua5896/b+dfntu+bf/3yS3dr7+ub7qh2tzF04bf+6DbUv4TffnO3
97/cxZvJ+fwXign/5dbexP5+fv7f/wXflt+H83B707vgXw/3cbm674aq735y7YeXnt3c1c5vXNdH
d9uTX5+/uZ9vuufP7n3v+uXN0tz/+vzJLc+f/XL4RX946LMK9tUPd7CWkSMumeaaEPzljzx/VgWf
f72MjDlijFGjFDVf/vS3Z1/e1LD+T7fzZTM3d3fxvuvgMF9evy97snP49MPzZ7dh8P1eXDlI7tfn
b73r7++eXfc3/T0c23UhfbghDfvtv73+ct5fngr8v//r4AOQwMEnj3RyKK4/u/QHlaQ3lfstRO9u
vsnmb9CLOqKCS2mI+aFeCDFHkiiqCCcPivn27Ae9/LU9/Vg5j9ceaCj9n3+khi7vp2cfQyy/yej/
XT+cHhlmKAffeNAPe+o3ShxJuCIk4Q/qkd+e/aCfv7KjH2vn95UHurn8+I/Uzat777ulGm/+Vv/h
+EgbcB/9oB2MD+KaUkeaaQ1xDf8wrv3VXf1YR09XH+jp1T/Th3ZViO7ubwxxVB8JIwSRXwOYMU9d
SNMjrhXjVLPvLvaQ9h5c6C9s6Mfa+b7wQDG783+kA51WlfPB/Y2gAJyHUE40k1+D16FmzBHhWjKh
xYPzwPXHmvkrO/qxan5feaCb03+mbl5aF77J5m9IOviIE/AY8yhoPQZr4DFwhYHPqB96zJ/t5sc6
eVh1oI+XJ/9IXzm+DzH/W3EaPZJcU83Nj/GzZkecc6Y4/pqJACc8dpW/sKEfa+X7wgPFHP8zs8tl
iL19lt7EAMHsb0wyTBwJBi4h2Nc8r54mGQWhTAumpZQPLnOI0/7yvn6spsNzHWjrMv1HutGFu7Uu
v/HfbPlvCG38SCuujNJf0QDUmU9CmzhSoEJloCD68negp7+yox9r6PeVB7q5OP1H6ub9TWeBkujD
36kdBYmHMKE0KGD/d+BFhOIjISAQYv4QBsk3y3iAan9tTz/Wz+O1Bxp6/8+Mdf8T3Rr+1iDHj6hh
lOpvxeahegg5kpILI8VDlDtQz1/Y0I91833hgWL+59M/wnV+zjU9pOmH0Pbkzv+UYjNHAoPvAAr4
jsoehzag2PAeazPzFW3zp85zQIH9+239WEcHy5+c5P8Tv/bvubfv1OTmpr/ZfuE0H9FvP7/65bhA
sx4s/QqvfpiSHmR3evfrc8qBmnmkyP2XPAFmL+N9/nsIfbTk/qbrf32OCJHAnEI6AmJUgfIoJKzp
/uES5UcCSFWtBQcCAu56/szvccSvz7k8opIaWKewwoxQ8fxZF4Yvl8gRBFauFIARrrjE5juR/CpU
C2zmuzi+vn/mh/pVcL7vgMelkBCbh/v2mxVYcCakElRgCoUaphiu395cQWqA28n/KbthLafBuFdF
aVhhUkbw3CYxL+VLkzWcv+ayjd1xqLCPuyyDvCuSaXQyLbMxTPNlyyRpElW2ZdL1ruzZldUVqub3
Qo+oxKksY500oy9P8tXj6VVftfiuxs2Ep0R13uk0EqtxQgcScpsES0s9HgfD821t2+KsLjz5jeXe
hsR0rf6MaOnSWer8TJW8TULI13TuVXUl9JQd52tYN8xU+GVZujCmnslhSFoa6zJZqyaKZGUcvVUY
fdaztJtaoCLxzKhLaUd36ta1OJ9L7k7VKIZPUzHQLceNkUn00l5FpUu76cK8vBqHNTObhk513LIG
TpzoYe31tmurZmOwtS/arNzlo8vTPp/kZzeN/dtulLa4FHRGm8416qWLmE/J4mbr0kouIu2VtTbJ
zGzGpMO9W66V6Hu/AU0sH7Il+ARhMw7JMmf5NUSSzCRdWLIyXWD7p05m9sU6zfMH7hwRx5LP+DT3
bNwaWXY+xaSoyU710uaJcqx5v8Q5pnneFl2q1Vifoc7jkCChmyGts1W/1OWkhoRVHEyiWB0tEjXb
bt0UouviRlZq+dgPSytfwUkoTmk51vPGVHbeODywbYejTGpU2N9UrPjW5q486RwfdlPO5Ea0btgM
warX7crnPPG2zDd06cPrUtbxbAk8S3DdktdImGnrx1qeZVwtKIlRyLupMWQzg9NcKkrWJrFLqG2Z
5IvRZNd61JzzHBfLBfYDVs0ZLfmkm9QI32m9BUHwJq1H65tXvGxtOF29IzzBzC25T6x2MiZD3fHz
KSs9cYn1ROsyaQhnfFOvIL3XQ5eDrlYyquu68W7aKDSb5l0VR9UmInR4s1gjsyRiG+qUzbPqNpLm
XTgrQhbNuWxye1e3amnSolKlSiq91Oh8FC7v0kzP4bJD2p2PvrcvZOanG1pb2SRlNw3bpfH1cjrn
ixVpF6iPCaoktidLUdFwYjCvSNKTpSfptOaoP8GxVjvo5rhXbl7Imtp2tEUSYlaDZ2daZQlrFtdv
YhGGKW2yZhzP19UN7YYiztJgQZubZqxHkmKP4poUyJv8lfTYdWmsh1pdzGs9XVadwMexVMPG5ixf
wOI4GtNCNXpTIeUuUQjVuBuzrLKJIFjGTV3p6QOFfs5xb+Y2P+O4u1rnvlhfmwHdotV48Ckkw5xq
USzisg+sW3d9a+t+lw9L+DBnAfNEL4N9s66ahmOeNdEfw4dFnhjk+/4EItFyzVszh1MqZN+mrqqo
PK6wpdOpKjJ2ykITf5sQfysGqc+ZE916PZZ0bE6m0pJwGrNl3ugGkRes6/DFmhX0NfcT+GPGTVFv
ixyimRiwT8qlLY7XmemzAuml3OgJzfP5TKbwQrHOrxt4UnmsddZtK5JnKHWgq7DLm7XY0JWz16hZ
8Lhjg6020hT0RZDebJkukNki19R2w+1M3jQrdxvMKgp6LnlefI6tKm4K3KO3LFbjxw7PY9zGwDn4
Gp/HDSpWtq2JRP1pzHOeVmwouq20XR5fwA18SAhqUJUIKpslT6Rea3vGOyRonS5ciQYnxVLxcTMP
0qa0kzhPhIw5S/zYjCeojSxss76e8j4Joh74RfDNoBPts+oNWXL2bpzW9xxMuE9cN5egG4/pidST
ei2FI5u8z5ZNT217qoxXeOvXnm4rJLI8DfM0X/ms45dVTYcxqaOqycUUQ7hY+1UWx7oN7EPbzx/y
eR5N0ku3kg1xWaXTccR9lwxjMQ8XdVOTy3Uh3VVdhCKmAfJX/prMYxZpUvBqWZeTmqleiSLlKMuz
s7aDqHHJdUl2jxuMTxLxbWiW6HL7tan7/e1/vwk1/PvScfz9w31P+Pd3UHQ+NJN/ehdwPPv6qTu8
aY+nvn/X773NPYb53ug8QEUP7ed/A5l+evEv4ilGGP0Zntq3rS7uZ3f7nQ/9gqkeln3DVJgdYcBL
e8YGQ8GCAdN8w1QYULJgEgpMKoyCQuY7pmIKFjGmjKZEAXzigJ+/YirobkPvmkjN9pwpBdL6P8FU
Ar7oCaQyEGAJkN5837Uwgh9AqhZMaZ1yX5xHOrjlhgcuusRz1fMtthCSTMKmOBXLiWOhq9FpoLYR
EXKT8idhcvhYom65iywf6hThRqRzsYzri9lLdd/GSm2cVDKu7Ynvc0jsMimraeHXqLOrHvJkHCht
urtK+VgleMm1EtsSgI01L7FDvXo9hmEkbNvIPjbLNfMx61MJ+AR/rNhUuSVZOaJDGm3Avj5zGk3p
rBVK6FiLZYUcu4pytudy9G2jry1Va5iKFEN/hm5Jzfs1JoVv6u5NB+UM2eqCswq/d63q1+HYN6OG
mNLh2uMXjrhy2K64vbWoizvVNssrQSuv0nWZClgqF7R+ajxW7uJ/HfDfz3o8LmgoA3v8Pvzxx4Lm
USvioZz5suCr62kgcIA9wIDmFDQYBIPi6KvraaDmiCIE2B8G8whfvPJbOQM1C5QY0jCiJLwIYLe/
uZ4+AnQNhS2H0gSW6//I9QjURY9dD5hBQzQVQhGmoTel9675qJrJJpQDqBPidJxxk21osZZXtmqy
M8H5mLJFdO+hyll3DXAvOzLN2Zmu+uajgXz5VnjdfOSy6N5j5rv3+Qzm/EiSX4P+42oLar3D3VEM
x4cNUiYlgUj4eHdm0DEjk+GnxcjDjbB8ftVi68+9mJFLWlctx6bBY9o1oeTJz5/NKAj5ydM1gwKP
QNiUWEHtyPa7eywbS6tGDq49hcz2oW4zlg7T4MxFaWKQG9kIdU6x9hLEJNWLmRv3lhTRfZpXv96p
oWvHTbMu7Cyv8m5byqE67qs4lNvYBvlaWd0s6TwocZpNdX9OGtbsoHTiyRqHLCnm2pCUj1390tIF
N6kieyyp23ZJJgjXm2FY6wVqKIvahPVyTsZC0o+59mUSugJwdqcBQXV8BVBTDVfWd34XFu7HBPVM
Q6XVGmNTk9kiZY7j9yhGtNWlejPMa6xSvrYAOZRs/GWEWmOLLJrGJAY2niyoztISrQwqHChmklVN
Y5vkGcCcxnqb1nRePvhC1yJBnSHnYiqyjYxL/x4KTtUlDlcTTjCx85iAAuSJZuWym2wlj2dDXYo4
nboES9peAaQtXuMOirNNkbcQbgOWmwBoJ260nc12Glh0u5HNekkcuNLVnOl8TrK2lRUEZdu/IVAv
AT+ipuHUaFPlG099fzW7QduUsKnLEicJ3tWkzHTis75kDcC0hqAtz1f2ws8RgGqeOzolpTVDUsQV
MF1TIH4iRkpRUnGofCYhPqhi0VsrpH9V+jjvuhyK6GQQdk147Auf5HgmO1wUcRf7SbxaKoqOV6rz
u9bScVditzP9OG7AU82ppKq+WukysqQPQ3G2FrrYaNGrG6v65mSt8bo1VdOfLC4GQPe0z9dEFXSR
aTvyuU/H1nfHui/Iiwzp+QxKvOwdK+hwoic7NUmlhL3nEx5fkkBmkTiv6nuqeBkSurYsaYXzdWJI
3roEMqlgiVRRFhvwvWubo4JdDqUbRJMUWS2naxJrNzdJqzwwCBnL2jwt5syTRDd9eecLmzmd9LE4
pjhMdyUUvSQZSwvlZNJAesMXXWuiuxmhzGhOjB85fQnlcna2Dis7rTArxg9ydrk5XwQNNyti/ZBm
ZoBaXJEW9bc+G4pqEw1UOansA3fbfogebaFSWy7GhfgF0qfqyXYY0equFxaW5WQZW8jZKPN1lgQf
63wTB5s3n7iZAAaUyAufmEV4KPinEp+sbW6ho9v782gn12xazMJNFxQ7JXGpwNRnHE6XsiuviIKg
mc9QASfl6vzLYh3UJR1Ca1JEDTwt7s+22Excx2wl07YVXdYlduTd+97JgifRjbD7OVfrSRvm9cSF
qfnYZSJ8nEZqusQIKCE2dgJHBspgmFEy4Hn4jIs44IvCRYEvTTaxIW1oE25iVxmxgVpl3X0J5QZO
blO+p2r6QkMcLVE/Xs6Oru+qjiEX0nJia9kdzxnNqnUDmYAsN2IYIm7O9OgwvJQ5UG5gRwvJOdTF
ZJ3GDz6fK9clCAl/Myx9DaYT1+5FiKu8bDsCOx7DGNBuGnpXJBzF5rjVtHq5eDvOiQyOdklHivn1
4HL6kocAjuUyXb2Momrr1OcyiI1exvF0DqqnCR57W5/XKKoCQuI6ge3WDT/1hOjxkrdxLoC7Etmw
8V1Un9DopyUB4ZQmrYBZI5sAYAkng110TGyrpo+BoHBp5WLqjZZFSDLgIE9zOtNtOXXhc0f6t2ye
5OloTCGOSW+m14OsWLVBJc/GY211yxOiXT0mNJgs5aLIdmTA5YVlY9aCZBZ/bqspvqHlMMtE2UHc
itHLIhkZsbswlduCBrSmFRHzOa+K8CKzoz0f1Bq7pG91dTq3uhFbPUeorFHVnxpKV5WAAaE3JeSZ
FY5slg03bRUS0taKphKoJ50MgQIZtfTKL8d+YgtEv1EWcQNxPE9FLvhuziDgdzXr3v8vcHwEHG8f
z9V+azA84EDAUv8eNh60Dx4DTlj3FT1KCTiQMfkYIj6gR6DHAVhSg7VhAgZaAQZ+48IVFGeCP3Dn
j4lwomG0kgIINQTGWw3MuP4nRRt7io72T4TupJFQnirAqTCq8RQdVQB1PJlKcQ+5pR/MljYcYkyK
m9Gt74QYmvIGfFx0O98u3cKBqpiFnVMUMvw595F7lAY6l+rMWLEMmxLqvPZkMnXVXVSibtCShHIW
zWdR9sUcNkjKqmBprhQn92oOy3AFtKmqbqBb0GS3rGatvMylaxuW1MR1sBUORSLAJ4L7yW/ySsSy
ScIk6vqcqKWFLed1TZYXtGa++A11EJsqGCv4rtIf4FfoDz5CkNCgwDDKaqCBux+ZBHEdoGtFajdY
afV9BtRX0Z70Na/4CbBCEJFO1i7v3ZSuroEx6ApnjmYPpMnDUPYPHv8FH//eq4DnQ9muGEzTagaa
gs081dFaMA3Ek3R3BSkZtAGADBTMJsZQ1Ba7OE95BA7T9jm3CeJobfyribOloynhq5zYGVDfvgNE
GVoWyaURuoVrP5cREAyPZQTdGsZg6M1AZQvDPmCWT/cIVD6iNjJ0J1EcMd3kq8pVu6s07xlOfOyl
/FQKnPUwVvAf6Gb/XA5tIbpv5BjNDp/bABeqAmL6Ll/A5mQy4qbqPlieUZ8nU+EG99Jn8FuGPrEW
gqf8k/ICelUHx1bw4wAYcTJcaAo+9PTYuRgdwrNld0hVqmWpmLAUN+BIQDiG1anq0iEAZxesbJfh
uuwwXm0CEwoVCOXngnhaAsJIGxSaXAtA2kKCNPZ00+MyB8g/oP1Ln91mZvUiHoe2qbNli4DrNssx
ZEeo6zY/f+QfD6/3FZWE/pnB0J89IHyssllVLDjecTmBl+8WIldS7kScho5vnc64/BT3KatNOqmU
/BTwMkazHV2ARtifGAI5iGQgAOCfwEvAURmEU32wm9yshTBNjz5bB0QpOpl7u3eIeg4WfjYxTAVf
eerqbqFNAhUKg10Jh+0AbQxZLKlHJPprU9s6+k0rQqRX9eh89/nnMntaC3MgChjmHHMB+JGAtxzE
kmHKdMTtOn+eYx/BCPBQYhAWnicmUDJHNqLrhpbt3mn6KexfXJMP/6mwoD8LTVSgEQ0wENDsPdiG
bmnXL50Mn30lEMTwAqLXOiXjgvtFvGCZgLjf5UMsb+pCeIiosakjEScaFWgsE+hDsC+Rf7Gwyru1
Gl/wuWyg4/NzcZFDG4NfcjCpqFSagoalPMhPM5t8Y/zKPncZlQhaDn3XVMOrdu1d49OpXVrYHFL1
CNfC0tZh2ehyXdD11DTZaWdiVeRpva54eQF9Vd9niTdYAvM3CIyqK1mbfK1TyswMIZGiAsqMM7wa
aOWmpcumtv0TNyXAFD2JGED3wOi9kRgGhiRMeB9EDLBM347QPPikRBCFSBusBZhilg3GxJSsCkFo
z5aH6FkNHK4NX8JJQzINl2aoF2S7Gyb25w7ND6M4hU69AUcihEKf/Q9mUc5lV2c2NJ+aCF7UbllX
an5BiWULtICg5dkmJhur9V1t52VRALvjBFUIBPxJXuXtmqGTWPNifRfR0MlL6CfuAcLMx7oyx+Ug
9uoJHTNgQsuoxHjVxKJc362VLKcywVW1T1oOpA8KCt5Y+JBBl2F9p+t5Bt0xaIbBS7fivNebRnSs
20k17HVXzrkDgNF+ebzROVqmRIe5gK8IAB5g5w75PTboG1GXN3MngcbdmTGS8ZqzsPbnMZZZTKqq
jkDUojyr5xNoEU35Rw/dHP5uxCMBI1MaKO7foDIPAFF+buyHIRykD3MPQAbChDKw/OTANFi2+JyY
pvq0krqLeTIDG9l0yRSKUJ2yoZ0gUPz8iYfRCMgADsQ/5G0gyICmPHhiF3Fnp5pNH9k67I1xGvg+
/NEOGrPtTo6tkJ+ygq1ghBMd+i6/UBBYwE5/vo39XMcTp2BKAhkCiUtQDPQlO9jHysahRUbW72ru
6/4LXSLQfWhtC9HIQhOfbGOmgns1djqHiNNYEfJtrns6hkQrNVVj0tO8fVFlWl7P0AsEKqmbiByv
eo2wS1uxzuEFGBG2SYF55pqEZ5Lsnd1isMMwWkAXp1lR9nvPH7lgLynk+2ZJWBnZPB7//MSHcQ1I
SRg6oftT72ebgDZ+mq5LmFnwU9upt+PgMYBYESMFEDuue7vlALL4iQWiFsx2hgEVeMn7L8gWyWZv
0tDGnGh2nc1yb9K0dWsdT1xD2T5EtmuHYRigGpvOHa9iKcHrgJ3cY2qy6Bq8EwgXcKOfH4keRDYN
CEhD2oSoBhqEH0wehOqW+XoNhadvdW8Z+Fbf5PsN9IgNe9f94sfwo7AF9pbZee/iECv3ISU2LSQa
ZAnAeOCx9h+FFjiYm8oUip+4qdrLoV2mIC+zdoa7nGX7Iy55LbtdiVRku0bHkXXpAvkCjvsnRzuo
AOBohsBPbQi4CkwO7RtlT8HVXBJVDWF5y/JxH6n62IJprdXqwm2PdUk9FOWhXd8p6vf5sUaBgEJm
WVf5sl1rSfocaBs0TG8BpUYQx6QKBtbHxhWiiXfIgInxCchAiG4DhM0TR5sJwloPiAQe6PoMwzuo
sQiIos45iKKHsRnUp6IaCnAJa2gB7x7ksw+F5c3PhXDgoxrgAqArRYWGshP/AeqSaeVykS16M9Yq
QHR4gLfU6nksU6gsbe7/LCwcpKP9I2FMC5oukJYwNDwPUAqGiREum1m96QYCFtIvfQ8GBbkf5MOL
hgexhdZHmLsECJwFBF6NmQfIAkEPpDTFuepfKdnprNhlPdcQDMAhx6sI84eQAWoEjt/PHhLVV7Xl
7eRBlHOlPfgKeNFeHXk57xWBCkfgxSyFGa9wqAPsRMC01fqulP2+Tv25tLlhT2MiHH6fBCBIEPgR
6x8rKoCDHQK2eXlj7SKrLOkHYLXTbMJZcSlhZiIu29ZG2egE2CMDvYIYW9ee4WpgwAXDyESLXsS8
Rvwiq61iaTuFOb/FrsInUzZwuSmB6K3ueFGt8aoOMHt0M62kml7yEWbh1o0uvBFN2gJ+7GB0aYJx
ksvY2mwOiaxxTc4ZjsRsvI/Q4ihm4GqBgZ11uxYwNjRCuyHN53IEZxjXOC1VMiNR8GJnKBn4taz6
hecpkOnQjDluzGRJBvgty/vT3sKYWpWqtZrWFcpaMMXmdC6XDAbauqaQu9GonG1Ejeb1zSQDde8G
XuXZhvGeknSB+jQsicz7zmwMMP5lmosqP1GU9Zs24Gl9kcEMBj4mE7F0l6NOW7xtylDzt4sY8xK9
NQHP85u5n1l/gbreoyvIGGq4E1HK+HZVY+5D0oRAbPfazGtVHmcO2I3dGriuYV6vDIzaVAFtCoN7
pC60v7NA4Y7zBkxlae/N0E8TTqF9DUTpSZ/5VugN1AECeidZjUp5CXOVqCyPR9nQrrL3VnvWg5Rn
aP9FfrGyMIJJryR2jX0NUwG9hMERz5tGnQ4mc7bat9bKNt8WY95P4/kE4yTO7TJeT4O4yjxl7Skw
1DbXO7AVyWDCa1wxpPWq024ySY64bPuNzeJaLKdT3iHrjidXQ7ZJSzNxCLBjA52DDwENQEyegnFM
KEsnBrCFXA4NoC4YR1kYzBq+rKhS8NI/fIicq+Aa/EyLw+PW0PH28zq0ho5nhYxNTk/IjJBS6VKI
clDHsy9IDeM5fNznRSwQDBSe50xAUrmZswXGRNNCWCPyl8vUTI16VWSomKqdKhmizWk5wFzc+FIW
TDiTQK9sz0mo2AtbvlN5lqH1BedVB5JCSwsh+wKidmvFC8SyqKpz4lpHqldFMRU6204FBIJ8Gxxh
sHcIWfstLSOqoGGKc7u4doObsoh643sM9PkHmlMPz6uLypi3Qw5dvzRCHQySpRoaknJMibT7L4H9
A2RJWpjVgiKd2w5OD104AmOcu8JOe4mxqi/hJXS2R9e+VvuQz8cephxSM/UBDGD1gDdgnCzWcF/z
cFTbixXE1xYwGaIgl3QZPK2yBIpMGO/bq4c03FLxnlTzXs4exrqAS0IDiqAK5Ett+X3bQkHT7qJz
gLTSSZNFwSyZtmJAoEE+tMM76IwNzoO8kF3DsR1WTuYLXaj9lh1oulmvJVgWPIHBpfZzhua9gcmI
9poXC4LPKlPvRTOOMLDiIMXqdoI9jL6Dx6ZfzxMjY+1nINwsfCbmJsjrUvDMsJRPBgigpFGWgCy+
Wk+2dga+UhVof7isX74IYwCrielXjGvEKvbvWCfKC4ZdRNdfRY0ebv8m5If7gCmg5YWiTQ0bIB7Z
8XPpZOPisfNsgUO3dIX/QyPJKcsdvoYCPA8mEQ+KCuvYg6lB5T3EHDocZslEQko7LjB0XA8BpDTS
uoJbKEx5wq6A5shgsKuEaRZQd14LCh9WKsftZ/MgwdCAB0FceziTpQ5qtLQJXk7kZIHuKCzDD6p9
MA+ZlTAxuZXcwYqtUNX+8LNcLNhpTuL+Mfb/svcly3Hj2rZfxAiQYDslmZlSqpcsla0JwrJdbACQ
IECQAL/+Llquc2zXjaq44/cmVljKTHZo9l5dxm2KX/pxIln7vAUQrs5nXCndb+/7QNqstzhLXOT+
KWGnDd4HjT/F6DJzu5/6+w0NtnXDf0ZBxzg7BCQZeH+5RUnm1KnZES1yWDs7Yk4XfbMjH2bF8+2W
LJrewrQZMHxMgooVF68XFLt3Blj2/oHRsv+IlybHDzGQfTrILdnPf7Bp067PVoBI6aD+hB77qZ1o
2NALbnwWzlf0fax0vSnm7PTjlhf9onE6rqMcH4IdYMTBe9Vx7PNLOG0peUbl1uegjUFWDl1FTMNw
8KRvEX5Rz1BbzJcCgAEgGzym1l5m466lqC32V/yOe5v2+ZGjWHT+TAsj3HgxxyORshJFLEA3MQPR
6mVYhBavb+fJ4AeKxkTcysniXy9XgGgJWUNARSDdcnG78JkBFFh1j6OHbTMuL+nAHLoA5rd97EN2
kQIkdhQ8tihz3QqbH4TEFisPLhhYYS4hKNOb+0RS12O9acQ4cn7xA07uZ9Hq/ghZJvrdLz42iHy4
UH2L23Gi3+fMNOaQfZWGrZxtL7TNx3V+nigI6vRifr90VzQGt4gqt3FcEW9WkxzSDbpsSL91vN++
0Kl91ACv2of4O36aGzCYpAxttF/v3HURfmgMcLx+6gCFBmUnNuDKRRxxqMsAWfhU3lAVarwi9eHe
w0LPbjCu3kGWLUyEZkc7TJpFlw2bNnzG9g69MbTlQA2nJObAS1nI0fpKid5pqGYBYCK5kjzd59Mc
rx1A+IbnM5ZKmjKPPc94rDT9Eb3efvNsR3eoILI5Bxbfi6HB28Ev4yo/QezgWHBemdG6uwWVu4OU
UAdg+ck4o+n8EAPG8uzgWB/49piuKhGmBnQRpnGZAQRKX+MG3gkwkdir8fC3IN5wVSm00bihMmH7
cNORDjH43u9kP49AomlHOrqc1y2RLHvgm12DJ41iGqjCpqYifcV6i/EVrGrDHehjsl8DU0OAxR/t
5Y5SiQ71KirrQoLLfk0L307hW+xEKm7TFCo2doyj0czBn2sHCpgdsKNRsOpGAP8OqlyEmX4BIrny
+QOB/r5pKpZ42rrHNUNtM30tlg58PkjyHNAEFNV2kTvdvhn+ssU2isfSYneA4mQOwxE1ZZYlhQ0t
Rrnsi6ha8MsgW8psBTPl6h9X8v4sJ9UDIK6ShEL5cmDflxshln39K3yzryao/vfJ2xm5v2L4jt5D
8bz/DqLtAK/wjd9fyKhN8Ap07ju30QmmMJUbVIvsdpt9qA49Juo+Kwu5/+XHkEVNiZUIasf9T+94
+L6cBk2lndc0K8NIk/zetlkDEnwlA9Dz2MNuEV2u07DP8ibYdjjQgCfCjxhl2Xw5bQTjOybgH26B
W+5nzjswja8/DpToAlvahKESPL13bEPXbxnfpYo2fuDvCxZ/BxqnPNzB6EBMOwhpdKpjyP4bOY0M
3HpqgyfbJQrXPK9g8ZZzFzV7GQdBF46RLWI/Lft9wgUjxz5SssTuk1xFO81YD6vbx2TGNphZyqQ1
g5SHtheYjcf3GwIceF/0ONIV8LmxCYP+qo2oyPJ/Ab5+a+iB5WB9wAj+rpYN/wYrtzM4BODV0VML
gQLOOmsah9mwjlhmpyDeZ5BYALy05dJN+7n/S3f3a2+3Hx4C3jQh7wkfv8Pv2roxWE0GqOp9aeyB
AeMs0AdgJv3zoX4D0DGbYKXaVcOArPBvurf1P8nf1pxPOUMp+dcYIdyNYzUpFsd3MBzvo7tI2/2h
2q7HEx5jHeOR/Vgc//lcfoUQEkIwfvJw95ODDsc4j349F7ZQ+Fww9Z4KsGrpa5eEez0OYUNGD9uI
0vnf7vPfD4hcLgAHaV7AWAaH568H5K0moZCEPU5QEaevDceOf5l5jmXux8z+5wsMd9juv1TtfoV7
ugTUXRHk1qCjfjugE33cDLNIH3+sGCu0yRhEPoUGMzm62OTLsVds0w92pb6vpR329ZxqLA2B2WLs
R/9yRr+OdJwRWqkc6lAowCHxAVX36y3wBQnWzNPpUbxPqhV1Hea4s5xhXe+gBMIjaGPrMTMLis0B
pUXQ7ifSKzrZDSI0dPbHRNIxIaXD0uIrLPUTXo75wcLbzlP0k9X6zmep92X2ny/i98eIBxcTCoE7
XInQ/fzOsmLfnWa4x5bb1vB9ZYLnBk9QmWSwDz7IbYx4lH8ilf+34yXkR0zInn3w6z3LHKqRKCf2
9se25xpY8koyYmUdofuC9///djxA/lAA4/r2LJ8Y+/ivx6MrAxK9dP3t+7aEInl/GhkXmBeDmfYN
458PuH/gT8MUAwL0026mhGQ5BqL5G565+s11GnL2iwy2Jp5UmZQZfU01Jsy/TcG/HwqPLgeDl8fo
9LPfr02ySHrbpM3FeymyJEBHMI6iSeLHP1/Vb9waPh0KjQJk/J6IBDf373TGQOaW9U4VX0gPmPrH
tIpSvpeKmsq9nVzzZZAVkbGOshL2PDAdpUApaqqZDi577leCRfBfzutdIvLTDQeGiVtQQLhDEHaS
57/TmISAL8q61pz0FpHWHKLE7SoJS2JICv802wCivRpNA8y3KOFBRBdbzkkzh/IKVQRE5bADcQVE
6jqKgYmQe8mSphkvPGqWZLxlruOh8xWLQIV9MtMk0Z7pPoqH6SCF3aK5IhDdGkjidAII8Jq6cKTp
ffHOM/IUTRK9g4gynNwNb9qlgJTHLmkXAqvpISG5QAOUdRJ2th42s/pH4ZQFeFtb8vdyB51Djk0s
/b68vrdA/PvdXFsZYUtBy7qXJ+sSBSi0xyhH/zJEFrcbpV8KdSU1Yi8yg/eaS4G0xXMjKg83qBvN
LMOthAiwGLo6VZnobfkXFDNhO2/LHwXW98oOjN+K+7tN+V5cZNMCxAs9D0+jg8pHHFJydDvLmYBF
gVdVOGnQ54FnEL14pijHC3qb+hnqyMs+JcEOUphFA//17/1hsXpDp7rlVgIOBjKUgf0o+3bOR1YF
dmxWIssJJugkui+mQmXroZmQQTB9SHyxbOMH8CA704balETp7TgbkBsfOgUUvKkxziFzOLZ6CsO+
kiGK4T89WmKTn5PUrdErdIV+hkFLrkw9DNAx8ujQDyYg6NAJ+ri5gt0aHP9hGD2ebb26aNO+JAEQ
k6VCyQgbD+xtnq3XvDCz2UrQ5GuHLr/INfjariXmFBMxr28pkdy3NYO9cBhKmQ1SfxyACAW2zN+p
wB9r5ASevkmvc4n9pD8O0IFDl/uj/gMgv9evfpj3zfB9aIjvVeqQCY5WUhdQ6qhy0SSFqFibZsxw
GhHnUbnyYCk+YHMZ8yc1FIE4yg5Kx7JtmvUp8V3S176DBbqLF3rREbpdSu2WCyAs4yPUzlHliqS9
zbpZEGDZi/7AMKgv4gZW1RKzr33rtRIfG9KNtStChh5Z0PmEJhxQVzQkV7kiryPHdBxWlV6nu2g4
i9sWT5cE+thnLj70Y2fvtl7M5IBuYT7kHhZFjNhUfmmVfYLxSl3pOGiu5GLmQ2IAjUMg01zAkFTU
bbHmD5lqJ+gNVPe1MxOrRauaEir/oU5YMZ3zLZJHzwaw04NKYnx07gdIf4fsuOIjL3P0iW/ajfYU
QY/8dSq4OHEXiq30RZ8c256MTyoGZ1AKQEfQ9tKxeV7dln8W0EcDYrDyw5pH3YFEM4EVtWi7cgwC
eh0DPoTO3QzfTJ+xB4CaHXRUMy2+hqCg0GeFKnxcor7tjspD6xwaOT+aJQYQgqWgNt7ZMzXa8zKR
a16xDEaF/GMH9bO/hDLCfjFRDLvTaNWM9quTrYeENsm/5XOSyTpggT7LAjKJOg7n/sEtlKN/k+NV
YuZwglm4HT+T3qhrl8XkyqThPkJZsnO7zbKeHcrsG5Lx5RKofHDuOG2jOsfq9zVcVzqU8M2GLdp5
FXxa1bR+m4LAVVEXbp+N6ccISgcFWeO2GYxcmGlECSWXtjCDrNydU9tMTUlC1d36MMNCjFavWlYq
6Bk5MEKdtZv0MVI2ukqEdCUQ6Jdk9V+IZew2DjF9FmPnGpAn6crGySWrEz/SA+xyw61qY/3JK4da
kYB2b+Dk5NBm8CrrGsj1A0vjz2DMx5LCNHaCT5SWEZHzgwsH/mBaP/OKz3PzPLV++qidklE5Oesq
FmrVlz3OD0xwDiwQE8+1WxW7fL0vItOKatgWGGql2kqQT/IFyXpTqdQSPhQgNy5VpPMKCnJ2jrsh
/mzy1F334CEW0CGxxUHZXDIbTOiUbXOd5sHYlSLkxWcdoEmpc9SNfZn0ZrpP15QfsdCnaVV0W3Yx
h2N7D/0QNCdrq58j2GhPi3XhqVdL+llT9ryif3/eJrnlp0nFEIFPsvnmcUNO7ZxZe0B56p9mXSSQ
5scTmGQOTy5pITRPCw6ROurjsGwyUzwXw1y8Uafoh16z8W3Zlu2bxQCvl2yMbmIIHk4EO0U9uWl+
Qt0blMk6LNeBNvx1I+NwoiJkUIwB5r5tPYmxlzmsSKSHZxC7Nk8vMhBGlTJDf+KJ1c/QnFGc/xKd
QzLQY59S8wl44XRfDK2+CL0onqTU21Vj+ungMiy5aM9ldzvEZD5rG6/3g2H6g87z+AvlCxaHaPJQ
x3uJyQOs7S6El+LK6Wy97FZHR+BJ+XBiqYxrtO1QfgKOKS63QLNrxlr9AMNK+5wD0vk0bfkMyXnb
XGCyZTdbGMzQVqXdURQsuQbzHtJqloWo880PFONdD0dY68d7DmrgvnGjmiooVshRr/30Sc02btD0
b9u1LmJ7BQEVbJOBHD80dCsk1mzpDjTj+UUILrJaYOe+y5eGgjHQwdeARdDGwR0Sb11ReelQg9eZ
BdSeX/OELtl8IEixFXMpCsWu10A190B/xG0Q++FFzPoz3gPx+9yFL0aigult1t+6oocsNFFhdy5G
Fb3agMHrL9qV3ECCZJ+7aFmmE0xiNK6KNsyuYjbq/FjAqFmcZZurGvxyvJULePg6LzaZ7YYpBFVI
yobbMYAO4coHU4Z7nZJ11tdTsYCACqHtXy+HeJJ31MXBQzYUnapSB3fpoS2UfuybbpEHUNG+vZId
H7s60EMCpSZjYXDKFmO2R58PcLOc9tKD1MXkRjFy3LVxbfiZAyuAwyvMULlUcJ6z5QYoDiItqA2b
DyvMqb4aiUivISNkYb2GKBGvZgAE80vSoSvVWEe0mpMUhVMzQO50scxpdkZKBxn6Dxv1LFoQuDGR
wp4jLHbkMo/BVJwm4Qddt4tJ7FMRNByujagRhS41rOOCw/dVuKeOQs1TRm0sHkYfBttpRQMMr2w2
ReR6LXo3VJEGv3CTCSynNYR7SAgA4nbuo7mrYJjk5znwzvR3wgdpAZPaAt+skzXwI8l39ZiKEnk3
z3Gfz7VP+1REAP7NiPmQg3atbOgjeYhDK9pr3oI1LuUA+LnaZjcNJZUehFRme34xdHEyHpo1WW94
B/i27l3nLmiD/M86zUmbAarrdXjJG61Ak9ok82W0gpVPYde6RUSHyyrZs9iU8F1RQITAEl9CFeiv
S4HShMJqHJ3GkcF4DItmZKMKJVwbjBU0A5DIIQymTR99EI8ZCjOb+05UWElnvGAkQQfDOBahKU8P
rRKwtDVTCL8cl1mYtQcVuTFJbsJgSe0zSGbJLvopjz83y/K6bW3z3LTqtSlUAsfItMqnFZqTA8uZ
PhFsHgSLRKpBy2XblfCRuNW0s8el1UWlJoVkkQzyUVVKmcgnPYi01jr1pc27GOvrMssvc8O2YzYK
0IuNYzdgPnNShc6sU71hs4nvC9NSBLloretuAQaF8YABU0Knt34NR8UfFOxtsD5lWXNtxmF8spOZ
m4N1zcIugWY3WRlIV1zKsUcgxzCJI5/gtho4CQ/F3I5XnCXBTcRdfBUpkKljY0CqF2iL6ihiSFS2
mUUmRRTBDp5hE65JsUzmoMIUGSM8X+dLpVeGeJ2VuAo+SaQfpGZRMMxJBFSMEGraS5Pi4g4e4PvT
xhAAzMDHT6cevF+tMSnXcvNc32KXx+bfpVzUXY/6AqfAHrHrdEebFWllB9W+9F0TvgIRdEeIiQoE
dRTymKmsvw96oiukvLQfYTt/Fj0Uag0at2MWsf7TuEbzWCZ0HD9RwvTZRpTBGQlXVI44DxufmUIA
DW8IkPfOLRWacHrXoy05L2vYfeEtzV45a8KPHDbJ6wWMcp2oabykgLJfQApEiOooNrj+aE+mm5Qx
iroVi+M+COMvMd+bdD/Ifdd2kXkbFzjNDiLtQNAC5B7TS/jrYDUzunMzOLBtBIiZwcJeUYF1pEyD
rk9uhDLRGxJ+Zl5GAudQIvilzSuOz60Ay2FMtF4llzK1UVajhV8Egl2wfZ+lGuc/FLq2tuKKUvKK
jXfViDfJV2RvzDytZ3g4L7opiZ53PcMx3BZuy84H6i5JXP9ml1xhe0DneRwtg0prZAm9BqWor5SH
2AWBTyhprp2x6o1Hs+sqA/hzKbtFuC/z7DFXMCnRp1kFdPXrAjZtKcEULoehX+gZ4HkDKVfnNhTz
kLN+iyFtZUeZtfNV7NG/lQHKkbkWbAqSQzBJaJHJtiQvsxHiU6YWV3FDTS1IMJFbu2bhE1i/vIBa
CTVcmc6w055WFFVnrH7DenBTi/yayRUoPaEugc+NtmsYVJbtCkEvSaIOGqFTTQmlDAZRFbey7WO+
IJEpBcUjedVzFGn6sLexMHn6qYtQU9OBbR8HYwd+F43hamp0FYxjSSvScVOVDm0Dj3ZAon6I71JL
YbLl4dTRzwJy1mCoFrhTYZIDkccdueHtmI5FhW7bwVxot1YaW2XYcBNft+DVclFaqMxjXw+LZ5Jf
+ZwB0qmMRQOm7sUC1IqWDvLzwh61VVP3sWl4PDb1iqkCegcuIaQ3lIuDAxtxOKjVhkvb2kD+aSbj
luTQQpclh0MygQN8YiQCJ3RSEHAhUkr7OCD9fW8Vx3OIA8i4bA+FNbiJBfJ7XP43GRQIYtHK9IOv
C9W65GOik6h9egeRA7UTIbModsg2CplTV0gu2yUF0DHs/Azm4ZZ9bWJGXHqC3nvDfJtCU3SfrFrb
oC2HHABcgM6W9WuKLQLL8fxiWwAK+fWMgtLdkr4gPq5sY+zETxtYNzwtbHnIb3mjuUUoVJ2I2frh
ilpc3lbi2yKiyOwuQSrZE50T1aWHFALajp6JtZMfoY/qZtQ46B2a6ahU3mM9Duax5lBH3UQQmaF0
VwVWTF90KKLy+NTNmfReAR1egPB2FaReVqzxoRlc3ImDWqEEKoAdDGN+vaH0yw8MeUwM7NzCCoVo
nXgq4kPmNxqfwEfKF5Vb8RxA9TPv1kqSl7HF3DlABSO/koGjyoIqv9X8MKamaOtFQz/jyi2aQIpu
qfXf1f/nomuWeyS8LRfAp7vrkcDSz6PU3vSh9/KgqISIbClAUKtAPPWFW7PLCSVcVtJB+bh0w8qH
k54J1JUuV+sA09DCv6qNMI6lNYa3N8U+auuZbv7RdMHqUCAE4oAKFB0i61WSnHQaz7JmMndvwcac
V2XYrFP4mPOOJzW+FWX4ohHYqkvTL2gNhi1Y0I3oPmwPKCe0ubBtwpevTeB2xAUVdTRUG2+bI/xj
CwuO0oY5REPRVAwVI7DRHmJPzEUIr/InsYgYgGXGomasACh2CTrUzJtbmafE1hFJ7PwRkgzIOaCt
hfqvgtZkWlAghRH0TgC3bht03rKMJ9ThNw5EoCtXyrNDxlNxDhDWBYm9TWD6gOZPSUhKIm9NnQ9J
AaosmNsT/BR4MJlrghK2/eliUmLqKwvA7G2DkAJjgxUPNiAjrnNTR2TluXuPhw1PK8uLQw/Nx7cA
oiqAh71qrgMsw+YVzeXaPmQ9go5QddGou0AFk541cpi6NyyR1J/oEveP40rZDeSbzddGh7jz+bo5
yOiYBTKC+C5Xqo6sz7lL7D1M4C0uAfY6sNaZHLGaZhImCp4UjyHgw6wu+nG9DAFadPUKzc4fK0XS
VJVwE18Mcd9DNqmTp4k1I/z5A/mYahOWRQZ9ZKvFBueA2XwJX5a/hdcz6urImgVmMzFAuF90S7Fc
NqmGag4ZWJCpNmx1OF1ExUGygW64UkPmoyOYK/C/hMLwWDcLXbD0Ip0BKMysMsgeaWMmFAWDNzfU
KnvdROGS1yRpVHaEQEN9WB1s8Uc/D7hKqBSy11i3eVNKFOB3U7BXvAbfcTOUqKl9V6acFZDJ8Klr
a2zoPRRhgEvuNwkEoNxSpdIDXyD8qymR3WGbHN7TJJD5Qc4iVb1Q9edq2uEQMeOqdU78pwyrxXLl
5kGrWkxL/mgSPVscLkkmNAQdUCAZjTdUsOgqbwXPIF9iXpY6ZMVVELTRmxcdP7tAmXtoCPsK2rTo
M9w6dgD/kRW+6hKD5KpsjTtf29X3phQ6n9nBtl0usP5qKq76MPLJcU7X5CVgrXK3QK44BRgwImJD
IATrU1dAiVFKCERuRyhfyCFbkexTbUUEt8XESCIPMuzbDzxxeq2wb6KqQ31et1RP+X7f0ruVwqQO
3GVkt7mQiN+C+mPPHhKfqJHjRz2PY4kAYmCPUHpCwNUsGPJCf2qCFdFh3LigClB53GgL25EB7vI6
NDa41D0mda07nt3Ndh7PcwKvPDpyfg1cILsIGMlfgBh3GYZBk76pCLFmbg+NW7SPLrkZ56jqlxyJ
HH4gEpKeARBPZkx+YWg7pPVWBCicZFe405BEi3iEi7erNcCtWmOox9VEE3tA+RJeDX5soVlcw48t
4t8+FmwOS2UsgaUz4QeZC/Yn5M6kjpN4fs5R7p/CmIVvI5TxHwnesoco4MbBivARXqD8xkF8cFJw
+Zcut58hnJ7vlSWelfk8khDzYLsvmgCudR3G8oT9QA9oMwytEeB0BRQtuF6nSP/RA+yoc4dGZULo
51Y6BNS9BLmIn/qWxrKKgepfKjWEoOigAOWUfvEW6L8+cAU8SL9hg+JyqcHNw131ER3tKNWjjg1i
qu7mvp2wyiMjcddM6Qm+bIgXnO/lBK4BROh4F3tIfPxpjeAhiWo6Eje3l8S2st8uITD38zPr3Iok
gCEe+UU/5nKOKxZrMgd1viTxqrF4cahswLVBt9EXYZeSGoLAcEPZmBPfVZqnmrhL6x1QzDKNXHKM
EbeXv6YD8vzmclJcOIF1LGkJoiCWAfqJOvBp00BoE0P7BZk0yniovTw82pg0kNfHCSSqrRq/kSnw
exQjYP0MGkS1er7nOHYNh4pJNWwXt2MMTqBBmr7ZyPSw0HxGC9NRl2r9MiL2ZelrEMQ5+j5YmTrX
3/b9aOxYmzXNkXhFFEVczpvl2xL6Ep+iOl+tY4ySrNxUi5XhArmBCdJWgVjvVxKnDSnEqW0cwiP/
sEGzRUgxYTnH36DRz1J3FcwGDfNV7w0TaeVIgcTO4z/Tc78y5GANM5iqQR3uTl4QsHtA2s8KCUBl
+UzgXvgmR7V7m5Z3jQtFaAiIcpO1sYUkbSEugAGj60HR/csJ/Eo37ycAoQDMuwiIAksIUujXE+gS
D29U02Vf+fsJyHflieSFwIgLRvBi70zpjyTh+3fm8T0Q9+ckvJ+D8f6fzOED3Y28hP9qAf4WA/YH
4lKRAfxzAsSP9/wnhC/ek/YghCP4BqsQm/p/ksAgTcCfELRHKVQ3NMNj/isILEGGNdktle/RxXsG
FTjb77nGZM81zsJdOUIQUAXz/18xhL88RiQ5//j/z0lbv5Ht+BaNhCCLFUh2hO/VQKbEryMJyGbY
JWxab6382hhRt+Ltp7vxvxzg17mS/O0Av+lbtKMCRAcOkANSa3NZ2uJzt9wCr0UJ/8+HSnAn1U+c
OZRCoEchZNwd/lAvkd9UGD40oUhQ6d70ifCkBxYVoE0ECIWoQz4lr6Z3Tf6lRTzQTE4EBSQiV0YB
ShCmPkqmRn4dIU7NmrvGxi1q8RPTDYETfrDfupwg4OXaYvkP4iuSqu1SmKIHxp73cAqn6AvZBz/N
YCi65GyQwHTfT2OPLJyeoSypoiFqypzqBI3MkkLKhWxoWsxoyuTU8if4GZoFFgHkdGWwpO57AQKq
PMqrwUZnDdLo2Tth4VacLDL/Fi/WI8zmgsqrbAZqmLh0u83RKq+vAWh7RPs0yOGB2xEK2SyJ6V0c
ZGq76ueihdEZOGE8HOgCOXKgqpn3s2OnTOjOnL4/kf+/avxLGjr8fruZ8T8Kor+tGv/9Xqb/BsD8
eNNfAYL4igiEYiCdD05CwCb7Gv8jQLAIEYCfpJAEIroM0vccvsq/1g2kw0DyTHJogrA7QZH0n3WD
IlMGXhFISYo0gpwn/T+tG9jlf51s2PqiDOsGdDPopqAV2yf+TzLBLu1gBAtNe3ZTmHXlqsYERJ1P
r9SUBQZEQBjXe+f4pPg0iXIGzcoqsuSJqxsD6+OFBmrKqnwU6XnbspgdxDLuamlCEAWFAi0+hT1S
rB84HCZ/TBC3JmAyKEBXj40d1H9klmuxyhwiY6gGIsRQky0uGUBqeAPSDB0pKsXLLdzmuBz6sThs
UEfpwwKdcVvRdWRnYxDgjF4smN6K3mdfcrR+9YwS/IByBnwvIPQZBlFIMpIazXocXRfRjFzzQqY3
K1SUpVzso0Gg2zEzIQUBLxYCuDQNuyfV9/7BtWS+hS9GIkc3cMMB8TVBW/X5zv0NCWnQIfTqUSRq
Oe1YwCEEBXOBEPTiHCF38Qpx7yfEc+mgbMduPCZDksKE0nLczDXiCPXGwn2M5yz6QxTQPXRwBD2F
kUsPRRu/NosHpDl6+O02Su9t1OvLBUGAANSi+zZFGZ8gJhUupi4tHWCPe5oFUHwP6yPsAuCHhID6
H07K9kvKInWKs5FWOhv4VSglQOvUTegkkK4CR3/X3BjIE27XdoCKYbabvSZIN4tGyIyUln/2sF4c
Fx77o0kQY9/ozDwi/PJLwthYhyxkVRq0kAEZ/NMm2x9FHEDSkcmhUiIBLI2MiAyN2FOvDX2krnBX
FPKY+86g5FQceoyItp+TMV3rrXFXYkcNwaH2qIcZMtVSFSDI1cknoTnSxLgwtxHlbTXjjiBNjj9A
yQJexnFbdfhWuGfuNlbGJnK3HsLuWrkEYa0JzjSAs78mC2s+bAh5lYgh34Pk+mEs8LHI90M1q5DO
1U7k7In9KvD6fSMRD9kyiLZGFH3xmKFSfMgjYMIQ4PesVM223cYBnZGnsQQnDhPJaQvs8AgWPwKh
YudrBLLHV0gNLJWm8THEsL8ZHd0+LRogxyGYZ8RP921Yq5gLREIC76gnzteT7VlzDCZ7lcI6AtN6
erMsZsrQrw8gYMa8r/LeBRd0gGwZnhnEtDn0i6Vl8ASn2/wSQDiDCPvHvPPkyMByLoUrzTR89Kvt
71uq74JZvIRewzQp4sdwIuKAYNAvRmXZJXKjXyDTH0oBlEZCNXfkXTT7SnZQN8C1jFQ3PCn/FSwi
spnCWZWbJX/EtkD/7At2odYluFnzojgwq5oaBvxPWAzNXaSkOyIBd6wEb5JLD5TuJcZ2iuRftCqS
aQKtSoRpFZwz1iYlwpU+LRmbDjaT+oTAneiyN2dEgVzPEv3lNEPxMoA2Z6ZDb1GA4IxlLR2SytdV
dUcOnRa6+t485oyKB5X/D3tn1h2nkmbtX0QvhmC6TchRs2QN1g1LtiTmOSCAX/89+FR327I/a1Vd
90V51ak6TjIhIoh4372fbcfHEfn5BrqvdURIPN2UU7HsK5mbYdM03X7JJ+dCdOMJgb46UjuOcjqp
vbpRgoqtMWsQwKGzK2EkK3UYO6PS7yqwkoUftkZnZtdorKzyHF35Zdl539iQ4HxxFv9LZlFYFSac
z8RLo2u8kukVivgXXJziyOG/5WhmvDjNyBYDFbN87jt+sl4mTYheyTyLi6rc6TRBw0aPC/pHotgW
yFSuZ5bdTTKx3pFYidLbrebnhaCLDfj5KBgHxmA6T/OzP8NipCKgt3dA9u4q3YExQBPxijwB4W9G
vxia69iOjKNF1brfN3jDQQXao05tMKuP1M+jGuSkLGC7V/6tzNz3BnttAGrPgAPqFcMGLivyEc2R
3qahoYc0TqQl/b2gHmzke9SoNVo2ybLzTInCKWknpnjV4PcfHhJYIIaA71j96H4kA+8Wrf2eaxnu
3gTuIV6tRJnOVd4h6NtkWI8P+eBly/kkOudmogZzZ3URUyRXDL1jJ0f7qcerdkqWcobDB1Xwm2T0
p4GBmQ2Snha5YqOQFt62hYZ8KTL07lTDhj21MxVZ6WcVMolWHmmexFcYqYo7cDgU7hBvu/skjxi4
/qKSr40n+u1IgfVgAEh/IQlFR9TpdVQT41kK/Ksd2QquaFxns6ghOo6Nx/ywxpHexrRoNw1L+zv1
cPqLUAnUhUQNcD2jmdVD15mnbrMYFSKQzMZLtBHTMjxSA29f2k5Pv/JOJspBlcNFby3lVYTD5R1C
1UDBsoisW+gE46OWF8tlqbtH13CKt7K0nFcbs3e6SRNK6hThx2Ib+8SB2NQUSlbboGf/MIczRTeA
ohF3cZNlifcwjLN9Xjh98UoXM4tOJQxuzPhNqm6iVjgPvEf8LX33eDfMs0lT1XWbKDBynGpHWobT
9zxNfcFiFEcPfl6N1xN6KEblnGjXaeb0zca0yu5rRtbHpVU0MZU2jPxuAIBzOfr0Rl6FbPNbavh3
RV8o2DFLFR1zI0cpkCdMVhqI7dXSWm0U9KoHCmL2aVRuZyg4Fw19zq9ostQbSrL22QOVvKu0DCmD
Fvuxv5naWWOzno3XFXK0boOSTfsu9Lm/mruKvp+leZTxCbLoDi5Wo2c/nipklUs0HBtDWirM0gzO
r++W2WNL35y4htqSt5lYC9XaZLWXjmyKI3MuzfaDqQMSntfEEb450Qdup3+NfBmJbZXi2Qjx7Nr7
oRDpLb0VfU8x3EWBNFT0Az2R7VmeMw+f0kjmRm6657OS7cnA50L9SpDJMVK/LzjVblbFRUDTQWxb
neqsg+JiayeVD/Oyb26MoZdhb9v+eaGNQ7lxo1qGk5s1x94VFOaIh+++5l0m3U0aD70RwN6pn3KY
WtVWCn9GLAZ+5M1hA3UR6aoJLdP5JuLEv3eTqnyhRV/vrGStdbLERyW1qbzWAuXnrIiIWvVjCiHn
wl+E+zzaXXFoEmIZAjO2Fwgb1mx9c1WXnEnkFA9IAKiQe6U1iU3bjZytakJAYtxhPW2AAZFRZiUz
DZmoHdGSJsYL1XiTiruNKkJE8sb2Jc2VDMrO12FhA7mNdTUwlvQebWvlGq9+a7YoJkon1k5enUVP
qS+r+xn8RL+zqmQ6G/ph3o8ZFexw6VCdIKLPj1mcX+vLkD61lXsZz2NYJ+UY0DjfKjjPQYWq+EZI
n36vi9Y3xvWchoDLzCunYG/oYYnZtw4bi43djeKb7y5A60TdxA+VoMmztt2FtjE0y5gDo0/1PTjk
+LKX5rJV5hIdTSrJe4wkMlwaq9gNuj6cG1qydYaufEsyk1oW3l/3zQGiirupr5KVStDdx7YbfXNE
He3GWocIwNNc+oDS6XCRmFMOQdWiLRFFNqKQtIvh29KTzV4bRBXVplv/aLSkYGmx1EUdtcljEU3F
l5R+3l5PbbhQRjScdw1yLAa4452Rj+QHsc4ekfAMJK6lBmOya4eDl/p0Ozhg508YgwyorpECMZyk
NvX+pjGdbRsty1muGc1JOcI45xcWyOLT9Hu0pBJ5MNknZdPS9Pat6tgWwCLMfHls5kkNgWEa3Uts
te41LXPtzcDx/Q9b7f9OyZ+dkg19NXT9/0/J/xMs/dMh+Z+/89+HZP2/+AjdxiTmiH+dhP+bsu/+
Fw0/h0BlHtAa4vu/xTWLqptukA5n8WHAQCyKYv8qrq1JYyb1O16wwFQ4hNj/TnFtLcP+VI/CWwKQ
1SLiwgbDaeEd/PWIHKtJX7ymHg4mejjJltXHuo2C3D8XA5vyDVKn6hxAfEpwVUKD7qd79YfK269F
YtvW4WKZHpxWnb4HhMf12/10QEdpsmAcmOReDeZIU710MN6bRThjyzj8B5fyPYoB4MG4dR8u1UHq
NozSlnthdJgiTINtSJ80W6ob7X/wq7iVvuXggXJ+88stBibMWQiJ9WJK9xyE2rCTyJfl5H7GPPzV
CPnPDQQmpAvdYlDAqvr1Bk4jAJ3C5gb6acT+djZvkDM479PohHEVZQFHYqxvEaliDf32z3A+v46d
H0/PQiKEaM50CJD4UDeVU4K0qpGSar5wNmvNYlshj/j3fGtcxaYmDVIMeBC1po8+uT72rH5sowFZ
t3Dwz5oVSgt7at1xmzUlvqe/j5MPxeAfl6NGS2F7dcM5HxsndossJDHksMcWzSkl796wfL57cV1u
cF2S3kXN9u9XZCr/PAV/XBGYkWmv0FWCsj6UhKMkz5RnYXTIdNsOoBcUPCy/3v79KuvD+Gmi/3MV
gV3LIy8c2+yHKroYInT0bT7srXSE/6Zp51CCrmbDxEyik4fw96v96S6aP13tw9CgVIeTAIjX3kOy
R8GLZvtIvbjJVs6x78tNl+ff/n7JD6i2dS7Y5spupeFER+S3RI454Q2MegefS+IIIO2ieIhxJhyR
e3kH3Et5OLS37jh7QVuI/tWRHIJQwB2GuKv34+CPqDTJUuiU23yfJks7zsCTN2Yk27vVaIS8L2aX
3y6fLEzGH54/DTpXN2DOuvBu1///p0XQ62PHrGmF7lNFN3cjNJW7m2myxy12ldW6jy0Ef5cKLe7e
1iwm8ayjUrlGTNNcksMDebqJ/SvagPEnc+Fj+tF6Sy1aFpAMVwQepLRfv1rmw7BcEGXt6QsjjUjs
kP0VulLPkVsAQ/09ZBEU0JQDOTAXS3XCxted9xHNPkoUckSERIya6NnP08LfWAY5LlHlwX814/ks
Hszu0nQW7UhsJS0FNCYhfWDwXDgeHgaVag8SjW3gWymQIdoDO2BunPmtztsO9XSSeUePQiuGgMot
R5sCrKLI7wfl9ZeU8iw210u+66wBFYwmr2q2nYc2damnCIQEU1RE5zrKNPJF2nGfVbm2ghve89m6
lTSJOePE+QHKtLzik6vd30fr7xMErz4bA2Y972D3I+IZIaA92Gp96H1yqeXsoWnfHI10+kIYZbMd
Bixj/8EVbRZrCvOodj4Ct30MZKhic7nvoghtkFgz6777lTjvrEogMXae/n6939/t3to3dHGVrXb1
j2Gkfcz2mWcj92TNceQdhTrGiJy2ntl9hjL8fQZ5gKppXRKyqiOk/DBMY872mRpr3oKIEs6oqBjH
Wg3uJzfwj1cBLs82BS449/DXyYDjXisllI+9hqKhQxLsaweKLN713+/bB8Pvuo7xazws4ewWacX+
aCH+tB7kqbYYTuMTcjEZdVgbfbZzJjJAnB5Cm4h6AGIWA193rfjUeY+dGe9rkaefLUvWby8MD4WW
g2sSuIFhfIR5tm2NZWV08UxOhbtVrV/sIpXJnVCSCrkFePpoVAj3O71+K2rl3gLDV/vY1scL0MTW
CU/0pzTOP34nHN4UUlHtED/+6yOIhaahgrL6Pfqi6qh39tbXB/TqlWwvo56k0wRrzdfCZiqD+5iv
hlWsAUQcCoBX1aFbFW/wasbL3JvCZVHPQ4b8oU1lczfD+to0MrUPNqClUzXjwNHlZ5sL848/ABIx
pAgI1Yjffv0BeNX8cvYUN5VTPF2GZjcoEd8nrGIBTaksjHpD58jtSN5YXUkUy/Lipe4XsCX+cWgo
dlLlGLeJXvs39eLWXzyxvC12BHTTS/ydauI5VHmm8a6QBXQz1HifjM4PPbUfo5MDy//8gg+zQEnE
snE99/tZy+JTRKgnuq6pCjNNDyXRsRvwWRzoM50gznmNv0KS+fevYP35Jnr62mA0iU76MN3JWRFq
tod+tSxQlh8Kz/7GturaFT0FYl9/JZh0enQhPH/vV+7SSOYPuXwhXklksXG/M/W+DhG7uquHTFEQ
MocmSLjgfrKpZ5I2arzNhLWwVLp3lD+2NtTO0NH8RxTGeNtGWz/XbKM4LHX94o76nTNzIew1xNoo
v7c/uee/b92QuCKBoGFqr4jtD7d83fWgqmZBaLPisaINTn0/1BY8FfViW5/sE/+wbDu89jl5gkVl
r/jhRNFjXa46Fp19E1fvPrx73tojmTjT4n9ypfWTft2R8rNo85q+EA4VsA+TGfnpgBLUZiR18Res
HPEj1E68yuXMaQLALyYc3dG8E0jjz1ARf3j7OroAvIMMg7P5R1SEjNMWIwp+cCqdXyPprSXalYf5
XrjyG0deJ/z7kP1xjP7tt9qEORiIyODVfHiEyOr7KU0ZshzDq9vBYt8zR1a45gsF4HLf9Ih80bSg
7zw3bG6ElwYjca6hzm7l71/lj4MJCDpvFqgNYGh/XYHSgZYBlrd+rzyqoPparhcJkmXClUjbSbL3
v1/uDy9NREUWj9ng7M0h/9fLEXubx3RHeMhzN+1jeO/BAsLvkzPiH++vQSWDkcTtFd6HJSHrjbjG
kd7vOSODGBwnhPYVmjwn8rSj6vGwxSPid4CYxVZFcYmu1Ci2sKvOFsTBn8zX3w/lCAM5FXIoFy5q
nw8PW82DvQB14cuMuOeT2I13fbfgzKTqG5dYW5q+rPbEpZnkyNDy+fsd/5ibuK7QrIsEAyJ5AFDy
caxJnGamVendHmps8q1xO42U9y6WV31q2CXNoBp/MhIExAHa7BOyNTptYYeIkejQE2Kd5IEC4Hkx
JhYNAVPKwVhjmPrXv3/PPyw0IDahVDH12ed85JokBGITYea0e2eKut0glnEr+tbfriqMT27JHy4F
G0a4vo4m7XdQSZrRBWg7t93LJSrfSZFxb5YqofuhOfp/8LPYg4LhctaS2m+rGqFxi6RX1u5tM+1u
ELU5u3p2ozMQpJ8Adv6wiHElyiJsEVFbfjw3UhePifjmSqmlx2Ekq+aujOFj8HZbNvhKBRV24AP/
9lNDugOQxjHgtf8Gn4pjHZ95Yrf7Gb1+UNqT2qRZaYadTo/s75f6ESX68Q3BTkNHSuhDlP8hS/zl
ZIw/aogXgyEiOh10/zyDVEgToUh+K6OqCJyuN0OHPXmB1ntU2o6T4zBtF8gl5U3p2Uwu2pqLf4z6
uXgwmxGRA34uD+BBgeEPxU+bvJC7pF3ksNX6XZwUcbbpwchSrOcnWYHr1J4X+qOt6P9aOpERtpb4
+3Tu3GULVgzrWkys+BdsfuRUFwIpxg66LwoXC5eV+eQjXizpS1AsiTfYGp3kbEpw/q+y+C6574va
mI8FVhYc/6lRwqnTG+NULtOk7fshH/tLu6wG70JgjIpuaEEV1Y5/1tDWKaz702YQ9BjDKh9FfOG5
NPXCAWcldEu7Le5GHMvRibzB+gBrvIo2c9wR/QgL46HEjIJtaBB1dgTOFzeBNwDJ3M15OsfbEvRF
d56NHCexLvt0r/d9T0crRPZMfHqNx00/o7sR6dQdygZlQUm/Da4cNP0XF1//TJdNTsHiQcK8a+yU
ZjI8mGy+JmdzvMOg3MktDnPfvQU77mGQncd4OLKJnXatN/npTmAJgHmxqk8C0BX+vup4RW2LaC3/
Aa/xCWzpbe8ekXsRTEWJ9qfHy21A+GrsQ+kNN9R5d8NoN4/YSYsnut/6rYQhu4nKbDpoc1Zsrda/
GoqZGLB+NyVudQvMYzOCkCZjuUr3psgVPLC8JJ1+PFnjrAKz6V+yHGYlaq4oHLLJ2uHbexWWprYj
XpbVaunuHdy3W1rNzp5+U71hx7zAPvDjs1400zdXtgrZ2ZxtKnd8WVrHPhATihl/mgnvKR50HZcb
fMpr2y+7LXCF9Jr+0xIMemqceWWRXFiK58FpAUtbGj1MNP33tmbcpGnS4DqdomPkixy9ST6wqejd
gMAqO+x7d7lBa39spUC5ueBpSJf8Cs9jMCnRnfJpgi2k58AaJLIPkjHHIHdzWE1Wgtc59a4jT9yW
WjJtDeUlu2XplmDW5BBGJnbwha3rLWb55rnyev28SlwvnGXrINmR3bujtVWgybEJPQrWe7eu7WNX
4LNzAbseQRSbRzC23pYixck0ph2tQmOX2/NTqQ/tU5VGBySid4CAn2zSO7dKx+xDFu1TidG2YwaW
3nEc3Go3apBmwL19yX0P8VxkgVWKa2+rZ/QXAdmSeJr5qAY4N9yCRR6v27jD2TNMvBet/hxzrLsp
JtBMswYfplUNCbAyPaCyKg9V6Y3voscDBJsHT26Yj6lc5mCoW/RrHM1NvYsBvtNQ/ZLXYIo3JoPn
sTR1awrdlnMEL1MWiSwe1NeGe38JmT+lPBJVGy83jvpArIJWyxpn2eKd8V/q7cSE2EaI++b+3JtV
rPqvWHDdHnkPyjGVh0tvdl81wyK+NcYdpZl8572rmfX3yV3y5mDlhTmE6DSwmM614XrnGtKVbJO7
HvagYh5t7UR5VqcLWrfpoeu4UxuZV0W4eOX4JaGqf20WmfklKqs8PSqA5lvbT9tLQ5nerk5HhWul
pRiXoHUDrBSxn6S+22zdRS/OGl6y3yXxJg46Hnx9mbJT63wip+ZOjHn07lPcHwJ2ASiBm2jUw2X2
pnv6TOV713QO7fGyN55BmHV40Br7yq/MZjU8qbCHJ76X7Fi+eLPIvo49nzNrxbTFNNSeljVAJJ0q
cSSArn+kCkcbJCNTfSfHgZGQWH77BCm+/Q51Jd/lk9Y+IbxKD7BTJLE0k8x3aMr6R7tuEZy5tVKh
E9mlDIelZ3Kgp7SDXBd5GDtoPjM2XMehtXPIHkRycir1u13OuamkZ1vz70vcnQ9tpOJl69mpQbpB
rKIUGgJm0qCkNXhsgEutY1BTp5jcgztEUUiv3G4wd+AdG+0BMQM/0W1yPzmLzYWv6uTjw2hOg7oA
+h5fpV7rhWSQLRe1BC4iEsGnWk26F3rq3I3StJcNO5H25DRJcpWpvnmmdGduKZzZV3HHVIWsVS67
ZZjyHbEK+JYwecRXBN+OsMrtxL5iErVMKp4uRfj2lJc+uM0kab51Y9zhZu2ML33K/U6zfMZyS56n
B737gGJtxhFnIoW0uzU1kRMmHvkFPV/eZumeO5se7KnkY7VhujZwNp0aI/PPl7FvkDM13dOYcF8X
MPPfayPGgr4Q0oREEDzECS7BvB982b/6qrevSIfWyPyq/fhqSldsknIgHr+SNyg8TJSmsmBN4XeL
5nOD13ITQu6IAy0BZI8NLckqVqiBzFtSFYwvjTHbV/ARo/vGSeJLxx7qZyd28lDiAIX9gEuWuGCP
TSSqJXMbS69FVadHYawN41lX8uNRUE/3SKpYF+MoPVgNf7vRtfhq8FsHUZsH/n9ToZa+ElZbHIlr
wqpLfmuehWmuolNSSv4FiOkeWc+qkGG2NEjDFuY5ZSyyzeeZojUGov7VjYUdRNFckPsr11E+QOqi
52Lad2CoxgdRS5T5quZLFrae38J6bl6sLHHuNH9B/9xUKrmCNk06cC+q7qlol+nac/rhQW+m/DZd
H7fZRd65nRnQR8XIhXJt3hH1qEMq0erkSkCOwW6QzNc6YVXv+lKne20S5BVTtI9uzTITx3aNSXcs
xSfWRLqzZZ/ufZ2OzKJGoZ0WNP7JVoOb9e4SEodTeEgQ5VFv6UGFIaSs0OLWbsVKjr4iSDUnuhXE
1S6bBqPWfCzHEfxLMjCSFg0VYEgBiZHGmpVcFXlWG8DnlvpaAw6B3X4ueNY6cRkQlazaqwLQce+1
R1IwvYsSp2yp2netzowHETcqHFVvvDljNgwBU6+9YbVY3msTfmDgmNWcBx36tTeSEBaEnaPL2G8a
bovDm7zf6ypH+UFslfFlMQvt1pc6q5nrjG9T47U3ZGZQ+G/N5lIijP4KfKC9MaQXX8E0JXHIH7ww
7T0LdWjiAzvArXMEcSMf2zSt9JsO4RZrfJ2X9rGekdqxo3YvOBNHu2aIOhYxYpuom0qLyJHI8p6X
3pOXUdnE+xHy4UEAVjq2vDbPrU7Am7DdOL12RN/smkr09xAYQKQsybuMa/6nHiVpGI2N9c32Yxx9
TbEEjZiBlFhgcOzRcpCLN2u4hS3CXHbMQwmg5pYoiumaTQhWXZFFD2YRi6DQ6js81heIYFN6kXrK
WQa8ihr8DGyxd8KPSJBG2XRcNneudFUal4lbsm5YC+11PdUuJgc4RjXb0R1K8ProT+kQs+iWy8ao
aDa2hq0fwbydxnlGGM7cvNBj1Z1XsVud4qSCIgjafzf5tP8oob4A12uPJMlMt3k9Wq84009tqhss
aR5/WH27rTB/B5MUZ9OUiUf223hUEUZ/89XaZ6olfDrNPLZR7dItS9iQjig8Hz3k2bd6laidOzUH
py7a0FcaitW0rQ8Yvl+o/5VfIeFg63drbpKpQdTLHE44gTvPAmF+nvfHXNNhB0WafpWXotn1w0Dj
yxhwMc9KXQsvhxKQZf3d0GoOS50f3w7gXVFARu71oPvVhsL0jLk+Ei9+6jsPTi+LQ5q6D1Oml3vK
pSi/dLZyCGlnsFupSi5SknSD2jCPkbUY3xI9UjvEX/qecBpCddLBCtXIZCS6RYKAoFQYz9gs2FyI
x0zY2HOnesd0YgGuM06nsdP6aLx8/x20ifk4NYIE19JfUC2U4gt0iixAii52NmvXWRn1iLht172Z
CcPa2WM/kXfCvnDTyQ4fBGDbt4VWEzK4WKaXbcYwSCtyEtAjVhDummZONqKEIjU16OlpIGz8BWvx
4Dps6EUMGm6e8lOsqoPMYWVubKGd1zNp34tuPspUK3dMRSyjS8ZGzbbZkLnDZSns6L7Ia7YZSCxz
lsBs03gyvfX0bglhzHhnPa4tOAfJNrGLfANIyb4qGxv5cqJ8g6ZFsRznuR4vHFvjtVN6Ws6Ec6pT
E08wohD61YScLKQkgf7nWAqmlGlED228wL+cPZWmcPbkcVa8cibAj+1CnCXAa2269lHOns8UsznV
uSNcG7wG+clXqX5ru+LUQXg8RKNEwNfnFwVP+ayvFHwCURc0R5WEC9nLc+q+ZA712YH4Gv/Jp2fK
Oeelq6shKDFBwNsGUJS5VeJtxlEaT9MsumNtut+MxXmLurp9ZsdaPBd4yFm0eu2eZA5tZ41DvAVu
V94QvOWFBV5zmt6+XIhWwuHOdmg6EF8xpieQjkrAr9N79+DmhsE7Rjj1lQYpLN5Us1tfUb6pSabw
shiIPoEGeOUMOyPiIKtuzNYrb5yUOjLsHBZQMmfka9Gb+reqz5JXnPFQYEyND2xRAZzsLqvvZmF6
6qljx8NzIw1mVyYIGDej5ljHovF4o/ikHfC2pHa2FAbeipiC5LFGw/+F/TEn0xyh+SnOp/61zGv5
iumEIkI/D+V7LiqqCv0io2e9z4xvYIl509dinq57NOLPZg63JyDFTwNWtUT9q2Y3WDjMhWio7ZLb
qIHbiYWhTyZV79yY6Lyd8BUVjWFKGB4JyQzTpq6K+i5xhhwEJsCmZ9uw+Tt+MxUdkTE+GA9R6Qyj
ygLGE44933Kb4dci3weVlsshhpwNsuhF1Z+liy05N+rVaCSBalQa79i88skLaJz6KBTlxxBd/azt
sWGzBZB0SKMNhyn/PEt0QV5FV7JpLSKHp6SRPeAApR2i57EbsWnHA879TRTb5bs5ALrZDK01A3XD
Cvr8z820Ry2GFEF7Mg2Wfg0VcQ0iDzecJ+o9xq84gLHb5wG1IG69ZYjqzkY/Vu2LNKPcg7IARTr4
nvzQGFSBrszWRsYP/9M+m4Ea3NkKRQWPkH5roKKW35e7NvWQrtHz7KxHxTDuyxnhx4U/yvF9dKiN
bgbTbpILRzNAKsyjua+GqnosDZ/0CddHkg2FRv+ikqaficoTRnQlBn70wRx1viO7cr51WkU8PETv
lUb/Dzx/wDNh7lL7T+aQugx3ccQkLlkkzP415fRCtIBiRzz3Y/+WZn1W7P2ha2lg+KvQWse6MgUE
dVMAUDzO5VBR/zupFHzuhnHIjs5ORJMddaejiAJvsMhYXFKIFswpDty8hHl/BeWw4mIqYDzExy6k
gF0lIxCjdt1CFm5lwgBBG3hvQPDctkWtn+hJdwd0+dZNiUj5HC1T+gCmTd0rDET/lNX/T4P6iQbV
RiD6U+X0N6Nm8EIIOxiqlPrx/6pQ//lb/23wNsR/GRZVHiyVJnHaNh/4LxGqgZ5U4LDW0WRR10WB
9rNTU6ci4ODRRMJhoor7HxGqhYnT4gNdTKTsI+nu/Dsi1I+SB506MhJYeAouJVQ40GsB/yfJAxom
mJvs2C8rZfnbUa3juLaI2qICpcYbR7PnUzaNVb7V9Vx+lbUY75EV4Svo/ap9/OnuXf/TlfvZb258
KKyv30boeOopquvoU50PTXpRzespexgvzbYyLmNqgSxqbg2wDb0lyVejEsNXd2yYlF3pyZb50fFG
IpjLFdBR3OrVl5LNmZ8kgIuKwrinIsXOcXbs6A1/FfWtv3/jHzqsn9qLP74xYuC1l2rTsv3Y1BMp
6DmCa+SlNUFQDx1m7v0oEFHspDtjeh2xunKedGGcLZhtKG/lurUv4awYIP94TyVTj+8h1RrWe5nW
0K7KRIeF3Nk5O6w6S67zwT+Rup70oYvf9gEj5BlZf2yGWGOcC2RhY7n/+6/6/TGAkNBdHoTD2PhN
fIavFkBVgxeSgGv/oY7prW5EbjI0morDnZo6jLuRUTz9/bIfmkW0iGhHEc7h47tf/1i/1k9j0dan
mEZiXF1W3mJc4lsZLgG0I8+Kkoe/X+lDA/zHlXw6sLigkc/+8Ej/fCXOVfPSwk699BDnvhBl2RV7
mtGzucmbZKu3hGwFlj571M0sW5WfDZoPSg4uz0Chd4T823FYHT4Mc2Q2KYAQiLxum9tEog/2S469
rtgTr9dvATzVnGl49HtVtArYcl67bxDiSEb0Z3E+OTDe8Chn0FvZA5b3VteYVph48/zWaBR6dQ2s
bGCDWO4OtuUswyftoY99zvX7AzkxjZVlIZiraxv2pwelOwN2YzvSLowhKl9SwEgxFpJcVmJjzaRO
n1SS5t9iz4elvbSETgFtSQPaVu67dJelDmZasyB2svEt7Sz3lVZB4p7+/ojJIuFb/Dw10fkQFeKi
TGNtZXauYpafvqXTealO7ph1kQnyaXwvpH22oKecLH9HMXIIuqnVb8YSQcsGnKQbdEa1p6jb7AvR
kABetOUtHmNo226h4keVsZmee8A5jd029+x+vBB6Q0QVOqMfAA0P9FWU9dWlatD3thpMpTg2MKhQ
q1rf6mNSHuDlFrdmFl/H8I+nTTG47SWtsC/SLDUrdEZaVUZKgy/EKLPQS1Redl4ktvc10qFzJo5n
nGNjHv1A6QmUIm5HetS8jkqpmr0lNJSthUs2fW/6Vt4NxDhBBiulu4v6djiKyDS/tImhSBh1NTyD
Cy7Dbz7BqyAqq1Z7Hko46U3Tg4ACmH00UJ69pmNDNwgKXn6X+tHkbkbYQKcu6qj6ch+gNZn+FTzY
aQuTqN0ZxmSM2wJ9HUBmRZ2Xak0SbUuEAOHQ+FdJBAg8JG5LHnjVmIr9F+gPT7rF01TqyZnZ+c2d
DXGQ/RUH+V3vlOiwnLrb9vqULTjFPYzLQJNeQKeqdyIuGjtYTKkPmyo2x3g3yaxmcii1neNx8HZd
HSVhQQnkUPGvEk4kOgRFI4R0ytJZpsG94/zl1jZ9ICGLKLCkVpUA+fJtTKtIv1Hsbin/dKQhZIwk
ubMkSiOUgO50jkaXUyLhO60scZ+lK8z4FU2HaS5fe6VNKxzO71jK6+/mXGbS4pQoh6HRL2UuyYwA
Ptgue+IxZHQsScRsNpnJKUJ3NYpNs8UOfuAZ0DxsdTbsoC/piFZRxPtQFjlMACdXsR50hWSzi7Uc
rsEhn121+skLX55TXrAYUSpCVaQCKmPaDjN9Fl2NTB0nRk3c0LkwcGKVu6pIO38DVAmkHvKM1OG4
jr4U3lOko1KtkRaXQeIPKtqpwi3KbR+xK4A7EJdL4CFVXoIKN/p6QO20AifYHPfX0A7J5Krj1Hun
9OOmeqjXJspb4Q3epQ3hOTpVlitdOwuqqW+X+dAjaemAEcfUmbZRPy7tzu/6Kt3NhVPOB73vyyaw
TQBvgTvZc7FHaZdqAY/VfNSakiaPZTn4NfmPrnGU16FNDJJzQlaWfnm0Ol8W2xwj4+0ySAt4OqhE
4yzBkkxd003MRMJ1GZvqjpexdYJcZea7oeEb0N4o1iaCgRwLc/zcqIvSIx+BvlHVdLh7jeHUWbZd
hHFkxQOKx5HHmbr9emKmBr68ARHzHfi4EnYw8dIUurCLiQOkphx0Q563VghjgCbaEHHS01TX+OTP
qkwEqLCzBdBctmj/j70z260cWY/uC/00OA+3HPa8NQ8l3RCqUhWZHJNzkk/vtfvY/g8aNg5874sG
utFVEqVNJjO/iFhx1tOKoL/k8MblBp5MDJyK7REJe0E8DeycOnv+XGgwYGq4fQinoTLibA3h0Wqf
PTy2laZDniPzzkBrRXHzGf5aL1BjzOkO+yuzxAZu2dWZCKHvMypt+AsBYqu1owzYaD4g3Tb5CXmm
UrthcTZgFGM2vticVb4QCTlC+QY3725CPrKSwd0EF09zG30vFkXsEeivRBDl/qiWhZ1FkRXz8+C4
y0/Z5xbk2wUtzy9x23AeSvk6TtVSh9z0s3EHW9iyH4fRMV6MEYIsGgONy9FIiaxKmF0UCGnKNEGl
e9lg3iN+B2+N3t1uzqLg0OZVyFcPjEtGP9K7hc8mXxourIWpb5x5gwVvwNO4u2tWyT72jYDj9jgE
qflQ9LQmPJk+ctBR2cUyXUfEKjaf6L4P+F5dFLCl5lu37bYBfzXrceN46N1++NulL6xPXBfgwDum
8vwUyFb8qvKyLbcoKGceHVllpSBH5N0mT8wWvzL+H2uqOTb5fWfYBIVDS2JBPeZLr6YrkrAcQsFA
Dgy07ulWss4doxH+m/goPxELCBDc2z55bOo3tLLgREOX8EPqdkvuC+jiX0sD4xVWbbE+WaPSh3PG
Nrc4k8Ivi2eft8V+aHTjrguy7gNXG7l+qviEeWr9LJjOaQ6pL8aT0WEGphhsL9FBS7hC3fqrrErn
QU0D2M5OJ5r7jiCUDQdw2PUf6kRva4jomKJwDvCtRNA2MuykWwfvGqY8XBYyAw9qs8yt/ZIjWYzD
GeZw4cSOifWaZQ/PfQgFPXjrC23OkspseEw2LbWCo920Rve7ZkFeT77BLZXQZMA9UjgAdHcgdeeE
l8zSnQ2EPhfURzUCjMkteARe3xWfRFCDF21lm37agrE3vqktIeZfG4Y304pg8qVUbdzKLhbaqG5y
H5RrDS8/td2M5K5q9YDFwtQIfW842DXujcO23Eps4I0P214ywGyvjavsizYSEEtyJLX5nNE7nUcY
Yur8hZ3I8M3QmGWEpXOYwzIndB4Gy+x3vAXW7rnKOkP8MNrN8mGGsANbX+UIK58vhhEkyWn9zk5a
KpefeaZrc1R5g1seBY6tRzVo6bbvJwB9iSBeDPPXHAvrQZHlBy7h4tIBEDjr8CqMnIaZld3NkDBc
4VNb/IahNiDJmrVjGKrEUJbq47micGG/UdnOpdoq8+I1RcmNUgn2/B00pvFS/DV5400XvHGv18ND
EzQGC6wpA9pOGfkt+GI+EHEW3wjLcvZeHUjtS7zQXWVTpVH581OXDjcRJuOOTiSj4W7HwWFVF2GN
ZXvxeplbD6aiquBItzw+B7gAWnYtew0RqcY2Y4bsxqbxWlUp198HJR7B3C9zao10HWiIzXO/ui7U
IjvNvetfu9L/m6T8i0kKFkCD/ff/nOY9fn/l7T9PUf7jb/zXGMX4N53jEnlZTqbQDTky/ecYxfD+
Daib4bDRxNLIofI/cVcBSV490FmT0AaIj/z/IYptgMlj2IC4xLSGg7v1vxmiMHz521Hj9hWY4xAN
ZjPIge5v1t7SgLxG4N29Y9an0QTcqO4MinfFkcCrEEHv9jooLVJaFM1Vz5uQTvCT5OXvHB/5s029
vBPRoPbCaVG9l54mzjhMFTM/SpnhADXujZOxDQGcIWtbxyckF9bGPFuW7lVvulQL2W3ceG9lIIb9
PFdFcecRJYZS3FX+Dlm3OdbpiqmumOAKrEYWN3Vlsw/3KXQSRBGTIpgeS8lSFxb6kl4qS8rLMLFZ
W925O1GytXzz3v+069H/toNB5+XdenDyhPzs61KPbKd2EXKHLwsqNT8v89QCez94hW3N1UGn0WfH
B6XdwbNJkYbhbuYE4Po06v+Bt/PkZNTzzhkgkYemWIp7Lc/NdwYot0C0jEloyWigS+xpJY7zNE5d
A+9Uf68cEbwqaA/3qlG390/wrpTvJrNOgZ011492oXUHoJvmXU8tznGC2BpRriMu9QyrmcYScaUH
7CsYOw6CuEgTB6fAuYOXua9abf45lF56pFvd2pWNAd+EjXKyFb7x+5ZjBcoLcOgQmOL3NJl9gtKj
fjiGDwY8EwUYYHbYSNmV/2maE3EGr7iBa9v3WtTvnca3bmjHoFdomXHDQ/UHRQ+buxSc3yWQq5Du
YQAU1Hk7RmiJoH72NoVJH21LHm935Gs3D+4OjRCFAxAIFYzm1Ikw9zxC0C01UI02zxQQoQuvWC9h
FgAeNrInG6rJAwza7T5dcj3KN9LDuWWyWxa6cvguVpvgLrD3cNywFHI6Fc8LZJaLg0Hxkq+udSXo
Rj4KnMIDB79+1wwDJQe+XTUhyfoxmkpN/gkwEE5httjGvvaK5dJvODGU0wyXMfUx6Cl3yb5pyyE1
xOnsQPyXtoGVdMLZkAEqHMx4nZ3TqoduH2wULDSm3kSdS4195mOPsNRKCgn1wsT1U3YrKjb8C5PK
QbpHTJxCdAMWYVubwXmuQTeFo7QxNsxd2++ChZdGx0V5nStPw7YOrxkQszqcGXX9aaetTegUDA6e
KN1L72jf7kZlqUVnAkf6NEPg7TWmM+BogKSwAdh5hR68k/EtQ/BbZ5liH+TAlu8qolk/Z9eodtSB
ub+oHdlOm6rnPHLn3N0vPZaH3hiXH0xsrAetTD3SBz7F4ow8M6Bky3puF80eI99P25PPoU9CswLC
sWJ9fcCe1ybbDezuuqSBGG/g6EPSeoJ15uz9apnecBC1eBQbPMlFWmoUMWTirEmkaKcO/JrJKT8S
QxrioSZjJlJQC0affl6Bzs0FI5N0TcTib690JCiGsJ2xy4F7UjZHaTaGl/SaUy304LpdTKF4/yLY
DT/RA3foG2u7XyYwTq2iDGjisaatw1RHqDkLurvbPmBhpultMQZI5tJfn+kLkdd6mM0XE1zKJ+J/
F2uwssNp6ZcjjTZ5emzAbz6rojOjoKWhSEn9Wntaojft8pjZXX9ZC1lELJ76HRJ9E7VOAymlFhaL
QhfEmbXox60zvhmXuHfS7pojsynzSLGEGwpjqCPUa7O8fcj7nuxtnAr5AiITyPRqWuPzFuTr71qX
Mto0bz2sRW0/emt3200YMAKJyoJ/Ek65x5MmY5GykOvmNp5FPqnXptLtXSebLKIl073qKFFh27IQ
BaTf4hQbyAc06PzAAbOKNI7xSW+PqxYXnJA+eAlu+JoCSCNFp4Vqya1ode3pT5HS3mE7on0aOtfA
EFKHUBT1r2yroTkbVRWbbEvJhA9aH1EVln+YWzZe+rp6Gtp2OuWB20RW38szxpDxYWucdrcof3vQ
DRHcD5QodLD70i2x4c/va7tlnGcpP2YINscTTOPfDLTmhN71X3QkYV9lzazCtFzyqEdkv+Sa3YWt
dJZ3kC0isg25PZEZD+LRat0PYik8G5YrMZD6WJtEqa5NPmksWBm+EEfYn2UFEsb3OnFnpE2zpzfN
+FpoDYzVuL2mdIhE5rKaB2d2ZY1JmWIfIQyF32vzjxSOPW26cbwFIhjHWAZEen3lA24g5ceemB8X
WWbvmnJIp0w1eEq3yR+KalibUOuy5U3HNXEKoLycMj+Xf6HbgwPrJraLUb8MTGuetm16mDL6DLsK
9yUeOXpQuPdeCoqjbjZPoKuu2DeBgQFry/Jj4GtP5QocUC1UUULmS7MI47V/EMqddpnPlAJjJdWy
fnpBKi33dFhMx1SHytRsGHUWiWmIByrfTTVOr2ykdsRUFRZiP60vmdOzfC/p8pULXe419vHnbR68
X4ZXVT/7QWp3ztA/DlbtPGMUf9VXm+B2kHaXZbE84GZ0bPn0HSWd482vHEamE/6YLyrzxmNekKrp
SnFL7q/lYQKcCSSSlgf621Og7yKznxjitw/bzZaJldWZGZw9YkoyP7CQLRcsEgB4LCOd3w0htEO1
zc6llqI4QcfdIT51EaP7e7zeb0pb7FDHeZ2IxkqpVZ+rl8DP5H7C73eP6cOI1CCx4Hbpb7/MWAKz
PN/7Q4AYmw/VYSAaf8ltezlL5JQfcwDJzxvmltZFHEBAQ7c/mPVf8rqhQawsvOcy5RJGoxwjrg8L
RmFdZ1bVRObGZzrg7KtbGwunbIGLaivuJ3VZU8N+rbqyOXU4HRNb6+c9okywE6pMP3vw6+R4Rf+p
tMYNOTIHSTub85Fao2kH6+xzMVhX6IczdtlyOzhldVJN+Zc2QarsVzAEHhS6UxDg6y+zilqEM4KY
jSDT1nT2VWTHyE/ibNG96rXQ3OaZTVV5bjqfV71j4KoWS+kX9207GvvAy+Qdzq9d7Vpy7yu9hxOH
W6BRjran2gcGYG5mFw/LfAJucDpkaSEQsTAfP3SOVMfcrowd4H2OSAUdvIu9fA4Gay1+WUfuGeds
93Lxiqh0euPUwt7fOf6iviY/9auQAR+blHJwnbDk6EqfE6et2Gk39auhVe3TJbWqs839qrMgjbmQ
P/VUd7uC6jwkA6qlGb/rPv1opXbINvD2EfpJDQDKLpurpN8VVpntYquFmkxPRPaNm83EdbGBLK1d
BHcn0DGWlcU9+95oFHq1g/i37fRU8gal1u60sQ7QVcVuM/d9/ZBamo7B03fCEXorc0RYCXQEZQnJ
kj5k68FUuiofHfzeVjjQYXJO0wHRvjHR+/moP5m7ZgdTpWniNROjmmwdylOPNSXKcm2Iu4XOLeLs
qfejy/U+2BmTd8sG6I+e5IXETD8r7oxlNH4pGorviaawIMxmFVlpae7SZiO+8uyrFJonlkD6S3+J
qZ7JSNRNFdQvnqK5iE4vx7919Sk/aF+Wdea3huyoNA2WXMNOOSx6XO8AaitGG1GDiQF+GM0RMSJN
E2tjWoxEd1f1Gx0g/14CrpA9gvODv9N+IhSmu9Wc5TFdU0iCNImoGFOnOE1MKa6d5E+3g0vdGE+e
Va79ju9I5icIuhjTvbkXniPbMJOq+e5T3bi2QvlHVMmNJ3hopztvcl82jM5h1zvut13JIWXOtMkz
3Iklcbagf+rrzgoLt+5PWi3rR33Jc5wc7ZqFbb5MB7uCF8lqsMbs+sy4tdnCmMtQY+oV5YHSQzqF
KIo+682AP0vv2QLg0kvA/SpovWtN8YXG99NL2QLdmO33ASMOsFMh6W4cDA19TqeokEKt4mkhy0SR
2rh+LE56nxWAQUK9CtSzwgsYz5Q0ptE4bXRF0qcVFeNAXwbVZojp1C9OOHKkf+/zFi6IpCDYEK5k
jzzIpj6puiheMr9CgmfryZlpmO/WZsuea2cbdv7tl51SzrXXgpHTl2PWsC3SmZKOtlEztDbJaKMY
uuc0rfWROTN/dNoCh66PvnkaMyiFzJK6tz7vjR8GntgfTZu9pbWnX2wT/xF2GB0crCmxNTcBzLZp
1s9eUMtn/OEDxdMp1TNX7FD2Y5N3X97W47uTG033oZbrCATkRgQ4xczGmYor6b6s1uq90GXxSmNM
uvfNAMFonQxzz1FofC37afmeSVdEEp8ghqBMxlxRsyv6godQ9VR29C5lMSFHD/Y6HbHiGErK8nNj
18eOX3OGsG/V+tB5t9lOE1Tiqc9wpOrdhosdH7GZDL5mJKZHSG0poVPm21ZcSOiKY20F3h2OOQ6w
yuVm0rWfld9urzmgP5o0oFyWCJ0sGrpTru8lS4XJnb/o0VZ42722tlsM7jTFo0k1CjqfH1sb91W/
Ef8xIFKeUrMUET26mKhF0B6aIjUwmJKk5fx528gaTn9xLDbX+ItvvrEtS4AhLqh5A5m/7kc7Ln59
b8CetYh3uBzGOnjQOuZ7RlnRlLuDvmCmdLdvbW305cEItOLg5pCURDNr6/vYKKletkUreL9qIwfe
EX/qALEZ/olnQmYNrF4tZ34ltMTu2qzL3cgajHYqw/9X2/OQ26Om7pAi96nmdS8VncT/QqI3/i7f
+jdrDIYZj10Z052/55dlp5aisozlDlqSE2uBmYcGHaKeqlE8kV6zT7O2wCWaJ6t0dprd75zcSHyP
7shpS6iwSfhR98FWEHUQ/8Ig8Xenwl/X5gLHIj6Pvvx3Ok9tzF2jp+ZyB9X3zpPsFdMDvQX/NAD7
b9ww/903AT1wc/rYxFn//gtwilFx6J2XO2HCIuIfF+hy47X/cCP830jyX4wkGRne3E7/80jy5bf6
Gv55JPkff+M/RpKBBU0flwoiKBQhzAYk3/9zJKm7N76giSHIgDwAaO+/hpKWC7kfK9hfuClACDcy
Pu+xW3eH6fybzziSCD3tHRi7dPd/M5RkLnpLu/+TAQJbLjNRXE/mjW2GuevvNo1R03jltfpx6cz+
fdZQS4Zq/fVX6xFqQZfkmjGEqm6Jgiz+dRjk/IOERfcsW+250/vhNK0EOjo6Xa/kgcFypZab7ueb
KWnCL/A1eYD0KXXUma/5KauT45gZQ33PWa1H2xalWYdaw74C0H6P3hjYnNtI3qJRMUIpt5ZxXTlK
efVlr7Nr1Mm0KRWWeD7JUMPOK2zCjplOukIufd+9Vn4D8gRnaV0ZnFmVy8vXBGubeJheh12OR1Ke
RjsTENHBSsEVYfC6rkEi6FUyTl67mm82wnRXhltrtE7E7EL5vH281TlOonX0NCxX4RUv6aqhWIdU
B89dnLdO+1U0qf+duQW6xmYOCGwJBiKd7RTpD6E/q60vZDxyCcO+VK159nUL4unkkhpLC+YodJt5
BJ1nvSjmZGuL1Y+hwB5qUh0fqhEjzPjGGg90AfjJovvOBwlBGL9WlhOCFM8ZaTA+rKm4dmbTHgpz
eStaYe2LcWEHXAfZAS8AyUdqzPN3mn5RvFZeZZ6vrviAULin6X3IwOZP1UArGsZlZsack+bM/UXD
xy3UuXxshTNEJsm4Uln0s5Vv2O6IAgZGcSIN/zMT+DDYe04cGicIuZtGaIFfqcbQMnQ8iVTo5d7O
xwcMDu9p3sSbW5l/2kqM521olxCx5W7LOzqOp/GjrYcTI9jmUI5Ccgy3YrVRLT+skpoIqRu7vtse
6Phuw9Is30huiZhe75a+4vm3Kxr3Wrtb+rAErcveWyFRkx4LBwLe5TqVe3u2DWZz871ZUMM8z3SI
ZUZaodfN+YVJaX/1KUpImJ7pR68VYtcokkOURuUYnjv/p4CLiU+PqkBozuqk+nVNZOdoT5mk9LEp
st+plbb3jjY+O6OAeI5dmXE4QyAEO3FoStclEUDbCjtRh/m8M+1G3yEW6VIs2/dmsMtqx4b7oQX7
2V1+t05ZH8ecBs2UtSMs8WgTYVDiZ2uBj5wd1K4sIzjKSXGI29aqCcvDzHc2kiaQnxDhNLbYvqle
DAfgG/uvN61Kj9vWLGENhCF0Ru3dwczBNlwVp7xzgkiTtvhjTU7/OW1eVBhjWJQLILxh7jhEYH6h
L46YyNl1R574iYrBGPqU9qcdXdrbZ1Ba7O55fWVxX8zkcSlM1w5mqU9PK9sh77myS/mACMMcu6Pu
+E5i+dxZraDZkzPPEBk0jL/g8BmjUTe2bC+ABZ0aqIA1eiMnfNSOptzCdBmZKnVWpKfz/FCQ5Yrm
mdsCzlllhL5S6zdhUl1PMs9eT9MomoM5LusS7HHZCEVDnnurZOZqSw4jy/jH6Dq2tBxdqJJU05T/
YWsMsZp51C2mrHdyuYMUNnwMtBFwDEPv3nbGXOtnwNb1fhE+zKJOM/e62fKTlcvRWwu6WXOYRIUC
G94SwUsca8ZBLzdOALKzkpTx9Z5+X0FoYvtB/0nw5glaBatC++KReidYCpwPVTipu5G68s6+w+td
xn2FGN9odEUPPs3XphRvNfV+LVh0R1zNfiV4X0+bFW9GbTx0dfraUcNMzjWwgotkPnAyAjxLnjVf
5knIJzz+2jMOXu/LrB0RZ2XQRVsd0IgxkcdqwwX7RJJyasBxs+p0OK8tYJCRJklAiXfYJ9qEr9Ps
Wk1f9/3tqS3t1H2stxl7CC5/eomrHJ/F/FDlNtryOhwWg6lCmI6c/jt/83EUuQ22qvWjmVrnYM91
8Ks3h0dP3cwrdCzSxOqPP1zmqogRupaY1nxk7uDH5QQcKxwNOf5JW9tOCm3UzjBfcg5AkxE3OvEn
2SpMtiSydykRAJoq1ztG1+X9poFHWwV2vGadvFg0itH9gFdsRjFJRiAR+zyguFQnXR0xD0cKMgC5
3ELuBNGv0OGpVsLdGOIE5k4cVXMcS+rw3KV3wsxYniZ/wz7qt9TN2jWzxakNDp1SBDQ66gKoBiEh
o5jmkEj8xdlhTvRbs8dkaIw5h7KLsRei9VFGNbwEoghiyy/XuLtVPwxjdwy0AMkdRQX86ivFjQws
gmXa6YMU0bIGG/OOm4mgUQwEp1qdtLL7nsvtWo3pdDYUav62wGeH2d7cU/alX0zFB9voa7FbxMg4
nA34QQMriGJFiwRlgCLyMxI8GrbScCqLKkTBZL3rXNrg9RVrjmfQjDx+mm1Znh0AaaGxUh6SWssa
yrUwLtwDw34QZOeWsvwzuVWwU3L7zKgdhKgesJYV5AavmNNSkwMZSz9t6z9raSyRXo39AzOONMpn
Y6AQw0ctrEwZunr2QdDojwy63/Yoqh0IXhQJZb/XPSTHuhy6t8rnS2293RNLVeOffrI5ag9FGWO7
IYw5LPkDwY/iMTBbNDTf3C4zAL3d4pWfU51iUZt5ulil5nd/bXlhjBazZMbjc6YohkBaDCdXVD/N
hiRbba7tcbJrd1fM3ho1gdbsBtKxF9Mwl2RcNzuarfXnQJElnUQu2LOAa1iYyyR60PlvA8IAjImB
EoqG4zglaGgGDb8wyeXPlG998NiX43VcGv+l824QIXzJzwAYji5iXqRVQfY44YR8cBjUfHiF++wQ
WsQYmt3ZZjscrMnPrEjlBbLmkPKLzqG4vAZOSSuK4xJ8Gf3E3lIXGN/g0WY6zcsabx0VpwKRzYiy
1vx2GtU48crnHJrSaO9nWpMOOqiXAxY8/3MpUYMnXf0qZDre042kFck85/OhwIxyjyw8IyMVitiw
LgGTOvkaBeYcMAp0HO4IvX7q6DJ8WvCK6BGrpsYWw8SA69hD9WfoyULcHtSMzxT/O85or3f3UhoO
j0zjju2hH4INzxP6Qbxm1jPgQdL6zOU5lhc/BvqwfjYZueslT7e4aEHJ4on7ZvLqPDeuMH8ZWaHV
0UbBC4qPmNRRYgendrvMi4kWpVX90iu/ovphGp43lM5jyuJ5nXONIFDjPtCYcyZsOnrxzOtAHQxt
K7id3dn7TjMPy6Q5ePfB6Ih3B/o9jmnhxH29VAk8Bgp7WybRNIRidmyRQp5o8elFtPKruFOl6eeh
nhIi8EY5ZTFHcTqiZzWs940vcOYZfUH3zjLuDA+agOS69mPvavvCKdIaSkkl3lnNyndecdOPCnvL
M2Vu6UEvPHHUnYUdb9q5p45jchEKiDIlwscCutcUxXpmTHDzHOT9KdDwpIY5GWr8NlVwMrt+pp9P
ER5UdiMx02Z6sunoCSNA8Xfd36ZvRy7zwR/a4Iw5erynsqF/bS2nL3n+2mKMSY+R1HSY67G72t6C
fqxb4p/OsLxgmTaDiHPSFNAzKy0oaZVc50QUPA9nqhJxlPqUfL0uKMjuj6zUxBYzduTN6oPk4UHs
EdzW3lUZQrrt3rkUOtHzg1OQzcr0DCyX7AWOCO1aNUp8pDWIWbL1tR0D/6mOCIZ6XBBspE/cLjU/
HOqlftdTlT7O/NGDQkc+0TbwjLGaJuSmm342NYhLLfeQw8ctO9Ng7rKZn7uRMMdcvxjYS0NL98w9
U5vyQslpt1tpGIqZqwCf1LZqCJ1eOrvFaJbHynbIYDvwssKCAGkyF8Z0qZttIiFYNDSEqOzBlLTO
Pvle0bf3zNiUE9MWonduSejUNdks1BJtdvBDPAkmLjK2m8InmF163WI/tyMghYFlbKXPkO7wIsjr
gPTaOm9nGMdaRPLUSKpNNn0MqZ11VPkVAUe4RYcxd51306d3J95AF3mHvuRZ/IkzJyV3QKvURcwz
LT3cwn2RmH4GvsOcZokS7yGW52PfXuZRk4dpCIwn1Y2cBYxOu0FsAMchdJ5oyJbHnnsyxqArLrJw
RJSak/en7lv71z963XsyB+jStXwZUK3Eh2HcjMdkMq8jzyOmtG1zoLb6/u/Wl9nBnWq24MaIYNeJ
3nvbCihBNChudhIwwN8N5rB96Wysz8uKR7yiFbj1aEUBbDed/uqLl/hcfuTKrp/QOJzTRiVNZBIB
j5k5WZS15zVm/5LY4F/18Tou170qZyPqybbe2XaH45drfB3YRSajUkG0NUaRZLzr2Jx3a6JMqExT
5R012VDxwcGdoawIdn2pm1+OrexDXfYS8YSVqWqRID1GuHuRWXPctw7kAEGtCH3Q+fKzCrQZyr59
b6k8+Nab/p4wJZVpIwX10jTXA3Jwx1Zqyi5wqXyFU9hemJu53U4Gykm6teR8w02pA5YXOdC+Ok+C
itd4qrTyc2BPD0jcqw+agKMIMhsP/+I2eEor+vA0XVvBeOLabVNE6CbwtPu/iu9pfTrAN6muqkSR
d7IGLzwpo79qpvLfUrr2NU2FYKHtqEVqNZ7d4UbJQlxaq7yKmCjXxCfHmZfOsj7mox7czSork6IR
7qF0hQOgGzAnueT2hGvgwUd6DAdMKW1ES9gX/u6CETLZWzZ2nX9XQqiIiByUiVFRE1VUgfWRUbZI
bH8grVGLvP6gQPyjszxKtWZ/bzvK0NGw529wAwO9Ijoh8hoWisHBE5Sfg21JNZRnrSUlY4ikdOVs
1Rek3zyZ+bRCs1E/SKieod/ExI++m6L6MRTz7X6b9DbBpV5iiLGshFigGVakLU6FGIgGDSoN60wn
KUtKV4+0RkHQ6m8+38xW3aV1i9sIHzqxgd04MntbXChxKR+YP+h6PNlq8pNZ6vMdzYrOoUBBirvb
+Ef5gzwG9C8ifs3bAblC/700HNGKsZgPtQ1gatE687EYPSYCEp5QrsYTrs8CTbb0Tsy14Dmt8uhL
t+MFrJUn06vnx63Msx2gz5+c19iK0aG2xvZW1Ec0sLmEBzms7/N4o3/My9XCffzGVupFaF0Xef3o
nXMQJRGJazaObX5Ml60boIpofdzM02dgdFckUyvMC/OtwRkCUNK28Q33frQAqH/PlVGHVtdTm6H7
c2ROqfOytTjqna00qSPPL0JrPkaJLXcd8mfErz90H7D/W9kdNRnW/7w1P2gigEY0N/b34BDg1rPe
igmFvyngHn+krLVtlzXA2EOmHmy+lZxov3brJ38daZxqs8KIgRESuNZByYVqninjCdblqTNukk7l
pyljp3FZ8LvZq2DzXxuccZSzLycreGpYsMgZWfQW8uMBPQh9kkwaT0KduHrZn8yGrSRt24qjThrz
UUnvijNa3qP+sbEGDtOSXy+FEbomKmEy+7RxJhOusbtbGvTIv/C/ysb/Y2bmk120LB6+yE90QZWn
1eHlaljLr7SUU7cvcREnuBLs0POwyjuVOhEoL3nUjTdE4iaqbhV9k3mbBd58LWsAABzqJAx6hxq9
FPblHgSSHeHIZ0lwVT8vNJpPB2/uPjN/Oylu+KgSSFRlpl3TYGCvUzldUmC4QAcdwf+VXkJKojpJ
h/FfF+AqJvPfwa9SJq3o3aXP5segwC5NA1080RqfBKp57GyJtl2v3rEhvoiON+Y4R1YGiPBr7glK
vwvDHuh/0oAR9fD2ssoCD6rLLBFtbRwUXUxx70zDsRkzncnF2IZ66XzLJQ0eJw1fO/kMEeXt+llm
BpOzcbV2XtmLkKjPz9SZjefFxwThqnXpsZa0y29nuEH4rJ4aQtfpI4+s4QkJ6+rrRhEZqWZfKUXT
mLMIYQL4LssDzhwYhBU+6s0CpIqFKpgSLzNQHws9L08d70cD2B0liqv8QqNpPxzftuq41LbtF1a2
VEXGWmpfLRLpvadX2qHghUcBmQeLwi+pDfBKjkgQ5Ys8psXv1KOdJzBj1p/ss3i0MknIrzD8eyDy
6XUb8+mXJtw/WW+sCEUI2aeOMfQjxsQ0cgSOxUgKfXn1lTM9mGZub3c9lkcEXa9u90xBb6GoEY19
27DLG60wPOI6ArOOKcBTwceTOyGRe2y473eG6J05cngZHEQ6v6yZ88oOwXkGYtzusm4dDzwHawKP
0uBw5b8t+ONCmTfmc6ZXGEZz6943hvSrxmgVFXXqR9AuTQEwsi6182KyqblUDaPVbpzzM3uIUe3w
OLXwhIQ7neyG9Sf8d/bOpLmNJNvSf6Ws9yELD4+xrbsXmAGCIAlSlKhNGJWSYh495l/fn0OZ9rJU
72Va7WtTZpmVJIgY3K/fe853SKyo030UjojUxiDHVEcvjJqmcMWq5HBDeTeibtLMyva1RVF21zQ+
mvy4goy6wocX7Oc6DdfM88WbW02BvIxMmV8GfgGWoKZfPvWgNFEneiFNIxrUQBrwG9zLvu7PHk8P
mph6JK2nKZPzAgKo3bBhBauu7SMqJuLZGI515HygxqMSYpV5KzLX+wImE4dX1qfdAcIB4AFjQneh
fNtHn2rkw9r25fTs9HVH84kRt4vmAGFfbRnBK+mc0TcHwAVi4SiMpg09tfk6Z8OE0IIXDdHhhKHZ
Uxy8CUTLoYiYBSgcWf8YKa+3jAieZgBOq0W55qkmFmzj1D2g+gS80hQN1qc0pQLfODYL9tI6AhpH
hSsRD5p/VQASqHjbqHrMF4OMQTvpTzJu6MsUS+Dft/APP2W1YV7MYpz3Vo1Vh8Orkk+M0r1rYIQc
XwgJC8CfxdbXOU+yU6f84dmyJM3Qyep5S6uSZXVVOH5pUTMiG0gcBafGG212rH6kK7iSbYAGgw5/
x36Cdiy/S4kuRCPkjg53uiDQrSO+bDNl6nGJlI2Ocq6traQN9WIuXnRKUXeviXidf+RYf95CoSjU
FrfzN3Q62kscBHgpojRpPvWuFt0Z7LoRUkw2ewbdHHaSrRmpdF8bIwNeWqN3LS7M4zCa3bbGznGu
RVkSUQfM61wt1fixS8tuYpVNik2MfApSqx2ynHTkQGZNfXHm0T8UsYi2mOuQ7CgTf1mNq5J407G7
9/NCfqZ7a7CJjfWLSX13hiczIkal+qed6dGlMeLrHKcDulG8PxOzDHJQVHHfd8FvxiDElsUpZNxM
aJwxLwKEB6+GTK14mzQgW2LhP5Yop46g5IeTa3jkOrthvrHJReehCTyErF17grXV3xutl50x2H8t
/UlsB/wku9Sf3yPsc2sLmfQ6RBzFYDgs6JW186uRyHDnIcPc1hb+W4MHfR8PtVoP7Yyrlakw3dms
xOgdYJeN5SQ2rgC+0jkVtay5tG9JbpOE18XLAbYPmDhPqP7R99BsUeihoywdPdSfnDhBIMNmk2Lu
BDEElfLMJBynCuMbeqyCSqOKdyLzl1VQLRcnW/j3ZojmDqX62JX0gYfsNVDWZxmxWDtGuU1suWj3
7ntQohYIIgYe4xhHG2Xk5gZdQLWzRGYfRviAsJOupIdxVLBJLgp6E7JTtDzIOJGrPG0+4f9NH92o
P4SGdaCw6vbDYg9fjIkxiCWNz4RomTtzoUKeGiPZ1wMbNbKu9yJIm6exb576ysqBc1U+W7vQB8E4
Nx58GaCpN634yPjbOtuD8Y1smP6+ssoWdQPJiQljMBo9gf25G1HTR8V0Hmp0Y23+OyviP2Prvxlb
W8hTMb/8z2Pry/fxH29Vm/15cv37D/0+ufbEB9/Bm+ARBK/D4z3G4L9Prr3gg+ea4KtAP9xMM8yM
/7DTOB/QnegYNxcvD8AQxs2/T65tk6F2IMmilwwmb3F6/+///Db97+h79bvOQf3yz/+ggn2skrJT
//d//aJ7sH3yjmwQ6pK4nMB3f03lEoPbDKYZVUc4Z7zhWRk5D7IFurjko7/506X5bzQW7j+PyG+f
BULlNm+3Uf1pEcqfGAGDgpXAYKg8enLEXTrM4pJSgL/OXIFz0/y7yQv68yCbaGWAxzz+X4xCLfnT
HmdAPq8QeEdHBoYhPWVwF92kqYJd6MotgiHxMtKbfPnrL/uLS0l/OEEALvQR7h6JZ7982cYwOQyj
9zoubdd9K3JA1Ij+Bv88w3a6TiSKYBE1/y5s4r+5xA5XC9QF9mbf+zW8p1Nd2o6+VxzbQmgCYdx9
G9DisywmEAkjk+n8X3/Nf/lAF6igycfRsoUH/6tuBsv3VFPfBofYCKs7D1cBK3UXbAtfGl9kOLhv
f/15v1JrbF4gUwL+hxbExbV+jUCYlTCXKJwGgmMmlAW9G2I9XpbGHKgWbZoJc5+Ii58DxfXmTFwb
prmv0Ai8cR1DEKAS85R37WYcQqt2cJAd1HWszoIw+8+z5f/NUwCe79eH3nPQhvDu29xNXnaEK39+
6Es8H1FadP3BIcjIfjEKywnvVJQDeo8qwHBFwzzrJEDY59FKaa817+B8NYK8PVhkxbunGw2zoFdG
9qlir4LVxrOkIEDeFYsvLhPdk/g0mBbn1ZtvGxQz1wHaySI2PXUl8o820QJXa/F3NZ2VCzu90ZLE
blZ3tTFPV9G502NIE4TJFaAc56tPYQmii21m2PpZw1QUu/306LJKuJvEH7JAtzYMokziAEYqtHUe
uTBtiC73FHM8fSCOBa4tgtkpuZCep9M9sbSD/TSV83guzRiogOtA8RjITaGFoxcC0Bq8pxPkw0dj
7OD7ZQ2Nhils6rc+teq3pTXl0WWAhJt6GOo3v5DDI5SCqlgzTGb5msw02Kaidd79FvUxlBcs78UQ
1rQYuulqNIZ4oXUEYXRJsM8HGF6P5RxMHBM6WjyuLQAMqtCZrr3d8k3rDAllkTMTXGMNBuQJmBK0
hj8673nPdfSXgevW2uKlD7hp2HGDV+jbzjtg8+maRCrYNpJGyW6uko5J54SHnIF/OF1/PqtxGuEa
jyWRePf4MNQ3eGUGXliHL2vNlFJ7NQ746Y12zugXQA4tjlljNJw9XLRQt1Fq/CkexuCV+oROe5fR
st4SLcNzMpSu/V4pv36Lkfw+Rg28umButRu4wCwHp48nY6KsX9vRVN215szt17U06gMMMZvBvQkn
LYVkZqJnwnhKG+SHXlOgAlqxxz7WqMax1t91tIMcYl3VHm7X3546ytDetxlbeh65VEas0GoTnXz7
b7owLLFGminrxhKDqR/qJ5JChs0YBcGub3RXMNavh9thwDpgbAvDO6EGs14PauxRGaKwvtLmFy0z
al9CJOlyRlAX+M6KrjKtf2t6JrgeVjnI7ykcduApZgamBj8AfkMg1BKdN0yUTQaABaUgYO5ns0/H
TRMZc3itSZvOOVQ6xDnjj+nCs7UE8xuUHsSyMP3RGMH4TB7H2bDGT4rLH2PeLweoNjEyEBDz0Hz9
geB0sHVwfQeH66xeGCbE2ymB1RmWAVBhSaYDmpfjKBtO/34qL45fgd2lbRMGiNwB0U4vbtFjOqiZ
ujBwmPEeIcdH/SM+M9JsNjUOwVUH++rBIMbvOmJIBwtLevyXzgZSwfOlRtITg2S6GzwDBq5fRWAI
maARPUS57HOu/YY3XVwAlHsn+I0YtcwywAa22PCjS7w/K55dVa0WVNV7nf3xLUhivOLKwIez4eEO
TjZBCBzb0KsGKLm88FVCKyw3wrA/dnGE+LZt3kvhpZcUr5x9aJitasmX5KFjYM8jNWeEr8SCf6CX
1U9XtjmeZSss4+TgGiG7NMzkPVCg+s0RXfBK0jzKNi/yC9qNwzBdF5JaX6eY2qK2Rf2G/H+CjZKN
7xP4hNfUcVkwKyt7SQ0z/ZS2Cy9WMDsSo49K0MZLSW81oKsdBGG5YRutXlyn2C4J1FKk53a0E5Kw
jRP0FTP4tKhafClaw1iOS2z3/pGw+4VWqqjVtJMttpCTi5P66xINjrsljeOUB3V4BvUVPbaQOY8Q
m16gijNC79p3xDx69U/EqyqCfpP2XCfitlnnSQhITkFVW196I+zHNcH35n0dIPjB4ItxIBmw1cre
wAo3NmLNe+nd2WHV+jso8uXD1FtTv1ts67WI/XpTTYqQhqHA/WbPVkM0DhOwYVXIEBCYZ9hfcyH5
72t2rPajEwcWyCJ/TIgBhOpU7Raf9KYV8d49UYoqM874c3suXRHWq6Vzos+EG1QHqJo+wHTJeY2v
tPdEjUELkL96qyafWqTu9BAFTMo6EwO3teGsv01yhcgEy0vUXlpfzUcgCP7FmGa2BcaVxcZgivzN
zKFDOqHD8pa5Cw+NxunhgKKNEk2GfpR66OabKK7ERVo69achdVSt0oDfM1j8NairgrMauTXrPIeJ
jp4n5W/y/JmIl5pMNCAhJY/gJKPg7OY1J/vIAhyWt0N7mGOMrejDIqX2CAj8c1DnNLr8ik9O2Uzw
pqIBfKwlH+8CvCACYmYfr1o+WIaL/b7MKQv+bQn0YnjVW8/QlNd5NPP4UesOylVfj/YZAaGJrseB
7oA/TH0rGatyNpQtT4S1NM67l7M/KvIj4CyQpoFFqKmge+Sd41ExzJxr9j//LFE6gGWaGLzyKTQM
ti8PjO5dk7ftYZgBzHUDtW9Bpw3hQA7Awxotlx5HPxf2dC/cyEKA0wbV22g1dfxgOQN/dVJgk1gz
x+AjyzaZvSvUr1whs3c7rFKrPI4ahCc0UQbPo1Vlu6c+U3jNksaZn7FPOm9uLFhY59ZIz2PdIiPK
0KfhL+1F9DJ6SzWzbubu2V6kD6gE/csz/nA6W31s/OhauMpxP4Jp4m+myrmhZyzcfdCtcj2saXBm
vMi2YXuK2gl0UuvZkF+iKdFXtKm447kzs633tY+MCmx5Vz6H+o6mqeQ29YUG6ChuoyGQea06azFb
c+Ng5ku2BPGF5qswZhvNKFulNz67Etz2M+61nJgtSNJR7F/zjGAotqo6WJha+lEzA1Yi9jISH1Of
ajnaT2OH3kBQbuRm5WwTotmydZgXCd0/5Emji2enMJgYruALmKeMBuNFFt0AwTAmQyOem81kO8Ep
T5f6ntvfXCvayscMvcRnWMbJyeiItsJAwNYz+8UhsmihzpNn7PJ+dPgeCAOQ1jPH84I7e1Yh5nn5
hJwr2cg26nfCjICjoXVbtdPUHKuho3vW5eJa2iwxqF87AAYDvT2RUZF0bpH9MBLbQSBWhQe65Ogz
uwYDIG/guGZV+FG2UObz+SGYiEnluaYw6BsTxUZtol2ZB2QdBQPxuThMPTMJauPwmWHIvEvZRDdp
E4/bybYfbLOz7+kqlk/cbfblcspP7Hx0amgzM3lA6uWTsR4F+X2P+m4luVQPJjagj7Xh9m9tZclL
NRSaXRaZFJBTs8+DHI7vgFhXXKn8yq1ljOYPh8yGk5SDnSQrbO0pMb8lDcvQPxjp8h15FjfERsYK
msuRkMAAy6LeoCJgBo+ZC5jA3A96BQElDnI67lkNQabd9Y1lHF05N/W9yhjGrIqY1SbBNoc+cCCx
dxVOeawe52xMicij7P6bo7g+dfxJrW77PucoTzo0FgQtiF+P/ctgpQE7Xn2onVvRP0xMQVtd+P71
ce1fTj98ECGa9DI49tsc3P759BOEMV7ZqqsPOZEGyQoNu3hplGaW2aS+3iHP5ehyWw7/+nN/8bPo
74eTheRM7Dg6efiXUxdH8lymFfR5prfue2cU7aFQEwgtbD2sX1VRzlfXjVmLm0FXuX/96Vrr/8vV
hVHKqZgXnD/i18y3GVFaPgq3OmBM4wCy+C35LXrVTW+Esg5VnhaqthxLdOVt2Ridf2Ij/9Ox+7uO
nUNV9ae79S8Y4cfvdOgxkL7/AhIm+Fv/4B9dO/sDhTysKpooN0/JfyFwfPODQ2IMwijXcgOg3LTm
/ujaWR/4VwxQTXqAAT01Hozfu3aSXp9wLLp5vuDQi+/k3/Gb/HxB/+kRIwlPSuYMMEEFQ+RfHnAG
B2opanOmrVAiXe31ZI9p8SgvliYxbcGF4OdjoNEWu7FzGxLeVdseKf3pRS9NO6brOGdUhhKxIxUx
ppoxkAPD0muD3+hQhw+j68530GvMDdOgCZA/tS/qZ0MpTtizvVlwG9QrA6OaQQrSXHcrpp9I49oU
8KchrOq1VXN7mlm1L4K1gVJngR5gATdBZObF2zZgzrfFJ9c8Rxmb9MFsUGlu0O167zD8EIFmtEWw
F7oSVJVZE8tW9BNxZHF5IN48+W4Ior1H6Of3ICq9z85cISJEu2uf4yIPMWp4inOhJ5EdkQoRWdvK
GJ1H+jH53SCD9AGdSHdP1ImxF2G60GsPycypumHaAs3LdqhKGLs4XJT1NI09TRRXw2EKqg4qefx/
uSM/+i2XWRge1Q58APNUMgfYlvQFD5bVRFsr4MrbiS1O4xIUj50hXaZZC8bZJQfH0fstkE6f/sdg
4mknjLummlzCNSwHbwfzxezWrV/clxA+ze3suWjb0IAtEBwd8xOnrO7cV/ZnBbHrWShVInNooatt
LEKL2VR6PyNPrpevU46FmRaLvycIJZ3WwxKGuIwyxirSBCxflcu94wzqqnMA06172/b0Bgj0uNza
7Ine8AjZgYPQSBKjza5po8Op1kpvpZgh+jfG09HHtpDTw6Awqwfsv8ACu7Vz25L15iz1Nk1bK6Rq
JrjA0Zs4s/BPtA7QJ+oNftZbfak3fXTmADcNpziMVATwJzooF2l6DXW50OvCIdQlhAbkZ6n0t4U9
0t9D2bMJb2VHoCuQNAidXa+rkmAcf2M8aewQslO4xLqG4SHnyKXrGqUrnIUR7xZCE1F40rI3buk8
VTxtDLCRVeoaqdDVEl2Mz0uBSx9BrrGLdT3l6MqKGayzjnqqLdFzXst1BWYTK3WsdVXmwNu5p1oM
Tp6vUNLq6q0VE4y4W0U3NDw3tzJv0hUfOR6cvDn1btJbQVhDAAaFyd7M5Bk+QJTY1I6uXcxUkogG
pmSHvG+kxnQEylpOjz/rz/FnNTobNIqYxGbO+OwwHKZmdRqyHF8FqYMprto0uXNxhD11PjDVT5O9
UMsBkMzlDhQAmzYJkjOfPySXAGjzp4AWkcncSyBMbUMZt1u6ZobzmTl7mR5HEqhrVHOo/lZTai52
uW8rKA3PkBDt8bnLkp6yP4oMGh0ZHYD0Lcu6dik3zPRKj6AoR1lrTEmk1w0K2fyGxyyK3gqRIPZK
Y5Fwf4yqoCobq9ncTow8I0aSyaRL7HH2ok2elr6/pZCFF3lAcW2/9VWJqcXLApG5tA6WgKZvDu/n
xJyZruaqDLMOPnDphtkxpRA3SgS4NHxeyqx3Z9CVEmihBd4g5MUS088O+n926r/ZqYXF3OCvdur9
96qN/pn2//vP/L5JsxOzb6CY9EyLAYstqQJ/H635zgfXDGi5ex67A5su/9fvm7RkBPbHpmx+kI7H
5IKsAHZn3/p39mTf/LXsI7+V3T9wTBcnMfWEnrX9ab6FxQGEauXnOGqitzGLp1WnsBi5nvkZ7dwz
MttDafbNZ78Qn+eRpNXem3eKKMiOtsmWFC/rKMdiPiqdGFnCSzoGOkWynU0cezpZshuC9sfMUGVT
xeROVjqB0tBZlBTC5tWwWDwWLWmQOTK52sdnF6Jf3PaRd0Xd7D8i3tlkflfclSOSWrDcOiKuabbK
sKzNPJKOaZI82wzFw6wshz4NFvqUKM1WZ2riaHA2lTd6CJzG/sVKAtSFOoUTkwMJpgRzjgsJnaqL
PrE2MXEfR9ofOsezMxNxl+psT1OnfApXEa6okz9p8IGwyV97IkF7nQ06N65zKIgLrViAVgNZt7C5
yRJNdKoobrllJXXSaJ03RAIpdMWtziEFWaago5CKmBNS2qWkldo6txSUGMZWr3+3SIziPEa8lk45
LRIalyk03v0CAA3wGnJsnYpaNGrXEZO6VMZDqHNTe6OZDrUkg3PyKnENdL5qBz79kzOkuyIYnxbR
FdfMIYYwyWmirlIS7DnA9/l9W8toRJE9aEBJk32Gb5Y8ZTK2j1IZ3Rrw3AQ6OBra50Ya4TPzI+fO
zmYEH0bhtIeIio2UkTq5tFU+fg4D4lGo0ILXqZBZCcKqR+ldef45HgLArhAVjmD0/SdvHDFD5ZLj
RW4NzqGTdP+9JCWRJvWG/LXMSufOYWaDmy4HjQvdiIQfkROIG3EeAc5moUdKwPFsksDqBUpQ8gKV
VZenFkML6qLKBL1jLKRSNX7p4dwAjY3am6P+xSTJ824G2rizoNJ88SzyhDZTGJVbMqLD1xtsGxxg
sZ2KpHoWGc0V6XL8sXXiS8SI4Utdh+w36IKJqEmyReyK1Ji2nSmnR9QryaVnSadBhhAXmC0922Xk
XAchnLO1AwoOa4dPwIAp89eZWMuvbe/JoyFlj2RGdVzVtuK/iRnZcAGN9YCgisGoaYoXRl7gIjt+
Jf60ud+YjOAeLZzNrw76xuzgMLNJV83MjMejaqYZUGm4jduTKFU5yGIldKlt7ef8QtFNcbPN26TE
E4xSZuoKJjC8f/uEEaq3mlAIU70kdPI8CpFXJEXJBTYPATjAXPcC/OJ3Z2JaG/YVElP9l6VhWvsM
XoRuWzHvfooW1PXE2jiAIsLYf7InHYVpdMWPXAczlU7Zv6jUxprkAqyg9c4X7xAZXqmruo8eroof
EFlT6+gMLCIbH9ssFik17EFUpF9uT1rqdHzagu2zx2tmOXcJWJWtbwfVwwgtkOjBKCXTlEDFV6wA
1qcR2yTmxcL2nlonso9VxpRLkOG0aVt0QFbUe/ahHripfW+XJ6NYuGtWONa7HG/Ht86Lk0tpVi4C
Qs4dDSeJqwZwXcfGKLYxTyQu8sAJvwQWqvzRKWK8v+HELxp8PtGb6fHlcH6eq6UZ9otLylUT0SWs
cj2M1ncLY0n1nAAF8tcqC8sO3dHgr6uUKzd7tnMWjbLDlQuKZiBMl1+PJi1aezkcw2Xhf8h8fvOJ
+MSyDZCNI/5FlfFlaOZH6tGXoWHmOTjVlxLgc1RQNqCbs7r+wRyjx5jqfpV38aFI2x/OGNwFskJ/
yOmrtLzrpOQOSNeec8FrRIN345iTf3YJ9CUs1tlmylhZ9VytcXpD4mQfg9gpq34v4BteSTvC6JDS
bh5YwzPhE4vi1RxJPDjySYEfcwo245RuFDRDWXrhowAm8iAmcJKMgcCGouGM926VpSuf8eyWUBh8
e+TIHyCb1uuO6W+8MWAylxHnhsb6joWJ9nGc1Hfp0qttaSGmlpbzWyu6Q+k7TySB5uts6CU5VFH4
ZkTWZ2X4v809feGlBH6fD3m3KjTBzijkzIxggfACZHqge+xWzz0NnfUQp8u3gpEZY2SC/BYNq+7w
fad9zRg0I/ivi7EtLdzgxAWS1eBGT8c5O2eu+OjONLMIqTpm01xo06E8jCzCG9Pv6y3N4HBlBj3x
c0u9MxDwNiZq66mszDNxMd6p5cEnrdil2zuEb6YomrVRNFTE8w8519c68b3viUXmJbBs84vnGtVG
ZNlLJ1T6Ps+G3PKuA/aUDdDznkY6BOXuBOffBoSzLKwHcsgPUbpIjg7ASNYL/dEgfG4Khl9zFwJW
xEU7xWhwtjIienmNXl9bQJe239K3K8+VcLEGj9kTj1W7Nd1QYD6Y7S1E+bLC7A99JiuzemMrA0+G
sOrvyrGyLXZ/LBTI54DNvvc5dKYGdtsmFcNnM4SYYFbs9oHVOHt6pL+ZtvnWxLBM5yZEn17PUPPQ
1tPlzGB2kSTf2s7HEN7N2uU1JEmtjD4D6kcqruSmoxl4HvFAbSkSINh6znD1yFT7mM2NriE8TL3K
dufT2IUjJxoLZwxOhfRj6sG8sZVdfFehl37v2pYTY4v4uoxUuKkGgwhC1x53meJnI2xA89KZFy9M
qydwxhN91obKSoL4ZKbgX+qhHr9gu82/jJaQFz2bWDtUWCvk51CDeItYybuEtNi4xK8bkq8dIOZM
o/MAbV6clBWKaRWrxb1wkO939PALk1ciekUvYTy4cDbWnBYnmraQP9ZhixN9yFJExE7LZECUIcLO
xqnhxy0j2+DUV5eKptPJBka/xcCtUxea8DVoEsa2GZPGLTiEslx1QWlcush3jlQK2V6YVbNNJvIy
iCKqmJK104+ysKwHUUTdx7FNxgOZLs0nt0Ezn7MWboiBw9DhjWpj2JiWTW85ZgVVGKmxxsmsWMBq
YTWHKgRBUWPvItt5Dsm5FtACmrzZz3b+1VM5frw2HKEDGuZ9G5btLpdVu28soJP9mEH2rdv7qUp3
tmHsIwtUVu4vb2nbVjV20YHA+hHfzyIysUogBO4KGvdr1HT2fqmWe3QrmNqJsF5hG9HBA2p4XDJq
vAyyEjvX4D/MjNCem1SBL5WZ8Sa74CKQj38fPVxvjTt3u6B2o12fM380ZINpm1yPTQ/4dmVCBtWZ
xVd20Oqh9LAT10E/Q69ASyzrieHLhNpTLs+zKz1ENJZASOCn+7kUe5dIOZwWNIqHKvqO8novO7Y8
AC859qK0307mNJ0S7NJrhlYhzJfwnETNFWKVsyF+Kj3OiwugLvXjgChjI87ElhjXa5Cxuoo7r4dP
OWzTOs5Fvc+KMY2epJsiaLV6NWLVpssyMHI3jIgtIWpM0u0CEx0uaul8no6gJ93l7FCqYMiJiszZ
0nJGHOzXFr7OHuREvmLf7qtN4cKFWaloiOff4swfB3vlQtKwDtpmSXbek2EGww7mn4547MfnkMSg
rZgXdYlSBNIYpux7ggQ/N4tEgl67VwhaDDyXrrvGzJfRxTvpQ+PVzlfUbvM6tcrlq1Ciux9hxO4S
MXxvAc9tR8ca7v1hkBsAVPbJnjj94E1WjwQ7WucRO9w1olRh2E/E6mwgpfeBwzSMZt/HLpqZd7U2
so0wPBWYIVBwm+Y6QySCTALkRIjanq2yzoHn2sneZLAeGMiyncy+WySFNjGA3zwL4CPewPbiimyd
427E467I4E2C0xxhZNRdTYr+aG67rybhoN+8zGE2OZaKOh5DhMT1dmzT4NkcenwGDbWMscmwyYL9
CH1FkYBWwk5apN95sXzKybC5V3HxGwdQKJOV1fRIZTqdyViGFUiE+LemKNj1UfN88wZ6XUTHdB05
Hsmwa4XZvlG+uFsU9NOVYLAFFYe4yiRFnpmifceBkMsTLKtm480Lb1pfjq9uP/Z3TS3L85IPcDMw
bOQPWdl4pPb4Mv5aNgq/FJTJaUecAluBGbQksXA0xDgw5oH/zY9MFo4hcsSVbGH/U9d6yK5kUX5d
4O8AsAmltqyWno47McfypaTo39JT8fFld9VOsTDSK1qOyRyWcIQ4ZDFrzS5JBPBGdIxq3caT2QpG
cILpA7wchI6KRyiiKEkrH6ZOmQTdCyGdLcEkYHVLyIfam9uBPAG0Q5sImyxuhbZRw49YFcXBk11y
aAkKP0D9/J5NhKyoGRTnINUZtF3BOav1r25hDo9R3NVXmdJcItCH6jYFMupElb+lkUW7LfCJyImT
jxz8wo0HEntnpIV/zF0Npri1Mv7T9fmbrg9gAPHXimrEEPE/1uTr5kn5/s+66tuP/jGhcT4gg3M9
QuVoi1uuVp7+0fyxP0jGmkBohK0nLbov9Efzx/3AcRyFLKWVtPgxfuqPZpCkmyQFgzsiVekqOf9W
TIFn6m7Pnyc0gbARkUDodJkjmdJjuPTnbpCXTSw2ObHCE41VtBtBFgOzUhHNB2toA8612EQJeTW9
mPQMa+bMhGAn8NfuojDtWqNLDo8EXQ7jxMG8fjDySsCYrBH0mkDsJdm7CUKaOaSrUAOcvQDasI9Y
khg5zlZK4k9NaO+QAGLCb56zz94SybWj5xyQNf9Wam0g0GYGokMKYnM1lsI/i9iy33/qSAOkceuq
jDRdqbL8em8xtwHDmhn6RzjKF+ssTTgpN8ixekzXiEw1Ooq+lz9do8lBpAUY+tqmFiqrrEBIwc7r
tQ+Rhf32VAFO9k9u4KlvCkveS15q+aeI8Y4JvL3UKDo1eM4nxrRZr+fUdaCFjZYVtQdTSPFi0jd5
96xJn+iN/sApSn5cRhQ4JXXKQUkT6Y9bKNItrYbvX3sRfQg351c3SEMUh4QUJQ8CDfUtvSWClXZl
vSRQ0d9kqCXFE3F/6uesukAJ+D5HWlLSA4c6OIQWISrP+TRTRtZLSjpPse6lyxrmBhPfGqABkshM
1m9oD/nuwU3P048mpaid0IWLPfQcGQoYfwgxjZNmcJ+GyXCUVZAdSy2rQsygr6c7hVqpNBV0VHiu
+Tc/b2huMjnb4PEKXq1e3+GboodbqhRIn4o0h7EOkYWCt0DPYmK/T55QIPMVCP7mt9TMKXSsjI6U
dvKe6zKmBgqZeAJnhY7BNrDZGR6aPzLXnOFA9RKbn5iD2XLHJofvFYjcjzjs9Tx7IM9pzsdrtyhn
N5exS+Z9SOMHgFv65A34VFbQVw0qz8J6KZnDvN20epVDYPoum+weuG2t1VALxM6I5ohuBoFbCF5v
HaDYJUMeOsfA02C1ijsbyI7Iq5uED/NFj5uTgVhDPLri4YOjAUt+0NMIb6zZzelSRFuzq8Ulpuc5
sr5P3GDs/RwW8VbRjsnSGv1TSZMQIwT2o2JL7cjzJngtz1XNVPfgpSEtpXRAFMU5g7/7Z5xPoZsd
0oxIUEUsyRMTil59mxhRRVvAbdy7QT8nKI1RMmvRFZQjeSywAr7hl+SXdY2ZoCizgq2HLnc/D0Ow
vYkYwdOGr7dH+KZxmnFV3Wm69CXVD2noInscZc8lGS1aVhNttMdiQRluxyD5dvDPgtefOriuqpG8
1bmvBcxa+P1TkXF7JXpkbnumPFy8m0alMVk4bqFhi4dMjBNMAZi1d8WLPVbhq5Ei/V7ViBjZmRsC
GfJWA+jdCnfBAq5iT4gixdaYFHwdUteOiZq4oc1NYMzwnAcM1hg894zQwu1NPn2T5s3mwgpCU18e
wXsF57HKg/PSuNzCjoBzzlK1IHMqJ4MR7qqnYvmYNgOIQINJM+sph54NNlTv4DothqubVLCZDISR
sQFBugJesiI7KRp3i5p7OAu8FCGdB3BaK2RmtIisiuyrWU31Pc0tQIY6UF3OvMvAkuyjX2bEPRUi
5/fYLkh4QpP8TdqxZJgm+tQOxyVXEN3cteZBpwUeZ81bZobNIYBNTehpbL142vviZjkoZz9GhPqs
CM+x0TuxREqGkOcpy2i8gWDlRuXMm15IcF/qU1R5CNUkMMb4VFDC7RmuJXtwS8jaBniNhzwJ7XeV
WCzN0NR5ppgr84DP7sJtbVXuvJu4adHIlwINTq8DorAnzpuMoW25KsyK50UoumXgyOq3MSDqZFW4
jbgkVSBesMzz96SMj8PtEGgtj0fbeD7ZqdYsWRFB7lEGGz+JHZ5u5BMvUj97beKI9M6u+/bQCw/P
w+2Zty2bHzI7vjPdNP3890SgXvpkCF4dR6D6laDIwDyMoumeBtD2084kgBd5p8LLSXKYfh41c2Vd
gzMCibhwI38uaWCcEVyhyeNRcsjHAOzMzNVYkbU4tttaGOLR/v/sndly3EiWbb8IaYBjcPhrzBGk
OImSKL3AKCkT8zzj63t5UHWvGFJTlv1c1lZdZZUlITA5/Jyz99oeb1eWpSqhiuXyAoXend+4fPCd
jyOOTkj3tdtEcBV0JC8mSoJDIr/+aMV2UXwcw3BOP7kY5WMmuHqVsoYx3jtR5z6rjC5p0tf5vRX1
AqVn8b2IJphkVaU/BrWpP85ByAqsEC7ejIvLQpaxf0AVCj4FimIUFRY6yzmaDyw/dj5urBACPx7l
kpi1tVcu6ipHWg3jQgaohps2Vtn9kmR/J2acSX+ddUb4kU9pc4DfmXOLSP2kqNZ+hZJ3EnchSwza
9FGQBAm7wftekldXQjg6kTnKrn41+8RRrMmGfESadNT8EdhuXpE9xnNYXfGN8e+sQpq0MBpAdE2N
ogMTdHfjmjYN8T4jjdQPow+xrFHQU+58qTvCmURZX7emctcNHBpTJrwDqz63cmM8dB1Tr6ivrmRC
uye4I2+1XCvVfQL4s6vwV+4MT6q7yiHdIJcPgXCQP8yoc3HOyjL3giMhpzmrKtmwOJW8zWKbvSCQ
osoJvBNLsZZYa8KVVzvJuipFfrCsmrlx7FQ+MLdUpw0JYm7ID9yZ/TSe3ARq2BqKzjyAEkFgv5u9
OZMHxWPZME3oGRsLIiGvOhiNt/7UAehIFJ+5eKpJlTBQw+Sj9cGxhvKdYXrFLUWQf5I0ujYZFISV
F/nlNvTpACBsAY6XpLK/aqbBfIdLyIRvb7jTc0Zo74dZ5h+cRNbZdUaD+p7JfbE1unb0184CxB6j
zvAPOhv1NSLGYtWOCr0ZD9m2dsnm8Rsg8LORqIM51CQHMovAmVVN0dpxEsxTdpu8w5WdzO+4Xt73
pPOL3ULqKN/xGMJjPH5QKqmAHchmT3TrF5wrQAcS+TWkJ/IQuXSa4NuIHcgIEjE6l5QLk8vqweqi
25VDKevFo5FIZBFj274DerEAL5xdIgz6fEc2prMP1CCvKxU727BuH2tF+5L2HDujbZvXJYihgCUq
JfbUHaNqG7JvOPU5eQcCFeGB2OX2mKreuS7tBViLS3rEkNYuolFinSe4AFtDLSnyb9RNPCHpnVMn
G8mu01hS65aPAI1VZyjIADG8Y9bY831Y2mu7sKFaGm2z9/UXgrYvzZVQ4eEisRoq+Gx8boMJIUfV
qHdgXO/7OBcbgk/Nh7RJ/OtyzroPYhLG9Zwzq8QGIvlzzFe9r92QKfYlZNaesEvU+yTuyiciLtCi
kL8wALPIcSgIEFkHSSPzxvRqE64t1IbUdxgYu1oLC7x0ZPL9bKQ5Ol+ttCZqBF1607Q7Q/LYwG0b
zRXN0X5vBimdcrr4axZ/WB9uxoeIOvg4FLA1gKxvRQcE0KrMTK9WFuT6xn4OGjiam6Bspyd2xFt2
1w07wdgsNvTI021XO95jULOisPI3OQAPUAIGXfEDYlp7n0fZvGlhAXPTMmu8hicjrVXFIE71LCRI
IetN59KaG9MMAzvMF9IeZc2U5SGm48rAiZSf7CCXdgCKkE7hDv5MvcHsVm0CYygqEh2CBdx+aMN9
9yKDhakBTOSn/fjRSFsB9tILBOECvRVtmqqjAmEmJyFNvIvBC2xihoYfK2Y9x8XDiaOwV8E+7pZt
H2n/B8y2nQfg6MMYTj6PuE0QiXGKYdRjTE/7PFbfcOiG17SDb6Khaz8Z2Oev8sZ/B+UFDTu7gfd5
L8wnNbZg/3pql+6U1gjAP7Ve1ZtHcBEMBYzaWkRPazNRO1vZfT3SgzLYOYUUbsFt0KmR3exATP3k
xqX/mc4si3pA14R2vAE7AoeOa+E62cskIdtuLTLHAFvQGgyd1qFr9vZnP8r56oKAnmEnxwCOd3IM
3PyqNhv+e1RXtGRMl5w5nh6BDcPt2YNGTcRuqxhbNiLe4PBtipH3zye4sYiQxGgR0KSydV6P010E
oOCHePWVSflnU/KlepfSma6YLyighaSM1v/8JyFFHwVoors4AU2FXmyTQ+CdPi0O46YnsuTxoDm5
YjdSYtBKgWikfHx/Epr8xqmsNZyXxTuDaocfAmKIX3Ehrxwjj6BP0YUHd0IviFWrRRPfK+CZWu0W
hWw2g2of62j5q64KFkJrvDa4CYvOevTNntE6XrnhpWf0by4LLmac2mzbPdRj+kf/dFkKuw/QQzrh
AWAYFdnE1x8nWcmedKA4XnexYOfT5wubIxJaqz85by+tvlwMDu/pf7EFt5yL3MVilsDEhoVrMmeU
QolVz5XOmfFzBgB5NEN9wwDl24/EURlHS2+/CydzkqsBc4i4Zd4DIxWkTwdku9MVNPCxIvnnbLd8
ycX91zcRO66FzB2dJE7Ay+s1ELxm2AZ6nAI0VgMRinhcbQKu2DTh/azX5AMXWw+6+HOO+OKh7uhV
1BG1fFxOzUNe1H/QhVu65/O6J4QpnEmU9tzbFp/h13fQcLV0gn3DgQxdto2edol2tKQ+oiJgH+if
zUCjQO3h4Iw7VgP1RQEhM9tbDZ/kNdR4XYNxZd++VPbvfpiHANHzfPwAvyjWJcbKJm/q6MA4hR1q
WFJ79aTfjo0E4BTbbfGeYYXvHIG0smJMdkm2zuCIAaMsQU8w27CgmiYgyJVz3heTLRjvIXyqbegs
bN/jEC9sBmqOPbzu9eAE5c028oBuSYojqX830xj8/lKUxvmIA5c0cBahuZoeokBbVYdkme70Pu45
LlKerQVYK51kWVEBvX05xKVtQVmeFAjD0CXTQlSX5v3IMup4xiu5tyOXNVCUCxZRv9elTjHx61n4
1TVu8cF4X4D8WmDbRfysOe6X95PyuFqhbVGduIuBahFKPcurI/j/k8zmcHtuD9lCuwDGJqFLQ98+
jA9lSAdsHcuKeOVwYAK/zNq6z/CW5o2XzoyVfQqC7+eT/W8n+k+daDwpvH//O9uDrQCt4SZ+1YN+
+UP/ESASeqtc9Ie6/SxoAP9oQCv3L2bYlwm55l/0r7XbRn9SWEA5+H9azx7hufQ1KHKZjNtgVf+N
ENG1Lx5fAhmx9TgkTvoo6PheXHw/G4tZImH00YkMTfKOsiz0hm7lJHSZV7Afh89mmMsbw3XLh7ia
i5tlVBTIfm5aQJX7ZIsAy3yfdOmCTFlM6S2lBdWCZxTJSlEJECpon7oCeRgbVraJrj/59qoMlKMT
x0a5myM3uhrIrL0mmAvKI3ib64qUvjtZagk6I6a9ZtLvnTQjaBMDdrBp+9TbL3HUHFOWz3c9ExyQ
ZS0yJ7ufsZnloy+u5FSOX+CAzelmkmT42VGPZMkQ3WEoyuChrB2scrExTsfe/JoSefGMLt9/R2BY
YGNh87st/wPCyfHp7ejYebcjgRQEjHkqI5U1ILyDeDjnkDbC+MaqW/8jKwIZbQTFxzLIm7/DSQQ1
NN7KukPz2O87224ekCuMJ+o3qrY5TZjRAl+iFEcPABoYs2tW2VQAc+jdhMjKrtpqMb7hEiAhzaIS
vQGJUhznuH4a1FQ/JJgv92nkDx+iquveUwJPuCmNpfnqBDJ8aow0VevedeYV+iDwXEuhllXvF8cM
GiUNJzNujpGrNJlSWM1zPWNcWAtn/ISXRXCRi+wr+RAd5rwYkjG2tm+L2WfXsdncGkvontKmq05N
sCwkqgIsK1zZ7iToSrFBMsFO2Zx7wb4bB/CTihXgNK5Sz9+GLWQnWoBdsyUJGaYk50QxMKM/Cfpr
8jnh4LlmtJ/qIHssCyf6RFhAlK7HomJMP08MEXNoENaGMEnGjJGwUzQ0PHvHunH6d6CGdbxHaTI6
hJcV7CJcH6ssnE2En8iwNhlyGpK41DT+EyfgxtbVZEN9KjKd/p5ExV3sUbE79SyvUQEuEH9nVFTa
WlF19N8xpVjzmkE888DSmSVZrWVFJJdcKCIUgsOvBCQ51SqtXKIHMvCSZWXmh4XAAVDUDHjR4hYg
bXJX3YfBjPTCN4gxzEE3Y2r0GvcmztTwrWD0eTQbWIq02Q0QvG0/7x36Q1cUH167S1RXfFBlEjwZ
EGaNU1CTyrpVuD++16PZ9sjSx56kD5qwW5Jvrc+dyuAohHRJ7i0IcF+QChPTWo3Wc9rY6POHuZsf
2lFm/sGxU/LsG3LpDrGg3FJYNVDHImtA6RZY9kd7MCPKgsj52lNzkivs8NCuJTb5QwV980siTbCX
7jSbx0ml6pFJLFKAmeI+XzkRoq4NjfeSpmaRP7thpD40sfOVSgRmddXYsLi9+W+3amb0pDRrim3g
B8VTEvatRf8Y6ik3q2g+d9KBaTXLBNApE+VNbgxMcDvXVdeRmLpN1TX3fFmZJdQx73Njso2bkeUR
IVctEOKlt1qGvsUXW8Ubh7IM3GpXnxCbEolrtjpWIEp8roOT7Evo0zQb7FmuDQWBeMic+AHVqsvM
2kynjaG6gIxJ2ZifRRrR2wYAi1jJrBD3AdVJ8HJW2TGc7fqGWAbE1Kq0KTX92NGy4zz5lMZJPdMa
6+yRxSwgUjScCn/tG2P1ZZBz1Rwcw28Ptakwjrjm3N46dDW+la5ku4qqb7ibayDNSbpEipQ1emMr
YCnDzvCj+osHiPBv4h/Gz7NTWO/I/ENa242tj1TLnYn6Jvqzvo1mFRAMKmiEedGIWBtfq1hbZoXn
qq02fqrGq8YDg55naY3rBW1SNXcbIgmye4VmZ4PdJDiSVBJuATTXe6iDjyH5Kvu2GQNUbnS4Vi2E
aITL6VysVTd429qclu+LPUwMUCxiikuyVbdmGVE8ZybpmOygsqG/clCxIMN0ULrFnxZ07MUBIWaR
mk/+nHrIVqLGtrruqe9Rt9yCBEcHqRLv1iLDbodouWGmn5kP9EbCO5bFaS/9dDkO4fjRdYriocbX
99BDoxQrM2aIMjZe8QT+wydUTxbjKZrD9KNfeEhm2pHXyo+r4o7mX36ndKOa+B4Si+LUuVFhjhxp
WIhtd5uQZZuvHRu+GT2yUP2OxCZ6SjZKhJtEmfxcLzVopCMjXbWZUfGqE2m2shB2XtcWP3+ZOoHZ
qggI1Vu64L3jN94xiVNg7L3hEzQ/BNHf9mIAnjfCPtcCkfJ6ZnZyAwWieo+MTx5DTvxbhV4YrF/j
InuhTQomZ/mSOgkI5oUy4xBaaNkTKA+ryeoIlyWbYpt2LusRgKTlSnSL1NJ9FINjcldnfbNya2Hf
BiUgBhbZNHgYl+AI71i8w7oaluticSTvWl/ehYuMSdL2ikdS/6xrlSzNgeVC7pO6MW6Zigw2wpXR
vcfIEBEM6sS6J4pOvKmniuOY3XyaFznfM+MY96AZ1HFgYPaxCWjiDhaDRt4nj9ZcX0JOrYg+5Bah
hVwtkM43MBejkUGrAp6n0ZirNrHVmmguIjLc2Dwkdebc9mkOPZUZ37Hlw8ikU4w3DNe/mSXNG6u1
BRlKrVs/xSQofzGx+x3b0qj2hR0BoY8Hlhoev4iPtJPZgGyoL3fxkKR3gWILUkmJDamzvM+CfB16
9eQFdZFeNJmwCK1LH91lS+6QKN+DF3qKBUzP7RChA7iq27q31og8ya0e8lF9jo0gfY/jtK3vPHr5
pEggXaWU9rzUJX7VqokP8dBiM6a2ChPYe4f2FqS54sqXYpnfN3W4wXzlzzs78iRccU/rGXEzoQ3T
HgVRJlcdSoT80HdG9ORWths/C49XHChHarrbBrBKqIEaU7147yxrmoZuX4ZpbPYnHlkBykQCEzLa
Z8LUP7PtnT6lqVF8S4ZJfFRdLx9pplcnRuqPdSHnbW7X+VHWbbWW/YBmrZwevGz5zAL4jxNHz0nn
fZZUPF8pItlBOMjFV63bf5bn3ETpZ3dA07eAF41rbg7D2aZiGg706R97cQmm7qqaum+sbT+mwRdn
B9Tt3b3tjum8Rlse1asKjmj46HtExjIMXe6jhf0OGd3Ixo3Vf6unoou7+Y/VE0l8b1dP36I4fC5e
V0/nP/Sf6kn85Vhk8imi85TUFdT/L6BgHBLnx+ATrwGORA+r1Q8Fj+P/RUPE5ClTtmfa51bFjzLK
sTBt01/5CbV4QUJ8i4x4SZoTNABtejV4dZFhO+Ylu4DJMetq1gIXZe5E5T+EeTwdGowo+yAyCy8n
8hZBNYnhNG0/xBPEuQnvJgtcq4C1EXVeCGsD44ov4cpNvGVuGDbohtiLGgXKEA2Aumib9g/ty4tO
HVA8fjAprhJtOymAl7/cb3vwIc3SXDFLwoShBTWubhrR0jBvRuBW2ctb8L92Jm2scq86WxwSJx6Q
O6JCaBFyzS46W3FmV0ZfhsSXoZXopJGss4FqeJ84DgLWlaaWHWA7VZ9paqt6WtM3whCivJ7dPNtF
qzwGMmZTvwwkb2svZr/sBWrCOx8hjM1QGtVExHbjMRPoCPdOUIBToLpoGFMVtFr5YNF8qptaj4pQ
Q+JoGguutaElEhncyQ05x+5zV1Q02pLa51CIoOi0oF2gvfJCahhZ5Bh8ckfqdd61fb8LWpLHZ42H
xOjNQzDaDNIbO0ej4Rj0yxctKGkIoorXyGTo7Yyx1pmcgXrspelxnRuKlkVwyio+4x/aBm2WESFt
Cs+SlknEPhPvM/ONicjCiFfU0e0U5XTizuoWTK7R9KGp3YhlrDaE9SiwwrZXoqQ1cbNQchs7T85e
9SRsjMOnriHJQIatJscJLb5fmoI5nJ2J6RPs5gkyo+i4ci+6jLkrp5IBta/RRk3KHwo8/PurjPyA
kFinlF8nElRn6+mMWYSeRSZlgPjZo/wr6Da/tPwSzGXPyYjEiiRLaEsvnLjRavJNHXv3kdfzV5st
LiqEFQ53wXO6rn2KxmKoDoRV6qiZMmXY4MY2dyc2MlQ6k9vVSLQxdSNzEK6wrlB5IIFY9C2RM/Qu
xPMp9w/m0hXfTcROREIb7PMhqL2LwnG5N3wTK2Yy8fJCYLT8DR8qq9u2UK0z0rU1GrTx8DXiLxDZ
VtfZG4D4+A/FOM2PXic6WiVqIjslCRjdLm5fPodJ576bKeo/GoNkjD9U2R0GifBZgLM+0OV0/DVf
fflchOnwqbJNpELWwiMbjeZ0N5C67K+jZOSKQypIgS5N1KdbF4L5R4yRbXcvYrIGcaAwkV4NcJlR
ZsXEqt+a3QROEMM/UZ94PWrbwjUJP4RMuoQnUnwb84l7F9uVM5K0N6Mw4j/myT8VeveHmBbP44sA
rgx5RlpRAEtCa2M9shXg9mQkdXgrI2ButUrHBQnUIonM5MrwcpFUz0tJNDf7b1iuVft07t2z8+JF
MNgTTpSWlW5ggDO6crHuEKIytRjvBmaWO9pP051ju/WhjxaannahZWOy7HXOwpTSK7F429T2BTaI
R4TRK3GJJTq5VDSP6bIYxkejl0t93YnGaO7mSfFLstlm+V0Ak6sPsWPm6UMwJA3JQQYc92CA6rYM
jlb4nJupwFi5lpM5agWGOosMTUyEQeYjAgEOwNtT1RJFyvlBTieDG8eEhffYIyFbwIB3uCPTqLF1
L2LBXgdn+5YfeU9T5vfiNiEjtWaWisPx21ntE3k+CjAfrhMuhRT+woHmVZN8aayGVB8E+2H33Q78
Lv3UsEJYAN6DxW1ugdQUnr+aQiNAR5WFEDtFavE3mTxOp7aW3PMua5CCdajcP/kETKV/u7IAPLFy
ZrxXWyTPQtwCyeTFxWSRhAhNC6ET28oScA3FIFHZjBAlI3IjDs0vEKVpu8Shf1PYpnpyh54gvcV6
L4ljY0acl/0HVIUGdUQbMUavNK8rjI52pqCekyiTrnJ4dCukmTNMEZm7B6MdvfG6dBL0UJ/CyOnb
nUMThbq7rLREPKvKY4UG72OLTWZt5+YXo2Cj3xHOSDhs0WEcQYtysFIRfs0wBf09MfPFHN0Utx14
sB5Y/7xNs2a6xw8bfnFJEdnmfKQYDrb2g18HxRcLyNBOFGYYrImicFdmJ5s7hYRnzeiANHuiO7J3
cRVmH0TSSgyhbbfDRj2tjGGa1kUTLls26lgxM6LmXGfotz0dlXvmRNUXBtrR+8HJ7kZpTsm+QaKx
q2dC782kLPYk0ZAl23rZhzF32nDXIBG4pkKwNhTbyykzVLqD5YvQqcZmgHOHFl482OUjH53qqXAJ
lsKo3BY78m/KT7Bg9aVl+rzyPReJsCf76abyJnsVxgOQKVI+/6ESRzbWO/BHYDXusFeIG3B10tlE
plvMq2lmO7BpcdtRiZAQ4Wf1rEcUdonmbhI7lP/3SVBWe3OKYMFwjk8JYUhYoMXgHYs5sIbtnMv+
pu6c4L2qIm9vtAv8K0N5awPxqL+bsZzeGFFXX7FgzwezKObjaFjquMDyxKnSNOtOEJyABg38Z9F6
j0M8LN9NBHskjqmFSK8GhslPm8/fTHQvWuLsT6SkFy4tFiOyGi7Z03WZ236SVcFp6mi7kMWUrc2R
AmTl0BEAtIGnEXBKc3j7qHrX89O873xUlzY8A1uLeZLSu6afJrZOsCBkGeF+1ORIfY6dmIWh6vQg
6O3jXGjNz8dhYoWijt3eC1fh5+MMUen1LU2kEzlOek01G9ZsLeNzz8Lhf38w2FoWlxMh/S/DMWK6
WiNkE3jytdYNdZyDdsvL1udp39uH+nUjC2UBTzF7cdOCWKb/+U/Xrw6VrIzJ9E62Byy86Nl6u5TY
a8AyCM3Q8fzhKfnN8SzqEIvHxGQc6l+MuC2sKGWRQRc5o0RfPkFFBL+V8JuW3QjSHy7v2+d4IXbg
3nFyPlB0YWu9w+Vmfc5Dp1MkiZzop5jDD8E3CypfYAJ3+AY6Hn8KD+rAfyb1jc/H2z/g14f0zCpX
OA2kEK55cdJ042nYIaQ49X3cHMbRsI+TNZZX/4ejMI1nxAwHi8rk9a3MAjEWAab3U9hFzWGOGQ9L
zdz890ehoISm7yGbZf71+iheZ2NgNTgXVbfAg2OsyGKCSf72UX7zmDD1s01sJNw8efmYpHWOC4AA
8xNiWySvZ7XMMI/oVucAaXZXTcPyh5Lu1/WLNZ01jNNi/sVhX58YprBgHpFdnIwy8J6s3g9Pizmw
FcHJq7ZYhlGxeyDBgj9c0F9XFgwxCusGZ6vEL28EsGOi1ypXnMiwU0QVs052Gke4JLAy376qvzlF
Hg54LezBNZTlYrGU2dhwqFwQ/x2Bcc/hAy4tsF/S8FixdQU36afm7YP+7vygp/l6XEoIlH1x0MGM
afkpzzplHgP3IndsRml+tMf88cc3/cz9e/05gJEvXcdxpJI63OH1TSwjhOsm68lpaVrlrxIrd0cE
DGb2gJmwuSmhqRcrtNvT3TSyrxvZa7UQBoYpwGHbOhQXJSDaEHmIFbWo+f2FrJs7P/WwPr59WX59
wpVJ6wPCmC08GjR6zfhp4S1id0TlCPxS5DYHioO4+pxMBt/LIXF41BLFtv7tQ1q/rkPgL3ir+Dwr
nxS4i8U+zOiXINrjEfcN9rp02bXwf5q670DW+GRq/jXPewKnGthJ/XkYNODejhWinVbA2q3DHm0Y
u6R4380W9o+3f+DvromOlPB5Gbh34uLumXUbLYPPW59r6n4COOuLFRr2qSXHDENObf6pjfPLs+lB
CuRtoJXDI4o+4PVNqPEhsemfF4Q2WtpvJohg5rrgMZ00fvfts/vdwegb2SYNGpaay2eTPG0cxrWa
T2cPCeYRdW220MXo1lcoj94+2C+3mjPzfcQ1pq2/eO7FWwcSzqrawJxPgOYoLENEsO2KF5Eq8e0D
CbyFr3dgHsul3jy4nJyOA3l9DTNCeiYPNwA7iAa/sUkN168ZunXpBzDES3tVEfkHwix0gOmMUT5R
kUgb3nWmP4Nljfgo1jYuY6RYWrfWgh1We2JMw6OVRdfLxmiijQBjnVIcn104XVEqYBdvn8mv98dF
f4dkhe+abf6yFYqL2a9k3rYnWv7+ZmQ0cpWPUbz/95kegttv8Qw4RFbQ0vslN4X0PdENEChOjfYB
+SLh/OuyVkj4Na6nmP7YP9Rfr58WRofPmvQFr76EYwda4uIuFUtuW3XjOievnpy/PU8MJ4K0MIPo
hognW7o6NSmFH8ppEn9Y6dA9XB6c18v2PJsjC4i4+D5frXVOhgfcGePkZFl0kpYN1BkSe/cYZ3pb
rMcp8L9iGU+dDVgC8tFViLWQUEEEW6LD3IAdMZkfzDMxemHWtNCElLqwQFqExVjyHDU5Ib/7nr//
TpK6W/A3kUh3UMj9oFSm4HfuXTAoHxv9eDEzZPeA5sWqTgRpYSYTXjvduaO2QZIbTd8vpXHE8PXs
ffLDUaTvXFOTvU04zPcj3YabxuuM/eTE3l05E5K9L6GEruhiFwgwZS1AnZjAjMkQcHu1ipymuu5S
QKPgbqpl3JRzvVBAL/Fp9GNr7UC6ZLqNlrpW4Jfq2O3ofZMnWj7bS1KUvDPgApd1X1mZ9X1s/JSm
uIHnk8CLSjdDmbRGdwNalHALx2wpj15Ji3KvGvjAh5c8j6Je+KcL5vCXzeeQBnReVKb3NXXFuxYV
ALv/oVsOuSy1QkwnwMMRIsDRN7TfCtUr8OYyK6/TsB66+xZvA+YPMv6gOFh5lT6UixY7N31n1ZCt
UV6mpvCvMbeW6YOsLPx6rclZYOtzl79tr+idd01t0aIDusBtnqCY1TtOneAQcDLL+woyndrirHSu
B66m9hL29ObitEPv6FUzh6cPQueqIwrF2/s5oIkfrtneA5X6dRnt4lhPSW+8n+DqL0S2aKC6MguH
Fk6U2STbFOPgdg8WwO92k/K4RHfUq2WztlD4w5gGt30chqaV6abvyJpYqgIivKcdse4S8gQRSEEh
IeQYSyLEAms8vng78TgB1HoJSPGrHpnMlFHDrsC60WUMe3NqHl/Q8X6MAPFdEaEKvsH8Mt297APo
2aN9WUKPVkPklfTN0FTa81VAI4Qp9jKX0z8K98bdOSPlpQWHxZQfY0cTItZEIJgMoijYtjAvqsPL
a+UJ1hZTvzOjtBP/uTiz7Ud3th6tySIIgm4vvXnROSzjDT6/dl/7HpVZlLncKdHqnrmdtP3XOS7H
YTfFTBBeRjNoPZ8D19YbidBhb+eX0nnOLTwv66ihPb+qEsqfiVjfZX3+/EmPGNy7iN6VvHaJikSo
asZTsiv91GyvcuL4FnCqBpOGbHa4sE6AVB4ND9ywe5LK+SGWSe9kV8GZeCgWq56+9JO0gfJk0k3T
B79UyF7dKbMevSQB19Q3QTz/TQ4Xj2zi18K5ny2A5ZtoZm9s8/6N4PSY0rsRxsuIdgXPCiIdyFiR
09nyExtzxNWkm2uvJ5nGQ4WXJgjgla5Zwt3klDUt3fo5w4K4o4O2+LQkEgw1uWlOtNrokHc6TGPp
h2R8+eL/V2X6hzmpzb7jTd7Bp+c2Ao7Ula8mpT/+2I9JKXOyvxSbTgoUn+Q36sD/Nylla/6XZIcD
Y0CwZfjPkBRhqikAnzMg5QV0bX7Cf4ak7l+u41r4SXRHis2l9a+0pq++nYScQbsGhs3WihVTQzhf
fzvB+NQ99F/vPh/wg6+LeOrvkRp0Hi3yuv3y9hbo9S7hfDClaOCZkD09Tvdi1xi6k+ZGd859RHv0
87n7PndYRtO4YxOJaaH6HFJhPCvd//8/HBqVh6nT3Dwu6uvzjI3UmjoEUPeLtnAXqtGmi3PFL7Ut
GvMwr3trNnqPGGht4tuHf1166DOXmGHQBtP/5MZdHl7YcVgomrT3Wa5T+nxDz6PNrscXHJf6cFMO
xu7tY17si34clEcFq4GFiOqyNC6qIujDSol7gk0w7ONMOYrco8KibCRESoe4OOdJXW/1rMOQ/rvv
XgVDMTNAra9rDzsw9nL6Va2hYS7LQgAKyW6s36Q1m9bVcGYTxPA2sZFABSAQOSuoNt8+D96Nn/aW
L6cBwYmOkHCpNy5tKz6OFJbdSNxbPTm7aQ8jY8p6PtF+y3coi+fyatLJQ28f9TUL9sdR0YaT/ceL
wb+/fmAAZslkchua6Tri5sWwI4voHwaBNcs6PirXYXLsQplhgKeDId4+/uty4Xx8WCa6ijYVz83l
uzIoVaR1Oln3Z49JrF8YosIZOQ84ut8+lPV6A/3jWLp2h6lCk/ay6RbMsitMTE/3jq7FDfKg090L
diSwoZRMqeM8DyZ7uNBkyLt+8WbjCmUrkSLwfvvX/O7EbdNhtbSItfzlqRWOUaraDMz7vqt5SRzI
BOW16BiFrc62kbeP9ruXBIeafi/5P+leNkqsCtO1YQ/i/uxMJ/Cebdw5Tq3XjIW8SSC+DjAbmDnz
lJ893zlKb4LbtdUPo+NSvkgUwtrFznXeknYp/vSzgiCKBvY2xZnVQXAyxmQFmTr7Q5F80Zc630Ap
uH8mvjuINZf9zCQLg96flXUP4hXp47nAPT83k2aXNk1uAHYbWfdmugLnqKAwXrQdaVb1oTqH9iGU
pAOzMDJuNlZgtvRskJ68fbF/swpK4I9a3cKP/aVFYUyiH7zAse5dqioQDDo7w6oYdViavkCi0Z+e
bP0FfbV2oD3iqeaba1IcQvG56MDkXSgSM53b+7O84Lz3D9TkPgfKZg7bm4BpG9tjTwvnhE0bOHMa
eCOT6PdxnzLttYuZ0W4JcfZMazg3DdDMsnDqZ+J8iVq+GiBGYp1KNUgAusxcrs/7eiE5IXTqf+rE
cwaXp8WZcJ+ZhjnER9Bber04Lah+JQan8L6kSEcvPi+gHZDs3NZ2NkPxHLBzaWBw0m2ES+7WmvFi
EO1UFMYJEl6aSOt5qtRaJGLYmnknd9gCjY46oEXbWFhIotEQuAG1tL0oBtbRaBC9A6xwY8oSTecY
YhFZQwqlqqHRxpsB8q7f8gnwENknZOg4flXc90UXXfltjkA/98ubIQkIfab6IdUBFrPxRBGU3lq4
rb+ZactQlX0AVAQcohW/b4i+z245e6duZuIZd3y/T7h5cntV20l1h9IdXM9E75cJS9lC+5QQHlbk
VRnVR3wS5ADagZRYMOoI2lsS4jRlaloTluaGDdxg+BPNGnWI/xW0EECSIqepdFimpaNiRYfYHAWG
X+MY0Hu+Bn9LM7MagpNJh//9PKJ3XUsgf829MeK1JD2sK1zCOBCarwkDqqo7ici3WU+YaoKNn2Cv
C6Oez27KMyJnrZw481ZqotzCLVsDJALoovh1GlPUKh3XXfgQJtgCUlINjIkfXqZXM1xHHOgawOK3
QQb6lOJdXpMll0IvCazIghy3FL0pqxP6MdgAng25wZiUb+3CucyjdFXFk390wji6IQm0+wYYxStX
IfkXe6TWzQbpRnjTCKfZNYrg95rZ5wj25YkubnwSgz9tfPYBXxEeweOM63aPmSrYCUhvX3LVuk+l
JnjWXhV950GZ/g77IOlWSxQWG7Pn9mDV6YgVCCt3k1tyYDQW5iCYcOlOE85vw5gp7rrvjLW89eTG
YfVouH6cXg2F36bQkYtM5Y9ywO+jeACyuZSbXObUXatuxg/s0SkhFUnw7xZhaG61Tp3YsKBFzMbs
5WjmLVU9GdHg2fzcNCGvG5l+7u+I/GXzsxDUUKYpN6gwmJaYIY0vVnsDMrVPUbttsxH7dh4G2Qci
Fblj55lRPs+0dwaAVHAfS+y9LxKpiLjkdOcUKLPXOKloOTYtd9azND05TkpjbZrMr0cFHEFDUrn1
6cCSHTvhfS/9pVsvMymggTuOdFlNJlTEZLIa5SSYnjOIR202bUkwPML3YeHBMnEtsVdv8yaq21XN
G+qv8/x/2DuzHsmR7Er/lcG8s0AaaSQNGA0gp6+xeOyRywsREZnJfTHu5K+fj55V6sqS1K0G9DKA
HrrQVZkRTncnza7de8531lY87NaL+EQSGruCtPp1DpShgLwGNyuetSnXv7QyezpaEciyBy8MN7mj
imgLHYT/Ei1EIoMbpPBhiM1/WDzy3Pe+5MNpoJnAREaIgEslttIzfhaWGPSh9GhWu6VadcRQ99nU
E5QZ95c1khrOvwklm6iH9hy/uN9+o4nNR6katIJtu6KRLldb9D3tc0I2YYWBxBJIi5L5Xl84MRmD
tebugkyJogEQzcIUb3CoDOfV7D5YRFNfunwXQo2dpyvtiylN3NHfgohA9TgLPnurmHlTPJK8UhYP
EL0rboZ0/X8/O3kRXtCTmQ3k066zc7WWR/WaxKdVpL+kGcMWIIft/HgpFJZMw6O6JFiJifr+gnxq
NBczCT/95ti5x2ex5lZWxE2fzVXn6VaheW6bnBYctxHfnVivtqw08oN2ZaKFXBHdKorwam3pSisD
I9WvSLQ5E4xdQqGo0i+TxAEkZ3XS7YpA+73DVY0It7SB6i+4FDj9WqpkS9p9+3n4ueRZzZBQSM+T
QGQDx8g0IZ1kmDi3tHFoshfSeYtpsecHth0usBYT0i/fKMd0VxdW+J4bMd3N8vIIWaGkDThMzVoG
sfN022Z88J2RpFwF1o0ThE9xx7+qaJWClg5we/wmHFWyGI2mNVsUBmsX2+WbPiMJ8k68neraHgxY
pnM/A1KIc652+Dn7Zsft1ttTluDxzWjtfGeAyejHDJSrjo+g7paWphEfC/BkVGnQj+mMxuA1dww8
uJhQcgOTu8pn1iFkfp2GxHtOM1/nu26FfP2kceX0q97iYqQqneqC939ZBLIc2CejcT4VSG3ET676
Rq14wmp3fflipFkF6oFyrLMYyFkA9y99M8p9fdShzbeaoC7Z5mzkfA4jJahac4svatMJueJbsyon
MpMYo91PiWFEyucN4BCu5HInOlNKh/nC7gLdxIJhNYCSqWl1BK51Yox/8qv1C0o1Xp29qKBbwWNR
rxA6J4XIfjHa3eJ2a9fR76mBBKDmJ9rN8s1OU5SrxqozVSnHEKj11vNor2lwtsDWhw8tJUR4TlT9
xY1qHnRtjRNSLe7bi5IZKRUrUFMxdL8ceJfRYByD2ux5iDiiJizd5mbkSPu8CiOfGR7wtXRrlbaQ
6ETm3FoxXrbNeTG5owjvBLrlx7z3RdZYyoVvkEQtCrrEPSeZVaPb1AME9XS08mXbrJcTu7yLbIVt
1T0G0KBco/vyrOSxWmYbbqi92Pu+zS0fh0nEcpSQ8BcAUmJ1jNtG2puYWx4T0sqMi5OQpvA4eBpJ
hEQIKVWfy8epGcsmKMc1s9LA4/bmTOvKwt9WrxcDeo7EiyToyqh2DFPH/KoYXH4672OhnwgNG7lF
VuBisKyChCS9rH0w3w18HUTZgssdovVI7nScV+KCe+LyAfxci9aD+5AK1oV1YW2iVX16uXexr7Gt
XRRUk5fM78wrwofL/Uk7NjykNAIOQ6md7NbrfW4RSBhY3GQ2XMVgdf3fbwjQw/6P2huyISgaQlWN
tAQNMK/55mhHni93xU89aAZ/G1QiQ39LY69M5aoLzlqCBkDQlhZWEFmyEs1LZgRMNWhCNKQZobNe
35AxrnrLpJF50ID+YqBDIdRsR0tYZ8tBBMYtZz1LetcQtvKIJ8uDaPMo0OnYexqoxGCnFfQ8O7Hu
IJAu2OEWbuqfE8RuZNG+rIAO7f5iW+H3K4IuXFF/CrN0tLG9kcdm3YCwM0Y2AST10LEoVFGD4l0b
PprZ8hI9m/bdSjzTM68b1fP0+DO+u+ao9qrW/NsItS8mzRma9WYUTmdsU6chka2hFlqeBstHeNv1
QxnfwaA3qxNYCzTpFwGD9NcUhyipuNtNC2bOcydJxdhFRgavAeMdYc7T+n49NRLpJbyn3p+KO+Zk
H7EREtALIPMocwT8MBqqa4iX6Y/IJgjaExowksuROhgqmwd4YghGGjg70gylNyBZpVNUKLP7iima
zzmpWeUqOS7TwehTpqZoViDd6AqjFU7BU1LX6a3t4A0N2DXxD8FVP5YWRMaA9KzyNqzs6oea1qiS
y3gDVgl3WNOKzkcx3HbmlV4Xf7IyIhqRBFRY56J3cJCKvMxPRoVovqTLhuwwD0fjKUoFX09T1PxT
qzVYw5bgJegAjhvfHllwQHQw9lwJHMVa0ukYQGAWkQ1wgVgC6+GZWSfBF7HzaCseVRVrBkVmw/Ql
xHv2momK+sAJR650umwmYcy6vUDzyb5Xl+TNTNXw4tY93DIwKWKK5Q66HAwjcJL1FejqFVfSsaZV
Lqb3a/ppzfGCR0xWJuFYK+imE5BMy+jab5fhsGuTB8MZjO91tTdO+2adbPRFxGp10c1fcDGXdVOl
GYsj5jFQ+quygFQYFvU6BBELzgicTFjTvhpx0365wGMrHLFvjeYR6lZmZBIaGYokuXejdWVeFhxd
hALF8VHIOPnuDC6TEqiIPHGdwSRPZlrdGD8rDE0MqsHOXGSl75w8bzG9Ewe2qTu2nG82ft83hwoP
xj53hMA0u4I/mM3A1/FRBvGOWZXo8/CReCkCbQYdgpPEhVjoDrP7HNOx3l4GirWceB6WFbr3s2SW
ZvGDYGNy/BQs3X2UFeQvQZMXe145fo6bfnqZYhDrsTMnL3UfZduWJ4TVmdPOsmdD7L2NB1GaqDKn
Nu4JjK3AkC+q9Hd2Y09HEUnjo69t+Q2B8PI9p6r8UeVT+zqKMYdjScwbnQvSmyyKskNOc+UzWgkX
MmcY5vFG6zLVO11N+kraU3IGCUK+deomn4q6i55canwMNAWQrayV5mH25XxWdh2+xAQRflR65jfJ
EmIilTLJSfdLaXBiBRY7MuHtzAbTsxrcn3yg/5nw/IMJD1OPf8QRKcvvbdW9/WqFu/zU7wMeX/2G
kHBtUrNsWchUaH39wRLxfhOobE3Xv7jdLi65v015bJDVtKhQ/SLO8+jz/DHlsX9zmBRIpkY0fxW/
+Z+Z8gBqXmcrf1JomBwuAeF6qFS5QOLW/tIJs+NMFR0kyevSNKpY9wHcHGM7EXFxTDprqndgOwif
mO2hbvYTOAV759ad/X2acq/dFEsCDR4f9+0EYEMRHQ3E/tO05I7zain0M9uxtd45KUcvxUQcRxK5
8tPgON2tNqPufuWThPukSnGKVtzjt9HIH5KLPKn6YIBqPBJhUbIOTMuxmLAdN539bpDTPF9z0KEn
4LiiuxlS5ZQvdhb23k27aHiBfe6O0AWcwu6/pRd7nmh5jl3yDVfs4TK3+Pazdt7ajWkHHFr6L2MK
h3Da4Gs1bjM7kavao/BAJPLdPnGmL0hkIqcn29Wwj18sIro3EQ6nJWiSFAG943JW9JpKP7nstqfW
6+ID559vOYfWXYJROWhNTZNtwLhxSEXyPGd2du8CWUg5I872LWSEsNh2k50cCS8EjNLQ0t11lvFG
m32i4uJov+a1IQUoCbTUiDsnaJxkGiFF15KKz2gfLTOXt4PCcYQz3LNOPccHdJ2LAtZc+N5T7cnw
uekAHJ2asLOpN9pa5tcYw1nevSZMPw9jE+8M6G1B5noen0E90PSayitXVTlENA+rY1+MEElcdF44
OebxmvlQBG0zquOdl7jLoy4jJzGBEeK/ySy6LV2DHpjT3HFORxIhkQcPgCpDTVLRHIZHguXF53qx
Z3KEWmN5Vjmow00XjWsWj2H6+WuCub98iXzP88xdj4piMnZjx0mxPawEPLM9xZEsi02R5qTRvEUt
vme+uZwsCpnT8midQOjaOS8yJGjcDIGDKYiIuBMeycZ0dwpDHzmkFeG5hG9F9A11AVBMdZumB3m+
yZc13LaVYtzlS0g8JokcdIG852yiVSXFKeqbWw7BJEqNC1it6uzohQx6mR2cqQivvKxkx87aF+Ag
D5MNOafhZfa0TcCJDjN97nHZYxIJ9+EwP+GXaMGjxDHHLZ3e6MIwT7V0sn0XanGlDCb6dEXbXWsQ
oguUOLlyEAvvR79KrglhX06m5tEUxPi+qFl8LTvf4cAVeZs07ozA6dJhX5Ve17EH2ekJ3c07J6/8
au0tXWu8JyAtChL46vmAQSponbrfO3ResYbrbbKS4yNtwBWC2RzDa4y/y0V/9mg2bhT+ElCsJk1U
p8mISXL8kSD4ObopAXiufM36oNPlqUsMci4IpdlgJAkBRaTWPVefXgMuBugcchA5YeHtv8PYmbd+
bPPh8LAdNbjOzEMCUUZLd6y0PpWjfOJI/Jj5yc1ihQfV9OB5xPKcuDjdzZZg1mh8bFVyQoomtr45
76KUTz9y48AfnJdW64M/Q2cXBkWD7Cmp6rzbDeHSbqLQeSXbBQUoHeCtVeTfc8dsoMaO7hZBb//E
Hnzra+paBeNlozEOEjzn3zo1kI+0mPAKwUvmbITewyTbeFdMDbxaNYzcW3XLKSfFZIOypQ1WzOTR
b/IP2An0mYSprlyWy6u+wRM1hXZ6Jm4mPfYoZ7c8FdYDeUgPoP13hs+bWqryPME9eSOaxAaoH3pE
pqatcV3XwnlMhHavqppYLb4wRCv09794Ov5sGi2CFTH9iLvCOkZeiwgt0dC+LR+8J9a0q35O6Gqy
rD/AOSHbdXHVKUuh9LrNA0ZHc88y4V9XqUF0ZJu53SfWlX4r6A7ScrC79AywZwh0l3UHky9qb1a6
x7Mk40d7mhTwCRP/qtFtnbT40kZCBNRUd/NUkBQMPmBKayIMy/YRQDGrCyk9YW+m+9TObC6votfk
JCTNxmuDMAwmereHJO3IGsjcvSCE7gl85G1tkFMEJiN9YQryIiO61rkxvLWL+kydeBK9dLmP+3pf
5DmBUGLct2OzsjEOMMQ559ILOQsr0ofRbz5KOcudbJb2aHbiuQ69jBs4w6sCFnW4lpB8zrFlP/aq
vsnb+NXNBIS5fIGQAtaJlZbcY/XVAR0a2I4MsnUtrQ3/3m/tQ5uk0+PEV0eoyRDR7HEX/2sWRtbn
XPrutrE9HjWDGDvhDbfePOwGDbvBF91eDloAegF9owfAIQEcizjI5tznONMvp7jqjl2dXg1JmB26
3EyCSBmUy4OxZzPLaSMoj3xdernwkXrnwzH4vmj2GP6ZVgqKjAJyEschfZv3CVSgcah2dSrj93oi
BoBYo5sp0ewJY/5iOQNAxupWDYSh2amitdp0TwNKd514xcdAEDg5w59T0F27gfdDK6DKAoChCeRp
jklNYe2ZifgCwqlczpN0cnLJQl1ve3R21zKREchje960fWR/Cau+fmS8R2qmgf2u3vmQKwBv2OV9
ZAxthoM5doOOfa1ORgA0lUxpVlv1vuzrnrFNGdJRE8jTejPZhLZBiT2u2/MI8slVkH3leTQ98Yod
t7wzI5pFW2fOGY1A3037xzI1/JNqs+VqGuwXZzLrd8KQjegYFrhf9xLGb7uxYeQ2G8epZhIWZC52
Q6c+AB/dW7FH58UZu8dWlvckLBpIBI2HAr3AXTYln1ogT/se1vEV4I5PhBTlz1OSXQkDezPS9GEr
ylx/ZXl1jiNks7d0IdIKp3tzsicDnE1F6qBLvPPG92tSwIGuBEk7fAGeQa6f6Ru3EX7011p1I3FS
rf+DIOpo22PUJLvJzt8q35ufvNHAKtz7X+yMSUnhF94rZ7kEkJdrBqAu0+cyKk3kQMjjSQYsNrY9
VeCZ1oeIL4yW/GRne43Dkeeay4vQqO2K9FvdZO+zaXiPnNGGT3bLoBGv5RnOmdzOA1s2iCirgGnb
ODGyR/LWarPJr1vOoMeU8Rs1QhndkpJ07LIQlDecyB0WluoR+ytBYcKP+wdD2/5x8Vz9yVjUserm
6XloI2dvwTZLAsDRyU3Zdd905n+wOud7ApnUFpVe/5Kk1rVb2gooSzNv5Wgku7B22SCQT247YQP+
kgKBrVGlAi+tnQSVkPqG1irnsK6dbwgsV8exsqatF+uPPCqsoJ/yxLqvOXA/sUC2tIR6mwQ2txvj
HEpYhHMWTCmbV2uUXzTmtOuIBvGeeJSEVg4Yq4DsYR/bqjPbT0VsW+9IZt13h6ipjV66SG1C2CgG
xogdymZat2uK5yJ9yuNiuPL6xQCnYm5LW9wRY+bYPLeEx4dXMWbMgsojiP1kiBhPhhbK8+sGF+w+
K4boSRkUotYthVZQlMNro5aTK8ZvGJXcg669ZVvgiNr1YbTajyv45BzemQuZB741SOtr7CBaxW1e
kUI1Of3XoYMKKJaaHmkd2luZVzR6Qs3+l1VH4PVMmUIA65AMiFrugCvFTTpcleYIj94+p3FqYwR3
mwP5N/51EtM+Jy2SqBqPwesS73PQmo9NPDgH03qHMEPBhON1B+n7BV0xuD0toEw7NsCsut62stn4
TJ6x583lDg77cSm574pmgsaphBVUBjzqxBm2OMg1ywnh8CAygD8xKvaXLP46qu7GpcDfmz4fcaHq
lwmS/84zFd5vYmBGyHrEMPpgEiZKQ+gFTr6JvJo9Ma9OVeU8KuzDBzeyP/Kyf8E3Le8Md3noiDVd
oevzfoJ0ETQ1dDQHRp9dy+bWACa/bxZDvGKrYhRBw/9l6loksiJlq4O8jv0Ijh1BpMSqY5nbiLRC
O10sL4Wu8bzjxKcRFybfssbaWpO3PCzgOXZT7m5m0yk27uSHL2RA3Oi4d86No7qg1+UPit+W2Ve7
W5UtQWyA8ZqcAZhFG++XvC9eGidNtrnTR3vmB2rngHuj6PYlc9s0v80iFpd5JKVZQXY7u374brZN
tFXZ5B7iMZse9AzsQrWuFcDjp+qxanVn1um5nOaeqSI4K3qdwdI2qyrWnM8iVVeG5Zt0viC7e8OA
xVJ54w2+vm8V543cMr4If3mDuX3wrLa/4Zg782FkeKcXhvfZsIM7QKTJD8PXkMndtWvTpvVRZ829
TuzrcopZHmPiPrGnmqQVcLwFl2Af7G44iEpa6JHTa9+y2UBT88rM/BekBvbGTpa3yes/ENm9V1XG
/VPZiJZuvSp8gTbWbThORV8Ng1zU3slP9HGXILK9G+KbPvs1sbpKVYeMzXEjIr8+0/5KN0ZpWjeO
Uz+kI9WZQTc4QCTY0jQn2O2chRVT4MW4B/A3+JusmBa2BJIfAdwOLA0gHeL97PvtqeEO/jo3cMgy
qF12OM6b2BYtwg0n74gHksWXvEqLapckVnFmyyK1caINTIFXNd5WxE35MHYrl9MgHNNM3QzQPSFq
QS0aMw6qDFsfk1VADMjbOeTU+mXs/RwpezycqKqzE9KQ8uCo0tmjTomuR+IJ9k3ZP8/08TCjqDvl
9+l9yVz+h0za/nqJE/eqtv21hTlnVz0z3r2EuP/slHO19Rvxxhk+vc1KhwN+ZN4tSwQesa2iGxtN
dtAjN72lA+fs9DJNB7uaMIUPnJYGzzH2HZqpbZOgMCD+gwmH7WwjyBCbQjPoTUg839LbMDAwmXek
KAKQqVMAaHEeEhHauUeYv+9+gdGiEB5YlpxPjKL2tuwh3oH/PclmgAU3DmcAC5QVbQxqJFNfSaZO
ttDlIHsUwOSMWpaUQc2yHTN+fatgoPHsRGRDcbsW494RaUlnQAS4ZNI9cX35ibrx5BUlLJ68GPYs
V3LHaj7z1ctyx4jxkMb1HYcp/7FHoHDgKEzHhVb+F2QdikraMbNbtmp2oZHTwnlu1XXZlv6mzlJn
K0JPbuCsBQZRYJvKEhphSmtuXKgaR4QWVtCQXrSBFWFed5nurtrK/qEXSM8Y7Tfr2UIsyZkUmXA3
LVFxnzZ8jRUyGwKYxM7KczLb4Qagc0m6bQax55pw6vtEgK/IquI2cr3XyleIRzJLB9MafdlO0760
zEM00u/IO8lZRhLdgRSLX+X3YFGS7vtS1bAiutsZh8amWTGzkQ31RXPOEnYZFEaBhKuLeXs57Rq7
DaDHsCpLMzzGVQ7xJ6slRQsBtDypQR8SlGX2HWskKP4tBeD74KXviSdPvqPvER1NxB/NsFe1vmaJ
fq1D4iacftpx1OJORsIUdEM7bngazPNi9eLgI/Nz1cKmi6ofLo/1iHrk5JM6ugxEjWttlYqDzlJ+
0o5B22QcR39P4/6ZtfNRzNHMOxq6XeaOnLz8MYgajoO032nPE11GRwCBXgL/EEX5BlLiOxGO6iGN
DL5IXx70SN4zTInlxbece28hv3SqLQHg0Nx3rfTgtTWpG1AoG1uXrFmCN730GXnYd9/S53YR15nv
viE+x/fw1lnFoe/8H80w1xxzk3lXWksatIXa6rQMrLROadEPP+quIZPTyL7G2oh3ejV3tDXTJ0GK
R7749EqWVEXbsqQXEFsLZUsafk2r9L6JWaCDtm/cKahNx7sr+kFcGdT0NROXnDy6gUP5oJFqkdmy
hueRbq3MWu/KdkK4E8MdHbV7zcTsmjlrQOYeyoYpy/s9XRw81nkvNwwd0J2l1qz7GzyDzcFpRU5Y
DKKRU5JrLC6sat0Gd1gjC0pjRkVkjzADfzaIiWr3hQ/PYw+7d2wCGxMVM2jOCGiAtOgTEI3K0mJD
4t4sw5qeQ2/M5k0P5Oy9zSYv625C4IB0LH5qyv+7+/WH79X5jbzl/7P+4g+KC9a5uPu/v/4rXLXf
X3f71r398i+7C03uof/ezI/fyf7hR39ixda/+V/9w//1/b/CpMNvhYDzPwd6/yuGu+rXTMmfP/KH
zcLENoEP3EZ4iOaOxum/deEty/mN+33Vg1pi7cbTH/+9C297K7zbpE6GBLD+Cdfwexfetgii9EFY
YKKEfGD5/0wTXohfNeUSEobkujDOCpPrcf5Kiiho1xGkBk7HSmpqTZcDeVfkJVB4OtbXVT34oghS
7XVLf8hEkRfmp863XWuXMRFunwXrCbgfVOOm2IHcheqSUhAhs/KfEpdYZZcSLuURQzHFxI9Vyqal
FZSlmo80b0YjhgctRDGcGpBNLTT6pevLrr4t85mdhyheUnAVus0biXfvqoJYYQI2defb2QnD59TW
2NEM97PRVsNhrAYvCkykFSQI1zdpgXSOHMB+bcUiJosJ6C6DJO4pP1SxBi36DUqj0V6T+3JqgGrD
wXV6XFYtlVkLPFBl1w63iRkj1hFxN5IQi6aHFiPKkfxQTgPpwEOT+1upquTkFpH2zuC1B1ajGVmO
NoiC37iwbw+sRUO/MYhTRBnhZMc6bMY9iFOPZQiVEqcSSOpTUAzhcEdfsvzSjbP1OLpxOTCwRDMb
t+TWEOKCkT9oo3nZtBmpW6nUw+eucebXcKk8N2gi6mwsxv6UbcKGI+TGCc1efA7zVN+M0soPrXBx
JltUoKhhtAURuCETryIEx3O8cYesCUkJ4Fh5csPWe1VrkgDtc7bEJHV0t0dtYiL95FbfGlDUzQft
ZqT9GGVBbUqYuIs6DbrYyl5O2jQFEjgUA1Uq61qF0tKRwOKH4qirEGdGNPTsMuw1dNRTquxIDPRZ
RIcWFyVmLQOQt+MPL0zMt0VatNUlTyOU9QRZdOnMOO2UEnvVFPLQV1P9ZJVNfE03MP9cUR9uQnMg
hYg8r+6YD3FkbkXDYl7MjEQFHsEmrlAWrHnZ3DQ4AYddFOWa1LZo2sVeo+4mqWkah03PKcSJOLOG
E9x5u8ieXACuHLTiPv9mpkZ16sJUnDoEn1sXV99XnoZm2JSppd7DYiDGaG67ITtEnRbPxND0p5H5
DtsrraiNKsP2yXeGDzLEje0w+8uWhDnmETwByami5YwYJZoGRVXmWzeFmztXWSz9L75ri8MAJQfM
c7tYFmA3AfRUFIa9bUP9TA+rOWvfXN7zrgi3sPvnV7RTxTFcQh5Bg5TulCbggn+0Nto7vJXlGTVm
OtKCS8k8E/TtAtlm/tYCY//iRrrbjIYqT6VKok9QLPG1+11IA9yBsgWvqT4MHWjhyuc+9EKnpxDI
zAe2rj6YGS4pOv+OGFlZQiukP8yxtJddfUc2m9q3rpl/L61sRprWVihoEfgN6FTI5+4+sEM4W9Qu
Y4DklpCYXKmgcsTbNM6fyHmSAcxLNW3VgLo922pb8j2Om1rHde/ej60RRrxsJt0eWOZlrf/v3u9u
k4+maqsf3a873GXX+tv29//Trmia7GN/Z1fM397fil+G09blR/6YTbPzwWBi87MswmH+PJv2/d8w
hQt8BFjocYmtzp8/dkXJruhhX8ITROAeR+q/7Yrmb0I4QD7wM65xOOqfciCuXoU/DaadVQBMmo4l
TFAlpv1X81FqMbxobcfATW84nMbSeTn2ymmf//SZ3P/8hX+OpPrVCXLh0Pq01Dz8jkzUEZz8xTJh
gYsclsE4tgu6Ys4f9K57078rxsH4R6iHX30ul9dSMEZWHNRKUv0rkIDvIm0VZ6rjbHHQRRYy3EJs
sK9gZE73tVsk8c9H4z/Ht1r//u15sEYwueBlohNhrhavP/FeJnQk2mKye0wgx3PORZZ1UzU92yzb
eCWha2NAMNdlbG/20bA25fJ0PqCdE+VBywho5zAQvkHPAtPfKjdS1YRobVaN+V5OSXPDWqFYoCN1
gDbNXo8EJihDJsZzYxUPeZYrfINN98KBubxSQ1PvjbBIzuHcJWcnSmW5taMyPszaRCsWtTNA87Z4
EIazfFdo/l7jzGlevTq6NZlH7QD0EVBf5+ZxIUri1nEgrADctPsH0fbFj8VeqjvCqtIXEjPSTWmG
+V7qmBNJQmZDX5Xj0azCCuiE5jw2ENPd6HncQWGt6c/Z7TVei+rc1D4LcJ7ZbyagliNiAjLqGuIs
Qep5TIcnFRK6Ru7lR4vm9cZdiukBUXbcb0w9kirWkOhntqL5AmFEjWSaxI3X6o03j9HYfgH1Juf2
Ji7rdO+VniqDMeQ+5zhakZBh2kX53jc4AtB2+p/WI/OjikhWCWi0q29knnL0tlTjEe0q5gq+Y5ow
tURCiB2H+eB7xqleBglA4jszH7B8uE5U3axc7uu5L8dXf16YdbN9b4XIuffSJYJpkaTyLrGtx3ii
Xx+umr+YpviutczmS+FVTIwnsyOU0sXAMVVu8a0pivgQl/HH3KT1NoKodR3RuiEPfZFxsWv5cGIk
1LdsUcsnh2jrB2A6yw2h5BSTGDSzk1sOprElSgEdgVEZT46byBOdCec4AE3c2XOS3YDG6b+hDu7e
M2tO893CEHKNyUzUFR9Bu2V4/6G7PBgZtJzRkaO69igH7GncuJlzHa60RxwbL7TWKQVDcEpGTeLq
YhRUcHRX6d47JoEKCRDUurtOjcax0cFGc+CafvoGNivkL3tf7bC3t8D45t3EVOExBL9444KdkdM4
WkxZPIdbm6dnkmK4RaXHDMYavk8FLU3JiPM2E+Xy3k3VzK5cS4ZnWXaXqFJss6XrHrVkLs+Y/lFr
lex6uXw2mPye4ayKHa6n9mx4y7IblTs+UbT3QWSpYU8c8QOZ1J88O6zEMcl8pDOIJoZ4JoUmoT0b
Dn1fke6cYTQg+XXtoyxtygQ9KjK5c0UPKHMmqmG5QWc8T6ccThApN3GkTXMTGka0vGbtiJUJRCQk
B1SARqW3qFXb9JmRvR8RS2qlkz+M8Hq7eKesFsKunMkDCkDf0y6XKPRRzfr01sZhcT0yLZ3IR4uX
CXnCbog5K8mN2d+3pNRrZxMVnYtob1yixyGT/E27ZjBxBuDVE0hTNOUIWRlEoU39CrTpWpEZWaHL
CEf5RdRx36QbswxpNIzNpMRryiFD7vWkpPfNo5lLi6FDAXGVzTV6jSeCBMpCHziDZ18MWWdPasBZ
0Jgly3BVePI4mF3+6oVIEoLQFnRTx961r+Q00J4fl4EDg2Rwf5CIxa9GAoRuAOzLI7Wf6W2mbKb5
XywAeEVc0U1scXKgLQzd8Gme+/HDFWXowzst6z0xtTg98onX7elqbi9WZkSE5VUyYSbpip4jU6FD
zkKGjzpVO84q1xk8YA9uW3FsSsqdZJoXlK25zolmhiJGGKqvF+Ca5mDwtLRmmG5kafQ1B7qxQIXi
1N9JI8TZAL6Psl44uBFmBSenp9EX79DsVCffzNUdmhr3LQeNxwgC9jfobK/A3YavLMj8gmsDmcSf
SaMrfghUDK+22U33eQYZHXFCUT1FBckGmzWUixhkGoE9z+3vHND/qQL/gUrRokXxp4pnbb783lRZ
uzv/8r//NccZ9pcicP2JP1ojQv2GOhqqJ/1m03HXMuunQNHyxG8r+92keQwujgnov9WAHu0PZI20
3bAY48eWFDq/d0Ykf0RDYxU92viOQV/+M62RFWfxpyJwvRxU+9KxEJ3wPulp/Fq++N4wF0VvOt9j
CILpD/aS0Da34yiQKWy7LhXzKyZnIq/a2SYot21nKT/AWNGrsEheJMG4NhxE2muXmb2yVKEZxhCb
sxjsulkYKQuyU7sLibKEbsLZGexBO0Ng5/0MhRl/Bagey/NWrUZk1vCooSHQiMjZnAksd2aFvAau
Cl2kg02UqGZ3ZCtVTZCPk+GH+xKVTo0Fq41DTFx/+iL/g9L1os38W4nsuAqknrBcn/8xthV//XQq
hmUIqRf5vW7HAaV0EXkxeGX2MEojFUnFS05WUhY/NElA8zNQecWlCVZK3k9pkYL78vcvSaxy0V8u
yYPSuQpX6U2hbr040v9Ub3qpmIqKwd43Kzdldls7SZRdLU6vaQPFhpuMkKS9BBsgs8SaxJ4snXC+
blKzrrK3ampnTZ3UE8h7xWbemky0w2hBkZZDU2p3HcQlKsLGDY1p52Kjc88Lec/8tYKTgdQbM2p7
T/2DKvrXk4jjmXzIFO+ceMCnuTwLv96EYYwkw8jy8rtJxIL7JBlOVY/g3avl/u9/er/2AdcXsm0J
3IWiH8IDr/frC82ssWph7PPN5ttGaIvUNHMYBZs84ZPtpf+PvfNarhtZsugXoQNAAQXg9XhakRIp
94KgSAneF0zh62eVpJ5uHc1Qcd9vREcrKJE8MGWyMneu7b2Z8RMVKSbIfmkpBF1JML1lp63zb69f
ya/Hhu9XAtwY+YxP8lNG564PjsCBLVpy+YI6pJe3PiUVhRiStEYgLonHVnRTr3/i2WBGuUluy3gu
hrYj3QDyzK83L9yZV7nMxVdALeyUnEvyL06I1RGp3/prFNnByzqMMWGj9UXDMaL7Rk7tn45ozq8r
zvfLCM1UokUTBPJv4BuJcL8a1qD8GnOSGXdySPWdXMcUL71SqoO9TtFDR8ES33jSVy3pqE8pKcz2
lJL/+cPZ9Izf8ONiPE5tjDxXYo1yNvLWakRvBUH/axLY8l0nneEt7fHWLpA6uxJONd7Cy1SXrVdX
F8hFkGrUwaA2VPuAY9H2zsSCM3adWaP4xg7A6hTStfbuD2/OHJH/mfPmKjlgsuo7LnM/Akry65sD
IaCrqPPGr3rOu+RRuK4/4NhGtX2k+/AWR6KCMtiwypB6rd98S+kIKTZr7LbzUUDUe+9HZXJtB3Px
6PbemFG0LWJ6W/qSx41cc+shgS3+MN5+m9S+kCFbFzkOGyvN8+FmIaMKmjJAejF2+AztOt1aU7GZ
Qnzp/wQv/vXcb2YTG6XnRKQzAF6z3f76gNwM6H0Lbe1lcZIh8766HCPT9CJuR9a5pOnMlC61RMW0
f/3V/H6TjBxqG4yd0GeTP3sz9OIOPZ1Aw/OCxopqW45h4PQ2di2sIv/wPM8yDeYm6UlwSRX4LisY
NexfbxKRiVPMk1u9DKXnV8EpwwbnsXQVe+JW0VaetG+WaI3t6rrJ+lrae39Ki/V9PgQtit6qZAOm
4IoInpplDnHO26ZwY8vrApZCqE/j7HnoyV9/Pr+9GN+Ub2j95+2w7JxvoE5UhO6CnOsZnEfPVUB/
KvJvk6MtWAV4XTZiR+6Y3qg/PazfXwwyF6w5WexcA+M8i2tiy7ExTPOtL6tvOS4NZoGf4WEdhLip
2lsHQ5ehPLEsF8ET5Bm6W3dd3/cROjxgKdNDVq0zbop0rq3qS1I7xmeejjB95dNiSJvwH55SeL4d
cIGB/32aRCFAsvN36ydz21dj33xBKeay9OehVuvdIJeeQbVqzo0T6jUKTbeWiDNm01B7HsFHLfF1
42RYeIl+ZgBiV4LMhidDuEUL7LyZHK/Jv/3Y8L24ZTfD4ieRH4ckimKFnJMyqdpMKOt4O3WvJGFf
LZyJN0KrsgkJrAFont65einD+zht1fJp1SZk3XTLGvMs3JwCVbex1wwx/cH1Op/53aVzZlJuSI+/
0iriUH4WKh5WoIZx5H+saX+E2rk2OdcICiiqEQjhi/uxGJo2r/ejXMr1/Qqbb3qY+k5Ob4ecv5k3
aZ2zgmxSmk95Z24KLK3bAFnIsDDLMVJiopP/MBQ/iiN5SqElrWXt44KXu3wnu0/Mt2QyGCp59GG1
qnsFHJDgScOTZMsfkFklep8nER9tZXPEt5PvMp9mJbqVt/QrZt0nZJeY7cXe1GU3pUdH5nF2qItf
UYbX4+W4jDTYbBF6mZUvA+mkr0KqGARnNsxU/ujC2GW2tSHJOHQnSPOK4vTzBnxEd9xqHdiRzHe2
HVs8UN+uGX7DkphFrKwC26r23YDfUEX3CyQhqnFoS/q/f0fXdiAJRBb7GUJ8N2zmBXzk6vMMRpFp
PnppUxZHLRruCTd581S9oph5cj5YS75hRstRXNZlP1LPc9LIfKKwAk4JuqX3mk5oHXTcntHLMlwa
LFjzb6LAb2rY57HMq7e1AkMboCg3YLZN62OIV2+mOooYNYkLakFvBcJefioMnDg4qESBdL206LjQ
z11FOahFkjPRTrr1WRid+F1YQmFG+UCXdDlfxGS46GVMVlpmUR05i+DftOR0wk3kkZGVdgLVCA6c
Vm/ee0C5h6vrsdjkZho3NuO3B23BV2Q9OjFdRsPk8Vsa3VAI3NFvG/IVxTW6rje92yguSXP3/OU8
5uZavCglj4+lSMAU1CHosGYnVinJspER5/LyKgvNOSGesEO4HbyQ8Z+NCIQQyuKgymUhZDDPuJsQ
HH0bMR7mca5hYMZcyZGDYpBacFc6JLY0Q9Qc5aaHNqz5f0cExwQOcrABtxxV6E3dg+Rlnmv412bx
SBGBP+Wd6M2UpoOMX9rbHhBLCmqcU4wroCOmh4CMFk+BamE76NO02ENe3UyQTfmFXY+5KlJ2Yn8z
qkWW9Sgmi2h1/NMSlv5CjdZ+iFI/i6YdtNDArExpmebrQdok6IooacVBFTrxMKFMDao1mex2vfO1
Xhj+4UCVxNtTri51TaAwN/JW+v5U9Pj2KnqotzLORfamgWMa4/aSj+YN19mkbefgMpcnC6mQDZFu
A+8CIvZ2KYfBmq8KMilcY2xRTH7uvJD+6KeaxhBupo5znTTvItI+Xn1LXStakJ9Rg5vLPQsxy81e
iSTXdOW2YxNFQERluEwb6DYqPdExgqKb2nrBMiufV6qaoAFYbDX3HOVLgSE3MJYlTZProklHJ7hV
C3l8Bk+WmyUloPTd0fxGexZf2eMyMIZikXVFctUYOGR76Nxp7OFY+YKlcuhA8NAIUfA+6s1CL/2I
ZmiW2BwfclyMeUs1zCr2gkZjxiy3oNzMKkiHVMTItbM2VtPBVu3Md3Jk7vg31cdmXSrsyaTXVW5O
ICn6Upan1lskz0+lFqvDxFNkLjiuGhhQU4dgurng7XfavwpBY3inELdoLhxA7shHew4aC6oQJDvZ
63UbsMtXMc3Mwz6kXMtDUGrEVXWzSPq5ARBQCWZ90GFqeVjc6p6+bZYo3zu1HXy8FHOzHvQV/UUm
xLJJjOnnili7uPl57mXVNw9nbjrRRMeC6gJ8lgSXMGFdjPm69rTrhCLZdTFOGnvPxu/pHcQCbj5r
2Pz13gApueIgny2eEqCmgImdjyvHt1OYjeYJ/hzWVTabf8OFDcbwdsX2iSuXDYyndjtYIZuWgwiJ
Zyyorfc05ekyQeEUWEnGzPXCGJnMZk4BEt26oCnz3RDhHG4h03K0xMFpLvt3drWUDxEql5wx1HdZ
d4nGZKJ7v5nG9rmt2GNgS1SWdxNzpWLb1PSlfCbNL5ENBHVTvnhApfu3FWWE/mnG8Hd+s0ZWSVLV
KuE7tDh+tohfoEfQeNChV6dXHOPVcLrtuzReUHNUduVcQ0LJCtym1eRsO95RzyK/hN2aswtPPXJQ
oBaTCenXftYwQgJdutGm7S2tPqHvHj0UBHChEpQ1Hn5gMPxcHTebFuSSEzNO40RdqJSdrMRequR0
ugMLv9r9IXYx6oYtqeMREX9xAwLLaQ9TFCSUzwjQ1gcgBCka2kCq4HIg3RtuhKeQlGtI8A0W74ka
oh3ogiDfGu+Wno6XMjkFrlC7rkGRj2UR4MWjMzupe4hbunHVRgXlmkHIEr5111Kn9B7Hoevz5mi3
gUb3FjX2sjwsahHqxhpUbb31LA/2uKILH7hwL2X/uOL3VaO8UzLoW/SIPh2IG3sKWrmLaNotjnGm
wAqsjRdWzSYqGoGZLU7hQxd+cao8rF9St4V6t0PfoTvqc74YEWYEbRNsXDH4yj6quO78cDcWtl/K
Y8zBTd7Sg4y//XGSLWFt+jUNaXCNENiHxeg26CuVXuVeChpSDV2Mm8nvfkbfti5jiQYnqRroO3OT
mQ21rUTV+o+z9tvW27Xx3NNw1th2QoyCEya2iLSmzkyYHk9zxj9N8tQXjr1AJ8S2ErGQMLk7hJfs
tWzgTIfUk2aFq3zbRJhQNZFHHHJdzklpbqydw6u1w69NbZFSTGw91LhydhnYbokL1D2gnTI+jH5j
4hTa+M3JIcgdGk0ACUwVNdCxqzL5EbchQOdH6M9BER1B65HbasfOZ5n0h4HIni4mntLRc32i4Nkm
drO2kZ5pDbjKw8xsGrE1xzN7eAUhYD85tVzFKfLckpCopo7OmlKNlc2NEpeANdr6ftWbBbEq0fXS
JCo8QpNZY2XXHto6MDtn2M0LV9onacBnY8QXNOu7yfPh320buIj8MmzPYubS4DdYGR+HKDfrJGR5
I6Zy0dhwRXVMU2P/BPzdxKtRjK3ae1eh4Pwyz13dQPfIg/o6aXIQsQfVtiaWqtvAhCx0N5pnBEtZ
Kucb4GF4lLu5dCbo9OyH5Kkoz8ULzzayIcFUN6zh2oRI39OLcqjMLvVzB/OchudYoJJmRZPRbK7e
EbHFg2wTL0dbr7OKQ0cJNZbANWRf4QrGwUoZPn8/CYy2yaOMrViJSMG78hsbilOVtyscDBsgQ1ml
GYqZTRzw1q+W2P8IppJc54/XyIbpOO85/o3qAa+6hTsWOe0l0DqgpznUKrGPnFMa4HM7jlBlB35e
nNJWJnR5e4Sj08Ma4G6QUk5tTbKz72lCSC9auzZBha2ojJNTcbU5yIeyY7BUJLWcZZvNdh/QU4nE
lsDZRRDMCti0fe+f7DYZpvBuVSnu1tcyDmyuR6+emQcCFT23OhUEmQ/lgIFnDO+sMwlWkBV8Awx0
E6g5JUfjrKMsXNM+MGaU0Ts3KImzEc6b3TWdpoRNcwTSzlcCj8rpQYrexJsKAwO9RQaXE1nbPIH8
GzSVmi/4e/PdRCX9ejeXYcB26aRcl7tN08CEhhSNEhPMi9Zc7Y/pUSiqrQ/lOOPKcewHFr4K0b+Y
ks9TOCdIFSDJFgjyqo6xUG4zTUyQH7zeM2O3rN2ovqlmB0n1LimH0Bkv+QWVIKidG827Ha2p4rPq
tecW7BZPJpIVjgmtIwBq09skiLL+aerHTGBjXoytYnHRsyeuvdlR9CXGPg7d34CJmENg3vqc2JC4
mRcyeBHhJQdP3rPS/qqvBLw+fYXcRi/TcXFFVzxNqbPwUOIfkc+Q2BOxxtCEPXebYZBAYPDzRIxd
EILHw5IkNqevOunoUDkknFn6vbYsa3kW09itd7Y12fYWbWHKcWRK+2SwTqFsxfgg11KMFqp8h+dP
TdMcusGLmigMHpE55AdRbwL5pG0YH/EQJ7w1VVFAoOUvpMlum/WTTy2TFG9D3ZgghDUAND5n3osu
aGuaXjk/MJykz8eTSo5Xs1S2rMnyBJZgoYBcBwtD/4RYiRq2LkLiqB9Tr55KE1qVVgXWBVwhTvbd
Tk3TYAZGPZv8kRULbYYkudSZfk1vWeqOB0LfPoXJyFI8yNkJzBTntJy0N5iwewbCOucJps/1Mt4D
4VmHi3BcaD4LEW8MPRubhckxh0A1sXRK2Hv8msjDcz065lAOeJMQtFnFt/OPUyMUrYJZ2uWTwyJF
wD9K5Okzq/MeVwFzCvxxsCjj1Vx0s6KeSxD+k87FEYkusvzSm8Kcgc4hCQXJdsbvnVeKdNdc+ggo
OKn2GDjGSu2tpfYActGvbr5x1YwovF7NgqV4jYh6Ef9k4DmklQ0rlahU1MUTDTDmhK5/rBzRMphA
t3JopPhTgvX/yBkhEYNVQgExADZ+lg8MEcDOWBnMXxZIE0ynKbXK1N/RxNihsUfZz/3+Ia12nlUj
TQXT1wfs6yHmJnD6NQWp27oObYVYxJezqRb+GBolrlNsXa/nxH7/KKONg5liCpRGOfbrR7mQXFe6
lpsvmReb9amRngAKurBYs3a9/llnZQA0cKSOA8DXcP0FupPzNOVgGwkucqQvi6gAxF6NKdl1ufWV
lzINUxqn2Qtpg2PRAI7hIzUap7ILy22rXM7dZCFMJS3iyGvWnh8r889am3FBNSFS4A/sCWhbZr56
/fJ/e1SCtDCBrWG0A6Cxzb//qyS49DG45TnAojtzFq6DDcocC9lcOUK9/lG/jTlBYhg1vaTy6NLK
dvZWCKPwZiaAeopS4PD6FIPkmN87a2CmiIyT+Y9D7rxkh6bOCSQVDT4Tjfy5fLDvBhEm5O+fWi81
a5SC8rnejRkr+9vEhXCod3FEvE8wofn6a4mDYv+G1a7yL16/9/PHTJXeh4NvqvhMt9+qMHOtlmmO
EvGZnARHR1hdZKlC9GWsgK9/0vlTdn3MxCj829ThqFieJ68LAsNQOLnzeayboLhRbWmO5kjTBZt8
6pqo8fUPPCP9By6YfdLOiArotSBoOhtBKgdxEc66/9zX1CWRpojYLHMsipr3GvddCTQvzeCTRdug
8GES7l+/AO+3hysZxJENkglSErd+vrJ4CQr1Nqg/w4zWSb2ndroWe7IeaZQff4QtU5+a0BjXDrN+
/0yKW74yKa9KKlRFF1iNmYdTIXrkD1L/mlncQI7itLCWYc2WMBQzqNtdKBRSn03mFIrVOph9s1lO
IMOnBu2MzcTfUGYz+VcVjCSPHBRPQHlogqrzPY0HmasuMqQMCNmbwjKxFW0dJuyyenC8pJEhffDO
0O0Q2wSDMFt8C3Gdywp+JOgHQntWzQKIhcnhhOp7xOc6JliO8ypnJbEH5Iykx5K8JzPpTgvOildp
XZCWff3x/zbgMCxDnuzThuPiWHm+2I6cLFILCOcnAFWCmDVplTkCRasyEcDPlPXrH2lWin9qmtTp
WGqpKVOjCdGeBEbh8u9Fi0KZVt0QzjATkE+L/Uj/P25cYLQK69YebK5g45XRyCFqcWITFFq0zvCX
r1/G+Z0LgS6blROrRv4Xfpdb/GvtrGVXz7zL9FPRkP68zKpeVY9uMbv9tTuoP/g9nA9yRNCmDyn0
JPSx0Du3lpCODfi7HYbPUwfT8b2fB2ZY5DmtY/Uf7ss9m9L8dhwsqPXLgMqbEPZZdJDMi12W9eQ+
1hAew11M+lIBRCKNykk3y2d2hw0Ci4o/AhI2jMvFYDM5rPnwRlvSuqRgOPIYvUg7i5I41Fk9E6hn
CScU3JmZFWmTpyattVgmDRAqGk7TiymUJk2M+o/vnvB45+aswmcvShLLVIqcCZ49pyoH5WR3AbEp
0yWwFDvxbl5/uWfPm2cQcYSzmaceTj+/VUx9P1FRJUESjlVudua4oVSBxm9uODm//lHibDybd8ri
JRH4wJtjHT0bz3PTklN1vPgh9JrvnwXtQ94WYGTM1sRSzxL0Q+sBus2cBOulNlnSn1/RcmUyBNZs
83B9LzD5TM6CLSudWwGbny+sAruz9XpgqkoqWG1VzEdw3RyY6FKLOR5noJQ5lvws/FEtMkUkC4g1
c2elQ4Z/m5rKvPDVz/kU63t1PPiRmqCHyOR4LT81bxLAQcIPBxMLf7NTfWYSyz9LaMxIxm5OzYN9
L47JcuAn51QzKZDXH2n46+tD9UA3Ic0JCOR89sLfXCs67gDVdRs/l5MIPuY9PXQHl/LoSRZh65Hj
T9Uh8ZboSodZGYNwiOtT5Rbl+wlgO51JIM0omiZiEyGBHTYyVd1jzPl1uAMoCSAtDSd0vVF+X1Fq
e55abwCu1cMu3lLLkW8mP26uUliQN+xIKbg6esmLHWgA8WGljjxd0t2W0+mFrNfDFcAv3lurpTgc
lEhht/Sd3nnsSjDoYSWDFOqnnWp1t6cmXr5PqeFDKHWpEuStIp3X4EyYb5VTfkY14V/p5Tu4du1s
fFrbPnhw2Z+f2rRxfFreZEoKIxlgs+V1/TBD13ufCQGTJLQtr95Z5O0+FWME6ttq+3fSGwbCong8
0SWY0+bt6RYxNMVlIAJRZm1GQzEpAWuoGXbWJkzz/MMYShqBw3gsdmrumweQPKTEPMdKyfZZ3taW
9r2ntP3F1Wr47ASr95iO/rhNF1ldFcGQ7b0MCc3rI+LXxZoBQVmZxQxqGjV9AoWzNa0h/RPQMlG/
8L6gW7txXexlSecgr82Wj69/2K8T+seHYUuDANDF+Z6P/HWDileP0K6P6hdpBxWatMXG1o/86qaq
ipvJEyPnv6Sp7ikRotN9/bN/G/nfbxNtGCUbFvHz88joD1FDV0b10tG4jRlK2eK6VKFH+tP29/03
/bMNf79Lz3XR5+APxoZ8fohc3KqAJ5amL/iWM2cgMJKWazjwZDRVlMHbGh/1t9kQg7QCfRi1OwEE
qzxOmS/xnFLIDBGHyje97KPL2uqCR/ZbqBnkFdX7qiJ4cVVdgTJXDoy2Ka+/VSMuLTXp2fvJ1e6H
KOecCqrOsdttUiRvRGXYOlZQSbI3BbU4Z45IrPWRfsmbRFFKGPuDk/j2k70ooLy8vz/EQr/r5EwY
QBjEcwET5p6HBI4VDItHE8eLN5qHn2YiBWuRl6dlXZ5qoJufhEUj3ugmFD06CLYnNOV02bw+BHwz
mH95M4ERB3voQWhcZhs/21BQaAHkJGH8kowUDkinwWVZ6HOOdgNVErWbvGo5BZUCiJ5ZbUW1p6lO
DXmrm4nmU4VVYmK9WZ3EO4lVkzjrkatXGfn0bV9YN5mug2st9LEWlXggB1q+aSxe2kZSGNPbVS2U
XfJmiLdBGwVvCRsnAIhe9k3LPLsVAQjjgkzxKUua9k3lq1JB8h4wj4Tb94jYrri3applgN04BqZg
uooF/fEPcxml+Tbt8COYcLOMNpOij5H6dQfrMGBPfOf5Vnidpdr74JDVjjcUHfzlD9GReXbnzxZv
aGJQyWk2cM38+1fUN5IS5r0H8UuXef4tMKv8fZsJTWdAV9u3zmw6FF5/nf+X7JHYgCMOXX9IPs/9
/hzbLXv4QPlXyA3eJWkzmt9i2CdXJCrzA4UIQBj0dPYvrbDhcSaLus6yyL63pkgcXr8W+fvQItQ0
VNoQHah0zsWn/Vz5Q5gg+kwWCgyc25v4c9OvoD+6SuMfY7sFGY6qMbYiPrnCHRxFH/1lku3Ik0QR
/c8WnnN9Q8dJpsrJpH5JodfWkN4UMhtOnRDLrRzT5CLxg8TbgIB2582AeUhKhtOu6Hx2wmZLb4Pf
Hi0eyyEvlHVDn93EN8yBdf1dForvLdtZDgH9AJgEV4MGn+FrMEWUwC0BQAviVFkjKZlzargUPd/7
E0dTYpHhnXKX+iKtSgHoNUAuw0ikXLSVZP3uRJTVlFxR1C1UNKkrKVmWCQSeoL2ZW6CnmyZrJTru
0G0cbA6CuT/a4Aw/qL7JPtLjpb55mZuR6gFv9TPx9d8+iwfd0i7x9FJlmEYNBI3P6t9cZyfykQq/
0m3bF2gznobff+bvdtvoL1o+JUe5CCqxAUr83WlhRd5fDPNISky7fJTzERP+73Zb+Rc1RzKoWH6y
3hve89+tFkL8BS6C78bGjHZcVFL/SasF8u5fVh2TMuI/AlnSjZx2/PNpRyHfpYkc+wm/DGFe+Rb1
9hrU1Rqny2WZdP6JBjAKOA0+aC+YoWCeizccIhPHmd82zWhvxqG1noD32jcFenoqR7EwDrjwlWQr
610yeMEtqMwB7s2UPVDALI8FZa2LijP25wbLF/oqgvwStc1e6aH7QsoiP9FG0WdklyjkkTVu12e7
xRUiAzpH6mcp3HdkXYrLCEwjFsWiPI4C8OKi6pvGd5EwlVCVLThLlw4wnos6qyoYb+Dpd66VBJdV
Ry/pJi6XN00blse2DKNrPSRTTvljce8paUW3SI/sG0dn9g0bEia/UyO6AytXeaTSmHx0YAreOlZx
5yxyvIld52G1IVM5EnUAlhmAcm3OIN9YvtPNjFX0NnTQtW57jvJ3EYIAeugC9BieD3euh0tw9Eu7
fZlnPkT0AilehqMOrvDFY+flsttg55wf22rJT9Gg1G725grzNe0QnbvjhybM4jdqTOd71WTrMxVO
/RHYn7hPCkS0Quf9rRT5ck/iA8q+62aHLvbHK3uR3Rdo2csOOVpwaKdyAppWcBsJHFuvqMvTVM/4
n2Ga82JFwthvoI6L2iu3TjBIZnkdMxQchd3UkPXim6poqwsrtC7KAgtr3CBoAkUpeey6yf+WRHmz
GXKVXSnpzUecLuMLt0qrOzK1KywJKy8uSe3F1h4b8vGqRbb0PtGZ4dbKag95pL0Eyji/a6e5e4hi
L7tZCfhv5sFGAUXnZPYhVt5wnY92+c5rvPZYsdtG8IAa+4Qtc0DzSSnE/aqD7CZJvPVA/b4sAXGF
RJS4BHE4U13IKiGma0kh5i7CK+WS+E7G23z1yudxWQCzSVme9DKKK0kKFMdomX0awyD72LV4VNS4
mN1XKG5OC24zt9TexJU7+82pH5vkjcKZ7iFfBT5l1VBeVNZ4gSvrHEOi8MNbWNUuXrSOvOlwtL7I
OGifchymAFwXQ0mck/pvyna+ctPZYzjij2XZas9+pp5IQtt6o8Hh7l0ATk+dmL/6HTYciW7xkEO2
hKdU7B04IYY7HdTue+EVz3oWbQLB23M/BWH90EwCSdcAAHq1a/u+SaVE1IUv0qVvUUkAvRKCup04
DW1nS3ZPQ9znd0FSQA+m9Sh6zuIwPdYTP5SsWfkIArSisQrBp02C8ipPeIkz6MwLCad9hzqleheI
QX2hIWPqN6pwHhACXMCLgFs8d0eKOpSGJbizTVbmxT0ZwvKtH5cnqWd1KeO1vvCKqtkN7VhsRhbL
T3CvsovAr+IDBONuR0vEYjzk8rftQCvZunTNVhQEdGuqC1OYLT6i8lkeA+L++9atMKEBdG4jkCvc
HU0XLdbsC9RA2V11PeW5bRQdfJVXx3iY7RsqUuWxK++nOJ4+WiYvWUjh3Od2IrA5Ce2BVjC6IGp7
6p8FJFIDX9vN9hIcG2de9hBPRwvUiQg/qgDNHbRTHDg3c6AbSs86ebMOTXG0FgWIWms/2PbTIiO6
z2eM+WINDX0lIFibcQx3UTQ9JquGllBiP0JfaNKxzBGPb6K2t69gzbQ3uo7tveNYH3O3IJOWJLBH
shIIMCsAndAo8+F1ZR9oJ7YvShKde4TKncEmNl9KmaJMatLo3q9CeTEM/gKxnfLnfaasYhcE9ZYS
8PAE1X455rTE3dmDrGhTqoR9O4WNvQ3jakVQE5ZyT6E9eh+xa9yuXpp+oGU+u67W6TNJXXliR1yx
1humW6itWNkQQV0Puay3SlvRNfYv/R1oz+4mR+bz3oqz8hYST7tvnCGB8Qprb3XTdk8hTHwgceGe
pOIu+zhsDiDf3K9rkIyYlkXtkyc6s7mMq/eRYCx7RKQ1gcDOCgT1gMmOgGwLpGAJmDknTu8c7Dw3
cwRAB0jz8s4eefR16q87rVW7HxY3vAoBW+ScPZv0DR1bMwMN/E1kUTPhzY5IhRIxHrHTVkai2D6W
2CtlKMz3qMnWu2IS3r6dEJ9utLIBqo1W7W38ZDnIrplunSlxLyPSDJ/nzsVagf4CRJ1stxlT/Gqg
oeZE1RKBXNH10adCymxX1bP9sYwBQLAy0XKi3J12pX+3jrn13NLVcdmq0Dog4x3e0ClYXvgejgwg
A4b7Us/hIyWz+ODYnf0uBYLJxwUxFGhtyYNAmHHb6+5LPaz62V5Hln8OyysC2MVLjouYnd3KWWPj
QiLHtMTl0Ff3GShVtCHI5IygHvRyVWT2PQVW01OZ58nD6BOI4NXVYWAKh1fdd0lXnpqUKY2jWlDQ
ODT0NH8Fcdh9i/q2uJjK1N14y2xdgxDc67Cu7qapLk7KHz/5Pc4SrLXwxEMICF8KJT8hOX+y4/Eb
erpPIdaDkOtol15nsk6iqy76OtB7ZI0Pbpe0l20aBA9TW7i4Hc31M6yN5QPahU/hVEuLoZ7ROFJc
tpT97fGy7YZuUkf4VUDibgi16kRuVhcp3D5Dm+3tTQL6esHwYzfOyxjedQpLl4+DjL+NmQZZXE4z
L47+bRd9KlSSLVaWx1ET9RyrtG1uMmTzzaeWBZTYy4iZlxjEMsLl6hKXy35ncqA7grziCqvW+nLs
s+CTr31Q0UGc5HcxOZOrIPWd/gFnuzTG07Io6d9ehhmDn02i/PwlTJfBevTRLPlgMaa43jRWVuAW
GGRiV1u2PqI/qQ+THD7Q7j+jD0nKnQ1pC/aA9wH69HySuEVtdaXGW75zOURlQDiJgxNE5+sxcgFk
YDUCfS9hl7EC0CvEIo/1mpb7lM7AS3YQ611qZck1LAdnS3uLvoUc1d32vM3LVYHmSLP5ySsifdlH
0kJNY41HB04s1hQm3BKrOwLzF/1Vll3QSYYaRe+mJlYIgWkrohcYBRsAG5Ty3n21YlWbd1ZysXoI
PvHpgQhcudmlspNrCawShabTXgOaUDudBN3nUUgUc4uvj1k3QflDyrm3EhuUVVY2+zn2Wk5tKdpw
hR5uSztLeBpt4LeqdKsjsEn7G76DhNEtLWFLBldNOC8yrGX4YbBH2veeRy/oCv8x7jyTUaJQl1Xl
j+P+fw9xfzjEBXQ+vHaI2zZl0z+9NP8+xP34mb/b5W0XkiCBCMNHOoKi9P8e4qgD/EXxAaMXCtXR
D9Oev/18HE5qWKuRICCN+StJUP5FatONaGqlikAvYvSfHOK+50P/yRz5NsVpaEYR2Fo+zqOZ9tfM
kc0qQT/Oal0BBevoCoPNFurxYz/hkNNf5ja9192m4DCZ5kfCIogr1yIqq3mf0EDtB2rjNxhfJZde
BCBZ3NSWixQAK02QpnZOwh3UxHAci1wt8RHPDT/LrmkOm1heV/6WHH7c0SDrkWIjNAfom4zVuKTX
lNR8zPw2cxhYdK1ZbKd0n9TVJZkofFwLMZvmCAgXk/3JrbGm2TaShjz9Lu+AquHA6ZF1uWdpGtPo
DaxXUHWRR/qnCqmKbv2xJuNSjoie9CbQsEfQUzcdFi3fx8J/Z80fZg3d7zbJgv8/93GTDYP5r22z
f8+cnz/3d/4j/Muxaag2E+E7M4Jf+bcVlkNqxPMFLOZ/Eh//SnTYfzlwxgxH0KNiGvj/UaLj18IJ
k8In0UkpKCAUYr6ci8RGW4WpYj+56JZ6vUECq4+Cxgps50uO4zs7SfvnZZy659bp4z8k76m1/ppk
4dNNKQPFGPVYyhnnNXacoGgMaYfiosqb9YYz03qw3AEsLqVuEJYqtU+qA7O4QWkBNcbpdGGOeG59
3WAj8bjGI7XZJhmgDAJS6YnsHd308JxwLcbAhyhcG+vUtuhXlyM2ke1VnGF+Bxa3dfcCJ/Eb+hQ4
BkdkRjY69ZaCzbWevgY5iqltl8F27FMRDXR9Cfm2s8AY91Axj+E8L3drwPW2ItXHYPLiSzCTPDdJ
Wvyay/RRvM51+ySiej3ATi129YgNqx51Dus59cDpn3ADNegdDCtH6zL8zuTRODwFL1MiEnmYowCw
vT3FSbavxmQB6FOklv8ptSMN6AcmAL7xDXJCwsqZvOx8h/gYNlCQIPi9pYkkDQ9NoZ2EjgFbHuyy
qDpvk+EiDuJymJS9s1IKeBeOZ74zoWsQJlFf/A97Z7Ict7Gt61c5cedwoEl0gztBUy1ZZFEUTWqC
oEgRfd/j6e+Hkrwt0bZ09h17orAsqcACEplr/etvqmJL82M4hGfiWmRcHIyCi5uRAmNMs1wlNZSQ
Nio3yCVEWVqEn/O1NxvWLq28NGztpXkjKsZ6XPqpk9A70d2NRW1ue3xwOn6HRoEeUE/q4WTiGN+6
6dojZmu3uFAfeuPaQTbZGcAPOKHJQZ1aQCnL3lSXtnNYO9AmHze1qKvbeu1O8W6kUe16glOl2Q7O
gzFPH9O1o5XX3haztMjV9L50uzjVv0hrD0ze4uTU9lR7hS3Zm6hQ4n23ds0JPpNof6LSi82m2GNP
1R3YZHfIl7M7spTT8wCsRuUNcEaEbb2VFDr0llZ9sud7E5/jxpEQT37WSyW4y9PI9EggpQJb+315
7PKjKWet31YCk6kVFyhXhKAmgH0Ljdh+MS4AQrNiCYQ4188EdgMwTNUsn2wcOSH4J4p0KC5gxLzi
Es2KUMCtXh40NbtPJEATA0PVkEze9CXG2BACPi+VGDWxwc2b6ExSLcinAg1pgEVWdeXzsiIldlUC
mrAndM9oXfxkgTuurNhKCsgyXNCWFXfRhgWmtxEGgDgrLlOuCE1QmsrThPTrpJgFAI46dnsk99ke
b1TbJai0vW9XxEdbsZ+UadZxXPGgbEWG8hUjqla0qB+q5BE2WfLEE8XQdkWV+nLJdn1RVKd0xZyq
C/wUrEhU3GjLLaZhA5kG4FTE4QJZBSt6hU0HxaIkkZglETB5bc2NdrZBxxJn5JXYZbAxSe6y4vhQ
kDtx01t9ezWsiNl0Ac8w+JSvq3SIrxHX1vd92o8f4hVv01JYb9IEBkeYUfLQDEZ3RD5rS/7UA9nK
F+BOWTE8fUXzKpjN226RQ09ObGvTrKifvuJ/glr8d3pwMEFb2hcrStgBF2Yrbhj0ERqwS3odoKIK
uDjrMoIB4MZqxR2ZbKiOtmKR8opKFjphCYrSDlv8r3ByjeTJW1Ycs7ogmvUYw16ZYxKFxXhOSlIn
ohUDxf1QO+PxMD/2K0KKEepw5oYEN1NZ9VAnQFIxPMw93hOGhivOOl4Q1wv4mq84bLUisjx23hZp
rDe2mVavmkTg2GLlgLhTIGv+ZEwCSgYYr3mBe4cV+U1U5kdWq6tv4BNrp7JixPOKFqNHu8cUbriO
gvy2Gjr7pK7Ysmrx/i+6DZX9Aj3LKwoNOiFf211qnySC884IBnoOina2r7BgyLY2YHZ2gbWVFeHu
+1B4i7CBvYOxm/ZxqoSHqsTXObQMND/EGF+jdnSwumarWVF0ydCTg1oL5YMBXKi6cicFbgtH/QXJ
IiD8eAHk+xWbb1eUPjVMMvWAbDlLbB+HSfVTsqL62Yrv1yKO7xX0V8glOvOkrgCYhBgBBc2c1h9b
OjaSnszlelhnB9U6ReD4HO8yko0vnbt5VazzhvkyekjXKURR6ONBCvMB/E0ZTkPXaAc1U4uNFdf1
w6jr7S3dWYAIcli2WjxFwAt99WTYffnZ6grzDWNBrOuMriXS2Q5fCR9JoIMsxOh01Qb6JUaJU6t7
FOsdOT+rTZ4ttRj1K0AAkB6z4bnKiahxBxXimWusrP0sEvVDgGm2z5AO2zQ9X317jSR9K4RSb3D9
rH9npGkYPk1d/lkLQ2tb1FNw3SuBdRwQYIOaLM0+si0SqVIVwz6V883JyPE+dVAEbxIrb68xQQTn
xUDgQEJ4dx10ElF0IiWqKjMJkhiK/ndYZwS0V8Q6kdwnEZHZamN/RvljXS0Inr7IWp/RHfeYBjk2
9/iYjZ10H0W68VTHJVtPSraaQ0oMNgds2hUAxhIEPiS98oYYQ+0UE5/ItjQwjcadR3GSQLe2Zkc+
DvOfMdZc1ZZqN1ciHIRL03pOce7ayLH2LPq2vJbCQv9gkUPl4IChXa11PNvgrN7Oa25nGBTgcnp7
qDNN2S5d7w5zEXuEyqvXvdUlgMIlkpSoKG/LUNU+mlY34MgokeBUl/pWMhIyhGyC1wmMVz1yMFpU
llq1J8qsPZt6KF66CB2Lo3QVNnd4Zn1QdPJAi7rF/jRqSLMOkkgwH6rEbRrUWIXBarXPWViY2zHi
kB1l7QrXhJHHnguZEFMsd4QxHexOtXwlluovUQ9fEwu+0d5BPjN35M4hvc1a0Kxgbm+rJatuMSCs
d0mkqrtJI/uD2GjJHcfFXraB0pi/Uwuo95NmJxjo0DO+WYwHnvLS0jdBWj3qdWb6UmKfNTQq0E5L
VNMOdUq7U9nyQifpkuiAX4eEU5Laxi4kA5SxplQvLzEuHrXTxsF4UBn16CXHGzqbkKUpSDNIUv0W
zCLdKDGHdY9Chsm/1ZiJp9ULsDdBpP1JC/vaa+vmoZCb/GYYBwEfmKS4LecdsJCAkUXQ0byRYsXc
qWVm3UCgnzgVzPiJAs0g7CnBo7Ceg11fJQEBkqmtOkjicARFBIuUt5SyW/iKMOAQ8cJgM+WS8nXA
GTYlaeHOaBowWFQ8e0Oei5surUfeE81oWBy2SarREvkC+RsEELYV2BUU0xOVKk4Cqjx+GLB0/Sin
ZfZRqNSAAJ2LcEmZq2+qtLOPC6gpZgt6sJfNqs8xfUs0xlolJxhpUcE+7geCWqZQSw7oBu2aJD0l
huIS2uWO2Iew/aLliYlqmniUWaEF1WrrKhh0TGA7qzkQZF6fAQ61ayGa+WTXZDBh2BG6HXjyISrG
xQ8p/B/xSjomwrgPjXiEyhOfilhX+JbikKem8ik2hUrECeBUHZBk6sBHelSWQd3PEr6wCAs1r0ZF
6aNffG6imdQS6QwnEflkNBhetigRfpQYvZZdMW5lDcJcqsOwpUU4xpmSA8WGH3ks2qafyQ7FGKD3
tIziRsrim0HE2nWriyelFchoh65fOTCZl6YWMUB5xo3JR2LA8hm8AP0f7ApRHAisJLQcp/koLOYD
eWM3UGgYPjVYI4GmlTmUvQLqlEkM5IKE2g1SHFeXcobuJfKtSXaKs8SJ9jRLKsOFmDzS3LZQmerm
zWREqcuAOb0uWH7PUmv6KJKC+xwS4a6Sgvmgq618vQL83hCOwl2shmOujeI9SKW1mdtucas20NHq
9niWl114gqDPyU7C/Y0u8+USK/PjBWd1o64aZKUVAavfdcy3XzGa732o/9qWEjCBNTS5zyjr6A9/
RG6igOSQuLfiPYkJtHUSkfCHZrHYpfU+NT4IuaAjpZYqOLLl9Fdsrr90pYaKR5SKzfaKa9nvLk6I
c2PMSxXvlalsXha4rFfQ6KIbK7XTu59/z5W79B1CRQNMP4OfNAEdTID+QqyPCUE2pijnUpVaFz7v
CDS1Aq+LLz+/zhrV/ZcLCWgTAA54rxjvtUBpOc+iSc1w31dERuHRJpg3TgRkFHF3Wzdpal8NNvxZ
Hnr+XJkhHTXGs9GNFERrc02kXuFffqR/8aNf4EdYQrLa/xk+wgGi+PLSxS/9D4ybr//sG3qE5Sjq
Dzy6MEEwVtz1T/TI1H5DIWTKuKxZwDrfG5UK0FrkgGg4eKu+UmT+YM8I+Tf6aAN/Q12/RL/8d2b1
7xRCXAQplA0xE5t1Ey74e1qmrs4QfPAn2JVFqOD8FDPNQJaLSK97nI30swW9lK1l6fyin2wXc1w6
hYlEM8rKihrburcGKz3ggEEyV59dDZZoObUNyACN5mSyxC6fEEAx92JilgXEIrRc9phRaSCqhBBW
tgTdxeiRQNnqmTQq2SMzBRsAYaW+UpuTEypck1HF4CZQhV2ZqZ6HOdzjkNmM3WLC26sSmZyefDak
SvaynL+ecqy4RLo0+2poHhUrqihXBs1JUC/5eWA+IAm4SzTl89BwecS9j1kZvzG4wEa7JOQU7dxZ
wf4EoSzfx6imzpeb+tHAsgyDFw6rUeLrkYGpwoQoZG+QzH3TWPuQfE4/aLk1gx34YZcjC6CaRn0z
OYbBrUQH3XpyzYdmA7dAYPLNV+A2yNY+B6z0goa/NVB2uFDnmbAHcKN7lO+7ROBBX2aMrYyaDmhI
xXm0+s5f/2UiMGWObRqqRV3pCzO3oMq0ztc7ZTmHJeDMnA1+1nLJDOXkURc1P/6oqX5f8wNplZF6
mBZ+TFubSb+5DuXL4m0u6hLWYaNSacwMbtOZLQbTw5cgIweta+x71CGdrxUZtSLGYOTTYNQjOiI8
wYwgCyV2ex9YQYrbPhwUZFrAcIu87CjPCBxsueiom3Qo0v1lkcT1DLtD1K1XmawDZdbO+WDR7cn2
/Wgpg6um/JLL+nmI+aHCJBV7TWqYF6Cu9+hQpoNJSesP1bqKOv4uUUinuFVI9ihb1TcHWLJGYEzc
JhZWn+Ucx7p+Yj2/oUxn5kvn6mRj/BlLRJ79wu/oEyam1VLhjZ2F1R2mBG6ec5daBZBGNSvA2Lq1
XYTXj5fnnYcWtQxkBLcjsXGDYQ7RXDaQYLnGQ/eGlR1kJXzjJWdVM01AGcDqtEyWCrgEvlt1N3/M
In6L78BnQtd5/pPNCLvC56rndmFIej8vPPmx5j0xzTE4jHA+ryOIIDjytY8mHrU4Z/GErZ7FZPE2
Xm5GUfFSjBJ/tUrzzzlZCT64YH3AtU8ncY5Fm6VtcJih8NzlREq6OF0CwBA04WoYX2ywClL9Ji1l
L2+AbGuZVLcxjNojeWLTFmIb5jZ1EBOdvah+avJSQtC5isekYMJZsspw7EYcQcFjqbyomsxGYA3M
T5kEZz6t+BvO//F5iGgM19dLw2RoJyu96k+CoKSeaCKn7OFgQXVtPYHen/pMLrYTk+PVUoTXMIX/
enm20F9XdX1xZQzBuoWwBIqqtl1t5N5cVvkFFMZhwt5C1kj9GSePDeKbzMPOp3IvC2Bd4bzi51gs
xVab2cbsgfdb0PLQ/fHoun5cDZ9YRjD6yF9PlOAZx0xpp0d8VcTsDOd7RdqBBbF76fFnxuU8AiV9
AzREQaPx9sjYC7u51tmuWijBQW764sqM5emkTzrwdfIZkyNGWeZYXAWpmvqMpTF5WGRpF+q8pyXp
RlezGdkb02CRFSRJX0kkx7sL1lbsvTn0TzYHZYGGNIktauqWOTbQd6CMgytazXDNTtY8nDYIg1fb
Zj8aqKTMYrC8Kc5lgid0zZdwq3ZNanw/GHl0FxuYoFfPQO4WfgnFvK06NhNcMwZXJzzHDQZ+BBwK
eYtAFnZMvPjFzLSve5NqU9FcXtohNgYYXNI9nx3d6qDHXqOLszqvaR6BZDk6rCiOnZHFVE/VpmVK
79IGyR5s9+JqMsR06s30jTEgt2bmDbjca8OmdUlzPrJXeK6iIGlKkDfrESnIFrjSWhCKBrcqJAoP
BToYUlC/1Sb/O+8TjPZ0guNj9hNB77BRmuYFEZAOF5u8p7I2H3LGGvR10a009idz1cpoJGgc5nhi
+iFlbaaQYDDLPppHXPeLScI8fsmWT/QrK5ZLRWD4tqW0hJQvTfKZrNvJg05jk4Ahq/d6SO2OirNK
ruew7Q/xKPMINTkIA4dwddH7iUzIUUQQ5W0UChTiWDBmECBxEyFAbE472ScAqWl9SEqV4hp1LR2q
oH+WurJ8BdV5ETHdqRNqU/pm1ZqEkThuGAvYiz2Nu65oyo2dp7hvYS1aa26VNLzziRgkL+Qo8rAW
CK7xzlmkTabhkXFK6UlNwp1Em+9wReqkR0zpyJwmmiW7CiJbwzmjyRTDZS5Uxyd9wPTTD3Hwl+5o
rmBNmsb9d6XY/6Ivoa5BhUA/gusysvr3OqPMltRFgJnuzHiG+7FEb3HK4aIV1j0+dBgZMkR2RfxL
04P3g7LLdQUjOkhMyMzld2Iqm+4Qj6Kq3ynjZbPjHdTi9LUYcQLGMvzt59+S4eIPzcLlaiYkbBWb
XvL43l1tGUMJBLDoGVCxQNZKwE6hn4bQHb+2Wv82Ab9oAmhpf8qf975kz+NzQ5f3NRJy//p//8/X
f/NHB0DwFN0cVhsCVcjXMv/b/NjUaQ5Manlk0t/oFX/Q5+3fWLp0B0x8aRGYMP9JnyfjCj8K2PWG
jiszve9/w7zAkePdElrF4gx2hazg3A67/90SShNqImWx693MAPGRuMCi8owK8NWZyMBwJ7PJu01V
z7dZqS6jm0UUVbJpAwvK6EuGuKDm1BblMYj7HBVjkRouApvxy9QZ0nq6J7AnoYNnYXdb4GjikNX4
SUgNryKBcpsiJB1w1uTQJ/oExgY3Md4F1GQfko4Db4I/esoSHfKU1VM3mnizilXH3xwMBTiBWGVw
eTNjyBY1taPZRnOccJfDak9bwQg92Y78cIxfGqPam0sc7PEs7e4KOxQHCPifErOWHuMs5/ypC8MR
DNe3cL1Cv1oblMpqq5tlYpNgQHIerPCVYHK+JAaBDhZ3Z971dGPbaeTNuiY5CdX/Fju3t4rJFJC7
3eEuhkLY1yvG02oNTF8vXD0a1LOhTbITm911h+7G6VWKDMW6D4b+WsFEz4mQbMFEUa4mDgFoscUA
/XRcf8GHes6vhFU94k8C6KR0E8kw4ScK7P3KtgRt087pnH6qdWo/syw/YMC7PJEDIHuMwCPg76rf
9DJFHS47LksQzDbwCc01nDQw1h8BQ1+dj7brSdtiqibfaKlE6PSQEonS2tlDSTP3oEwaNdFa+ddh
oG1wI2C01SHUjeT8rV2qW8KrF6x8pUOHdc5zKWDvVdg9ofwLVM3VqswfKQNvsxEnUWuxHEvv6psZ
f6dHkVr3RhuX23IimYsREYy2IDX9BR/3nV0blt9k1sdsqaQa4vb4MRQB1B/yG0xKlDWEyw76F0nG
7t41a1k7d2qmnfK4jhS4pxGzBfwYFj+Lig+apEw+YF4TeSD0d23WESdoBWR7aREWVrw5ToLPsBdh
KuHi51nb26bWIG+GlaJQIMwlom7dcjprMMqTqkz9ETV+h+9jI+kfTdyQjiI35E+k0Q9eS3SYm8eJ
GhO3mJblRrGYGiP6mOXjODMX3Zewjx0do+L5TSr0RdpaTVkGb7NtjteZSmyyE+KdRAUYo7/iwAe3
TJQP/6I9/5uwXlzg2fr+Ge35Q1z1P+Xb/8C36/PP8fP3m/7Xf//Hpg89DhtpYgqBDFfUh4P7j03f
/E1RwITY1TFPWPf9P7lDFqQ6AbXNBmpkpzP4o2/5NJr1G9QTvFxg3EEEUvmjP3KLvxVDRB7/Y77e
X0FGWdbhAyq6Cn0JSs+7TX9WihQB4iTvsFV28/CNuLibaQ72iWV5xYjeP5YPJC/5vEiPSsrOprVf
64l//BFWKO2H0gVkgEtDRsSvRKg2WcQ/iEVLwhgry2K2XzYwJQLxONvVVTukfpGTpaUijO7q3rOr
sIDhFFxXVQj1TxWFP6pPAmxhiWjopPBaXiQnLq1Nx+yiMpVTvYaaCn1wKKc9aQixAa5eBIx/TGmd
vkAFnX5KwALW/5yFIEJu/tguWNPl5LtJ/qzbO1F2dOphalzR4hazs8gdxbLUtJrmySmJpFrxMFsY
V7MmdhNk9lxj5qtqx7Afia5NlrPoMD2wiKmPLemaF5rinZQ+v02v4Pye2Xl6fyogS0kQxQ37SdEk
vw3NZyQRoFPQjpgFusIwsQC0HTmK/L7MvIEk8KZP7yaJ7OJ6bPy0zf2hqz5xXsnbOOtvw9Y8ApF9
Xog/7BKS2Y0x2+KRZzljx+RYK4qXfBLyNsUHn/n9+FKI0AsNqBRFO+qAdRXjiJaLLZs41W7CPAm/
KvD/rSJ/UUWy0Fcfjn/eXX6P25cSC9Xi+y3l27/6g4hosAVQE/LSMoD4UYip/kbilMHuAMeXfWO1
SfmDw0saOFUi8C5/grsDwVZ/7CmgzHg0YXcP+5dZA5vVf7OncInv3meowxAU8RNRodcJgp3eD4Lw
G4nSXo+MI+ZhzQ6rA4anZCrvlnlOF7drWp3t9D836Num9v3k6e8uaDL+YVICgdhQ+GLfq83h0qmV
WuX6UaNO9pRhxLjR7qdbI7PqXTi3yi9shn7stb5+QYbO3C/MAZGtvtszbWLh2lXwejQRlj2DbCon
LUmU+1Yf4u3Pv9qPe+PlUjxqnjX2bLIpX0D774T0TTRGYZ8q4pjmo/4cmwQQYMiFa4KhhsqpWxb7
wUwT5dSATf5izvU335KVpLMaLFmBvLre9e8uPdYp9u/ESR5bNRH7wqooniW9oALGgjn/uh384yGg
0Eq9XzSrRSC0c+pDxofvnuGEI2ZuTrE44k3PhUzkXoMzJnjOu0NnJqFTaEkVHfKJGtydm2hoH/HJ
xeh+yuAeyGphX/38zv/16xsyiwm3QuzxmEa/O5US4qr7LAzE0UIjn7v42MdbGXrl9v/zWpQC8IfX
YZ8p3i0oTKPkLGLad9TaESqdkNpXs8unuz5Rq6eff631Pv45vVwXlIHpBRwamknCP/9C3+3gVRhl
L45DEL21KtKPnrzHXzzNv7t3bELwnbnYWlr8uHQYFAmTUltARmjLY0LvxxloVJKLnzR8259/I2W9
O++/koZcGSuqlYL9PmeZplIZFmywjtTTae5pA9dUcLE0nAyC5ROJEfqzMGZe0tie7uao0/bhEGi/
cFP6mxVsUEgxN1tfVbxN3i0YdNPEXayZrZPVqdANC0VCEGBbVxXcK1euIbD5mNE1GPEvPTzty8ur
VzjusYP8Khfo756AWP1mQDux/HsPPpFZbEwomHl5Ab3vZFnGaxnk/ShAuf2f3/+/u5QBwIYXMUcL
Jo4/PuypojVpGDEcY53ba9shr6yUkdDgWmR7/sKh6Metnu0bzxaC0mxikbncX5YvzrtlVteVdAhm
OVngiTbVU4F9z9MyWtMtJRq7w8+/3qX8/HN5rZc08ROROYJZzeIvxmMV3FWYuKZ9kAN6UAHTDUtv
4NU7Y5Sm1bqH56rpy3QbWYl6TwC07ecTKQAmdPHRs2Kj3i01x99lB+kE3HkWgBovThBJi+LFSvmr
m0T1/MMrgX0Z8BJOCzqebPQWHI0/PpPCmhIKXcg2bSbnZJBFy6aMDQnCODbPTORy/K9ccrKbMnBL
7PEMX+HDzk2DB6BPTDE/Y5AHPMgAi7dXSMPd64TalizcaOG9Wk0gI09uEli7ujKmoaOEtniuiXO6
g+Ld7Eg97l6xjNL2Jo6+yPoSVduPalI/dYNZHmFraYcm4QY6MwyVW5jpaKvpn+wH8hElpod2UCs7
pdX56NaMmtHDtsjApKchXghNTqwZ26youYbFnb54mdS1ReqvGCBFOeBJyqnFPA9PSKFUT3NpdstW
ChbbgFimlce2C/PGmxuliA4pNmevaZLVT7g8q9UBa6b5Dgvn6VZSO9wSkCKE8SeFoExMpBfNQMA5
Ygz8UGcla69LjWfMKlntIlH155kw3lfmgesJPQz6c05S8EtFUtxuYKRw1xgwcHSc4FwzBhZHWWoP
+soY5oRRZkW5x7+Pl3SyrCumcJKrTYI7GsTBA2hyvA00rX1tWlyYiV5AZI4ykynsGJh3bUvYsTro
7WtlC55TbpCKrkxN+5rmoao6ZBPY/tIGiubCqLYfeiwRDaZis7Yn5YxPyZMZ34eO+yZ6mXDeyymH
bt3aVK3BsGbOoybZ4QZH+4DZACtbRAYBeXkxLyaoPYWJlECTC+vcJvRane7grxiTz9wfiqdeZPRj
KAEBnVCVPptGyt2ccWYkIqu05sId5MA0mEywX0oD4N62Jfop2xJuxg+DMWCa+8R4tK9GiQszKzic
Qz9fLOUUSXnGo9TzzkJsiv09AhJGHajwA/RVWO+zlkk4sh/oYvlYq2NSNkEtv60Ui7Oo60ysv+aM
c9nBuwk8qtLC5Zr8xCVcM9f1Z+wJ9Gcjordy2qKxM0+fleYD0k91twC7m54aGuJTgWL33lri+Tqr
h8yr26kEMZIyxYKMKDcHpJXDPoRuyqdk04TfNop3TyZg6j4jFgOMkAEwegc9mU+ofuRjLqKyQlyM
G1CstxrukZDcZgT19ylALq1ZVFWHFD41lZEBFAlBtDh3VcssEhlb/qXUm+7NEku511GYnCCS9IU7
Tyhh3D5lZ3KXjI1rlCtor9Adq0fcwZt20+qz8TItpuKRwIFmp5WbcAPryhyh3FaxpyRlsR3KvjzZ
CZ6GLuL96FOoSbAcyw5xvhEZ27qYgyNEX7PeWu1oPFUxwDEDueWTEY7lQRPwZZ1pFMunIqtTX9fJ
j2uRrTce8S2DS0hW8QkXJ0IAigFtayo35nYtRhliThBdGVDmkl9TA2KDpuYbJoqwv6MlcPC4DO76
FKpzkdbVPmmidjPr/fwlCMvRR5ErnWe7zB/jdBAuI8LOqYoYAwWyXR0zbZ7NTvB+xIvkER4Wuf3Q
KJscNnTSWNJJTJHM9k9YOfJ0EDjmekwxyw45LtRz3WmY5YXE3LVTNV5R6Vo7PNBm3SNGaXREEHAh
BFqBRwBQtLews3Szro1WhqDkY9nQf6xSo4YtUrQbQoVg20byS2a25aOdxSqUDmXatJjEewiRZWiD
XX7mVEKSCIsiujJEDe8vlHmiEMGSKwyhilu560FV245FLRlUZM9z0CknSU14JVrYgpNfVp2aHAls
pcBW8ZypXXbb7jUkQzx3yzX7e5ZX0FzuBvuhMfsp9PGXJ7YDk/iJoXcJLEIcbpAtrqoj7A4UQW72
VJM5NGfNDmUx57HV60HsZGs8d8noj09TpqrdpnHHFsRuTGFWley2JE6cWjx+GcMOi4JmXfDq95Fe
78QkkmmnwzN6qiqWrVtCvoDakxXZkwoFnHougveoaCV8XfD4tso/6UlkVW9zNQhcpMwuACvtyEJI
xPiF4PY6dPVU0n8HK7f3TWS3OxIgQIiKKYQMmylJ9Bm11TPWGpqvk9ERusHM9vGYLVIvfYC8WWo7
i1HnaWgSWEMZOT7ROMKJlsgIQsFffVzsMDcRJYjx48Aw+w5dz5uaLY8TA7ybtFO7Hfsq5mCq3fS+
6Cv1NUSj+rrE8fgh7E2eHG984tdYEtuOCM0R+2TighCZZq15INiJ3PRpzCoyow32cTftMTPedfYk
HwWpcdd122l3xkLwr9PkaY+AjaeQuBQ79oNUDFPhT0qXXU9NI26WeMluaqbJd0Sp1W5TKu0LI97M
L7Gd+FzaxoDPTYUeTw/U2HBaS4vdNFpZzP0CUzavGXK3MFm9JLfEYR6Hz0EljR/GLkzPSt/L1zjT
6Z/S0UhDt8nwuBZEicROPWvhyUbhct3gjXuQUMcZTjSE7bMaj9UxxyndhzbcHxVSzoDyujZvtgpb
3kaimB28SVHVwMG/3pw2UVZg1ZRWFTY/2vKBOPfgSp775YwgkSAgWLNPuO/VvS+3rYgPUzxNuouj
h8S8Oxit9GRM8lhBiujbHV2udJWYS/lRhlxku1LaY92iSqZMggGL5zRywr8pQ91e91VF2gUH4bFI
2jzzKjsKcDfDUHkfsbltUxEo5P1QWUhuOJjDOVQHiCLFhVbQsuU9pRNMM5jQ+tUUq2yjmszU2K0r
3Ipwpm36AGfCUr3uzHnRndmuFcu3MlOwISrjl1I1+gC7oRp2EdkweyFqNJKZsexIkY7v2lypP/bK
3D4gdBD+MC2puyRo9jEUAO8ETyTOfklMWF8jNDNEjdGrnOOp6nTrVCiQhjjzBLfqdljoU4psMRtX
L4P4BnO/6aPcjGCaMTFuTqzBjrYkrTGdoir0Td2a+uiWasxQr2ftvgVZNP1eYaD7MuqB+ToaTN03
cgXkiLZAgbudkGXbkC2plW9Lt9Sx10TLzNC+q970aApvictj6rFgfHbQxikqnbIsai+aYIo5wmxQ
kHI630jZmPgqsqTOs4k3OWAmMxEQReoeKRo9fLRjysDLkYQ5PEbGXPbMiZbkBncJVIhBVWQ3hZ2h
ryjUSTpHmAi6nNmtgsSjGrOpf5giNC/iawf7Lxb6CyxU0S745H+gPu+5e/42PD8953jZ7Rioxz8o
sr/9k29AqKILkFB6M87Xd4pstoTfiJBY5dqAHevg/D9AqKr+xsmLhhrJhrg42f0HCFWYu4CCwtnA
MJoEDvu/4tQi6/4BmcD5wlrl2msDBqIlLqm030FomABlS0K+1gesqKreqZa8RaWpANiu1Zd9VYmw
OUO0bV7whVHRMKXSnWrXM1IUKjI3iy3dzdoJHqeMQ7UnGXik2RK+QNNQPbWyzOcY0sr7loYyvk0a
aCV4gOnavoymdNMDUvgVPNUrVcLON7LZUWIs9Lclw+q7JdGWHe9I60SK1H8pFmkhDVKM4gaRZHQz
FRly4ajtxmfCJednYjTnGM4Pt82NwoHKuUGossEqrz7os1R97tUoeSYmY76V0C97KolIT3OzNC6D
m9R0NbhAX4YmVJB2ZQhZVVk5h5FxVjopjh3QP/Vjr7E/eT/v3i/snj+7d9xdNTA8HCVADWDF0Lb9
2AnnWKonUtAaH5ZGs/e61ut+pU4UHgR1QsTRmMUzqFFz+xbdm4pUj2hppzKsEv5VKuMdGGF9iXFy
ubeXfrheAj06YTFYvuKUKf1OUlx7F63enHqcJNc9JFv0kVGXPWRZYG1R4lebvtXKG8tqPnaZpu/0
tTgMR/VejdQtXL3XpEbw+fMvbb/zpge/XwlH2APQ8mJL8N5Eo6JtCyFl4PVa5sGTsj79EGnlo6JS
nnGMNaQ2ag0K/hEKY1TkqpMT5LZpoVlC3Z7kz1WqcBtsfZxu1jnzYSw1/UMw8181ds5fiNBTjiFO
OTdRb0D1RPpzq1vBA+2hurXjOHsg1GhwjTSTdzFTxG0kNRInlmZ4aP07f5Fz1rTWycNRXrTXwuiv
xkZVdl0f6LsZXnRHwax5MWxcf9Ihp8qcqxs9fsoqm4AhUY4vcQR1K+u08aUieRaYgXKzgecLqgIv
pRr6DTHA0x0vZXoyB4mXqU1j5Mucb3HS4MLbGHQWkMCPWHPkuDFaU+/FcVuj9knsrbzAKlaRs0B/
LKY7spgwLiQCI7nOI62+IkBN/X2GIPPFytDIwp9ugEV0dK6YGJsKUUVtu7OnKj4SUiFfB0xYb61C
Ga71lLqMUrsHZ6mjJdkBZSe2i3OPekem+XTTdgo3VI3DDXbz0KP19d2U0gX689j+LiLkqjY+zleo
r2x3VRH/P/bOrLltY92ivwgpNNCYXgkOIiVREiUP8gvKlmPMM9AA+tffBSW+J1ZOnJP3vDipSmSK
JNDo/vbea/+dtvHjmoXx37egvDA2EjYqM6CJH28Yi9FoxE7FuCTwux6GAMa7QXvP+2WeqPL1cOcj
JXHtdLV+mSyfkxsK5xLKaUm+Zuzjz41rRad2MNsPXithuCWFeWgxqczB6hQe3fIdzEqMnKpzik2m
8I4UfPc3dURY0RxivevBhWHCra3LbHbAI0C7r6kBY7mVq5eW5WohpueASGp0nZ86pxkE9nbD2oGw
guCXzWo+Y07WD6+XbZNh9iUCvtx2LQZZ0eCjINVnfvSNsoePLfoPlaFbzOEpdqGySSDv2naVfqnM
/NDWHXwWXNcwGuxxdA8SCoy3y/3Ev/NN9tl/M0y1fhxmrx8/Fi+fkq9X0Qe6x48f/9TiBI11F12s
rsE2NQhPbJauNR4zHfAORGZR1tv2xlO2pGSxnbkJGjbxVQLgApT+srG5B8eNVbTRyc9V8zlXbrds
AjKGmEQAgjx3cuHNgEsWxzYdjf3P157/9gbk+nhl/s9zmUTYj2+gYuTfiST2GATid4IJPJ/bJo73
LbXR8E8r1pmISoR7x3JZYmDPGTsmHw1AM9O5hscQfePew/FtLfVne/YE/MoZW6jVsNFtCz96KrwW
THtSxajZP//d37TEv374BK7Ax1oWERPEhB9/96ns0k7LybnUo0NubeKQ/I2rOfKvOiJt1DCl+jab
e+LpnqoOQ7kOkKyqco9+k6pTXWLHngKrOxbO1B1rDGVPNC4Gh2CS+H26dqzutN+nN57F+59K6lo3
Qz/133A6NXxFqfzSR9N4NLX2mYK0jJRHOeUVqBK23U3m6M1s4W0bxjH6YCUiuwJP6p9owsG9j7tw
X/R2vG/YaD93bqUP3bTGPWGB7HTlVX44WNb8K7UGrFdWKbExkZYUO203oALrnHrU7qqnYg3zHMeo
YyFV9Fx53OrsCeb711svCoz4K/yFRO0QOvj1qjw66bmzLgQHlhFjMJ72wGo5RTS93mfEd5658tSv
EDLXFWT9aDJigWMKuEbi14BZw3jyAo/AXPPi+ZPZWBoHBbGWj16Zvdh1CbgtTuYjjTF92HUWFnFZ
WDf00vdbxyvmM5ZFniU/vxDYJPJN/2fbwJWA3ZI9A3Bi53U7+GbbwFpNsCBXLdgQMcCCM7nBNq9r
czHN7YFZADR1eKLpBgwdAzK6oD+71qAftGBNAkbVHxNo/djFsuLUpkU/MUE10zxURpYSyo2r/dDm
6+0qPPPLAp78Hcv/8MWapPp1JB1rbJnYld62T/yakxfbsVtF3fsO0vbCdSARPfD3FVGxLwSMvU2g
y/HKj415SwzSO86yfDdPNeNeL+mXIjSYHuOXMx7oYVimbT+a41c4PiyRebWCxkn3zEL3B7meHb0i
Xbec6/faTOnwoZ/zK+yOBOZndItdYC8fRNNgjauh2PD7JLRHZtwQWCm5WDOrlyEKr/cCG6vcdjQY
n2qRmVc6oPKUSbRuD7qlXvjW4igVhEBPk/c8B9L3RPaB2OpmsjHmpWX2oYdFSWti3rrxVcK+ZSYd
wWqw6WmABOLriYuhpnWD0831yfRxbBp96W47zdBkYycEYwaSmiZvN2fJKyghNzf91PHv0TByGyyJ
paNVppJyzRRXT3E89MfIlDx1tMjsL4kdpUsYC7fJr41hWLc/wfIQD2lt7HTcml9KRACyz21JWomV
3QyNCqtm7Ez5aeFC8IGtI+9QGQhMwMEB9VHUOkXABqT5kFWYqjbCy+ZLx97yajAwozKY0/qbRQML
TY7a2GE/yxlRuBEhcLPT045cBfBUwg9JSCze2+Av5CpMqXGrN3PcbQfyDsbGaSJzm9q6+EYq6MKc
Di2H828dbSYarAG65uXZ88rk3iq9iWE/HSubPlj0w+uN9O/J9u9OtjQ4Wn9Yc/50sj1WX9PP1ec/
enxQ5def+e7xkb94rDzcIpxFf6Om/24b9H18PDhPMOu9en8sBNnvFh8ypg5+Qiq3Yfi5yPz/f7K1
vV9WGXj9MVyFr3C/NzbBn9kGpfzxiMGRQtjYxDE2Ojb5hj+p3aNF+Fwns3GMbD2DVyiKz07GzhHt
zcSyl5DlV5ulX9gfUkM7hXnMHs9NuvJWuxHV5gLjIZmzVH31RlHe6WiuPgVmho02phg2BZRulNsZ
5OW+rHT1qXTY5Js4Q+66lNkR+8bOvqV4nf1nnpVUiuJGdg+p6z96XV5cOvhnd6b6XNYdh9o+yd8P
yuye6zxVRqhVwdMxN5v5Mzbfct7QSs2aatiUDW/noLJnjiaAzXaN2+ZfEiNnvmV3JXGexeroVad5
9JjPLaCciP6023iZcT1TeaHl1umQk3dFTVoj5LyJfy/zM/vQok4kK386ubEzT/k7G3C3tzEq0Fkh
TIj6pWFA8Fyz4z6P/WKGo1301xjipxe/VNUz2wcmZLjOl2tqTtuHpcnizxwgkQUyq2b+Ou7VSPTM
HdkdzikTSu3M9b1jLzXQcB8fPE+fyTsUc5qffbucH2QBYKlZIIL29ZElYowhowMrqUbORhIolZV6
96LF5oTjs3yZmdFhTy79e+CRDRDebHiEtNRjle0pM54W+4pCWEEO3sirkzOgimW4HK6BHmC0171o
T0oXCY17scMalzqtd+ObpQULwFiK97Shj4+jzDuwuYJB98hw82Pq5dHHwWjmYzM57a4C9nUzaStb
j2EuzbOLDKc50jc6FuOHYiWShE5QdjcTdYrXie8r4LqBpj+H8rWcXg2ZQH6oih3ZvyrD2xq01GoL
T90WxtytRkvICy3a9y7u59Y5kPmqS7DRU/8JcjmgignERgOY2I6JLwSVuGI/kV6SJrc/WHGZAqly
eDWO5dDhGot60DaR18KiLHyToNZdGfYQI/3XzdYaVHs1LYKCTZAOgFiy+dmo4u5EDjL4deomr9u7
Zkmvh7AnP91NbRtcVtcZrVcD3dQfs9h27xOZMqhVPsXgm6DX+YtElAjWhDD7D5MwW8A0ImxLHmt8
j/m7SfTJvTdn/W0vluTksZcKdgI+OWjYSjJcAsILJiKrn3y7Ne/ibiCoabT8d1HH8raFjFLvkrps
zlnl1Sll9iV3+ce5EtnK646xJPLxzBaNYqcA1DL/qCsR0842B2rJ3EtfI04UN5VpzihvVs/I4aqc
0G0ipdHtkA3s5ZQ4SXbVTu698LN8C99ZhyDYYgy6XfA4s3tUu550+XMUBQvGdzrat94oA1B0jVWH
Vdk7jyM9WeCnUzGEa+AgTKrUPEsKB24Gx00OsgXJ0td9gdCIiEzNe76Dr8SlyP1yifrZZCCkVPFu
jia7vHHHwYQNTylqEWxlo0fzUeqeowKlOm7lYPVvjatp7N7Lgs4CI/fBBs7Q2Y52p0445dzbml7K
QzmsPJ+50AegLMtDW/sWQ5iiJQbuxEd/6YuHqbO7C/PrOZR5lu4juKY7QsU4mlw0lgiNUrTJmVz1
ZiTOyFk5vVHZiR0af5NttMzZo3YXpDDkooTwQGacsszajHQGbJiLEbp1wZYioMr3CUWnx6jv6lDw
sewBD/R3qSmfUXjjLWSaYEfFrnGbaRFdYYGbOX2bHyqYQ2QOI77kBRMCkpDmM4wG85rO2mEJ6V0z
92afvJvtBJhpVr/3vcU7ln7zAkO42CFvXEyO8tuI8Vhsd3fulGX3Q1t9lEiRG8rDCeiZ+9KsH9Va
SF7OHrXU5lJuzClXW6uir578c+NfeYnIw8WtQHCpvvU2OqFnIBX9qbP7a7Dq8X4JfHWgUkluRU/O
EEu2Z2494jkn6HMy5e01+hlOdH9LylHu3YmxJJfRtcu3fWPGHRqlMVYXE9D+YVWD1mM/V9NS6/PS
RVnE9cOoCXxs89AuS3CxdUf0h6au4oF8/3TnBt1XzKHmCTKOuNZl0O6Mnmh22DizWJfZlnYin8vv
iWFcvMXpi3A8O9YOfaPEiB0vZ2ha4C2V6N7pHBe34cj+bAXpg0MOk1siBy6kVH8uuxwzeEkDgSqi
6MGxUCfkyCDDgQi4tfmagsictrlFw28xR5+T3mwfrMab7q05mK9TrOwXF1LiIyX0ZTjY8BDpKQgp
smPlN8wPTp+0G8fgjySbI/AM/KZW7r1Ms+ovPnvwEFjksme8G+zHySu+uX1Undmn9qNmqoegXhD0
6uWZNQZRbUg9OjiSsr0AEsIm4VX5te3VNlgBC/Vt7pMXWRQrFbTuidjn44WLsADDbRb3mRPBtqyA
taUYcLdCmPee7OUWCZt5lLbt+8K3g60xLs2dM4lPjurcXUuxyWMZ5GiXg2d9GGoJzGyCHsCVkeT0
LynTDYX0KpoWrI6NM84igSfiGr5vcHL6abmq/HQ+ugOPSExt7hFPhyt+G1P/u0/+230y7WA/3SfX
05tN8usP/L5JDuDq4m5c/az22iv0+w45cKHx4smDtY5x2frBBG+vbUT04WKPD9YN8n92yPBUKN9e
T/ur/fjVOv9Pdsh28GaEQKWhIzHfrYMEy7PtN8Mk8PGDqrzUP5ltOV8bWd+AzbBIbdBk+bWslD5O
0SAJqhVOHLOmRvnZtsvuOctcIiOR1xv3IvbMeJM0i7qX9hC9zzW393WLIPuSDGkW04QCZiGMKtb/
sJ11vIfGB8GQhpj3izNMD2PX2JTyQDSITgkIqK9KLc6Nakf/fTLXzMF10fkloTVhLduqJlfCRB2G
n0yPylHFLmPYPXLPBQ6jutJ2v+IYL36tTA8rU6HPWTCrD0PaygtZ4xEgnWqib4Otyzt6YG/zYuRB
AP4ue9aR3X4mm6c+zHFbhtbSJ98M0Fq412IHHnA3e/eNqwK2/Av1oWhmMxasTmA6Ylz5zSsN46Gu
MmKPHt22Z2VYRBxlA8kWLCBOAga98gYBKs9CbKEiwF00Jp81kSHotFG/c3A7PwMRiefQ9kv/gDpt
Y84o3eJxEUlyx47h6GBqiq/SqYgPsQ78E7ZmdTDruYHiVZbuY5nQBXPQVVJ49JgkFgQKYY16k+D0
jbeVrIOvC0jAJkTA8MwwKdR4zXNgCK0ob09jlAMT6IWrN1ZdU1HS0qu6Dip4UPMoIyLa+GfJfp0H
v/LGi/LKNbuQgFw1zJ5TSOQPYQBIvw6ldpvHFurhCYusgciOVF2/qtbGKmCLVy3bX2Vtht4o3LGD
2F2ssrf7qoADNkQNR11HGY9WkRxCOnp5XCKdF6uIXiVjF4L2R1m33aaFP7vq7UyXhxOlMWvp4CrI
+yjz/atGb77q9cYq3U/wCiQEBF1MGDP08FJ1bDuuGKEW0CXn7Mi8v90xys5s+oJcQJQYpe7difLW
evUNBK8Wgmx1E4g64OA1p2K605Aus/etmUezetCGD+ZxJ+iCHQ6wSdPLBPTivrSAXxdf+XaZoYGf
6VI+W+ZkidHfMFGGvnw2qeCJznHfBttS1NZGyEE9T87E/HYR1rvY5zWivt1mhX6UPV6nqSI4F6LI
qOoqqgSVFnVUYt7IXKA+FD0s2Hn3fUklkIGeFq4ca8ROen0r0W2wZte73sSg0w4i2mcJ3h0DW/yO
Ckn6+WK7hO8orq0hELe1KeivqeWFAPkVbTvOjaZtlzFRB77BrJYrCjn43NfWpnKjJGzQyu+4AmXV
mmcD5L277fuRLC0llHtiZ8MJ60i5SzM2YPYcTDejrdPt1JYoGs44gqQrdYtvth1PVjaWF2KAEipI
7ToHCJTDxQj6B51wY+Z19o3a43dIxBviNPlXzN5ym7k0JNdp1j8Zo1WcGYl6YV+RlEtnRzxChGHV
8kv2Z0Evia25bGkBllDFO8V+qCw5YNzL721ZvcesWoSx5sYGc3mVDfGFpqZkVzIwDCPKWcMsNXHI
cv5kBq/dEroK/bdGVk9PSFh4kNUSHL1a6p1VuOrgW5l1cRuYMCxPkFxk51CjJMudy5gX+Ivsx1uH
fequnbP5Zikd/cGmIJpZM5U3Sc6+Y24Szkbj4D0xY6G5a3KLmUWqZ01hm8JamTqRQVnMjDkzyWN9
Z+bcvWlFOYlWrI15zAa1RnW+Go0gu5kEVaacKCnAiSxNGK+iSWpC4QrjNG/PJZjZA7l6bCmd9Rm/
AMDMOFX7mZqhDWrisCt7ZSJT86E8TBygd5EmaR26ccGnbdkZNyqbMAqr0oWHiG8r2hHSeZhDZtPV
Teok/V0GPuSrMtFZ6JShhmWwzJ3pM74lpDHCCfHLj5xG/PtkQOeHpFQNHzNInZYzGmcnn6s7ocZ0
uxSx+UT/ZvGtX+Tw7NF7+uiRkX8AZRTvFtGa+6KR463SAxAqU0LiLphs7GjxK1h0k3R8TKVdn/yk
tz/bPZe0bbcTVTJtdeuLpqclzxF3NDLlITbEkbtqWh5jUa6ZSkOk50EF7Mw5rN0A5Y2uzMTJQpX1
+baWPktmEd/hvM6uUkbyGBBGz9/kyvfCmDV/a2dIH4x8E30yiybZl4yMzqlVRO+SSk8Jmp/Tf2L7
h0NTY3m6sVTeX/UWfj+mwPMXemCwTdmNfrKVbYVNlGFUKop0iDcYld+1qPk3dNFMN3qq18pM18y4
3trk4rijeERQtfYak/12meA5he4yJB+atunvbe3iyujrldmyrvY80efPQKuLJzuRK+vJJZI+TXbO
fFbqMOOqPGHqfRjGpc84n9sCMpvZuuvmduEIk5sfFyMuqqsaVEP6AYU0qji01O7Ikyg3/exO1wAH
8AuP5Y66+nYLgmgud40566/+oNxdlOPE7hDBvE1iS044XQczM06W8TCZ5dM0I32k+RTvuEijI19l
sQXvXTzY6yTJqWA1x0azbd0uDf+dI/8vUXROEhbS0187pK7/XNn524983yHLX0jwsVSZOJHonhDs
Un/fJYu1CcaRFttdprlre8V/5sio0t/j5mu9Cxm41RLlsrtDKfsHu2KG0H/aFYOyIlBDstCmBvNt
MqWNBh826+xel1bji9ByPTFtXTFxc4RjbzRgIzxEGaZCOQVr0bmuFh7BnUMSMdjqgavyscB1bJSn
vnftbt4Z6I+ScrCIK5q5KREI7spCw5xPJMagfdmpUk7nwVwty0xwPXYHsgd2Hu+HHkLgjZJt/5LH
9E3K1ItCgc8zJNvgwV4PgmXft/EWUXJ5NHyNtKOpbgJ0EcAYo1QusDJ9sETXmzfVLAonzPDL03wL
UARHceuP7T3uo/yxIwj23Bfa5tTOQ1dwk6msuQYYmzBQXoKPBlnampdYXL2bEYbTQ8M4H4/MUpEu
qlP/LodK8twyqt0aQT19SqnjvdecaffwvfEqdQk135myZp7tdgIta6iN5pDrsjhmOMY/ub3TfrR6
m3GxqNPgpQ78l2JeswYYmDe0Gi5H/ohu1ejad9TimFd09IjdkK0Nj8wl+X/soKWMvUrQi5bF3A5T
rNBvGy8oYbHVLIkygtsyCUddYago70cx9hgmS6oxu2U6aMj0D0FvLRh9s3UinbJx3UQs2FeopOlX
rgfnIcuVsnfUhRh3SVn5h9lxUaXrWTDWHaqnRHtswf0Rerbm6KTmGF1Nkre7lY6yPhj4yOTGbS37
rpbxygxgu1x6nndUqdB4cZxFbdMRapawCN6jY1vgG6N5b8OGuQKSDwMBaVd/MpaygcZeGAdCK/oo
0QlfGFd7xwTn7yP1qNF5NNr6pjboBzpIanvu5lG7Soj9rOSAfAdX+Ld/MveTKrk1HAsLIEyv1wKj
Vv1WZ9Tg2a5OzPamot5iUm9pPGIKwWBFUF8IBxnhWO+Q0YX58u+K+r+tqHJlY/1kRYXeNL7kyw/S
HJMCfui7NCd+CbwAkkewDglW+e27Mhf8Aol1XWYp+/EZ2rH4/a7M2cEvYmVbkLQkSEgEnnX4Pyss
NsXApp5Z4lpdf+ofrbA/LrCwYmHMWpQq2zCOMLKsBqM/eE5twIWdr8HgKMGOh0mh8B4mEWuucZhE
act5T5lfMmNCV2mlnDZZ7QcXVavhqvOoJLBb0R6YLZvmb8/wv4x4O9abiQi/Gm+OJ5FprZQy821C
lkqCxcktijc9RfPFHbgk887XLms9i6STb8RYP6Y028hdCvB9iFEzjIYagJIDU/TVryrx0AvHb7td
s1A5/gHsT3xeknYaWLB78VwmyeBSw6gavWczbvjbwsEvdYcoAJdyK93B8K+mPNJbaebVkGxFMcl8
ZgtJ+OddsqiYrZOBKzIMnKK9+FFfLFt2YgyjkbWCk9+NYpX/st0MDpLVPSG6EUy+fa+FO74LapqY
p64F68cKXiCFThmdxPg+LrgZa1iucFuzEOciR3E/ZxK8V5GVFKfBrot8nypw6AhgtnwA579lmzXt
aRJ7P0exQUGI7k5tnInDONr9Swrr/y4onXnrZj1VifWpqd2eCpt0vhfBTLtRPw7XOOrUaTZg9aWe
ZsUt0JDOrbSXmypO4NtnOWeYUdQXQwbPpp1BISVVUm/pVEw+YntqvI05OhOVB7XxQD1aMOMmWfrd
lKr5Jvb0oznGxV23jBRb6qDy8FbQMrT3c0N+6foyo7Q1gRHsOOxeR9tM3Yvp580FUpgdlpFP04rS
Hm5NG3T+Lcea3n6XxaRKZsynd1q3Ow661r4NiokYkglUCnfScXYb51AUZbVvPCpeQtG5Y9gzwlhd
ToI+gqjZeXD6N7Y2Ww7PxLeYQ0yhaGP3gU+9vaZaodtnOJdPMR5I6khd/5QIqPrbqDKLj7gJ+6fa
4+DbTsJzCNYYjFv6VJ9tUgE3tjK9r7GXuHtJPcIO7RUrNNWg5MlUt7PSenDxoCq517jcqEzNm+Rz
zmWPo62bQ9KGDN1Y9S+mp6YzJjR17Uz9uCtkGiBNgUAdDACdFj0UvCEiPMlQdqjLhG/iLk24pDvy
VvuJI8oS6la6Hx3+ktCYC56lfjDunGASn62YcmAincuvdIBGt22ZyK0/z92VbCRi/MAE45knMe7s
CDHlaCk367b1ZC9UCg8eDE+ewCitntP3/sZqSw/ub0DgdWPif9lCHo71hkG/8UTnN3IZaEw6g1BR
r4PGqR2INmZxVJ7u+k0piuQGgE51TVcWnx7VkURl1ToLU8m+WCwHUqkfyZdykpNLP/LUPempqW6C
Yi0naHSbr9icCItaEIWWn653V+JTihWz31AHztx2gaIaTA9eZabOwctr95gP3bsgmfQXT+kZUGkv
j4ELLpaBGDPGRhj1mZVwelYJw7oNfunF3JSxrsQ2T7s8CHkqTwsdIp33qYo8ygOctpvh9oLPU2fU
annELUV/MQR/j+oaNSTlzRoytjbBotSxjt3a2XJQZdaZMfq6cxj5dRuVxtYdQvT04HYKHiqzRMWW
tOqLO2zKDaI7rYbMMlVtcC4Xjdo2zDzOLsvBdZkQA9yMUVG+ZyPUXtLRHurdXFj2LXbK9sZoV7nW
W5XbdNVwPbZQxVaMqdyaq8brco0Gu25VfpV2ulvwZ8l9ak2UAa0KMcg1ikqXsdwSdOHU/iolU6eV
v5DkRmBOX8VmhnPufZ8uhfFxTcmuaiLKtPUqUnuvgnXcdG63l6uO3Wm7PS2lmJ5jP8G9sOrdYlW+
GZ1steEaHUFudHHzVSKHsySvk0Ble29S3aNj14jpkXCTB/gS1odalenFW+ZSXJG9j++llE2zUcuQ
k6DD4vapxqJXbiRYcOfQrSp+tOr5SUtgioj6rG4HnBSYS8TkQHuyfaSfnJM4YYfVHeConpeDTKi+
sb4jthsJJWWe239yjYCXiANT30jW5n222Nmxy6151064Elgb5mO2OhXU6llQORcd6zw3eY5GB1qp
XlVKMu1h8Gp3yFbng3g1QZCMXw0RPd4IREjO04q5x/WAMfj1a8PcmVyXnCYY+1HSYynh7frEfcls
5LzJp7Qkb2f7PSo3QVcOC/cBkVRetXyxkPu5EB3ATbPR3FAzzZLjFDfx4kc4OUgyePSCuI4x42wr
QTOaVbNrGpmdF6f2DpKDAz+gZ+sOjy0mhGk1lDirtcSyRmtbJguqcscfKSTcT9lqSOkIj15Lp5VF
2DcJhhUHsqxaTSw52e1tV9bzYd2XfClWswtXqQPV6tUDI1/9MMtqjelrhaOZx2l3bfurvcahodkO
Ra89uRsXY5FbZPfA3i+dkRJ+RIp/72bDUO3a1agjXz07y6t/J8ZPH22zV1/P8Orx8RNv4ixNadkB
ejYuoHE1BKWrNYgtHF9X8tmQmbozMP9dFtN9zOfIOWSv3iJbdtgQKsyxt/2r+2g9tt9FeYWIPiT1
p2W1KQ2rYQkHD99X9OpjMuys+mQ7bcnfic3JWg1PDNpR0wEalLd+24ubnuWMu2i1ScWvjin2Xbin
CspPGS55Vv4Zgeu5NwQR+kVQ/TtlQXPK8Hx4DNl9g1E77iOSygXFhTujbsvLlJjDuc6y5UG6IsUy
oUA6u71glt4VlkEchSarYOJh7fjObeLUIHRqbjG6p13hbJFgEV4nKlLo7Sgl/gg4n1vqfpF8s7n9
4gdtw1xIG8EJ8XVaN5iO1YEqqwOmgHqQm27q9NHPXI/YZT26N0NparmhjWO0NrOhV7BylqmbVmjI
yhPrSBZ2lXRJOgVZ98HK6H98oEW8lIeRhz65h1qTjucaAEJXF+5JZR1PAlq5qvYqb/k8icFGScSj
VbL/qgvbf5xnIbfAmY1+I1FXrv0uZ6FNArs5+LVbZLdUyuQz4FKvxMziz+87UlcXzDbepzbys0Pt
4n7Z5CR8XiQkmZOPl7s6tH2HQEZvl0lhgdA8MlovGcHFNeKewEZSnrCBB3fx6DXfgsqUaViYsXls
/Kwww6pW9Dzbo2tuZ5xB9nDt+ouFEPTvse5/OdaBeLY4bf31se7d8Dn545Hu9x/4/UjHeYxZGCE9
xF+eJ/YqC38fkwn5Cyxc0oKUv8JVXp2Q3+2WDNBwiKEmcwb8fpqDsrYe8kxwOA5AHI6H/+A094q9
+qMPHYOzbZs2bEib4+OfWGr4sjkuLP5ySyWpQXoXEviy7F/pHmUpbXyIK2hHxXFzTaNR/1UsS3qY
UwbLy8qc6dqpviatNd9n4wiXJhUzcbXFueea7bmMaxyB9CSzlpijwo1VujKaLgYP2opxXKB8mpCT
aA7KhuAzG0L4DWtVsllEBscPqcpT3WUdnQeWELX/zW68JR2vJg6BM7QLnJ081khn0y/HgblVj43i
Q340qtpbCfGJJXdxxnJxzWcpbcp6gFOYvCzIxWZtMy2tuEW00ctw6UpKN0dals/wdpJDy5DQBqLh
Rk9VaSVPekA+4k3V+LhH48tEP8+TT09GGzZlkj2wwp2HuWuPNJXF+6QGgM5ZnY17X0bZJs0ZWDO1
t8Og5hDmhQEhLqs6ZQy4HC/e6HwCUj9NpmqvLU+XlQjXVeOcxLkyjtjsJ6rkciNmRrgIePxU8OZZ
vKdIHfTGwaLAbzyoyIQleSXMmEA4PaxkC/L54hYkzG8bHsoV3wJdhVapjv+uCP/LigBKzmei/dcr
wk09Eul6a8L+7ae+T3pgrTJM+Q9MEX/278tCwKoAK8HkHv+tRp3/9H3WY//CbMOC+urjQAnobPv/
1cHiLwyYJeFKsQik2sE/mqavxMY/plSE4JHPYoUHhtmR9yfOWrp0ExWgojs6PMr8bZYZ4mJCNL71
FUTtus18+tAbAia94UVPpE2741JW0ckAo3TqORFgPiFhVdNcBqmAShB2mQXGNE7wT35Tcp5IGge3
nEklhcD/dScq4ojZGtebk7h4L0nP7po19sTTL0LFlsm8rSxPbTu6YkIRQwggJmXoK3Ym7uNIcdDf
xBXfyAl8AmuCm4irZfOZ/gnOlXF8Y3RFXInDJ8DHqA8OnGJYj4ZhfV/83n+4RO5/W3n/iJpkYX/z
iTPeWxdkVmSf/sw3kDfLwOFBWVxznNZakjkuvqzi9Rof/V3y+stx2RuD/frOPNvCwUEGiWHjW4qm
Rv0DreMWuISYBlls6DhbOoCgiaQ8KuB6hyXJoss/fnsUjnlMELmYCA+vb/8Pw8PMtHC2ch49ji47
JHpOMRL2uJucLdQXYoT//NUcZp6UXtFy4b0F98WBP6VVmRVHYU4O3Xddqfezi+vnbqTQ6eev9YYS
6KyfZ7A+kbHer6DQt5noOY9p0snN9Ngmc4FTAk4H/sO2rLd+J3DxLMl8NzLgu5nIfV1paDHNLu1p
5vn57/HnC4hwGbFOEtrIctjMfvyEC0q5l3LkDNmOOUFTtv79lkLm6ClwG4y6P3+xP19Dzit/kXHw
yh94OwvuGJ3ZQHayYyO0fngtnBoM7uAG13pyXPoU14NXBcSUfv66/+1NenQJMDpzGZKb67r1h8so
56Gexm6THSnZVhzT+TYne5ymTZVSTPWPXkuCV2Bftk7W+XrZPbx5LZkak1BJQBMiEz5MtIsH/dns
luuYyqF3P3+tN+vt62s5xHNJjXumdN4iUbOSJoOO09xRL3oS25rzw6lIbfW7HfQv7/23g/L1PWE0
xaHIIsPlav34+Y1u0XduPadE0UD3c75hwrChnRQTg7KdxyQFqLWZMeinG81IOdoxe0luf/5e31w7
63vFesVCR1UF/Iq31w7jmjyFRM/voHoUUKFaJpAazHZkL2z7Yp8Bl2svf7Oev36Ef9jwri8LAJU3
bkNugEX85utUsct5L/LSYwLX8wOMwPLE1ng5NwiPh85uqh5aWQ17agJh6NEIPS6KnqJq/oozsQWk
gYnwlEcVxvVVJAadxx86M34Ltv3lN/Tffk96wNkaeOwO/ktZhmNHk/YM44oQtPtloQehCwHWMXiJ
CndyUUAZykC4Mzy6buspv6UFjZ5Iiq+i45jX8joYguhIVsc+r52y3t5V8Aq3dRJ46vDzb/LPV60P
oI3aEdQXpkdvJff/Y+/MluM2tiz6RdmRmIHXmqtYRbLEQZReEKREYp4zMX19L9DX3de6HXL4vV8c
dlgq1JBA5jln77VlUNIaJMrsWASSKOgs8seMbkantr+/zi93PT8d1RE/GX0JCHVY2P+6ahOBGRzs
anKsyAO6gkvEl1hmlXPDUNZ5+P21fn2cf17M85goLQ5dGMW/jLkmQsg7wnV5nFctUex+2G/Q9ug1
DpEMqdVidh+H6cbQo/dNFGW0pwRQf/PFGvITbvrX5epTny3kbA4FvJ1fPnPe1sLkzggPniYd7ejl
Jg9TIFxENke6nq/M9eXbZwRYQioKQ+86BqWeUHH4JJPgeO/gLZwCrad7FE4Y97smrdt1kyudkHFH
QFseE8QW4/H+MudW+NFjpXgmcRREYd4SKUsAr7sIsTIUf75z04NNrleIp8wvn6mrblzLg8L+cY6J
NwY4WCfikQSx+TqR1QHpjBb0XdFK9ZpDVH2bBcc4VBjY4YKxDD8KXzj1qSwa5Ggl4t4DVi6CllP6
HvAQvHY5I1SZTa5VY9qvUDuNH6UurKcBbW9DjnwPWrjD5fuR98oG4qnwhmw7P40vOJiKk+3waDHa
PnnTMQ/vqoucD2ZNvomRh2PjkizjR+shCSJNurVr7webhL1N6Y3dT98jDa5MGw/A79D6X1AMst64
+6Nsl1UBl8d2Q2iw2fHslOCwvs34TDYkvEcXb/m7Ha0vzHuOZW+bZMCg7THvfwwqa7qwz+TPTTMN
d59fb+jCSTHh8V1rq4lxM0OHjI84cl1y22URX0C0FXrbwIph9vT5tAK6ddOqmSeUb4zie1llrMhK
jjiE89yYDxBK+e4mx09wtUsZP9qwr7/qVuZibUayvLcy01skerwOud3xxVVYczC7JG+tDIZyFbbt
FO0DPNXzCmkPKTmRZT35Zd9C6Tb5bgsgIm85JfTOQLL5SuN54dY6HRCGMCnmqwO9FnVY1o731LXj
XTIhU9h4tpF8z13FownfxbMxSTvfWss6LIYKooRGwrmeYl8lm3k0OMAYBRkBZZ+zlrxCzZdomHKi
ySi9JuAGPdwSRzBKngvOORow37RO+QDMhdIB63XHAtviGapf4yEiAGL0Wb3OghZoQwTqBx1TMWA5
EY8kJPOFycieLpEgopno9m0w07pH/TPekbjd7FTK/C8a5mpLNhBRyKJqsWqTkSyXtGTGqfYa/XSy
cc1OXgyrnE+6ke4BZ0H4GClvWy3Zy82SwgzFMluHSzJzMYOeBPe3bspw3Mslv9nH1AhWtkAbTrYz
WkOiIJa8Z5Oab20sGdDBkgZtfwZD862azwFh0cmSGp0awS6O0TajTq9OdH6Yvwq8asDdg1VT8LHy
jAzqeEmjnnoFxmNJqFZEVbdMoS+4DO/aUREA2Vvjpl+SrdlwrJ3TJE9kWULu7ci/zrGKSp0561qR
jZ0FhVxnS152PEsXRQwZ2kkQf+ni6S2ozddak7KdisLaTC4SYJMu9FFI/6VZfDxofuocaKjPrgah
8PtCFJ4t31j1BHrHS7J3ZruPfR/eVKUXvSh0UtvYnsgBzwsewPZyRirM6dZNLOuCXay50vvoTmJJ
E59n95x5xHzWMCD+CBznIRJ178i868NkVKkmXqkPm9W0ZJUbxOwZq1BE3lk7OW+oyoFxMwEy5ydn
tq0dLMRQb1VvBjcItps7Dkp2vBncZZTugVcAsRE9McQYHqbK4fxQdbUfrep+ni6ZN1vbsEDyZWfK
/5kWSXscc3c8Mj4quCin6EsbyS++MwxfvGGattas9XbZf5Amfwa9J3VT3HeKMYHHnZYfETFwFDAz
+MotQfFR5jO+zkrC48H8kyNvlwONrZAdwYsC71CnlD7okrJNwTFvF8zE0euhZ8jT1mZx10n1DJC2
2RiM3m/tzyz7CJdxulGfGfeoHBBFL8H3ZZo591KP3c71dPRVpdFwY+lxo5JwOKWDlhgv/SH4boEx
CVdOaXZLumwLMDVo4xOKXKyW5uB3h7kvWJgpZwdKhFxc86n1tsXUvpQYFndAAvtv2i79D2WP6Nrd
0jAfzcLxvo4DkZh76QDln/SAwaDSnMfKsTnUhBXcjqIBM50zu7Yq4lOFarwDFXQALMmA4lobun2v
iV7dkjc6QRGyLl5hy0sQtkO+tgPjzGSp5AhTetgd8+Cahw3YoNAKLYr/NLZpU7RQlBNB90HlwYkf
FduogzeFTXjh+oneBm8ru6uHtfg4NmW38avG3JDew8gwLTGOhpGzHzyR71xEsURTJfZThk36PlKd
hQ/TSI9h2pgLCCbZWEW/bvrQ2PeOw8IOyotL+2AdFoEJCjmH99V41jmIcP629QxDy2mMDQjJap/L
ud7lc+e/asVH4kHTrPuOsf8apDVM3ix0/H3clyam6oFhcdSF0XMpR+tWS7+6k3PIsT+wKhCqcDPI
Ic9EZeMH7/M9IWHeNydzaeIAR71BWe1XmzC08+MkguldUY6f8fnoq7IFGVhWHSCyQeHCnm4HQ7vM
KpxbKnb0g4jnKACM6pTD8+XuAvE7pEV+X5MLdud343iwmg6gZwLuthhnIkPho6+QHvk3FaTES6oR
8dlRX7xlJfPUbVYHzVcbz8/OdUl5DZwiIQ2YXNAjfkt6SWnePntd/b3gpbdtUzFQDJzZZKwYzv2r
ZEiJXRiePrFbmrOsb0hYmXHpbOwUu7kRTslaVuhzHJ1ss8L8MYigRvFXh/hsAnJ3yiiaLgz0qzfP
KHvYNSnzz4A9kJHMvJ8cnBWM4tW9IfvuLW0zntmgM4qch0CbRcCqbY84gScldel1P3Ch+fZK2uUY
f8QCq7FKOhLoIluVlElKfDRuXF5GpzZvk8HRTyIK+ze7TfxvkQ5asnDxtOebUc4+ozAHl5YHiaws
ygO43umEAiMAcu32kMZQwMusaDbC73Hip82iZRgyY80pCgmUOXkblTd0NcwmxMiUjxbvSo0Hu0zl
heyxHKvJwJ7BcHsq1jkgK5fTZRWDH0mb8WCEi5moxYW/UbZZxetkmqMH30rNaY0rFW9UMLKNGHSH
WJfM6dZRN4vHBGrILsgqfjc2hb0la3Wq50T/qKmNlnlpvilFwbfQ+sn30FyWMh0lSTxxbRJXjB7m
4EoLtjkTmVdh1gLuiR7OoY8v1inndM1MwdiDQA+eDCjKK1M77fewthOOkzJYo8l54mAcblXo4rHP
mi+u9Ryh4oCvz+M1zEMWVfEsnVKupC++eP0I69kr5zUC5R2iTXfVlijysasUq5HDycbzYuL8yhYn
BTU2Qnm7YhaQvGW5GZdrQZ2MvZ4ovwkeDeJVc6fd4R1EbrCnlrfXDWPEXca4aJ0V7snsCgeCeG/Q
19c7PwpADvum2Hghy1mmo3EDtHyvZwOfGi8cV9rfm1PDGKCY8j3Ih/Ghcc14bWo/uqRl/yFqJjYN
44cFLW+eEhq7245u1ikBH3sIJO0Bc+zxbNWt3pOUIN8yhW2FGp9dh4PQCQO/DSgjaXbFoHBFqTE9
Z8a4z9yI0zwHrjVFtYuwd7wbXGlAgxzdg9OCOpJF71OaQHPTPr4TjoL3IwOklcpTdLKqe1etqLa1
qOa94ZLDXjTB93YSxa6davdG1fQOZkahwBSuWBVfE9feVUDxlmHPLZ79UyGab0Mx32l4UhgWnmD6
XXjk0jDCZnHjtvNH2kTP5I18YS6zrzlNr8s0fw1kgq44o0npqeCNcKBuPbeL7lcYzlOVJ+1WVubb
GBgcrOBkbvzYPOZuCxvWlLtU12iS4JrryP1R9CTcmgVdbczOVATRoPVX0ix/jH1ydFONDA0q0rCe
gin6KpHtzngj/OyEog/MyTThnUqsvTFv+yZ5GfuxO2gVn53mSfq9RirYBNu4Sx48K4oP3hBk0MB6
/SLM1t+OA9LLnhrmrHUrDuiMltt8kifHSrwX2EQlI+bG9UFBQRVLGpf26JAu5YQXQH2rsBhtmSJ9
Iovc+ax6R7S7mPQYCGvBTzxvkziJOqehs8rAccu92ZuDdYMeBtg2XuweYrfZLq9nNln6ijXTHWhc
oB49RpiFSJMeMgQhdDXtVK1kmhs7o0N3vco4Dx08S3viVmGYSjadqNJmJQKapi5BNuc4I/m51Wb4
zY+y8APWPTcgV2XE4KCKajmKUEiBCq0oiyKWvd5UPF7oMy0zjanS4TcdUSCEC98YCLIDaWAGJ8ce
9+w34XQRtkOVnHhiq6bGlbepcJJ+qxaOUaE9HktDx1CvNJbqxEjG/j2dYVam7mScpZHNOyNqQctl
IKSiQtDkjmzP+ELqhNq6TkslgiZDvlUV88yLivul5CXIc1rHpLZ8bcqeo0MuXLmvDShpnO15aeGW
AkgGBTqCDUS3nkEmgoRY893NC3OTtBz/VsQT3Dst5Bp8hceSODtEd1V7NDMGqUlnhScrdmgK4Be4
+NqjR7BMaj6v19c2wXRoyY6hCziROgGLKpStl88/EvgFiAU3cx8+GZae48wHE5jba1coajB4XnQJ
fGu4G2aOPYJik1nPXLoPRAVPFywEDqRk1ew+G8V1PjJGGSvS1skF2ORFUhNTmsTBXgS8xSIGceXO
qty7hdN9JX+aD5CkvCLPkRmdLvlbTpIbL4WW/OolEP9jOIztsXXK8T4bOe8Sig4ULNMwRxlqq/Uo
+Vx2QS+8dij7GlKDgGZNabPnqEZtrzWEaILdwyFbJTNdEZqXPAw0RPlQ4g6p7N5pjlkoi4L1D13u
HFRR/Urzj9CmLKWj6M83Qdt2OD/zACIfewccjTKaq53KhsE+52Arbx0kYjdEhzAhmx2aV+GcnT7X
nYBatyPaSHD8B2EBpWC+xqrD/tePC4NLx7ifBYPhBcJrz9dcL99JrpmyGfwnv9V4C7ier40m5Zpc
kvlCznu5h3SgwCWAxPOmELNrDmizqsiJdW1WgLIlrx30ywvmqfsQmYHYBjGZ7Jgbuo3yavIsSk++
gJebd2iS2uNnYntdKb4twx1ZsIblTZeeF9oi+QycTTMI+RJDV043mcqCfdKx7mPB8RoaGTy4z8aT
gcn6YzZsmkopRFRr5pLpKKpXWomlBY/D7J+UiTMjIOD61Mdh9RrGkGYn1K/1SsTcwralmU0OKjyF
jOZfM69DJtqMgjiRrs8lOqI8NL5QHPAJS0TjGj9ylHECRs20D8rEPFO3tF9hHvMHCplnJ13xNfUd
bNAhI2r984Y1uyz+WcxF/dr4CZceddefcjWFR0XLtVhpX3Sv84TlUtKRUw1/L2iT7IaH75t2OsLJ
jYTSQ9U/SukHmKwh93Z9G56k4tdRKuRmH7kDQz0FdCzKYK/aXm2jyp0uFi3wS12ASmwH1O3r2Z2N
mxzW1R2pHOHJyS3e+ZL0RA4Ej8O9tByaH4xF/Y2zrIIBE9TZqR1aCvi3oD76yH1XQ6BZJd4s3yKZ
gsZ0fVGhGquDvVe1TripqE7RBPN8DGy+KXgh4nGmIPjwQuIRVoFa1mC7INw9QHAnZKcQM30YHQfh
LUhb36Ps8924f/dd6uQ1Bcb40lXJ+H3s/YWRx4G8pZVaR9uYYwU7IxDVs9H15W08KP2YyMH/Wfd2
+JFUI34CJ84nSHfsTHYyNLvJ8Sac/Zigj33QhN9Sd6FpduBtwo1X0eDe5HXyJzr1/xkaf8PQMBEG
/VbocJflr3CZ/sLR+Ndf+l+XIBGwiGxMi1hwliAjhD/lTxI1g3RdRqemNBmb8r/+1DksUieGL3+6
YP5UQFn/hYbKcRA/2Nj3GLn+EwWU4+B3/MvInSJ2EVEEqBzMBTr3S4u97TO/HF1UsraCbmnZ+Y69
WO3IpPKvTlzGBNwEERJlBYzA2RJSpcVTrJz0Z+65Jikho6DypsAuuLH3QqNhftRTkxNCFSTwh2jY
fe/bhIIZjig+gCi/UUNqcoYkt6qRjNpOcCqznZsF/Ub1aXlO64aok5Ld6dJPNPn3xWTs6Tv2aDjh
1O6QdLbBtz5BZXzwJSfKVjWT+9IPo/bvEbx73ARJfIbcpuyt5fa43EGs+8lrr0T8oumOFEThVhks
V8CVCCgdduVoRzSXtNf6Dx9jgSjXGm7zPzyO/qfhkX2EjwvVqAUqUk4prkh2p8UjWfzhmCwd2/Hz
FeMKAIEbTNLQEPw/zJZhzveJdZzZNEbM0AkQGeu+B/ZODiLms+EPJ1oWJ84gV1nZOTPU67QKs3Wh
UYMubIkSyWhJhYNJXwU24Uuxj0HB2Dgpu+E6c4Fh0c+KajOmI++nhMumP+dwmhbPtyroxG/6qErg
PWOKiPYmAtz2lp6yOMqhbO8lqtcVvg5rRV8MUFwXlyBWRb+PKK8fMuHiw7A6ifraKIcrzh5n5wYL
uL5Os+2Qa/qY2RRvkqprdr1fZGdExBZ7r10cq0rpPcHqjVo1JQ2VvM/10e8R6uo42xVFWcHOiqM7
HE8EVcU5rhs7yja2cqxV6kbVoZuD8NoWQ/E1LAWULA6x/moWfX3Hjv2UVUV0hZHe3Q9x713zOuu/
xYU/bqLACE9tHY/XReW3m4D4P4P7DzmPV9PXLGa2tKYOYefxUDMPRuLd4pkKn+N6JG04dgXq9RDD
Z9eKYAcj2DqHQJb3ggPPvDEAIU7PdeOTzMRI8qlxjfKhm8aMejSMAaE4aWONdMRbb1xX0zwfy9Z0
4eKTsrLVNGOOA/2c/ZBn0TP5PNZNgFenXhm1MzzSiKO971OlpcvpMP8wBttluOmBHVxFVVluM7Mi
3wt15D3OJe/I5khSMTTbVNvWyobrfDYmqNBkqs/5MswA16ijyLwxRrr+SHD0SqUTv7VmEn6Nc7d8
JnGP4KnQq9+wLnw1mrZfq9z3T/zSNL5rtNF0v/3LPOXjNSQR7lTaY/uIw2d+AX7BkTBAxPcjrVp5
g8EG10bTWN6JUI9gZ6f1+7JRHaggm22MopJf0Es5Fvv6BXpF/pXg2uSrNYBhXDuNn31tQLVC8+EO
c4VqOYIb5jbwBrVLKHeHCj4Ioqh8n7bWdFcGpXMaxi6gmiXtjqMRXZ87I02gDUAMhOHtyuS+DNMR
r1Y9tuuKIxCrGN5k7PhjvkrIPdvYopnAlukaDiHIAr4XhUA8j9eRkFDFuuFUMejdWPRSnm1PWHdK
tE+Yxh7SWng/R6fCgSSDhSXhDEw81mY9p49em9p4DCaicpRNYl3asUEn0TGwO+8yDeglq0p3D+RG
U860svrhaumvakYs91YYzG+oS+FRG6Q9wtIhsSdKI/spim1n7TbkPUEIbCYa/UzcbNPQ35QjgAwR
Vh9mdJPmzDCgGowtOOg6eu1gRLzng4mZq2/Opg6HreMO44a6y3oxAb8fLBowPmSfYTqbYOA2duYO
qAGUKbjj7FjeGhwtd21lIMHH0l5ds7QjQaqmCQJGdzRue1KXwxVxepw8Y2g348GM1filGmxSqnCA
Ww+9Cv23bCgYlelEk5vl5wM8JVoVX2wIPOeqL51XulDVDcFRLUmekF34o5I4ucgoQePRHunoj9Cy
xkFqPE6G6G7p8GuOR9oaNoblUPZ2SXwEFo57up5oxQrDrG4xjGcsUadaKzn+aNjzvgBDn44R4RVr
XpTTaxp2R4cG6l419ngWykzWgV/7P2zOhB+VsH8yhDA5wfedWk9NMS1+P2LSUsFNLrILEB//ElhZ
diYRyU1X6fwjlmazaiS+LnscnyrZPozNLOmqtjGzV86MCTqwXWIYDqOvObg2jBK3gqYU7o1u6A6R
iG/zrI92tk7CTVu2xlc0I/Y+jRz6K433I51L/0tD23Ad4x57jDyDJwi089NAzNe2JbU4vziVQWes
K/tLVcrogDGVTDu3cNXeRlR8ZeUWm5KZ530CX+cnvhAhOY8aOcce23+OcFSceIfTxsQ1tq44S+Of
yJzivgiFs8vByB+NUplr2UnY2J1MzgIGIBOLstorTeiDrUf1zWzbeJP7FbWcl31XnfGWNjXUD7bH
cz8UEfQbzA73tt/A/+kqxo5FbBL/PnYfhgVAknmvfkil62x7e2i3yGOyne1TPFutCB9oAna3VP5q
PwQW2A2SBu56Un+NLVR/uo02s/u1aGNxHPRNm9jx2ikHBr12/r0ZB72LCKj6WaBHpH7DO8pj73vs
5+9tlnRHS7DdSy8jW8Hh3xhaBsyVHffQJ0oeadfYG8zv5s5UCfSCWqQ/AvAuPDtjsVegDVd2F+bX
lHASOpZgJ2uVNkfNgWRLlkJwoAXa7VBwjxsxVM4+M+P+BjIqM958BA2lDCE2EMmp3uuq31peV/5Q
zkAX3s4fEx0Zaz3F7mHorWadOJfZHupDaRdMcuvA3FWG86OR9VVrn6NDUhJPBk+BRzS5oJZ4MRIC
JmPmjITQz5wwckyemaxuvbq9erLbBx0k8aHQK1lkw0bGJb55GN1pBQitbGt/1UBmW7kJjVEbqg8E
z0WUnV8scGJfgm4c9rmrg4M9pdGGjFPgneX9hMlyh2UFZVUlSpLdpmvQ68UXmOX7TtUVub2wc+yo
8lcO5tl92VuYd4Rn3Qk1AlcJhPdIEz05zGlI99gx3pvQFVv6GLCDCoxXZoJFrQ9xii0klutgGuB7
iqnZeoLlV3UC2FNfXl1ByzUgDnXVOwAjZFDr44j96ZCWkaBDNvunQk3XPHG+E4D2h9Dt/2upv6ml
ULzZv6UDXF6T8v3ffST/+hv/KqRcaCmEWtlE1aK1+ksh5Rlgu+nF8Yv/aRn500bi/RfnbvYuUopo
vxGb8T96cZviy1noLUhyA8RVSMn/gZvkV4EWyiyGj7wOuj7YAO4v2ropADSupkWNHW6ngCV5gQn0
e13Wf14CwTy1H6143jKq9L9qwJDjLY32YD4QsL3KZn8lphJ6PV/p/wj1/16Fjfryr1dZ3sW/6UuB
nI2jE3MVr/zeie/V+K6cfyb0/o9L/KLT9ZLKZgzKJfTMs+ZK9lUzv/3+U/yiXV9w70RZk9FMKrvh
m79KgV3Mu2Uv/PYwsK2sesGAKKmra1E0eydGX/L7q/3HL/N5tcBABwi1wv1VJ+uNzqiwd7aHqYro
8yK14nHkEdAb1fnmn18KxTrYYMfE3P+rKE52bj3SGOSDxX70SBQ1Jp60Ny5SgeT7/aV+Vaku36GB
soZWb7D0CX75mYzMkVNucamyLfU5y1V2cNt0WofjPK6aaCz2ILmmf7o2uOjSirAsouXoTPxyUScJ
gQRBwD5MGd+iyTh75bYMgkPBP37/+X5VAi+fzwSwD6MGx4Ht/tL8yCxRz3Ut2kMxxdZydhWkvjR+
esxMgAiQcpt7zpAjUahzfNEEC//N9Zf79d/1jZ/XJ2gARa6/PJp+uZ+nyK5jmUXdwS8IOXNLPqDb
DE+//5DLh/j1IpbJwlyk8RL56F9v59Go1KQCk7xY1Rh7b4iHZBV5Vnibm3I+zBOgw16D0ataUAi/
v/T/tX4sCLHmEg4XGMvD/9+fJIFjj0ZkWu0BG/PEGNsB6paKiQaKkMC5GdcRuhmTHvv7yxpQX/7j
QwMLsPmwJpuCYZi/fLNdLoD49017cETZ/qhQ0Q9b+qrm1ht46jghKQZgl2hC55pJRyf1buwsfgIG
x/tp7Id9UrftsxnPlrFmGpJuWuVdTafoHUqmcTgHLeemKmzlxlJjvzOI9XpIpMkQyyt0+jgtiiQv
9dKbzu1RKVZoLvwa/rvfkV9g9AedEvUZNLFkoIf9OBNefMnreoKArysOVdRAbquZqsjcu5FgXJDZ
wr2kZp3ii2yESxs8B1Eh0ZfFwgEXHhWahUqA+AaWiD7roJifyLzJN6S5mODtmh+uWXhItgtr64um
33R47fa22Z3tzFRPYznZ1wHMF008j2haq02ZFlHQ5tqwd13GM9Qba+PiI5TYppY9kpY09l8sj8h1
m7762ZuJ8qs40pPBSKbnJSS64lChsVhHlY6vYdoPPwIFnL2fLWJJ3XBkGfQgV2invC9Ww5e4xhBD
FH0+P6HxdixY6cZ7244ip4Cx1YegMIvXY5qr58BM/Bg3i7KvfS95oeULxgxzqajQ1Qp5K3ENk+PC
WwjVGUitpYAsEGQRwtGDIduBOAfg72HtTsUtdfW76rB7D5PSP9N5fLJn8z2Ay/ttNIFJ2lokLyqD
ryon9HOrNuZGKgf7fRksBqt4aOZD2vDESNFIj0xfZ/WsJa9XjLyPdPSyUxE43XOyLH3ym72bwtcx
g40h3FpOC3WG6gcApZkeo9LqN0FbtztwFXJfmSYZ1Gw40TogInnrj5Nknpn7EbGQNhHpZOesU3N2
102TUv8UfnZInbR/IJ9NPyhgiozsOYszTU6cax4RAIK7NDv5PHtXtqj0tkeAf+cHfJ2rxjLCTYEk
bmNybLpVQ5Cmx9R0C1KvAHWtRijw4Vq3DJXgjERonBP5kJY6G2laJM4dmWfpPo4iuTfsNnwLoQCD
CjZFeGsOAVK9LEYZvAIioclQD+27KW7NzRRN7hq2MsHGdducG7HMiIu5P9JedO9DMmL3MA+se88o
ovNgO89h0TBmAkqBs9/pJSJWdBzHplV0CvQIDRMSXfimEHIDyBkqtbLoSu8rVLUfdpr5H6iE1LqD
F3/Twrd+iwNpbCNNJ3UV4F/eik4FyOqC5fsIoY9ujHn8mSN5TemcjPk2xjt7MDpjOhQEwZzzKLIf
GcHO23DyQToS1W7sfa9s9w7ElRffDHsYJ058lUUjKRrhqC4lMdNRL+nRuyEW+2FkoH8bipdbbY3D
a0s83qXUUXAHBcV6ZJaKNBdSjNiOjeHcDGY03VMUL5nErX+fJm35OsXOcG0nYhDHNFa3Y9e4Z2Nk
Ktk1gXOT1QyzjYbsd0CS7kNN55wya5oJgkDwtHYkgaWrBtoyIU5mqK7tLL1yRWhE5q1K13U2NMMr
YEqD/LATVxWrOK/iB1qE6U+6+t3B6HkIZcT97VkaaMBJtdnVExnkqhoIvejqpNtwoIQyIe3mJh9c
YCBx1WArZnAWraIehAQ3Texu0gBEIMrs+cS7jR5N4pxO9JWbGySY0zonYrtZp24p4e8XaXD0KRZ2
wBhchNUR8aNdwKiZkSzMzQXqFGcJ7QTXYk0gtkItEEi1lVPbHv8YzseNP+1gG4itF+oQupDMg3VP
dhWMpIoDjsmw+b7kEPAGWlTxGOuza17Z6AZTOa0VT4HvSRLM26r3vAOY/P4dpuC8MzHv3HyOnocq
oVPt41V57bLKeIP9Q2M3Z1Ly0QUYDSaK5Du8V+gGlkm1WboOHGxGzJhvSA2dHW8RE2AM7Xzkgb2f
MdVjDX9Gy9CgM6JF4LpcEgk1AhXELD0NAZMRqJUv+qRMdV+9UXUbRoj8Ubu1xPYzqvFTFWF2ZMMh
rmOCaMfVc58Uxf4zkBJhQ7hNZkOyVy883QY1mByXmWmlX0GtqSNxeH5Gzy11Nn6YyWV7z3h4tv1t
gHaPoX8MD7c1guTiZsBhDKEi2iZGNR4qJJImvW3DOkI1geeKgqc4Qe5mpOpVrqJhlM7zgexP3rAc
iUsLEhQXBiCkl0/Be2IvApdPV6xT+wSiDUvQ4VxrLgs8NTyNs9+tDFreKHiICKwTF2ecGPnpfQvC
ZOWhJtG5Ff/8HKxny9C/aF3nJoSIzay3ww3aRHjkG86bewrR9mjVInseAghSJUGlD0vQ29ZZAkJ9
hUAj+pThLJtdR99+JVIkKYOLaMYymEBXAarWGGnOvdVO9qtBmPuWCO/5RGMtO82s6DVeOEDEtizf
U/bwI/L57rHL3PmZhRTdu7GI7lSqg4cyRQ3r2nhwk7Yu935ruS+KWlTRTDXDcz6UHMU/B+hmKMZ7
8tTIyxOyf+/LUDwVXh0ihFGpsfGF+6/fKVNj+DFJ3uxoW8NO2rVxi6xEPEawau9B7CDQzE1Qjs6Y
fCt151+x8I87Abfsq6Un+2vfCvtr6tTTLTuVu4ubWGymJBEbJBpIscKwusyRaL9U4Ca3Zgttk7yn
8fbzW1cOBoeq8/07c4k2oWPIxtelN/R/jVVTgZ4sNRCkioW4o8MubzykqNsySNWxmJS1rQnfQXUj
bW5iL5hOGjnCXegb0RHnBOrVz7U8+wZmKWH7nCt8+2YmbOKWLlq4RQ0akUwBMWnF+Dy7k01aHF0E
ei9BCPhKhTgUiSBhM4Svws8/4/vOumq+GPB/IFgFVgGoE2mEMxuLugPnSDaNtzwUpqNZh+Wd184z
8zCHYAtGJ9OzxCLlrCAip9sZxDDapSw456DayWPy0jsiR6DHWGiIbF0gxRrIpzS8AXlWW493jdex
dXsxjEGvqZjcjHPhZRvYqGGy8o04IH0+7490O2ekmXaHjljlgBRIpqweNYa+neaBwxkIXe0NKEV1
16C+Qj3mMlaN0cFMg1GfaKUNO1zTzBubrBSPf2Rg+wXsCgAS3Sqnq0oqbsetqZw6hbS2WFz9vkE4
WS+RnUaZP0sUa9uiRuBjBYnx9ukpsQt8AvYwkMUY+OhQxoR4YUFr9BQjvt8mQEMQC2ObajPPO7mD
PW19NbWA400UJ9bU4zcqAhfKjOoxRNEjtuardFGVkiuWI8EJ+Y9HhjiRWgUIZM76v9k7j+XIkaxL
v8rY7NEGwCEXswkdZFCrJDcwpoJ2OLR4+v8Dq2csMxjGsNrPotusqysTAeW4fu8532k0COf8q7e0
gclxKibmTzVRSttYF9OeYaez7ct4O5/RjRsN5hINSXRNBCk5mG2cP5hDSp/ZQ/k9qY9WbtFUC2GP
5tsoRy/h21A+wKvGc5jG2iXC49sWauKC/JMIipD2yyP4emNY8htZxAZxPQyBOI10lekFK6cd1tXG
86p+zbzG3AYB8ltJXXKJh6rCZVfq7poKMULvaxMaEY23JpKOZVo7+Q9Xaj+QTt0MZi025tDnc91W
7r2I6Bd3ih/7IpqWlaeFO1arLReiW+LrlasQOwRyYu+bJoEHQJ4tEDnXZbDy+jkgQ6Db1D3GwdJW
ZKy5ivOF9mVRVZmOxYqN0loFV0pGIeHCoVw7cYZBthBdC3s2id7CtrN3KZheJpPt0K0HbyoeFHgB
IiZDfGULQCKXUeKoWylT9U0LU7ngq57DX1JomjsXo52B24g5gUr3bTdOF2bsp2RmRu1OiwA6roqw
tBgSVNNtEjrVgwLyvsZI4SKjHqp85UyOsx7cisiOKoq2GfFkGzggdOP0LL6A7jiiU2xIeK6m/NJg
1o08LrP9atUXoehR2rZDml7W8jvlvfFKLrx3Zfhtoy8r0y7uujKBPWwWbX8bTIw9mhGxXqJF9abx
cJaYea4zKANthiKh4i6uIFx9tyKr7BlqT+ONZTTJnbSbYtNClnh1KuqrxWBE5vXo+c0rUEj3IoUD
9xKMrh4wKm/Fsz5/IR0jVygHvWg3SNleRrFnXUV53bzAL7R34Nz7i8wOu8teG9MfjZXg2IgMbm7R
NsFt56r8Z16TmNE5hvWOJrUAXgZ78sKAnHuoGnbgDtgFNGOdtNjr1uB7R62xnoR08zU2CQM5IOSw
60Ibf6Wd630zC1fijZi8ZRhm0wbPW7JMOgZi1HgTilQSnttFqw2Ap8eKlSzJkl2iumyhHJchUcbX
9mJkV4EbV0wAjb1VWKtpVcf5o5Yh75UoJUJW+QU9W28lfeS/qaFeKpGIVeogj1uADimBBlIZbwvf
yR+ZYRWHZsrMPTMvSikCYrGZMEVLlddqO1H3Wr5ju+Rov8Ymw3jTE1xgtI733GjE1LHv9LbsYvqF
qcXBE6Ky5sBHMWNaUSXvgyGKp6RMy2+qVYO7VZqN1jcOyjiF4ziHJhF0xghEa+QdMqBeLj+kXihl
iGhsqz656Mz2FzMmpNB0dg+D78lLQWX7QyrdAYjsgijQ0uup6JgU1kLLtg3OrSXi2uJAxDTjaKBg
zTWNwPCasbazSKwsqdeeZ5f4phxsfhWxDLz/P4k/YHbNN81ftNDNEJ030wVRT+1tqtNksMIseh6q
WvDhYthlyDy4q5UovtMGe7OSun/DXPYwtdjiNi7ytZWGcm2blBMru9LEklctewCHDhAWm111b+to
aZaoATZO1OqbqetaZHaRBVuvsLZMltyDmZJ7t0irFrYzMVE7ItPC7yj5aqTnerGwhQbQNBzcR7Y6
fE8wer4FOWFiKvRfrMHqL3VlmIhVHBP2QNk8WLH108085ns0tYCDBN2mS/EQcd3G5Mr3p37bVS5X
jMiFLUDXoaK/wkURgfvidpH1GHcFdNI25oWtfHB4kpqKEZq/sTV724jIvGUP8syCnN4ManIuSpx6
i6ZvnLXKZPBe+PCgMvSFtAlFcu2QkAjITWMXY1ZUtzB4y2XY9fJeQiGlwtXoN+fNvvHG/C6INefW
LfUQqqxjXhtRJ34bIfKkIunVumrj8CIgG+ZG2kN0yOzUfrAUDjEMoRPxP68Jw8QgSuttznK77pQA
89gM+l0QtA6hJpiziyYttiNcwIeGFXfRDoAHfUQJ2yprH8OWwLPB1Z0LERbjtumrt8iX7i4JI75Y
FIIXLKTaLhd+d6CUQ7tBdvR1HZYp9W8hf7dN0sWrrFHfBR7q19prWswUIYbd74WeJPqlodrg0utn
zYqGddEKa/OxNbVhXGroofzrOKtCc1nIshwWoiqUvSklbWSm7xUuhbHKQE35EjfH6G+jeIYi0MJ6
xE36axjwaurwv5H1i+pCn/ofrs2uwc7MnJG0zSapxJgxGaiQ89hn7FsbOw1/zwXvv/3NzZ3nHGPS
0gpIIKIqzFa0O37UZowgHnUGbhG+r2Pf79rBeXfZggzJdECQcUcN5dA5o02ktZ7xw/Kz/tIqbLF2
SuKAgRxXN/Cmdp2vBb8jR9i3cPTNu3rwf5eDpT2HvHpPpuky+7brokRmXA3BqvYIo9GkXWx1f2hB
2pZy5TQheXd4u8/wHj53QREvWjofaFrcAAYZff3ZfxW17xRuTP/VLQnKNvLuiQyUaRc67G59l0b+
133XU0MQoEtwChAyeoY46jSHVakbeCs4XN3Yj6VZbtkBgPIMXP3MuOUToGDunAsfjA5lOBMX/biz
PE3/bWo7U9v/qD+a9GPQ/hwamvQaeap4z/EOON6kv0fBvKPs6cd9fbqnuvfE/TquYwl4Pp+mB65o
JnzVFR7n0Lqzoa1eqZA+6ddHOXVRuYVzDxs56CdSkYW/v7VyZjAf45CO/EWcmuNAvFKizty/Uydk
IcL2LEFrDuDL349LOrQSQFvPZKkvof72xZvjFW9fn865YxxNd2IbfD9va7XDkEpYcbW1vPwcPWS+
+ccTD54/8NI8irb76eFAgtFXZlPtFB+wq7DVzQuTpAuiifv4G6pGHknZ6XPGCwxggXMKGMq50c7n
V08AeKKPyvuHuPZ4AGHZCitW4ZMyZpB71MCtXpIhUx4yDQEIMiO5+rfXleORWO2zmMK1On73Smor
D51eucvlwCrljHegp90z68nnZ1EwQwe9T3/HxHR49IL7odEQxZmVO9J5UJKpIl7izz64CQ3Nr0/n
xJE4Cc92wajCiHCPHhO/juNpHL1ix9KGakirLwl1flRV8vz1cU7cJsO1TN3gXrFyfQRx/zHrdlSe
Cr9yi90U6+sqe9e8bJmkcjavXHx9pM98fo8wgD8OdTRsZKPqzC54sAudT/dOWuGC1Oh/AnzBW3Ry
ehoJ09oSjBCgjbYab6WTbPIKmhMH1mQ264QR0Nas2UvnlaALlluYZ2wvUTDuyQoP+2i6CjKKQauU
iDtncxfFVbPOTBKlL9wuG677oqWNNcJAWrLXBoftxNOZEyWz5vj1Y5RJc1/nBUBydzz1IxtME75s
uaZ11Lz4uUQ72Hn3o+PE7/nUkmOUZQxRMlwdcMM2LuHSDK6cvQNjIbYZzxizOMxsn/KA6qhxUMsV
+b3qkZ8G7C7zIi3XNYbbRRkTMxhUicDT1hf4XTpS49DntsvBKqwdA65+1TSeueQ4yYp9vHtIkRVz
g0HcDqzXKz/sl5MbDivSnTOfq2XO6sap1r+7s0nm6yfgxLNmwkZDwcE3i+/+PC3941kL8q5kDDty
XRJS8zq8Anvu+rALkwrDMTHn/e7rA36e/AoB7smyoSFAQzye/OLv7rpe5cXO9xqY6nGRr0vQuwdH
qGYbeGFziOi/PMLGDy+/PvKJ15exNsYGCEJwe45f3yocOy1qHQmJZRy/dQ55sSVN30egX8mvrw91
4iSZ8rIaseHhP8czdIYjFJ1jK3d5V9EaxRxf0bMhow7bfrV36jT2ljVTNrJzTDp3Xx/8xHlSVxFD
qn/kPx1jvFyyg9l7SrmrgyLelr18DGdulpeM1b8uA6x5kTKAIcG2Q2H498PDRrAOgfBkO/ANL+Mo
+5XpDQQdZkL868eUcgPBFMIoZBjAef8+kiKjog27NmO42ParyaH7IpKbvrcdhILOz397AS1dcGJ4
X6DZ2cefrTDOlLSyktOyc7HT1CgLBgk0dutMpOfogJ9fQA5GaUNpYDPVOv58oZ01IqfNOTPNeoyE
9gLq42cyiEfMVWdqkPld/rsE4VDocxxOjTX/g2z1x7tOjGc8So1pLIgXdJsSuLZNpHnWTeQSQEaY
9dtfX8nTR/QpRUmO4qU7/rxYyvWAO6W70uguUl+9F6PxKKq0xDmJeyBqzcPXB/z87Fs6hTd8LqoO
jnj0RNqQKyEZuelOa9uLMeswFqRkoupnDvO5YJwPg0ZGzLA+81hZ1Xn6EMf81btOM2e4Flh4NfBF
/PpkPq8iHMXQKTbA4jmfgGfQBgaCR410Vwm2tWz38Oe1v13p3CVlw1TNm5ZiLM6sknPY3KenZF44
8Arj+fnEjiOGEjd1hKrKt2GC9ZnPXlyqFMuuz6gOdXe9qEfSbhbAR4gkJ3hF0fvW3W0zlOE+Y5i0
IZ31cRrt8h5TI6Q2pSgO5rKgnA3daGOcJ98EmAddxT7z60/emDnmmYkA/IXjG8NcMsIgxatLi0qu
k9FPLrSBZsfXN+bkU4auEkG/b87E779Xo9wq+YyERbaTjQt/vuh2emo8em5zrmo5dSvIV0dV6TgO
e9i/j2O7mZCqlCxEgxJMs4NoPzj6sPn6bE6tQA4lACg7NuVcu7+PMoGAHcJWS1EQQAfoXD5TwFTw
J9fZd7zP/76KZs+ITJRPxsybPd6hwhFzyMzgFR3T4Od87arYucur4OXrszr18syxUy6SXDYGx1+M
oSajeSp4eZBLe7cplO6FEdg/6bgWmyq0vR99Bq0UFUt95lN1as1Dq2pRVyMZ/LTpoX+iR8Lq0h3m
pptGarjRsfUlzyqZHngRzxzt1APPtsfkYWdn+UktCFgOHRkYqJ0KVbrNHdtFXg7h5uuL+Yl9CUtW
5yK6Jp8jgcz5aF31W3NobfpuO6/t9ecYO8mG8GdEKYnoMhr0bv+UGF6xbIumuylHmV7bmSu2kYew
awIIwnSJOFSjhNeF152hbNsm53a3xskr77LD5s2EC31c+FRBrdt9nvO1GSx6hU35bjQ+8X7Cq/ex
670QRq2WLmm/h0yK+Dntu3of+MVbxFh3cmaSTZ9be7pI/sIZcRj5Eefx9YU88a4x2KIEdV0Bp+34
g5i5/IZ4oNzu5fRTTUaz0RWKKuwYfjG+f32sE5fD+BAa2rNilar77/fahOSnE5RIaR8YP3UaDqvc
1t/rkbhY15dzYK3TnKkwTrx0hkHbnoqGL9anErursnGowoLTS+xvURxCNmR0TzOzmhYC0s1TWfWz
g0R2u39/rvCeMVhR2RjieKW0yJeMK68uduzVruGlVMhzsztkyeEc2fw8enZ4prQ5dScp2WgDEHHn
s5QdXV2HkUNtlcVO08NySdIRo0kpmrsegNyOUIVzxzvxzeEEqaHwQyNc/XhD/yzegsqK4oJLO3Qh
Em6rwv5SFuVKIIs7c2onD+VjwvYcCkbv+COqXCtucskWzfALeUukFeQbt3Eu49Ywzixfp55RwQs1
+xBmyfPRM9qhi5ETnYFdnbePEBJ/2Xb5SAJmtYjD8s7Dk/qvN0csYJguTKDO6MiPX0BjoOFu1pPc
TeaE0Mft76u2Win6AGcOdGJhRlsM01nQecbGMV/kP+6XmiCf6AFbwCy0X8Jh2OKMfvz6oZ/jeo9L
tb+Ocbwqa0maWBbHQNVrLMjHURe1Xdv3ZusA5MywSsahDmair9SqdpLwqegrUoRsBjYtATk0/1ok
UbiwloVFKrQGMAD4HWSpWDTVBYnm0Z3p4xuWI7SLQOlym9coNNjdjku0cMEetypqbX0A/GLMZFgy
g4z7yc9RXEgDd2OR11hlO6JwP+DNN8TiUB0WM2iL1LWbaHCjrVHV4z4DvnPdiSi/6rSq23mp/xgX
ab3kCmPHpldULSLUQjsUSkTP9pNaB21koxhM+0NhiRhibNJuvr68p55NvuIYebFQzIkPf99BMJJl
Mzo8m2gF38uhefcidWMJDQ5BAaCILLivj3fqtaPmptijfY8y/uh4djTKUoSj3BGMNvecrnsz3feN
PFO8fvYXzOkRpqDxR4/A8Y8OA7wxAhDgyx1K0jul4grhkIf99IlJ1BVT6WVrm29hJc9smcTp49Kl
5YqyuT4uyHwFUlj1Nj0RrOffooGoY6+ytDvU7nq2ZnDOHqe0c9huaVeuMqI/mXBJFvLS7PY2Ul87
6bW90FttYzSWXAaow3jg1BbjB2MsP/luG8S99QN6IPCe4cpvDIfeizutQiN4MFOYaN5klwsoMlYK
oQXUScLvAaOnfiH8Nm6Tj6iwAZwJji7+eT7Zy6huEmx6rvlcCvvcrTh1x6FpGMAuaDOIOan7zzUi
1ms7l2knd8CYR6ZLi7HXt6nRdGeerFNr0R/HOS6MOtXlWQFCeOfZcy4V/YYlwanrrx/fUx9EB/I5
cwXmbSQ8/H0yeknoUAkCd8fQyVuOM/5FJ8UvJd8wqsczprOTB6NfyZ6FrPJPZa9TsRjJjHdFixyi
WoHQQU7dIANDUNnEZy7fqYXAoe3P1wLL3qfiNxtH4SRIKXYEH90Bl3aWUCdfiqz61cSYtyLnzJU0
Tj0XLrskNrB4qYBf/H0pp1plXF/qtGTA7h9PpnHhTVW/N+nFrwqhRTtLlbP/1hf3sR5EuzFE2QxJ
Q155sw3ZL6zxycUXgEY7IEzpzPU4+fNYEGkj0b/1jxfGfghqLY0oc/pS/RJ++ByZ3UMmGCZ//USd
PI5LHhYVpTP7Zv6+DHWnjZFClLNjJ6ro5jTvctT6VdFWZz6kp8rWOSaEFsv8X+7Reyh6Hxk3Aizg
KTsjqtG59fKuKmxi94wbsucf88w/06g49QD/ccjjgjWZrAyhjp7P5vctoZi/fNzTYeBcVEV3Zs8h
Tj2/c6gRvWiii+gl/X0dmzk6chrcnGXGHN+aSP2Gr+4swYp6S9q34XJmrRG5rMt1XM6CY82Y5VkV
yh8wsS9kpEcvQQkhuDWRLWNtwWwQNdVDOPlEqcgsI9q39jaD23vPns2qidW+RjWh1QPBwnNrszB/
672Jph17/KD0t6Ror/EkqjVZir9ir+sX+SjidZuP5oNCecnH3rTPPE2nroI/O3VpcfDcHg9gs0zV
NRZxKj817admMhaNbr0AD7ikZ/rSxGN/5oCnbvFsz8Ax6NJsPb7sKjHCsaQY2sUl/LZOtZXafJDe
RAiodFHPwtSvX5gTp8h3fXYbk2lF5X60J/Gd0QPfKLIdxHtrHVWjcyUh8uzGpKhfEjJvyPuOvn99
zA+9xlFXGe0NSXUmryhb26OnK9SIT3O8LN85+eQvo751HqzI6JYSMMllVGTZMzxrOHIWkq0PnbIX
gdLL2wm4MFqirdaDRj9z6Y0TTUxUCXR95lXb/bT3DQd7UkHHG11PAXo2EVobVGliUwcVEAHXEQue
FORTNkj5EPTFyEwG+TXooq+vjjixhs2+cOQYgLQYtJl/v3s60ggnb+Ic33ICkvJD3BwLMIIILKV9
ye1y902CJBGfBcTnjCayoeXMUWEzdre96PXNOAag+z6yuppJ/0ZZLLdRzyOFbSLdoOyxt+hyf40o
Mlmyu7XlJNEawaC1qjTZ7CKndNfk0bkrL7w0i1Q8pEION7y2OFHAOEwvkdf6F5nuvuoAls9szE+d
PxMwPOjuPKE/bhzRbkvg1gjOP0uHByIfEKQ5Q/wSg2zZfH2tTx0K9SVaA9zofDaOvpoMnch2mj9L
BDpEKzBIs6VnUOmFH2Xhy9fH+rhvx0/93P0V7F75DB5v/6XmZG2fx2wOOsCmC0K+QZhMk2VsA6gY
5FVkxqVR6MFtM5j9tWlq4Z3ZaDAgRaa2SoLG/PhB/x/fcAbfYNLCYhn8fyiB1Xvz/r9+faQFXr/n
v/7P/756B4X8Ln/+SXD47x/6L8HBtedcv3kwrLOdpDnAQv5fFJ7r/4fqA90Ro7m5z88j939JeP5/
mPDyZPvWXLr/SXAQ7n+oJdhe0Wy1XL6G4t8QHI6/ImQGOrTJCRDUkdF8MvFLHVduHqWAD0LDnkiD
suSBee74lBNxjdrZPodBmF+TP59sDuiSa8MXi1/+uaMMQj8ij94Zd8NAuatrHQYfp4+3f9yE23/+
vj9T9Y53gxwFVe5s4rdZGj99HBsmdV1pR8NubLA89OZQ3qUFgK/YtdRa1/psYdS0uKwy0e7r3h2e
vj48eXqfTpM2pYkVyfJM7vHxNpj4Hciho9vsCBjOBrIkommTuRF+SIQSh8GMqosBqW69RQxNIoQi
cGAG+sdUSjVT1gcyEYxwUUAuZ9McxZCDDXwJ3tSnm9FM+XexgOT5UmTa1C0GhUMQO2ENLxTd7fib
zkJ6LxKPUAw8CbvIwggZuE5JeoFdfsNSOG7nJB1wUaEx0vEoWdsWNFynnV4OxiOaPHVdQYN/xO+M
rUpgGO+dWr17eR7riL278XcEHHHTyax7zlo5butkkIcAcNcSe45nLPvClIeIiNI3psLqleBG/mA/
xP6hBn26piIP7v0OGN+qq5Ve7LlUMic9XOfPBiy+YmuGHaepuzUGdjwqjyOptSt3KKIbG3k2bRkf
kRlWEkT2blzdFVlHIHU3K7WTxoUt7qAMmsQQ04jI+xUZh9VF2prlXZ1Dj0WSM2yd0sj2JTKjtSGa
7jmBSf5cJpPzwN0x1yhiiAMyyT5pnaH8MRakMoYulUfcyxEeZFC8tvrEnSlZb3fO7LF3exivopH+
wTG0eFeW0fi7xyTzpFf8kVGv6hcHlfYhGEJrj3HHeGzJa3hJml4ehqLwD3lOhbXyk9JKFlaOhB8I
4qTDYsjUulZBRj5tZ65Jl0jvlRMheScxCC90Uf2wAv5nmCIQBOtF73FHDgOKc6stCWjndYZjNG6d
uM32hcfNHV3VExudAMuuBaQLcsTJaFQ40+hckKXikuOw1YwgvQ+R8JFbEZXXBBDOkdph9yvViaqW
uO3onek6i4ZRvMVD2T0z7piu/LLjrxLRuFU53y5j4Iz9XlPXQTq/7Fpp32ih3iHp5FwcK/EXjR/l
yw5PQb7oItn9Iihu3I6xad2EFnciQDy2sKQaVzkk9RzWa8t1TSExu5lvLwnrTsgtGaAp468IgntH
D8ofDJ+nK9lH45PJh3RLyAhOpKpMNzCZmp964hiPMWzZFamjYLs1rm0dch+Tdr7U8yOaSfDeY8XZ
T5gdQjj53AnLQUhuGTz/BICr1yx0g4usTl97rW7J1Krym9D7DYMeHlys5U7EBjk391Ftv+E4Lr+Z
KNefQ5NnE99FGm9NrFErCygXwKWOGA1XEUtn81DOdOAh4kbhqmw2QWmpG0VWzo3f9PZNOwbGo4xr
9draTvGGc4Wn1cUjW5lB8SaQk18mmLIfBm/OwtESEMSe7Iv3EEovMj8xasiy/XT1cXJexEsA5lO7
H0Ylm9UQJ9MVXdr6RbENvx+LxiAeiC0F8SfAJYcsyZdOr8e7pjCBeYKLjLdYJcnJyxxQfpC4WnfO
cyqBbeH2wzbsIh43RXndOLg7zRear0bqvHaF7JsfcdVarzG2jDTcgb2SFjLLSZNrhHZ9ezWWfQDp
MBStdY8xE4ueNYxPBs7gZeG0kVwY9oBssJycDc+hTXoATXmIV0PD0tTK67YgMgd7kH9haelto9fa
XaFn95rdXlu5yjcYSOy7CX74wnaJQanskDiV4JrsABKY6PHtQnOK9rmZPtUMLtftnAfUWuP32COc
y+ran2lk5ntNhj9I64v20cQ8SBqtOhQQW9eZDfCTBknz08B0tg7j+hLnUrBBbWxg2U39lTHCV8tc
O0TEEMbX1mRBoPdVNy4rvIRO4l1oKUi0OCvltFB+UO7R3aBS1gaiIXQgMXmc0pPMs+x3qCZinOgh
EmNTW+PSt+T9KN14beaaf5lg4b+iRd9jW+GFxfdpXMYjOvXW90KyJ7mRptEBdyPNZpe7uAtVI7x1
0cMLJYmD11LOnAMdoSI0Vv2yt2N/B4vtQeSBv6G5Uh8M6YtsbXLtf9Sq7x2wlr6GcnHiHrLxaLod
fj5CCY2e7LKAaIKa0App6i0aTt+gS+o7mAQDB5hdUP8QgCnhsIZ88/iAexvsZBAWTYSdiXTKe8az
Br62tN6g2ooGhnAaCG5vePNIt1z0Ih0u5TD7C7I0fcWqULhLZ3DGLblZRC4w0fZWZA+iLuksQYUo
mAUZJgkerS3cPX1GU1+NLCI4olNl1gvFe3VlZbW6JGIM8ztc4z2aiXolooi3ql7DGC8XkobLzG+0
L5RTDU9TL5JlNRuYGULt+mwlOq0gE8WZ3lWm23Tb8ulRJarAk1v7u2Gy/X3eBuNtnIpp1QVteZHm
ylo6Zoblw0m7RdaH6bq2hHXn1rSYi2BWHYQVdkhdeZtS65ixzOltvS3GFaHDyTfXCfHK6mO/sYIR
a5bfaZsSlAFC2fwuMwB91hBi9nEsyHdBObkKtdB/BrVhbLOYJ94RRTRza4O13wfWVUHnjxyhXrvP
m8GDjjmNF3NecrawbB/YQelU+S8rLK+xH7gHf0D3vrT6Hh5hhm4MkU6UXql6MvaKaQv4vsipLrMp
EK9t4o5geu0eea4JGPgyGgm4WiZGov9S2ImylYUuaVjpid7tp7L0lyrXqm1rZPYrJN6Y7Lg0Tg5W
E9Y/cpE4pLHVVscEzpBGaL9iCNJBR6U1PrpCokLRBplu3MjuvheJASAz6+e6QJV3+G6yFWJ9Wawx
6ceX2jDrdrEnJi6PXx7t0c9XB7+sCwuFLY3DRV/YMS5FD6hmgvX5ZjQBi06RVN9NBSaeuK0xne8N
DPS5REoSwXdoDuxLIFQefJNcOU+q5qdHnpZiVsIWeqOnNR8c1L/jb/bRcPlHLbhXTB14B0giPLiB
roJVaM/k9SjOyStS9s2EB/1eK5TidGMRbVoAg/gMmQQtc4q8aGU5g/o+qJbpVoTYAucvX2dk0eXF
P8VXGZvGI47R+qeC4uOtTDvi/Ix87iYN42iuKUOdhyEtKcvmghF3e2elqyQysz2Ne3nIsH/vLL0m
lrGA6dxUCcTZXJEgtIrsmo+7nxfavQRe+hybIrwJcyoNaTvqOpw+foVffhPazDYIynJelMn4+90A
EFrEvkt54pelccsyKH8K5bAL1kL8UR9xl07IQrTIK37ObDzfRobWPkcxfP+FUWqeJG6mGrdh7oyX
ekekYtR2/SqcTWEFxdYrOtN8WY9z+Yt76NVthgwmAadAYwfhVT6MvzEaxNthCgoSImOf7I8erMVo
B+AgCyUy6Fl+eUbtYBz3jefGNJpUVMVoyiHtzXu3P2a8bSGKHEx+s7Niqu0lth/7xnUacx02QB9G
iyIs8jmbJtSHWzdE6pzUNg7fpngLwUbf43ouL2rRjZeyV+W3trWsG3Asw1NPlXumO/KpTzf/2Nn/
xJwdRdQnhBkdk9TtNFHvgGCTolcTAjIqHm7dSKIbreVOs/xzU42OpwxKB0p/vg1zkFvxnihqVRcK
xpnE4Y8e6N+bTcEs0mKmwnyFXPejjmWIX8/047De5bkgzAqdwGxGa8vD1MP5rqo2WrEcTuuR5g6h
by1VCyz2eOtG86uByuo+6a3yAhsD2L7ALn6qOHPvPAeWqd9AQAq0qoB3O2OIv95Afuowzpfzn7vv
osn4pAGsTFKwwlBrIOKa5UVA+37eCrlyWSZlBZJl3tqJ0lt1vJRv9VjhGu4lL1rb2Gc3syd+DDoz
b9a9gjqZh8d/P4g2iHuVQW/eDThAl6MbKzDAuT9uCpIcua8os/1IuL8JJO52kHNAyxvmOyaNFwAd
gmEz5ZJm9+GqRZl/1VWm9dop3PXxJNJLXc/Fm4nWc8BKpmR3iZHdI43GSFe6RQBJPPBC5ywlO/D6
9o1uRDhHh5x6Ncv9AwUkST6DGC/Rr/SrqkS/XcwrjAnB6r4LK+dBs92R3NlQh6wnLUtbCHC7FC0O
dW9fkEzfsoARNkLNzmaZfUmY8i9N1vy0VkBpMLrOtfogp/JOottmTcFrCyyagt4nqmZh6TFNaWJx
1nD91XWKxOaQtCQMdSTR4o2NuueQnGtcFraZvVUCBP9Fk01udyiDPuQixWQkakPdDGs7TCN92SoR
ZJi4RdLCLYDupdXWihOS5nMRQG2qSwEvwHXAz+5TSppVMM3/IKCgD1Z6zbBmGcQIPjt0cZ55yYSz
xkIsBsXXmJq+0qNEEt8Xccah9Iv1wCIMCGmglHcHGDgaaNkl22kdVyMbkdqz6hcd/sASo7m9rG1y
UJe5T9rMULFx8yJLfR+TNt1UcRNv247qSk973g7CfJpVJJ32uYmzN7di/0jGq3r1+kzEq2qcoyfn
a+fPfuaLaeLi89HR7jF3i73Bh+MuFV28hWzLg+/ZTbZvCB58HwhifbdGg9rQzEwIuQP3UzRedctO
1DuMpQ7BoWfT72SyfpEExb4MWNr3+sDK2Mx7Oxn52TIicrJfWlM2ELiVAUU2pjDfg2Nh1yJdsaB2
cu9yUbXPukG6L/E0xbtdV0T/WOywlMHuGUL1xBegKYz6xUxoKJVlpq4bN8aPHVisbE0gITZ7DTuj
wLJw1Rb2xDtSk/ZnQELg/2z0qfxRyIGrkk/k6bI7XNixNe2Yo5cXpSrpypkM1BaDP39Co5yl2x5d
GkC5WX5DCu0djJ42C8Qw/xAaqrqIR1cenJALx8xx3ErdtJeFJ7tnRqFs7/sx3npzB4hJpbrOU/pD
bsw2maHk9NvjLZ3WsTep19TJb7sBOj5RXGy3dTu8MaQF06KPmFBb/KVSmwvn+VcP1hxr6iEgAzbP
3O8wij7bG/OrOszfGj0Fp0yQn3qzywHuYJUnePqZ2a1bUi2exnnzGg86G/hosMo7XVbcmSKhFPn4
FisZzpj10BwvU1Rl5CFWPX0dgU+dxipnl7nj5RSSnjN0dNc+HkNwoRQSoQRBNrTaeGWFdDxEPZZ3
Hx0fKXh88KJlSweUDFG57IKhx8S7zKKgyphzHtrAQaAxtwe0UOMyIMt2lzQcufRzI2+KQWmlioZQ
H0W/K4/Y14nXTS6HMaQY6WeGnxfSvdLVkN6XCgkU0OjUn5lrNkpWmEllC2YGwA23OOz1jIRkzoi5
PZj4cOIVRFRBCy5wSEkIU5383ZZMPD/hEYRmZfRrCTRuCZIUDl0KR4uCR4cF7zBUZeZDRxCKT/lt
EhaNMrvpyx8wU0mp1pvxScK/WARmle21ubmCo41ljR09IWFzp2ZOi1t4fG6I7pxi/qbcpNlTTixx
wuDwH/2bjw/2kNK7lUVkkfGr/dL1aS6XXY3bl+UUS2WNwOqfR5N0yY2yaA3JwgjudSOTB1WYM2T8
f9g7j+XIrSxMv8rE7KGAN4vZAOmZZNIVyeIGQZUBcC+8uTBPPx8oabpMj2q6Z6uIDnWoq1lgIq85
5z+/sf2z33fNS2WAoZEEB6YGfbc8j0hKLsqm04oSvedw18zuM5q16nVKuPBavQnOo8c5W40przB1
mvaTjpkg2n45GOjlCqAcl/K8J27qvK7npl2PYYRLHRHyOYhkkHnUvLLlx7nQ56sMOs1juqLe1Ejr
LUCD9mr4LAl7GbrPQ0MmVWrEycUjpmVntOv6wcEESxJwyNzl48Qr+vVe3voBCCmWL/K+GBUoEgm9
Gxc62OP73WD0QMCDn6QXjyMf3AkQVWmOffESzeGqGAP/3ASURM0szcexJXopKDA7cysqYZt2OEpd
YTzWLiZFGREvxwCA+DjnennGbLI8OyZFbLF+ByklwscO0mO9a5eK4nwkWwKPWfU0j5TJtQSf06vc
fCTVnsOWc+wFi6r6IxIaEssYMEbvkKDqAS19fJ5OSZmOBHdRgnScJnVEmyN3CQlRu6aaKJR6mp2C
jY25hAUKWuVsillX1WtuagDUI5ixlcW0Cj2Fs4X768YEXN5y2bN43o/ZyeNtgBwReV7ZyTNd/UyM
rlms/QRxJqepJR+hBbT5UHtU7doyAlmoTvEydY63VLGPJOmsz7qrano8i7Wm6fH9NIKXmflUZMfS
dprTWOeAiOtRiWDL3LbSkhfsPHEAdTMH1AuTP6sJuB9SIBP2ZAs6jShjDXw1UBo13vDFW2O8e351
EuslGzcLaEIIUqt/xzOKkqPBJP4oSjZZVmfpBae/V6Uc3tpCpsbR9FO2ipK8gz7X6YbU2LxQlQg7
HCZyz0IsQwLqlsHJbohY45AdyVd8qqqYanZW80YNfOGzj35GmkDq7//6vjHnQnDFaMbQfnJG7tSa
S+VYLv10iz3lvCtSkZH0WLGhMyrcxHM4ZJg1JhdEVVAsFidbrmt3oSMbvRmnWPl1sJfKJXSSBvYd
KPZI1bWxurwf1ypgnhpaMvK6hz1AAp94PHq5wGDCtz8SoZni3EFh3QOobAdnzX2RxJOe+rj/k+f4
z6jyl6NKDMm+6TL+zaiy694+pQPZqX33/bzy/Sf/cpwPfoPe4cLycEC7DP2b6C7P+s3BkAHCv89Y
zXYspl5/Wc6b71NJLAjwll+NyOkR/ozvso3fTGvl0dHIuJxCDED/fyzneQLTfmgo3Av8dj8wHgJr
xjmo1uoDcThfU0r9PdY75Ir4MJG/eTv/Zob488Df8Ew0DMg9GHj9RNDNS/Tqa7l6ILIDBpFev9Zl
NYVjnA6/IHP/uyfxDIQl0P0xEln//JtGP+m1eGlrQur7UQ6kAuqXThUCaury9B9/JJpJXDVWroTO
s75/kII2EFTtUh9m9rPM5ddYy74K/vu/eYzjQz3lG//pO0K+jgzemWr6Y8JuAp/hIhmweSSn7L94
daxVCBIIhBmh/6hbSGq9sHF/q4kHKNrzpA+UH5VJDViKX3wol3fzLZbg+xCnmR9AP7XQX/1IQPVU
wQwtGOtDOhIX6g7z/ZxMTxgHPtWKIMu/f4M/Qj/vD7NQ5aEkB0z5UfpM2nDF3qzqA1AjIB9XyUEQ
UBtWWvam+6BVGc6moTHj6/v3D/43SxFZxuqF8s62+nF7uW1FNwx6eQAGqR4G3IdCh+C6Jyw8rF/s
rx+ZAO+fEXiGUwG6HLv6+8W4DGKY0efXiGkxLS+Yk26FqccP/8UH+uYp66D+m721MiyUxlDvoAUT
HrXt9KSKsTyV7X/36r550g8n0yiLlDQnnpTmw7xxJ/FG4AvWGr/cXj87AYEOkbVswN1wHQYVP+Ax
ycDE06boOvSoLvDi6qqQ5O0kGi37pSG8GPV6zfADZHbnkM4aYYDwC+moo/+8UNAD+j6L0wtsnB3W
7fLNe63iwvGLqi5gKJnVptaVJsO5prxY7GLeBkz+N0bQGjvcmJ2D3k7VRuRWQDlllyeoGQhiRlog
3L1xVWmZBX56R7I9EVvHNQhkN3jy64xrzzFZDHVde10MPWLp3NAMgNyqmv/LnMbFFqTBZEKPLaA3
NcXd3Abms/RMMhxjEb+qghppLCbnEHu4ilczWaujYEtJb8JgvJsHZuxgkABpDeVt3yPrHWRebiHO
lQ84atonbP/GT03MRWMQ7XjCU5CnCLu6Gv1OiSj1/LTaznau/y7wM0WsyO+jQel6K2I+tFR9vasI
P7owSyTqB58MqLFWHIvQGPJgAknvCXvH8XTX6AzkRAOoT76kFhU6n24pODsL/Lgi+BEmHA7OtzTJ
sKLEfw6r08kgu5Jg3kghMjnZBZUsYrjqytAJlfcLKi4/KLTIy+HKJ6lyrqbEEK+JX+VP7gio1XRW
/bFxC/M55rPXoTcCz9SFPSz8TmpNXPTqoI8sa+a4mVybllqjnXzqRgyfqfuJONKy/jXm1WB02dQX
dxBfdYPvdMDw7ZnMuq9TN8YPvbtUx3E9ndOuq65m8giBi6h4Wb5BkKd4ervTPZ469pFLpY9gp2R7
leRWSCWSrSbdQ0nqLNZDoT0wKk2sOriQlFh+dQkTuDEw3d+7Q47cwtRGBgbvOy/vsFjH09s/k/hE
gmDGS0DXgz+8TVJ80dTJo7/gf0g0RCZfA9xYiZkfqw3e5QKWAb6rC1a8rZvvCXzS62sDaCvYuGms
XtK41oItM1Ny3spKZkvoAlqcyfBYnn2czh4ZMBVfTS+tTnzGeYvBYxzCWWoONrHeTxWb+9EiDkZE
mK4ROd7C0JEoQlOFV+YErtkiyUZ1YvIV9PEkHUzl66QKsRDV0Du6wVPXtGw7m1DqiICwABls4NNw
1ashIdZ46RPa4ETtycESbwHk6F1Qso/w4oFWlAWK6CkVT5TugXpZ2kXuMW/qEU9prZntRG05y3aB
P9SEbZeMZJWR8vg7Uvzus7mwt4ium40NiZjdB+X19cdE2M6VN+cc42BxDjxUzTrBh8uYQ46ZFhmS
b8JJE/naJGZ5mmLMVBmfmZFsxVd6oADqkGud+EWIgsfJcqPNHS1RCoPiBrNp5tRJvjqP8g0Reif5
Bwdr6gMCENoTPwjVYkea1lP6pawD51BKF0jPTQmvt43hpe5mtUdVhYdvMLAQltEv8frLyI9H99No
2J12Rr7HSfhLP7TeJu2mh7IxYTio34d0zk5F6YJUxSQxcht7d+nApmTePW1BMdS16ttgm0j2OXLY
ODRrTz77ZHFfYXa3KxYggmSZ6j4qRtlJvHMFsaJ9zqLmVJxu0xxeSzmI4GJR1zIpZNfLIaezU3UM
VE3CxNJyuhVjr/bGevXXNp/bLMRb1mn+xUcL+5ZP+FRbqjegvY8AGnZsnaaBFYXfUfw6BLA39Hyu
Ngox3tbpFrZR4TcB+vEBJzmtJUIQQ1ItSom1uDNcIhhtPX9zHA7KtuX8wJHbu1syDMuJtZs3sdeA
xznW4N9hONwCQBKmQlgNy3AI2maf68WwEbPgEDOHauOOPLoFGzxkeCjCNDDGTylqp7okqTMJOoxa
sWfZtll+sWrMYtPR8vkSivrSNWtpX5nVVW7ULCaaX0JZC8NGgsXbyeIAOMMF63k/deHJfeylb3zR
R04rta4RR1+MGxn32Y1wpmSnZuRCOEyLJtS03iEFw9l1zJ0iLDLNyLEWTsS+miK1uNUHGE3BZfHi
cjPpXhtx4Y6YYvSc3LnetthLuOWjqpOY3OuyPMXLUNx1A2ePlnB6jAGbXqqCdx5Uw84SKMOSUmU3
VmzqvwfG0F+B9lASV8PFl11+6Fxd7UWKPqIIEu26b7OLlVnqRROiu8xT2l/HYnnGynmEQQMTzp9x
37EXwzksQbaAaDfFhVgfol7lR6/BGpgZ8NcqWa3z+uwD+/mpVYQhmhimEOhQNFGvW+gNZ2gYXIvJ
nsP9d82phtD0uPRWhv9Ry9L8CVPe8tSWnDh64cOZ0o16lbOD+/xxyOLOju6A72BH+zeG0iXjhHub
WFtyU4cDQgu73YO3hyZo8Bj2XSBK4Pacw0zQZzYsEREUEQRBeSzHRg/wXfZWASfRPJtZNaQC57WV
Fcxim16HITISmFgX5oeuMIvT2FjFqfJ6vQbihjFh5d2wGQyEHjlI3IR5wdU8mlOxcPnkLedf4Y0x
+ZEjsyJdCmyu7UwVKemRgYXVNuEMyj/B7CE3L3YHy7Mi2gFY9SGpit7XbhYp4QZKFl9qB66PkSXe
cQJGh+84B+0KFjk6mOfEuT77K2ebyIS+vy1dD4dkYWNIzjAlESgT0tZmgDcYisGz0b36UpeQmqb8
YRQWCa214YJ1Ud/Dt6i9WZ3KXMhNVuu/2/5wqIWAwzBbAMoOPHfTZX9xcKg7xxHatWGVGnw4r8AV
0jbnPfvUtMJKMLAecr8/mA3uG1MTv8nUkYQDmZIYCAZaZAcYLygGppuBO5rxRELUT2mbgxYFubXc
sF2TT0nuQTqRRqeBgk8B1a2mHbPJ0f2dlxScb7bL8W0nVCc0bPYYjliIOpuaD3yQDGUYF82O+gXb
92cZxFoQExDmoP7E0ObHLrDG54ukrEEe0qKwT4Pqiq+VhRduOPZjpxdhYlNa5XnOa0uF0d8ol8rC
IA/5UhuUVfD23ri4ypNvMlKdTVqdLqvho+bz4FwRvRicy1a0QMhdsO1VA0DdMw4+JKsDlkVGTLW1
ib5+wBfRfrNctBRhwD/2vmZ4d5D1OG7jeUK1nGXi9f0MLMkf9aNxIf3yF13Vz9KBlfvs01EFDtN4
PKa+L8y7hWCZodPzA0AhZ685qmucC3UPOSw1Eyky2Q1RmCkMxIUaSwbELnH4OVe9VUAWMoJf9c3Q
5b/vm//gYq9GgNhQ/WRm5CWEt2D/kR/awngadCBdyf0yetlbmQ/38cyV//cd30+NOosBdwieZNCb
INn44QXYyikSkN2DaihIS3JOuKwpTUqS3a80Gx/zv3/ez3rK9YGes4qx8MH4yR2ibCn2bFfio+MT
LxNyYlabjPhZwq9YWD2WmFvZsdZcxx9v36/gkYQHd5+ao7GDfqkRX5w7bxj2q/1EPsovVsRPfTau
scjyILyyQ3gvP7wPROaji+otOxAaDFdTS6qr2h5/tQd/Qix4CkAFznAYPqLB/qEfJNxYxW5ZZQfX
pnJ1cfzB1sntowYmA4bukvQDUlGzGyZg6uXvvwBzRQq+g2YC6gOYHv7q0PGzc+ZsSFu1+YhutRuT
mBEeHCktjoPXYqAu7arRmS+B5gRPpT0/yWBuvmq1M277WZF01Vdlmq2HXUtYez74FvSamlrOlu2B
4pdhMJSxz01sxP2R6GS6xvff/h+8+ld4NSAzso3/u7Tm5svvLSFBb99B1X/80J9QdeD8xgEHEE0G
Klo8e/37/pTWYIOzBp2u6hYcmmBQ/QupJgFV52TEBcELPGQUrNS/kGr9P0GmUYd/vw5XKaaO9RTY
mf6uBP0BXs2tQcNcmywOC62iSq8X2aJtxJQenclcnpWX2XNdHDMVp1/SQcM3GY7e+Oj4rXvslj5+
yAs/XsKSX/+6NYR7MdvOPU8iwDmvJ94vMrs8VSHpgtqOuezwYndFcdP6WF1vlBkMu6D3sxtz8q1I
Oi3BILVC3FCjOY4woLduCMxzwBD0Zqcrv7iVUi9ve/SR9wENjggzSJdPLa7g0KVbn8gSZsgvOvxd
ju1UM8PGr4L7HNOle5yGn4hDWo5wTaa9Z3jJrQtRYZ3qtvdTYsU7K+DXX2IoLdpo9biSBwtEfUtG
4CfTFsd8GAyZbPLHIRPTm+cVGOx2Faby9kJwEAd3d4sJdfrcwCefI73C3slKlLkLUs948JwmvXcm
F0943VZwZ/RyOrfJaJ79pvtQ5Fj1hlj5eOQ/KYugbqteHst+kJDRpt8lwRmkRSnZHVAfZeeGlGi5
5n50rxlRNXB++Q4/5FIUN/6o0p3Wp8upJbXMDFOUnptc+V4kSqamRLpp2S3ZU+Kg5clllELs8AWG
mZU6RKcBnR30sRrPU0qSKBN3Dj+jcKFgFOP8gDBp2MkpILTHlebFpx0+zGZTXnuNPp7trpwP8His
N2Fb1UkERv/AGU+sVyE1iSyl7tdMPtM/QhEerhej0XeN4WmbMs7LOzpa66Gf7f4jLlH519ns9EdT
DdmGaKryUkDgubHgYpOp3r/wruo5aqYyuKW5LV6sNiPbkeyTDRnn+nYs5bKH/KFtNaudPjdj110M
QqvPAtvxiKKZDlqwcJIw0ILg00pZaqOmNaDTaYtV5hEWAxLNaJnelZ0iSNANmn47YwPIRKVSOx8Z
UQhG+6ZM5V+V69QYdLq+sVsy3IeSLC6NkSI+GQkiKgMMd6swYzrXuMdgfVP7B51a7gsJ1uKWAPCS
NZUsF+mIuqa9iLVPfrXS1+OkMyB5jEixQt9zhqsycz3OL+JmMgk7Avao2Agtd14yo9CfW6RZZzeQ
+ja1u+E682pnAnJs1B38geUjHB/k41peT1dMVZNHJr7OxW/ssPXrZK+UV95metffmyo1t9Kxegpv
hVKdNVl6oVM1A2SFfnI2boewM+zGUhsZYLnx0RIiPuIX0x5J94Z86zcG9grxBGkGx6m4eOIYqW/n
MocelDT6VpGbtM20Wr/G+bocV+4VFmQQ5rdtOjeXIimSS5vaJpRm13rNszygQNfa6bmLU1qSyR/m
B9eVVhJR3OO+KIz04GDZfBoWVa4Se7qlSKHYUTvkN/oFdNbAN4XwqOJGk37y5BllA2roVjHcsqZB
01VmBJssRfU5B772w8Etpmtr8chKyaRDBoXAJvcpUR2VtMD5Ko6Id542VmYI2koB7LKbpmahxfPr
6c7MdeO57eJyiJLabOtml7uw7KdrA1B8yvji1ghQc9fShxdrRNXs+smWKVCnP6CGM2f3Q+IVdX9P
zMWgDlUDIlqeltrstAWlnCimemMrU44PrZgS/xPUvzgtwXRzfXQ+FEqMiJv92tGQDQ1DLz6jm6oN
CahqtC0XF5fbP3XAr+oAw/P/tg64rkqsN74vA/74mT/LgPe7ntIWbfY6SKLv+VcZYLiob+lALHet
0RlU/KsOCKgDkL1i4ug71A7rFOWvOsD+jS4N2zWEt9gOoyD9T+oCEm9+qAsoTvAz4T8WVqtMTX6o
C+qlkii/ZtgpdR0YrPgCucqYQqFzGlfOBw/ZPHFlMoGUEWZWfY2qUYvyLEk/dzGZUiGttQnPRk+b
CZVRU6Bx6jz30wJNeAtpZw02Ler5XDUcZs8Zjmfnqlv0z8JKJrjqAykHIYWLtwrolLL2pLJUH7y+
98xj1wRKnSYra8frtnbLLdasEwCNmRNBNLvoNRi+RsYQ96Eza2ck/HXGIMZHtCLKxdw0c/uqBpMk
STOFl6QmYiJnfE2+EGAxkHS8WiMEfsxBiLm4k0a2m2bXeJOMBBIO3kHDHu2oqkLUYZuV051qtL0p
BnNTmQHk4QmPR42ozKhICHQL53kRz5PT1ZE1kAUzzNM5DYyM2ehitIaxQbEa95uhysUEn9xqHQKV
ypW/i5lOFy1aLLHl4JvnLevLYNxmZuacgP+6WyRLwr0aITd84o1AMwSmittHbBuXY9/aBOVeeW0y
ya1oEevaI1KKPad9iuJpMsdr+DroZXJcCGbD0Mudu5AgByhkp2lvHbBkJPsTLZgEnfeuFlJqWsoh
o6NGmbboUgZBVYdRBKo/gvykESgiQ7EcdHs4ojj3ymPia55XQ69xoE5DVrjvOpJPcyRW0+eg9Grx
NRBG9xUrB3O0bswS5yfKpCI2dm6feRUSJi/2Xmq0MjZcR/JukBIRblkONS+q5dCL5pzo5cwOSotM
AHlnGFW71TMgcwJ4xkuH2XG4whcsy0lWm7mW+LqA5J58ISv0T/qyQ4Ai9xJ9rpHV033vDjbEZC03
N1nQcqjmTZ+cfL/37Mi2eNuRSSTdQS91hVs/Zh5HHGLa3YIT/Vtl1vknk+huaxdIGHxh2yxp2Pux
n4cJ1EYLR+DAQNrQj6FtJflJFJkwDnY5vKbCVn20VLZzu5o2OsTT1Ql+Y7Z+xZCi2DEK1PbKIhzO
43HXOb7we2MxprsSoSO+F9IXF9uIPSZBPnMPQtHllWkkDUCW2amNL93yqKiHbjKAYDNELmSfXV8s
pzJe9BCz23kjh/SN31HsfPhauyFPbty0Yz4x2O5Z97zuJZ1k/Jq2aYCBHShRLSx7K0kfPA2GV38Q
3XKDjM+5W1f2JTY6fUO7wcSvMa4XdFIhdL6edFfShHyyGqlxrVr/WmHHeakcmbwkdbZctY2Nc50C
k+hyF+pc5iZ7IZTcxxmD1Jjy+rPJOGKPUi14SGwNTx2wmzMajqfF1C+lJZrI02L3LBflnOus0cix
6sZnp4FrGQqCw85TZpkf0ZoSPjPMS5Xg5axb9y409a1RdtZXjcEoQX68jZ1cCLBkvPQJ26kgarOY
uYI2zE0QSuXaD7U1EnJteqr6ZPtz8ugImywnBgvO730BwlYGXcffUWvH3M/NyCKcNIQ6m4PputVJ
MvbFfV4IdMJi2lll4h8miphwREywFiCT2PVOQk6pN/TZlRGkwyPcSxnlvJ/HDmcAlnV175szKmUG
uI6Mg4MGQw2kF4bfyW812NcIMPzP5OOlt0HuZ7BNqvKzl+kB6Ybo8QGk6US3c2WjANQN1Avivi9a
/ziDKm8kq/vBQJpFBTjOJjiMFUdjv3zwdaJJ58lJvNCjarsRueJkH3TrlYxEhpH0iJtpNGzBBMJ1
PgIfBRuLydJ9NQVZZHvt+CxTrJAcS1TXZl7jHq+86RPqNrVVptV/TdDq0Qo2aBbztNtPtmm9mOVS
XBYjCy4KuQPFpFPtjDzpb822ra8Y4ugPnsFEMGLCKJtdVXXJlign/c3HYmhjkyFxD/mAkfM8plaU
ikELyflLvhJorR9KVXofLRMN74agG6aSHDlRCtDihlBdx01ZcfL7I6mCnq/ca7NZEiKtNWtnJ4b5
IWmCmjwtJz1V5IHfNgaBbH1Dhb+dg3T+QoZg/4AxZCNAlWKU6/qcNwT/rYlsU+NSXivzuJAJPUS2
2XzBq8DaGlMVhDgwVde484oIxnp7XspqvMuJ7MSPJrhuFCayoTcToQ0ZVZPXqW40G8NsxGveKdi6
uINde7U/P+ijQay4hvD+3kbceFB+Px2rKc5stJj2mnmY6RdKUflcwFF4hgve3paIhqHYxtnVQBVP
brq/fCDycd7icSz2xAfPpGiT/qfjaZVubD5tFUEm1vsjRb6C9+0NH2x8RSif6Qk3WuaUESZUMKv1
VKdj89DXeH5cnUrCnpgxynEmOXouJKA2jFYf90reYz++2JPnhI5K3f08FSqNRBMvJyMz3E8AqboW
VXGZ3SZ9Okau0IPneXHoj+2Fi97HJGQVJnTZzs2ke0b+Uz+iV0fWqTkt8EYS+5lNpuZ0Hhqi5jo6
0vIfkOwPF5lfFceWvg47/g4kU2+fv6+N//iRv2pjAxwMGxR8Z4Db3smX/wciW3HUf9E3dR1fFo/z
2YH6uXpF/lkMW/jX6HhM0a1RPvsrXvYf0DeBnH8ohl08T3kMxn7A0qb3I7Ut7e1JYZRmXXtx50FB
tx1OSUNrkXvmyK5TGC+YuFUnWH+NEVZGo7b6gvPiiAvYnqDG5ozqcjBfSN6UN5WXt+lVM3GjR2bd
0FMPbK4nS9nqpZdMEPuElIG0nk3ACuWDFdXkAm0mF5uJ/TDOxv2AGuxjqWJ1WdogJpuPBEju/aX1
FvKw23GXFQQxeAi5owHPhyH0SJTfuwG/YlinoD2Y5FSc0Izjplt7nj3cxyfyZQ+4dS3k6kkBMWjI
Gb7ls5SfG09rLllCll84wku6EBfd4S2Bv4K+wZJgNbmdMukdq7m1KamMgUKTRpY/tTqnNlfFwHzb
IHWYjwk8E7EpinnSTj6/YEWU7gKdiS63sO5Mv67uAlsk94uQmKbnY4isN+83Y4oWLooxcdmLsfUO
RZCXRMzbFX4HGaDOLdCf5KSx26mvry1pfgAO772l3oyQuvrmQOB9NuyL2Ewsb++DBZBn1Gb6ohMi
WLSlHklC5G8sbynwWOXo1452Z1RQf+qkQTok4FYSh4vIKNdykIg6tzvrXqGTCFt6qBrGTxYrArMb
ZQdraHXWBiEq+bbYgQn4CeQPzJ6TiMmniKmPZm3HbWwwnHdwAqPapzTw+nMHuJduAEnW+Ck0yUYM
+S/NY1KmOrUuHHQDyyQc1D0TWe6hLFyECae+H4Zav0EwLXqrDduuUyNoBCSzsTNeEhoZc/kI8jCX
7WckNX1RhI5cljy++wcNeLfN+vWBF/yt4dbNl/F/HN6KusNN5ct3o4HVBI7/4a3r/9f/1Dz9N+bA
IKQ2o0BO0D/HAp75mwNFEzErpnHgDqsZ119HIMME2nToZphr2cwq6eL/wgPM39yVXsyRhc0cDpf/
keXWT/M45g4WaMUaT8HI8EdRsq25U9L4LD+5NsTWQqlqusnTN7fA/wt5fX0IQY2wK/mcP9kwQ13S
6iBA2zdIsyEEtVs2qae8qCYNbPv3j+Jq+H76xqNsXotH7JmnM3Tmz79lgsJzbERiLVjHZ8St5xkd
k2kxdF0L3jzJ+gNRjhriecdG+zZXv3j8T69zNU7D/NAzVr9848f7xMwXRIuu2RyQnDyahffsZ93m
7z/hOrv8br64PsIBXQrAkSBk/8BUblttHvTYaA6OMT5OjvVE90kYBfEc4AgNq/T/3N//5psj4+fn
x9kmvgy2a/9hT/v9C4XoglUDPc/BHhHwJ7IwYLcEWnGSDtBsruwP9jsLBqeNlRFjVYJAdKK/27B4
Z80wR6GgNRMg7xQO33EYPRg2qlJBAxy/Mm9AX2HhmI0BIwdPQ7gpAY4morB+N8W4B53tv5a2DzOy
7XXzae6COtLmYCg2Ek+Bm7QZ6ENSaW0Y509PM0jJmQZzTAhh8Eh+tckoeHQdXBGRola4PrTWXZzg
jeH0iOFcB/BL2W2BCUmf3AxYy4SAt/FmJfCg53SanRqW5Qi8fD0ITe2sovhqe/l9ldmfAFbu+rYq
gFb84lTr02sC+5FHCBeFOX8n7h/LRtZLs5fNyqssDYJoxfiFbrs5elgR4MWvgUiAbtgmsnTmM+7N
NDGYCjQ3PnGnPXn4Xp1EmjG77rw6zJT6Ql8QQOnsss1sCHGzBE3y2Ls21mA+Q6VAJRsPqlWIE5VC
F5rHW6FP6TUoTDSk8D5xcRuvnER35ZbWp59XoDoJiEgWw7TLKi94bDwkBCnFV2T6mXeu3+OFy9oA
wCmntnU/2KWnPadStRfkk/w9/jSZj+TPgBS12XCgimSexgi74Ft10qu4aNrrCpsZZMt4XhVjwBIp
GnHbVCjlxEhguJoHc6eyXH+yK4xCoFpNkZZm5vBxyPSG6Ys+G2eNpMDHLKWBLDMoQbFb2Ju0wc00
HDMjOC4Qzs4Iydu7eqHZKdruHAez9ZGQsf7RHiyyUrTUuDYmyyWkk7WAVVO2G/py2peF9TGlxQdm
zIZkJzxrYnyfBXc6zKc9BPb2ekm06nalQprdMF8nExOYKMA7Z0fCePOxch2mTplbM+ubnGzfBvZw
hYkKApAldW8zr9vFMQ4aYdx7RhgYySsS9fTIjz2TcQFXOl7rzPEOfxbCZSjCNCWggxU4EPQdXU2W
KtrpIRnvtJhMcNPK8CXWoZXMBcmCTt01VzMOnPgyJE51KWbuDVY0YHNINrZ+Z8XN/NZplR7lbJqz
SoR21SeuCV8oSFGmM0TZCOzZdzJuvE2jNzwtkRYh9oFG8HiFlcAurtP5NGl+/NGXPZb0PiT0JI7H
qwm4I/KqgWYt0FKovDruJ7LQQqQ/jFDjgTmhg9TYIjv+tJjpGsFu+bt4JQ4T8iHoE9Fau176ZsXW
c2AsM6SHXr8nO0Y/mMpCqx+fyQVNHmSl2yHzXfY2qZm9XQ2RimWLtFjrNzG61k3jG6s3ibjWuqa+
o63MN2WzfM7wRfLDVJdz6MeJOsZaAjCk6XfTPOz6iVhqQitFWAX1uF9gQUa4UzcfWkPzCo6nUcNh
tYULbVbWW6fQhVZp7W67aQdr23p0nDqISkO25bH0VHc7aLX1xrntH7NitPZ4RDB4XKdvaTrwDTkY
VN/EuexNUtGx46sMPz9zIC1HYwqoi03nY1sRZ4GfoxaOdNNRXscm+EJ6ponfp1wAYaEAKsNklXbn
hVHedIV/zJX5AdWHHpqxUUaJ356g5oJ8gDRvYqn510ks8f4PYJw33dYbTPtt0DFLwNZBXWqG9wFc
bfYeR4J7yWaGjoGLDh06PgHLPsMyoijGl4q5OaBfy5P1QMxzlLtsIPK0pxX11fJnY2x0GvLFvrMW
4W6snBmDkReiCwngs/ZenvZbt2R9GZM7faZh0C6yKWnpcYOTrSeeHNi4hznIqpzRbT5Eho3BmEBF
ts39hqZr8ewzjg1jEzJJVwyQfe1AnJgbNY33icQkmAYKjvGmiR1x9IXvkbEyGfvSyYpta+JG5qk5
OxCRsBo/BikJmRWkMyKfDk7vOBc3I0cr1ZIE+64tJLR5n88pr1+l0weDkwvri8BnDj/njxbWVJB6
jToPtV6aD3bjbl1Yhc8YXtqvk4Iv7uKw9dyV1gZa/piFom7bm8Go+50syPDosXI62BLCc+6yyLg8
v5ayM4FEWzxBkrg7cj+ORyUszow/CKT9H3RSc6WWvl/1/4z8flnkAzF8UxX9JFVdi/zT/2bvzLbb
ttJu+yr/CyADfXNLgK1ESqZkWfYNhiJb6LsNbDT76c+EXKlK7Iz41H3lokZVxTQlEtj4mrXm+ib6
b8tfK/z3l/1R4Vu/EbTjUnva7NW+S3z+qPIdqnwONOybjMap3f5T5Bts9hhArHK4NSRrpTj/Mefw
8b2uTjT+jW6vMVP/zZyDzuCHKg6wL6JAJGmYYT37p3Q9sxM84qQjDkDXMiushYXuIWlEcYOBBCOO
LrrxIXH6+NToWSqPY1YPH9IWitu+gMJVhAKwGsCPglGvF0skpFJAR2vnhIkDuuAPwPP1vVcQe5wE
jETVrE2YJYzUitANx4+zWTvP3PYvpUHBwV/1SFCO8zAUjfrQi+CxaUkyKYleZHqJ0x+UhoEmh72F
OkuGMsSnsMa79i7CvaEd9OegQJGEbD4zr3U9FadesLhpcPiEbssLJ5eBKqj6+YKSto8MzTCuMe6a
bdVrwVtvikani7dQN46VEsdkZFawIS2mfbFGY8CTQVCtsmGzvX9QhUKIu9Lk+f6zUMPhpm8mQrCO
TiGUv6deJ3ktr+RREVEUepbkhb0z9WZkIlTAOlsFVfBpzFWXhHXp68+QZtXZbccAnA6UiUoHVIA2
mOWjhhpaGT7RA3WOMb7PhoC4n8aSaDQC4ay5Rwz4p54GR+Q+NTBGHO2zlEB6/SGn/3elZdySDhbo
+8kxyqelKD38ZIk0ngWe0WxTzDp/W1ml853fltqbSqcgnC3itoEepV81DstLi6Bh//7z9etPxZVN
ei92SHE0y4Ev4x314blePe10Ieu9lAAhGh8IBfYIbdvDxNzWChjixhsyk8eWIeGkyAHwyq3LsDw9
xKUB5hnJibB2qeNh/rLUWm7kDI02tdYUJ2U3x1HYPCWHfOSozBLzudWYK+6MdvH1PZfKSneouBZ8
uOc5MvGId89CehUnQwLtwC0GB/MkCP5+SFuxPHdt2t/6tRU85mr0d6llCjeiELVOtSOTG8Cm6SdC
dqxNGYDzp2XNcFPkhUuKDtX72PBL5grxkaNMsPQOZvUN6wzWfm4wuBtG+uqzqqdl79t9sC9L03qb
XAuOXiyqqtkYlpqZAZl5VuyCXB/SS1E2/F0BftCd26CNNtlFjnzDm1E0Hrr8pOivMWQr0FRTEVo8
QiI16PG5cqsMW0gy+bgAAwPrWmoBPvbJRPRnrcH2AFEomoes8veFofcPQ2M/AyySt5Wjf2IetuAI
GLt1dyaVprZs5s5VAiAJ9b9LyLCvYvY57Pilzh6QgbptQvXwxR2jpea+dxXeEs1yd9OyVPeQHIyT
hNy0YUuRbCvSAQ4KMNzWRHV+Su2uKFlcTlY4lY71kQ0yTWK1+Dh0BFyMaWa+affsb2uzzsYQiU+x
q4dxBt45rJgxfCahnHpt37VWf5Yo+e5QFBY3qJScezZp5hai1fDOI9PhT1YljhhfCygRgi6T0YRb
5nlUWnaODQMyqshzRuHNUSx89aqFO1vD8SdbyWgw4yy55YLn4zUvqgu46bUcOfUBmF330AU6oLFp
NNKtTEcL62FBYPzsLDpKpS4l0AvakdLb5klznWVvdh4uIui2zQC3q9W1bY24HKpFOUDPSmvsGbJ2
IGhwUBhYISY9Gl2IgBNI/Q/prPpPAb+/dWSKOudHSGVeH7kqEScZ5yn9Lyhm5oBU4puKyobfv5My
VCmOutCrWxGK0kwfcXroKB1L9osmlKObccgL0CRitXvlpov1y22BQgbjDE41qfGNVAi/9Q7302Ie
G3qBS4Mp9bGA+UyHbIKQCaY5t3iLcgAa4ivBgJbdvcdyk/qQw9x0kYERwCbjz+8nS1cM8VswV8Wp
bLhDTdbb+ve7qMUm+zArzigxkZnhajrHKvbdkVNj4QkjGrfez2BOVmuWaXM7TObVcNY3YmM6R7XZ
85OUI7SRSZ/YTqWTFtQXNGHLpRdFs0RNQ+5GL2t1BpXyr/Td/5VLvyyX2Mr8Y7nUiCH9v+ilaIYf
VkHvL/xXwRS4vzmEbiL04WtGCrXueP5VML0rqGwEVLq5Zlv8ZSz6LpOC4mDDs19Lmj/JpJzfQCGQ
U83L/DWj4L+TSXl/HSSuIzzbWlEba+Ql7IgfB4kU+W2Pfcy8VWi9E7XPAJcPzIVMcEJLf4ZzHWzb
ih3GZvQdLHy4w9VnzSxdpiaZcejHVrtlryG3S6dVO9JxGnpk1Z+bpD6kYPdO2DO8yIY0fNPIWnvo
apRETZ3QmIOsR9ZTuQ8jssOPELOHeiMb5gFG2wFY7pFDuEhuNvx9xs7sUBFugjG29nmHgpGfm82u
kxyKLD27ViVOHMTcHF38YVLd3dw3ESNn4OFVaxy6nqcdeLECU7Z7Mmw6RQkKOk26r5LxYiRzzodq
FLCDrXo5xyJJttPAbmXUX1ONA6Qre20L8Rz/u67UHjkp0OnE3LMNqj/BBMq3fbs+tkp7W87iThSL
vcU2PLwg2rbIIKj8sHVaGszK5f0rdBF8UnY01H4AFkRmVy9Jm6gyQNS20DOx6S+rlqIdcTzmd2IJ
dOZihdoipeQUJbgHryjx0SmT4SjJUJJMSDI3Y1P2pyLzzqkRMAq2qmsAhn87xN4+qHCw2eucpjTR
dDGK4yGc6JEZ63sNHU9IVOGTM0DB5inDL9EWQzQgmYhwYyWhcDSXtlT+XvUMIeeZKSDYtpuW8zO0
kFM1yttpGc93R3V1BGpR22SO521ADhyCODgNDG1CvzAZ7KlYeyIXqtmQ+uegcUDxYcl53sHGCpgG
VcvR5BH16FFlHHvDHyPPI7yPztbZISBdon7W7ajGmrBxfAyU0kVbhbpsG2Cxb+fWvgE9e1zquIJq
aHWR7MW0scpkn1rSo7mE7F0iui3y7rHp3Sd/Vre5OXmbBE3MTqszfWvoKt17bfWinPwLIFh7n4PO
Difmd1tGAdqpM4NvtlrdfmPgRFwTa+O9cScuCV8kH4ImZ4SS8AAyV4B7kcAJ8A0V2n2pg892jp2Z
G18WXKTMAfqbWSt+V4s9E+fjt9s8y5eDU2M4VqSyI3fmWkAq30Ve0tqHVKHzwUY/Yyzm/ysM8az1
AwNib44jtAxQI5ul2zNosbeNFdg7l3p/F1v5R8Gy41zrabWz/N9X9+9pToBBO62rPZKQVPXQHFI7
8sosu1YjFOgaayySozVPACXZI1p/PyKiqrgqpudR36szNW25Q4g2bal0XXj9PA8desNtPeN2H0xN
v89codgjF9XW6AF/w6M1I7R5DKC83D0apohDJlZAys0EyORo3vSaLiPNTNuPQMH5FP3YYg6RAxJP
MB07U9UhqWxI63By/SM+TXjHGtzNCsfqimTwwkAiNkRHUz8UmrXcx63UT8bQT84mAN5ApCghd1u3
9clhGCo3lCU7UQsuz44fVd56DNr5g9otlqpy3xTuRbOL3zMGHHgP/PI4dui3pT9qkQd1/gwZAwBG
WmLisPS3OU4JQptImFsNIJvcHR50PzvKenRPvsJdawvn6sZ5t510C0BcMHcbNZUuUQTzwAA5eEWs
dc1QGMaGvCffY6B4yQwiGbRvla2WHaTnGzF4t9nEn++9ej+50PkBJtW4QDXgoKJv4bgzcko9iwgI
O3vpcKZvEl899Iw2D96IKawsvHXcJofQ0P1la9JLANRkDK0nrjgvpreTlfkSADsFLUnhMeJceIjN
NAkrD6c5MQY6txqqpu7b2LPf9tQSXxyRMwAsUSaiFix2eWmO22JB5rgMBSvsoPIPqYVUrjS/uG5/
myd2fuyd+cmfelRYSC4xfVruUQKjfAyC8VOJBgD7qvfNhfvD7JO1wJSUj6Yhbzx7EJfWN09Zw+bB
aZryTFYZ9h1xX6bYxmMr9UNQ1m9CSJ2dg41nXslmb9tYMWIU/ttuGspb2KNib8/CZ5WD9KxkM9Nb
6ZeACK9HIM+HBi7ljXIZXsHX7XaDX47R7POOtVKPLMmz+x5VTm7wEJq1eKZGZf5XGEm5E9JxNnrl
PLRMKSMXANvN0vXHRKDZRwesIaaU5obxoA5qoXM/k6H1PMVSHrzF+woICO5dUkISN4cJ/O2s7cBw
OqFXjfhIy/FeTzzcMra9/uDTue36OBwcepgqvja5alBsZDvMsXT8rEqORqp9kkGbA1yYv1ooFzkL
pYQurwRnTSYwhcTugfM3O6XsdIgJ5JSbfIiBUmDhQPmHcFlZzi7xJmuH2s0KZ7s19omXf5rGzGEZ
4T8uQ3/TF53YtFryZmmtdyrrMt5pHlh8u3WNndN4/tawK/3ktyu72+ZJrjhVdwL0UQRxHdPK76Xb
18NHYqpjFh1IbzvibOdJy+wWbRYuqOlpAFDirSIqt89LGH8l9fRdDGxnwg2RmsV6k7GWc3rr0JlN
hhbYa2nDP1pyqi2WC8siMIKDYmg4vQmmRSeXYUKCBn8l4cRzxedmBDiM894aew+bNbEx6LfqvMy0
FNRgK5QQ32nZ/yuvf1Vee677j+X1NW2+fvu/Y/9Tztf3F/4xjzR+Mwh+oLh20TV9r6H/mEcav/mM
KTmNgLjzPf1nHGn+xisMm3rv30qFPzQH/HXYCVc3wzrA/C8kV2Sj/DCKJEfMhy3HY5Yim3r9hw19
JxIpqiAgTJ4AGEKN0wbksjlk2wQ60DYzneepGsczDkPm5bJ9JlNcO+qTdzEbWRZhpdIV+WhXjByr
mueB/oQEK4FMUHb5rrEnP1IAX47CgHViL5q3yxfmfPBjLy3N4gYU730+T+IlsKozKpuzpU37eCDC
YBBOwKyhcjblKImZEdmb1GV24XxnueC1FOE1tCdd89VmdkxcUrq6aQL93jV6Ho9iemE5MqPA4fSw
0U6JAajLSkqoSLpe40AvnjXvJwxcYQsrKCjqM1PEazxDWLUzubPN4ox4+d7OlxtOszYUubaZ0+wF
klUTNZ16dQba6NF4hSTx3C39rikppEhMs4gsJaxG+O5m0vEyNf1q3NQIxRis52IsXzzIIyQGT1dd
FOf1ExgqyE5sHt7yttaILRjynbUyWSy4MCwOOUrHaXxMrOnq17MbIkNIjqIMXhnPgJ5K7UOS4Etg
IXZUZCuG2tTzweh6aDvZyUylGc7F/Oimy3Vq7efUKk7JXL6ILme84Fy81BLuBlbH1uYXWtk3zbDc
2yXf1WINO3S3EFHsdQSIW34eUh4uJvgEs+GDIg0LybiDPZrBOdHhBUAoqY3NzQCSZftOq7XT6kUa
RJzqC5StgZYhXN+rBQC01Tp1D4ThfjDxp6Xq5p1ho436Tes1sIuK9M0q+WOOkZ0LcltMvpwDRlP4
0Bm/YYOaDxspS7fBLXmGWlpU9LzRmPl5lDLvuhVOfiLy+0nYIJZSZ36sdCeal3oiiVqwo2wADYyQ
aUpzxg2obkYzycI8FRkKM+8Z6vTvfmfdBeyzQxc//mIOB+VIcUBU+Kg650DsPf2HsA4JJz5WU59C
emAVKKW6IQ0q3U7493BCGtYp8LgSZjVgJDcra9P2+lOdGK+BNTEzmkW9GfAqGN742An5aM/lW6Xn
mFvdBtNKNT9asZGyDQckBB4L7bSrpaFhZMxX18/dqN1LENjPTVfnO9xLjIxtbzesr+P3JIqS0mOy
3OfME8vBnbkcNYO5sqm1X/CpBiHihwWEMpQQa+WFlDPkGho/J1wCwnm6FTLSNc547LGoHudRY0mY
LuWWR1N1V2vtstNT9HFV2vWhqZXW6wC2ZBmFe2v4BRSczdxktJECqEYeBUx4I6De00vsNSxPMe+V
7j63u/qpqOOnatZcGTHtD4D5MD+e0/hi18UXYTHvLeaSBsRdQgUjvh0Wse3sOTUi4bou5e0scJE0
AyN+r7uUWnpfN6ihET8/NRqihZ6SB1uk8zLXi3ita1NyV66BpS7zAo/NQKsCd1dlAIrMpYnv6YLY
6tZc/io3Xxs0S9D1iTpNR53IINPYWR4sGH6KeCNxaCMJNejFiZy4s3VP7meTi24pvGdPcy/S7KZj
PIo3bRI3ACF+wdz7WYXEygpJF4mCruf8RFjIEE5KlIrNAaAhnnJJRHeM0DJzurMCn7X50wTpb2RI
PJR+0DwFGE0Z6qDqYnv1o+YpsCdZu5DkCaAAI8Ku/WSWVopNhAP9n9/pJ3LEqqtj7MSbkZjIAo6f
5E/6sckjeytnBnuAMf4SrAKO9TjOsUqEVr/pmyP/Td/983v+ddSEXGx9T/ZyuFpY0P1EL0ysOkh9
fKXkQzopZdj42Mzc2MTLHaYVy7T+vmVJk9NzAP7zW1s/CKC/v3eA/81DTGh4P2a74pyaVL749aFH
GBXlrNDuFxjv63Fxkzd5cYAb9jr187grJrx5+dhz3+LLwu+9vKaoBZNa3ciEqSzV8CFY+X6Yrrem
P91MDIEZLlGDFzQbXZOfa1fsKme8zlXypDtpFbmzfZFIb8M1cHDvOA30NjyQoe1zPPzzb/o3lxC4
dEaKRJnoPydUm2VG4I9pM3wz+53d6PegFO9Z/nW/+ERXf+eP1ypvhDSPfSvu8B95mFDy/Zl/ybUa
lPaxh6q2GJm91UsOYchVedT7BRAcwI3luNx7g159oLHBQaOSt27kXF5LFeb0JHuY8w3U7xj+unzU
AvdiiXGf+hz3TgsEPknwT3SzOT8njrnsq8Qk4CBbMHfoor/Wxfw0rwg7aWb2iZliRQs0IMuus7c4
Y0xUF2CHxOw3+1nL3+JGPfmJ3KkBEB64v0O6OIc0rbMwqRToN+zlNMhlaEp17y0wiZAeG5gptS/C
YaTjGb8kxfzNCWMhOURKSVA9k+Af7kTlaU1naxYZ5hPJfpQTMycbqnPWvpN1+OeLgwr7p+/M0XlO
0bjA7v0RRSzMJfNKe6kPTjFeEX6dKjaQv3iLvzlZPNfAv7L+J1Dr9Wf408mCbq2Aqq7XhyYYWza7
M+u+WL2uJz2d5LIfiOssTPsQaOZlioN0y5LlpM3xpz7Pf/ddzFgmk1haz9w64AXnIRtwOrVLdWaz
9QYEDe9NnBWH0nIVuAHwZ1JX/W2ZuVvmyB99qJcblz7vaC9MJ0uHugV+DbpChn87U8B+soLO3KPx
Z8BiZm9OzSXYZcV5nAvEnsmyLkMpUI2J6hcRKAQjlqL6cG1qM90y/b75xQf2N3cs3wU0ZaTUOhpo
868f2IqVmMmVrQ9GSaMwplUWZnAz1gAcfueUTyCj3GIQ618qx2XN2gtMj0Z1N+Rcy3FRbzU8pbsp
Bpg9uEYTyVR/nsBJRj55iqvb7xJLj2FX7FzSwMwjR3AStayxIi9fnjCvvqpe32Re9jBbVIdBxy8s
iCIlIuFpoRAjKDdt91Y57dGNXRPHlZucgSK9PQdf745IQTXMGGSWBXsT5l3QivEXoVJ/c5PwzFj/
MTDVmO/8rT9dVFPSsYGYRiL9/DqixJkBCvLj2OxC4zb5xTeChvnn+2QVnHOs4Qb2f7onO9tarDX6
5yDYgCOfYpngx/kp5kkVGHw/quGSVAsNEgSNYZPnVIBJeXYLCkDZxO6mqVHvZswltwFrZPTZ/bCp
F//3vkDeOfp3ZcDINQ2o9ue6sSKrJUIvV6QrLTfA8ngYc5klVvEST2uVysY8V/q5k6gX5waAZzZs
2XH6u4Gv9L29VPZsRZnDHwwEFmNt4BXtNO7aWA6bUg0pxLz5/r0JiknuiSYUKSc4lI/ZQCPpF7Bj
FYA+RmXToyDajBwu7JfW+GgWxn2nZSfLolozPBlldbEwCWZMS3QfKbTrBdlK6CU2KL71NupnB6PH
9OgmawPhgE71XSiXZUe1xJr7PHeI77yWPy0057nLHW6xIe5uA2d+hdsXTZIPmJHLOYMzEQYzpbhd
2s95Ol4ny3bRBziHsa5OKEdP76RekXADD0N5oinGIcOTJSPFmOQ/9eROw7k0nC8puI9TYTgX4ioi
5BBLuDZGsxLEVKN4vIExdGFh/Wyy0PjF89j9m9ubWgdpFH4urqgfyWgMNvMO/1d16L3llRn9tdd5
7o20WTHkwGitv95b7WaVOAwBld77PV+nw26Z+oncUF7WVVaEGjXfBqyt/FFYHqjcpAsxXdTbYJbL
oVzpgGNWMCJP7GyL1DB57bQyOLcC6atKeC4OCuZrjQY/VB5+dY0zJh+Wp9Gi3NKF1YauDip+TqDc
kMVzkQmNIc/D1GLinieU2V4uH4eRE5St1lWwr2PeXp5HKa+2I0m2KN15m5HnEXWTuqnS6TGP2XhX
BpGkTrO8ur0iDaUdrh7dAXs79zLyEKHJlI8W/KG1mh+8P56v/5uw/WLChp9mZZj/2wXxk97voZEs
sMMX0ZTZX0kf/3rpHzM2/zeCdnXmbuA8nD8be3zrN+iPFBQUMCy5mZj94euxnN/YW6+2HUw3xFL9
aYFtMX7jWedwS2D8MVc14H8xZ0Mn+MNZHXjYE8hw4O906fd/7GQkQjE4kVmDE8YjninAIsEUos6C
fQomZ+fWHOQhqCL/Q5BZQCLNrCbWxeUQHMFqIXgDCMqFmlmf3D5d7hEo1Q9j78Zf8N/M961C2UTG
uHIOrYBYtAH459xka3uGChBq7TSTcRQN+NnYu7C1t26p89E8GQ39YonjCaxPV3bbjkhEtcEnTZVX
sGybIzXm9VtfScCWXrDYu4LAubvUyOf7Io3tUGuYB2z1DqiziJe62vAV1FgerdRMj+Pcs01oFtzc
uAFajjMQ7rKyrNMEZ/jIqanX27nsxs8E/XkB6q94+Ma7GONG2DWriliCC9j4BA4gQ3FL4PGLYx3n
mNYlLKifsQqiPDpkOoXr1lJ69ZbxhR+c2Jnv3ZrAsq2hsvirch2wzIUx9Z9apZFojImw/2S3DhFw
k15cwTmxz5qz9G6Scf3Y9n5zNyBiXG4wZidOZEumLNAuPLIoy6o0YmhhHfoYBQngw1zwc3U8PDin
jDgmcZcEo5lGdV65yIqMqMT37+OSSmbDWa4bUYzaoY6CcmoA41aoKxWo2BamcWF0wb2DvS29zeHa
HXo+v93YdMEtoUPdXqXpdJvKAA5SOoJLxfDdPBhG53/Q6CPoUoAqsBpyMFXxTOIZYzzCYLaP2cK3
o5UA1GfpNXcF6lLtQa0sftfLjZPds70iu1DaPJtNvN04RQd+ZxAbVp11v2Ny7D4L2ZifWn2xCRdi
9EWGM/rUr4ZWwZMaUgR3PpjbD3ObpCww7OCBZ1TyYUZkl3DwC2ZMDtYBBnh9T82sOWY0pNr04iuW
uAUArtu2tbxkJxcd+8Wc10S4eYSxEcAIqWmfxVK7NeM1OmwyvWpr6bNfE9aF/mw4Qqp1WB9Orbzi
XXaK2xQbxT0BuwYcVyZDH2tjsc8pS9spCa3S1ogvy3Mmn6ELy8DaJxgb0CEAU57aZaPxQYjD4mSN
/7nDF4WWPJi6EIeBFfP9aNO4IT5ZdtMWsYy/S4ShTHmImWQNp8FlkXssu27JPpltHwwnh3/Epuby
efbiRHsgKJMRWRGfvaoab7Jx6D+lXXWJAyu5LakogtccC9RowvGrGls7JZXugSPB4/vRsfRsl6mF
h6Aa1DYWZAfrLv9zsIiHA5YwPWWDmUVakDbnPk87tB7DNZdGSkj42qd5uUlce8E19OS6RHcduL21
R0I4430j2BltWGZXbaj7RhtludmtRDjSOgezT74CHTFxt+gZtKBRmjJahnm+0YBUHGFSONES1NdG
+bdD3sfHfDR6hC/NfJqyXG49LLGMlqHKEgG2ZxqnfUV/se3YnoaABvazz6J2IWB4zYjwLsBrHgbV
Y5tKpj0qWufJEKveVUpJLSubu8nXr+CUTFYCtMJaT92Q2KgaxjJmGdy6yS6u+7DPnfpGr9v+W754
F12Z8Wdk/BO7uq58qF2K23xs+hBrANs/YA73cIwsQso0YpuJPNzbrrpknY/fwNaHMCXueAdLFPKx
xqsM5gFAFETTRmQkfm5iggaX0rtTrTiT0xOHrZkyrbQase/iWuxy5HRnIeLpzu1L0r765veA03Zf
Z4a/zeIl3qHiykM2qH3YINw8qIZiphxHbcXXGGQirAndXvKlycw+Sgw6n8JbCDQIZENh0ohPuJ6m
g14lw0fmPQMXxqTtgQa9yTWiALL5sh0E9PfRMOMvVuFgBUcIYB/d3CZMSKPLOEqXbgHlD1TUGorx
LgiAm+DLBrLSysI++fB6wlkD9i6Jk2TdyqMpr/psT25FxVXhKu+y9B1oODSAWb71u2y4Bn0XPwWd
wy3rVDE6GpnikPO73wlGaOhN8LM/t15Z7QxJMx1nBK1XPaEXDXyLzy2m8k+Q97XtMEKNaAihvNS+
SURER95sZVX+B4t/QXj9rN3RSj95SVfpoRFAT0x65V4E3hsINPNQGCeHEJTboKj8gBmZ04XlkBHZ
SCpbg2zKzVRkT3DoHFxMISnEFix2EtYUumyx0Vqy77wm9tHbeMVJEwnhnm0i2VZL7Wlo9f4TV1zd
RZmc2hvdEqt+ovnAsF+/WDl+eR9TGAkUXAY2Eu3Z7MN5XdqYKEs2Y29rRxF7+TeLLdo3WYFnd1Mg
oSicYgQhwnaXU82YxArzpYML6GTGxwZi3TUNCrAzvky2LeJY8mLNL1og37KsTp5d08UFtGC4723n
I3l2UONVj+7UIit+RLLNrdTFHxNh7xmwfoFn/grf2tkDRxo25NiPoZUtz4TIBdFQIr3wPPHSVVit
Rks/okwvthBE2m8JqI9NkWtNhAgwP4wkcTShiU6IBUVs3Je9K8AbT8WH2nAvdTLUt4z45LYCYrJs
TLL1EEykYiKK0ajUZVX0IeIjSjFPH1lDUEpRXzCNQZdrjRC0DPyba6x2twnWwxW191rMdH440NVt
iH5FalbH2YtZFI+a6bI/w/30JTW97NBkvvdNGOIqR+MNByQaqAzHoOZ9roERRp1DOu1c6N4pWGKF
x1ISOW9hJEzoBdCEn2BdxpydbbsdMU1GfjLC7pqX6miNLUBG5AK5a3zMpqW4LbnmN0AkiasQPaOG
fEhDTJt7LBvtqRnmB1ulPYGyac1mc3WB5urrQP0ZDpZsHhjbjwTFvGdlVtbCPAVgj8MaaLPUfbUD
sVNthOa/xgjwDdgQn/XOse7AzpZh5TsfOgOIu+m8AsA3jhm5lNsWJtQNuKPmRnbmN6+aEMAbX5l6
dmkEKKkNITJNB79Fqd3brb3NOqTXI0mqeyoW70qIVRKl5ZTvdKrHO7P24nsBU0bwpYNO22epfkmX
3g4dD9VFzgYPTseMWMfIjYvV5h/nonXZqqZyj47BgZFh1s1VphKPBq2gB8AHXH6DUHD2b7Wud1Er
q6eBBMK12OyM+g6EP0EFU0CX17zB1EQ1URE+o+l38dTfqTJbVSroptHo5G31hb0oso1+fpx6ed8a
w92g1WeqNeRYrmLSRmRKCAaooAZEMohBOUWiBzoXv1fmsKrybOe2Jlj+1q06cI+u2JiLh4OWMZe6
N0VdfB/j/K/x+/9o/BjK/qrx+1m5vLZ9vPA/ymWUC4brsLVxsMWvA/4/K5dZiVngGjFI0Pr9u/Gz
kSfbFp5NQDOsBVbZxR/aCvM3QvbYorlWgPuBTvK/6ftM6wd9BRBJukfIk+w5WMWy0/nr2DTQkQvF
cafdgKQfP2DsJ7jJFhDtSkXAQiv7SFejeSVGnkyAxlZbg0P36Bs+VU3RTI8LfduN1ZvEYHSDzzhC
H50NEt+abCEDoy/YsW0xJNeEJYHN8pksaYHSwq6fJlncTybneTElfqitcQKGm88MZtehWbWaPO0C
S3Bnl+bDUEPlbVvTY7WaVBd7GvtHrDnU2B4OiUWK8quuyc3iWx/ZQ72RxdJtcJ59WIKFIhPj9L6b
HLvewPitrlmu5AnJLC5oL2XwOENqBqynMnK+oDEv+MGOFdnE2zxXA77YONgNveT0wH/m4snR9Ytw
NZM8RXuJo3GmN9qQ4MWKcdFhHytd6Fu9tSmznM651YV/wN5zbXWYCyRmGWcwiTdEr1aMIQNcKP4A
ajfFbNx1frwb9LYKuWCarV8bArxOgXSECh+DtQj5sqobNdjFznM071QxMg1j8sw20vba3Wwm+E9m
8qGhc/Z0NkWpHjqHJ/+0pE+0reZH9Crucba98XNtNFCh+y6I9MVq4guWJ5jJZYNbNwhX67t+M9ax
pR5qYZFJvM2mxtdei3I2mIY3pdTUTqIgoyyvAXaGCEptmhEoYMNmcPLl2lm1fwmSAC/LhEphpmnH
RLSvzF4cGPTNe6+qKcYyw/bu5qoerhrLLZ4imValw8ZXvTWiOcicW68QeEAMSrGtVii6WATDHLC5
tIuLtoAc1Riizlg/9s13aVnzL6VZ8V14xl+0ytDa76I0MnGGVaK2ytVIk1yla0HfZKuSTVCo5tOH
GPjSvu4a30vuIAGN47QLyJsnVsymfl5rRlo+9yOJYJB6tXFZsb3wGssqQKqMftzc6SyOVsJv8R34
O2X1Av4XjSEsYGPFAmN+mz9M76zg5Z0bjAcAhnCx4oQzMC9xqGFQC7bZAnA4fWcPm2rlEA8uSGJM
WtCJ66CjT0k6hdbHjK91mQJZ5yRBH5kXZGjF30nH+WIaIYBV/U6NkzvukM3ARZZdijTAGAj/WVZw
crMilDPmmQTxrWBl8c5YtlbccvFOXnZWCHOXgmMuVzBztyKa3RXWPIxgm910JTjzA+hnpferERrA
87yinrMV+uz2on5CqEtz5r1Toe13QjSJCFgEV2x0ugKk/daDJQ0IyUO4OIDDwoc5qI2+gqeHdwY1
ayp41Ma7OV4HUg0sqb7vVnC19//YO48l1420277KH3cORcImcCPuhJ5FlmH5OhNEHQfvMuGf/i6U
pOijI7X097xnarWqWABJ5Gf2XhuCdWz27m2Q9tFj+IG3/iBdNwv0+uMp/98D8Z8ORJt1+N8diI/f
yvKb1t++/Wh8tn/9qd9OQ9/8xcOxgGrw10Ptt5MwEIQhuBhoLBJy0Tb4bJJ+QxvZ3i8IDCENOdaH
s3k5JH87Cm3nFw7IjxRHlkvLQfmfHIWO/NMq3gpgFLDtYh0vAAwtK9kftmOSnEAjHgj3MgDsm/W+
ZySS9luwkgO20oLBAweUtIZza0EyKHTDBkeD+ZW0GYemIO4odENdbJnjmjcaEA47aJFtPYaImyjy
IKqQ7cV3wxtfeV6Bipts134PotI8WrUAyBK4zLniyGEzK792Zd0ee1tHe5eOaYPrplmbYRZjaWi7
/dQLwbzTdirinUa9cxnT4Ij2sU+mU/Xq1I3/XipdHDsejDuReLtOS7kR5Juv+zSJbk0V+odySvJH
K4aEv/R5JA/YdCWvsdk1e6s35ivoFcv0wvK8zyFRUfFqLNBNrgqMPdeVmtqnLG19Qh5mcd8NytqU
ubz0nRlcixTTiF+ARYDdSSI8bR02z67fZAnNR5gKtVc8iQ9DQhwa0qlLVVfyqHB17sBY0v3RBt2W
MiCvPdu41ZjdQRKhGg+xM6PV87d5RHBoByfnQS2A2aFxxFrMjnMO4CcfOz0bBPjOzA7JtbxiIVxv
YUnN69igRdOpqK4bL5bxtvGNBWeNYALwr0MooivPEfGge9TZxc5qbJffqudL3Vv6WiYGPVZnPXpj
MX6ZGD9v9ZAyd5WZvswZDQoM93znddW4MepxuneSVH7uqOfrcvokikRjyaIN7XosTxR/4XPvJ9WO
B6D31U+AabMut9LryC2WzRGJgOtxbIutXyCaT5ixk7Om1K7xGKJNYgFkEna9VA85R6sKPvuqHL5H
TDl38+IzYXZVEJhH9Xlx2ICh1U/rp7gz0yefPfm7ge4Fhcnsimv80z2BmIuknKToeJUEcb2tYaCs
kH2D9mEGehUC+by1zb66zgfzKR4N9tkojpqD31XZZawaOH4lZBCrUMHJaUjERGHrpGqdMIKVh87o
kmmn8F4Bi+bgztZzNw5XzDV2aWn1AZOWxdrt1P7aomtcRnFWcZg6n6HTHLhgsB3C4te5hTvGHihI
N2kTyQ1tOfE31lzcGQZyIrcho7Mrm2vlWe9V3sjw3Nj5GJ9qM3/xEiXvi8rdh4ZvGkeddE5o7XN8
NJkEATKUwZfZmRqExeQ6cViO+k53ll98Qb5Eyw2geVX6bffk1qONjbWLGRTgAnl0Qs0+URHkF+Vl
cEUyrFWsglDD/qljr76vR6NIhzVHeXSoHYqZJysfnGzcuNil2xhHsazkFbwlXxubwsU3T9Xhcd+L
Hoc8NF52CVsITQKHLJ6LtcAecNNMEloYdQaohq12J/NSUkqGX9MQiaObzMGKJxwnomMgJaJr55Pr
ZmRVFB0qA+WY2XrsczYmog3Sz8CSJ+Pgl70gebbKiYECZwX0uQcaGa2W1ti5HsBcPRdT7b5nJmq4
VQVhKcIX0Yp+VTbDeFcCx/7K9L3N9kzRe5Y9U8NoGH5EQMXG3iHYlm7GS855pDwkpcJ8tKMZHBYJ
gizwxVAne559vGKbhYBvrEBj/ACpkpKHmARldSv9yaq89UTxYrenjAhPgWm3R6IpRxltRVx6t2BU
xp3rsFgRIu/TlXK5xwzSw+kxH3zrRN2u1SqrVCPWcxEMCDtt77oMnOaYJQHf+9ENN26Ww6O1OhiR
nWnFezg9/r6Cu3xXWvl5jtDKrxQx16SjLLwqHDa7amgdol7J+uZL1Sf447qyM4EReNYCuNy7Rpku
31XKTDPykq2KKtvYCTDMDzLHKe5ZGiebPbjGyjPKEtEzrGK/l+xyPdZPbhpaTKTs4DQtObJ5o8xN
NjoRMiDmZqt57nDFFXqevjRT85kzSt2wbcRzL0NifXv2TytLNOIhms1wN4rUf8Klqi8OYagcDmUO
OUbq26r1DQrESVz1pQi/zLSsyPvMjZbouXl0hgdCesVrJs1kAwDIf+tNMDOEvFr1IXWb8SRnOV8j
zfFXUUOWTD1MKeMtm+lmU/U3DjkoDDscRNpiThknxSa1ag9BPGWodYfYLd2CDNlryB5Ps6za44Q9
fG+qEqtoX7iktZhsgmZt9OABgLVLdlDpRo2Wf0psHvHknxPXh/d0hdJlfBgDxyW6kdVchLfurp4i
TFD4AbZOGkR7jwvY1Rq9O2RrJ+bRODuvNoxlzkI3qN9732qv6XXMbywUqp3bzvYWRr958HRjv8Cp
rmEWVNGmhr+1S+EKb1XZ5jeZGJrnju/hNXNudee67I7Qj5a47cv0zGiSmE477m8yEE7wPHLvACv5
U+M7yXkCuf8Ssq+4CUMz4Jdoj0oAKAVmOYyfVWGLGz3GRbtO+Obfuakc92Bh1DvyQXytXoandG4v
6D5H0hUL3zsWzCEv8B1QrtO7fh501KzqsRC4yipxxMT/gs7DY8LGWDpniAsiZbIxVWQYuoRpvI5l
KLYOQIJrN0nEyTY0XQ2nP/QxKGcbhykx0huzfTKsrvVxiUaszxyisQODZaLuR49WEjHpmpn6RDBm
ZCEgK3w0rSuReWa0kAigSts+X2qQLBvgf+67NTLcGh3GjispUp4ESmUg4DAATrF8sAGZRBx5UUHE
xKP2yHS4/Le+/9/gS21XWKgC/v3A6/mbKsgz+UN1/+vP/C5xMH+hqgaNbFN+gO/EVP/7rEvavzjI
G5A/OL9OrXilf8FLlxkUkWT/6gv+NeySKLmp7F1oRDjn5X9U4f9R4mDBE0X8BjkJ/ZDE0vSTpNI3
YTOyNsWi4aMjK2LyUNHj2Ksf7slfiM+XLuEPwE2yUrhGHP9I7LgTP3URYdc3LG2I8uvSEjxkT1jm
yh/D6tPCKbkrPGkf85mwkw24ifrX1vTL+H+jb9VfvPbyfv3pxcEkoIHktklu9h9bmNjL89HOcMNH
TkBKuVR6YD6FAAOUS3afmlb1HgVFHax0mdgbzovk22gwBdh6yrM3Ocvi1dQx2257FOV2YzRX3ZKK
of0Un0ia46DETsA6JIogLWkZ3hdQ+v5B6vWXFyEdLmARe/FB+ukOCuXUNsij4NDMo7UdoTvvCqNA
JiCH6amxRb8OzUzaW6PAcmGKsX4bAvxJbhVN/H1JsEgrrPGu0sSciZ5c5CAARdLTGx1HhGE7v2fT
WCQdyrByxo1hEEOz//sPAX3xn94HXwIt930fUc9CK/+xldSOjTBADsGB8dSwUYJn+NiriS3dP0WU
/knSyccNEi9WB3rgJcfzj6/ksssGzcAr9XAIsAQ0vHme31yp1m4uwkVn8fdXtnyCfv54B5A0HIuP
OCD05RP4Q5NsmbosCwRxhz5K1IUnCtVHR9Lk37/KX9w/2nCEowQvI35yfrp/geJxQSHqoxwdEubO
6ffaDpJDpv3Hv3+hjwTRn67HtRiYwZ/iufCnh0Iaob4e+AweEKjnx1lqwIsBn5lp4o2bCpuENTMG
PVRVbXZP6KZ/rnNOWgcpzT29BgI9120uCjJrsvJ69jC1yQicHSbMrQgU4xUWaAQifDaf+kiW+EJm
4VCypgOKBifiRcZ6YQv6VnLQlqdfBm9ODn9/kb/GuP7hKuE1I892pbUAlQP3pyl/aIU5/jU1Hoho
NlckEqFCXICBxoIOrDJtYY6pvoP+ASu4AAb58KYHMIz4tj/wg7XCLf7BJGyhEzZeKV5MK0tuXJZg
n+QAxJABITvXwXowMVBxZg+5uVZeyHhBZMEunmF2tgsUMY5K5gQLKBH2usm07hOPs+zgLTDFqLMQ
pS6ARU6X+FAAstzaVMsHowymdbUgGWPLMffarvxHtQAbU4O88pLEPmxrUfglZl3CYCZDtV4De6xz
8JKrfkFAFgsMkpRXd0sr7+Dwq7u1h6QgX7dmVB0yVWXPLUzJfIFLlgtmkhpw+jpN06IHAkIJhcTe
u6GDPi31Yms9szbcGAu40o1t8ciipHiBPpJ9J7KywsguAmZES3gQAJKKTpuk1vFV+owz5ILIBOWd
H4mZH89zE3i33oLSJAATLpZdJMMtmFk0CCnJugL6prFgOGN4nMYC5jSY1ZJSnTB1luqqKGBQgZFp
GHAEi/etvCHQDiz3WCJ5jxb8pwHkABrVebmf7ERTxsQLLJRsWbCaoGzdGKQVPjVxhNdcnJ0FM2p8
EEfNQsw3ZmdQhE3L1FVwvoCuA1OKyc8/UjHb7yr09B1oT10eW9FR70ltP2bOrlygp+yUMYg2tv1e
LUjULLYMVNojnvjKKtVTCbRlXZHIw1szst9d0KoDjNU4ti9WCOKYZ1t/ZMM/rSZjbH1sRNZXKsAC
R51ZXyaVXychIHJUT7SrUU5++gJ4pUTu1kqIq9pKIxi3jrNKgzF6KNPoGmHRp3hBxcYLNDZc8LGp
8l4gLLxbLCQ2CKCIWllgs60b+jtbKfMsx24A+gaUtupn8LTChl+RNgZjaeC1MgBj6y9AW7Mo07WT
VovyCNxtpsdyPS0IXGOB4dYLFhd/vbNGWwm8TokGyASHkdxwDMHOiHwPZfqQJJsuArartDZOLkqb
MzHMYq2Ah72nuFEvXaIl8/8Paq+w0vp2/mD5mtpkoTWZzjEux/xgLtBfWfF18QyqfdYcjQVdZAs4
LgZtEeMabONwTTNYflG9E72mADO+elJPr3avhqvC9/tj1gcQi4CmnJUw6n1Da75G4dAfO5PvlzFl
NTCyaYpsIBtSm0f0onImgabxim0hIlQ8xjw+OT25YsyJ46PIonrr5BWI1gnXQ2Cjdza9pjwngBeh
TxSYlTCJntOyg3jBFKm5CmqRbbyqm/aGx0iq0SIDBtxP33sUQ9WNmFC7hDVFwdxPAgyYRd9poZdO
Ik4Ocw6Xzrert6IfrC1XrK6kx75tQJ4GWI1Ib1Qw+mUOBufW4ot6MyWw0TZZ2OJqE3XVfzNTIBpB
LubDlKbqSywRnXlVIp+hbJfnklnvoyGoL/Kqjm9BFlKd9JR8hAWJFbyVlL8uZ9i76nCbEe/oZfc5
crDXNLWzTSbmYYMKdrwz3BopV2baxwEG3q6Ogu65ajXCuQQZ42zEAriGw7NHcZFwhAFC5lV4NeMi
PkyTXd/Y8RxeSY0UfxpsFKRwtAisrJauWPVcOXyn2wVjtHE729oiXbQgXjrR7Sxr+JmozPgZK8j1
S+R5C7bC5i/JOriQfd9ySYwLGcywDiN0OkvdLatX99bkwbCeQYvv69aaDyL18nUgu/CKWsVd16EX
INTI1VXv8Xk17Xj6Tg3cPye94rleWc1VSjQbQZiuY+1NUTT7sDQIc1eVcT/xAvHGgGaB3Ec2/NlT
7H4asHIzkfLi9l5I4Nkhjot7JdACwts0X4VPYjaoz73sm2qvUwsrD/WifXJHsWcxyfZNdTbsvcbZ
1TF5hEVmees+T+NdZYfxtiqZA4eGRcBVm+DMH9wtAxrkJGWAjCiO+r2q+ynec/tl9kU5fhOfmbE3
gB4nrLjtWHas6AolUEOjnToHTJJrnqwThG6EYU58Mw7WWMzHj+P9vwupf1pIuYjif6iE/iTNf05U
hAz9/Y8d68cP/d6xIrB3PH7PEsOw7J0oZ3/bSaHKJ2UbQTzK+KWytqmsf99JBb/QkCLmX7I5PapH
LLq/76QA1dk4c5d60rcsNiP/SccqzT/tpHh5m5bVY3PrstZdyvEfym2/92CeT5FJz0p0LuyAyudk
C1y+dlMDw8hmzRp+mkrfXaZEUfzEsw41EmikUxJH3Y1dgV3jCWDvXEkM/FZhQ72Lp6hmElrmj1UJ
4wvGkX9swvYx5BReRjHNu7DrTCUbxQ1+0soon60Wa0ldDFQCPVr5r25YgsGOKfwdQuDeS9HkoCMt
7b7bNVXfaukenluvMr5loxyfOPCK8Vsgac/Tq0Q7w01cya3CveVHY3oSbKxByPZo2zEngZdYRUaH
17cFQMJTujIeDcdl48AMrd/WPoe6pHBd6WKx7UvLHm9MNSJ6zGL/U57lzHk1HSy3pbKsA17T6JzW
ZreGqIaKRNCeb0Ogue7ObCDEA8r57BRzeeLAqNFazc7GVU72qlJMa64ZOpR5PBLz0B6eLQtlA0sE
Zt8OvDkUB0V9FwazkPsPvaqgAHvjsc0RjpX3KRYEo2VJmkNXm8FePdcaTTWimNGAkaCQ58OBDck0
D4PF00s12Vq3Df6KZmdg+3hUzAXfu9ohZ5o+u35zIgfdV2Caj3DVl7vMwy5axVVgPgYZoxqyT2lt
iS3hMM1rl1/f2jndiCIg8kajSe7WstUApWwgmWyW6B6tlR8HJVHVqgHoP5RddTKhgQJgXf4xN1Pe
17BmPLDCN8d/N8UFP+PagAPOdUnvDZIYqb/bFuFz6vhZsnY7D6F179AQ5TED5000usGzT04sBpI2
DJ4pKFk1Kn9Rry/LCIBULpdRdARoDyQDILluA/tox637XuO+0HunRQ6J+1jPp6BExrKaCpMmIYIK
DOt95oLkclNYhjjpqc3mPL4y/Ik/YGBAHW1lhCIEvFlYvwE7wn0ShX0GZo2Fb7rxR7y8G1/iWLkJ
+3wId7qFEHNs6z6ZV1GVtl9R4zNFRzWMFBsVZ8IdhzW/z9O0bdaVAZ6+Z2ov+D+Ih+LXj95y8T6z
hXk1W4hw1moY+Tdzw/DH8RhljFTbPSpAJkBe1Blrx6i5iBAd/p0PKO388YqeJP121xseR3HOfnJF
3B/3Nx2i8HlQWeuvUZaxBXMGq5/3FKrOu6AO99cM2quTJ1T91kBQ7VeNO6oDixTXuURpF2wzG/nH
MbET3INIa22bTEJQIavIzrmsicrvHIe59+K06WQ8f/yVfk6Xf8gnmFNrVvn8sW7t8SkzmO7fBAoA
HEg0zeRdewPvc7aw5B6QmjOEqvLlLUU0tdyTdBL6pgWceAqwg54m0Nr6JpgSNkB+EGnc2hXNd1YZ
fCBoJNE1DzlPKJk26uAUwpx2SVPn3+fZ5ROZesbymTKtvFpFruEX+6rrh+okzWIkd73OxvUos3bY
tAHlCYrr4Z5x83jXg21+A46BpEtUHaaDPC4LmPlOUJ9bn46kdn201pbR9CttocPpCmwIa7hX8sYT
MjylwRQ882Z68Qa4unkPngSlSg457q11Oh3u8DKMDz2fYnLK/GKHRNhaiz5yqd1b/SU1cGCx4uVr
kQf5+OB7RrGWFpLllaUGxcVwA84ecwKursigmM+Vi2egHVRub9yg1M2aW9YTW0SrfxjMQH5pSEgj
MrKsfHtLxA42AUtjrYlIjj3ikuH+TqBKnhV8+bNH1iHwZKsYbgfTdbYOC2m6yRYTOEwQoncKRnBH
m5RUzIh+HK+hN0RopOvynvhjb1HQ5ynJzrRzT8EHtJJy+psjC/sqBGN0SCE1fs1d+cEIGOVO8Ag8
N8pLvtnNODyCOZlgFJfFdmKkuEZ89QS7SD3T22vyN7IWz0DgU8ia7Oat0cjPJs0s/24sd8LHFVTC
Kf6WTBHeHHvI9YkQJYkmOJWTswI/YL9NWapP7UDhCH9GmjSqgIwK13KBHw5LBUlMpbdOwlme3ahB
zKeKb64bxOjCfVpWpNoNovZ29G8YQt2bBVq/LaNKBHiZ32vznLPHbi50v1jIRMC0lKXj3Nv9RjdZ
fQ19BKq20YV3ZU+kJLENyK2Nurs3y/LVjgZQL22g52jfd4l9rrNSWE9hbVfPQ5yrB5bDd7HbN/dk
sxJMG2lY9GQLPJSyZcHY0QXfNijPDyAI6GqiWLxG1jCenNB/nFFqvHTI0/bV6OLtcIeyWrJG6rw+
9GpcvvgYTGoClbrautMaWbNX1DFRGQRynuEx5+spbFpx0XFVbUdLogdcQqMhJysosT1syC3o6RLk
XhgPn0JWSTmBG52L+LroOhb2TU4Eh2E6+ZYiu1r7o2gfrTLz3xILpSlHIfjCLnW6VUE7eew9m0/1
gMB/5Hg/DTD1blpLfBqU31zXTKfJwB7G2gMgHZKKR1DLpmco+TBhlD9NY2peMtNrv/cACD9NQVQ1
72wW8/4ChTKM6CNmwqfzrFzXjXq1pjm8xLEZbjL85StKwfHctyZIaE1JIz1Q2do2bokhQtVhgeBa
sWL/hlt+PDeLXQTmoXVJk7Z/Q6oRbqKCnJ6gDtxbZgORXGUlFEKomrK+YZ2eXYuwscpN3Anj4rDq
20inG7bcLqQGjjde1booPzGBRpZe1U9hV4urTKjnliNxG6d8TtGovJnwPNMh1Wdjcp3XYYhsZKbZ
pJABaRNZUhyfdEQLZzN8uO6kQovByCeTFrAHgV0I4m89Ouchbh2u0Ke/ix0730Q1yzoOP+PGc/io
EOBwLgYfhE1uvoSpA8Q199DwWzTpjJDovcnd2ph1z+fAQiMTs9TjpAjCebE1AQbxOMJ3qJnFCOWj
ti9+5Hh3fqDah0o5HQc92n6uJ27X2TyCM2x7tEOZu6q76MkTDVJYjDwb0x7rdcRQYxcQTPhArDEI
i5TyY2fByAVblKd4BcRorLoWt+Rq0nF8B5jK3mW2mB4FiROnSdvixVD8YI9k/5onUE8spCZTrS2C
i90KAqvLLuZ/Wk59wsPS3Mcu6po11oVh21Ulq+J4qADUO2lHtLJHIxd6R7b2/rnKmOAKnUMlcIvu
Oe5iBiYF0xDX9CkoiGV66vG5rKQeETk32r7y6mI8jCKyMOTFPrIgj/ehRWGK+qEAJ7P2ZQfhZspi
l29C0WbreiRADLYbp2MO1WDVyCLHleD4z3XAhff1qB5w7kg4vk2YMmAxMUakJHuRoIa6IyRkZ1Tm
fRwCsSUXDRLtPEX6BIfMYUATT91pVE61GyxrxErG8xSbH7zcteR58zVtOu87o84BSprnzoc4IPS6
lrI5BIosy3wprTC/ED7TT8yOoN0SNbRklyVGA3EX0cPa7/zueqhNaxNOOSHLfYPgS0rrlKVFfzNr
v7afON/g2ZTwmPp1Aen9Lm1JGNGZi+miGCPvPg8Mm824EagVcAbKgnJwPmemJaJd4JVoQXtBLcj2
OLuNOGRJBxnPxODoLZ6JYMS04YcXTRmwhErXPHknOyJBoy8rkEMMb0MneIs6s7qfQ+AejMLjXZN1
09nVrnvTlHGjGJQ1xqar3O7KrvL2NJoNIQ1lMt6Zbqsf46G4aobmVPvzuGkCqyFTqNJfPJ6W+75t
1BUy1HCvIv+ZQm3YMZLZ9FI5F0ZWOXFOfZZBdgVplF/peAbalgTzPKEkV0Q8syuoUrBi3nzf2aL+
PGZFTiZWYJFgX5eInm1USOis0CNlnTKKL9MiUzICBEsG4320SzUWls9+WzOQnkqETepXmVNh8HA7
hiMEINzV9xV6qPpDGVV+qKTsUry3Q1Bfj4iGV+Dpmu6YDUm4kMUmAtuyNJb3AfgF8ZIU/JMaVgoY
2l1V62a35AkovHduPbzMMf40x1Z+JO8ADDV3nH7HtuAEHf5hp/HzHoodlOs5NO1YEqBR/UyiyiiW
GDyL6uAyAKTpSFLKxA51dfTrdOXf7lSXBdqPq5OPFwpw3/u0wbb18zbSVxTzTc4L5THjePrUAgRE
2VCr8TY47zrxabOiaqQeRbPyTxvdP786uz0fXarvCEIxF/Xrj/1/bUymJKiwIr+lRng4gBlJmmSi
lMjVoRoNXtVrJfWgMRRU8D9MS+5+vcj/KbviriKfR/+//2Oyr//p2rGwWcIPiIO0kZIsf90P04ch
dQ3cBao6IIflt/dDhBRMZo31WKaaDoo9OBffOxNAxQg42EqosqMHKCOZs4IezX/Y1v287AQAugh9
TZv9uuk4P/890KtRSEY0M1Ip5zjYjB/cJLYe50nqr4Ey/3GN+/MekugA28Rug2BAoFv6GSqE7WoC
3KCrQ4mu8YyPvH6Dns7HwGgRp4EY/RLnwIhuot7vgIiyRA8nYlGMuLhO3TTnuONpvmXA7ajbQvXm
TWF4c32lCDh47snoIUwFP+3KmcuQWr3w9FcRCTtgiuO084PlGSEIwRHDd0K071tbp+47nMOhfcCS
7mrwWybMgHXpIfb6RKxdjWvMH+nSoxAMQWJHNKAZx8RjIW225Pmkv/KcKL/7c18+2EFEG9c2mv+e
DXYN48AZR+J3RmksB6agq2bCe5kN3WkyaOgW935UYT7nP1S3TlWb3l7FJrQSbfrV28cApPAa8+a/
483/lR6Hm84X7t/rcV6+6fZ//nLG+etP/j7jlL9I5pAeGE9kNmhf+KW/zzgJB3ZxmTnI3s3f0oZ/
V+WIXxCvwCvx4dXaPrr2f8045S9IcrxlZ873g5SE4D+ZcXr+z18yNPzSROKDL8CETUB42R+eMtHk
0OOnUXzUhexOlV+6aCjhE5zsichOpJjMGbLONu/5YjH5iRCNJWOywUgzHLJYGRTnkLl2isirhwBt
L2ulPHhOEEbv48BY0h+XioqWqNl1H3XWuJRcQG+l2nVpFy7VhkNVFjBEJTMrc71NH7AecpcCrgmd
K2T1HUO0KVLIzvzoCUcqQIbeBbwfeOlrMAzP5kdliBZ4epoxq+AHzRlV9IbYtEstGS1VZftRYI5L
rdliVmdjZYTNvYvmmHEZaT/oRCQVamVckrBO9SYm3Pug6KOu52EqV+NS3c5LnZsuFS9bWnvHSCK+
QykLITSYlytnEKO3VuEl+IionYFxUg3HJPU8RLFL9sNSZaMrTDZyqbwDM3nC6O4uytT+2ncmtDEU
bkYjqk1ELxKtdOK0DxmzhTtyyu1L+FHmVx8lP1k/wMty35g3SI8DEKU9CvqlT/DoAzf8zQgSNS2O
UyHfswzkheFov3RZVh8QZZ7l0n2YXXwLWR/tnzUJJ99I1sxrxx2cFeSl2WH1qRYIVelhCfPmdhUW
7QGtNoRzzTpuVSezuTV6ixiOdKI9UprguGBwu/PsW4eWJgpShLvplr6Knd5zWCJuDQb1NBEtAotE
lJ8IZJ2uzJhSkZypGPkDXGCzdTd5GkX32iltRMwSPL6fFkBbP9q8gDw0uSJlyUOyoL27zCY00yCj
+i1UoXUhvCXdupGHk3Cuv7UfzSRxTt42bJLobqajuxoDaqbUs9cwPkfgKXSkuUlbSbRLeDHt9hV7
Q8lQVWbH+KOZHT4a2/GjycV9oT8hM8VLn/bmhRbePS1CtofMgx9HOGtHNasbb90SV9euhrpQ10wW
Pw2j090YNZFr1iC+OWWBcmOAFlHgECQ1kq48X/pzQBGm3hRq8t9YKHSPs7F4ofsw5xxDRoJsemn1
xUfbH3o4x5CODsMnRr2VIL4PEM9WY5RGA7HMDtDUW1tX4mNIoHaJS79MGbJl3lA3rD4gDUzhpWcc
Mbjm26yDN6E6VuN2wKpCFPUh8BLyUh321WoPTZR+dRlysJp/jML6m7C6EPbGMgphHScOLkwK/zbO
ibApGSHBSvasQ8Qz557fwNbA1jHOnOSESGY4juheEfZ4Tjyuu0gP1rX+GMv4IaBeVqD1W/ExtlHL
BEcJvSP1NbyD6MDufpnzTB8Tn2X20zEEoseKj9nHYMia8Q0cutDEEoibLj3RoqaggDRT99UoKvda
E5ewlXYVH+MiNLdN3RILJw2DPtvzXwiYntxVO59KIY1D1Op4nxFoy+LTMnZuCGsjENOwK500ofPM
s1dyvadNAWLjRALzzsEkCmxwMukVsNCuMpW6l7gqsm3tgVfwBjA8fo8OISXN7irNbCyElBf7HpTl
ujeL6HroQROtu3QmpCEX7tFl/n7NLMd4HjDbdznM0CzaFLkmyzSJKn+LHLjYpfXJm8ZX5P/eplLa
Oo6QGrYu/9Upd7HcmLndsFZ1DJgVDaZFwS4aU9gx84jX86RqLnag7Ed0bij2SRfZxC4Mt/VUzxOm
jbAilyTPsrc5xTTrjJJYasdEvad6dj5+ynyqi+Gpy0DtLJYnsIz6m3yOpu8on0iD6KUkOzAiJU4m
NfTjUH9xQg+KjARUsYo90rZJa+qOYTHl64qq95zk3acF+bgj6aI/lHMz8C0NKzBsbT0MCI2KpP1i
lZw2W+lIfSaWOdj1kfkQSfRktlGIU8Kaeq1KP93nEqYJPdpB1z4BNhywW0KlJ7TXBsktqhRHMS3g
p4CcZ28gyIb9ojh5LSoCTmx/p2thnTsAQqexlAnDufw+XHgBUkdyP9QBgcXhgqBPQNAwuvKZhNY8
ewezzzeo+JpjA3IR0meUNRuxOFhIgYeNZU1rl6/odVxHyU0C42Cd5WAGQaEHGxdX6hWKwnA3dM1p
LIqGFJpRf2W0OMJ5rYdtmudMzG3kMHPnxEc140JifHOMXPW1CQhN7rLhc1EQtyPMydx2HceNqeKj
r3R06AaG2UXo3/RI6dBewTQpCFXyu969QHkvdsrQMDfS+05o4zLE6d3Ifb2CsW7xbcxvIlnMu9HL
wCmMSeSitui1R3QSDbeT4aqj1yaeRbGxeXIyIl6Gjvt633RJ5F3NaTt115MWUYWKf8ZnbSUjWS2t
sCfcR85QEdTnlf4stnEY1PNDkYjAeB20NU6bhBn6DIoK9K3osxI79JiZOWFBknJ8OtRu8uBK5aWg
yWZKGY2b5KYnZYiPFTPkFY5XhufCZOY8VcR/r7AWN7cWUZjxpk7V/GLX3fhSVGK8km1qgsUo9b6Z
DLw/fSHB6xOw2l8hJBl49Ocl94BOgmRvgTe/4InpZ4b3PqUw5tlZp1cMqInHc8FS3ftzB6tWFJqt
BdIGGQy7yfKjr43VGXvdEpGoJ7/ZYdeGHQ7wpyQtkMdr1tjcIJBC4w7LQPSM6b2Gefr/uTu35rSR
IAr/FVfeTel+eUiq1thOsI2z8WbLzhOlgBYJCQS6AOLX7zcSShBgZ3eHB2r1aHBraPWMZk53n0Ot
TjqP4Mhwp7qQE9gYS7gCYNBYkVNBI9HSKb9IqOW9T+fFNLjJtZReCdgqCspjeHMptyYNbXA+lwFt
XpldkCCLyNyVmUq/48bJlkWvAq3iILqkUnFhsfEbKNAtKrrhflYR08q7Sb5ZhLeRuUDGwHE36XWg
F9Z1RP/xN9SNoF5fT5TJFydIF08Tl+opdInKEA4jWn0yWNBuU+jwPm3UYA1mF62XypVSpjYHH5ob
n2N4VK8Hmas+TCeO0Hng4b/A7I4gVGZ+1PNBsUCIK6fmA4xK5//DAcpR+pJUm6DhukQD7kZfX8JW
UFqks9gBLSBBoQe2Z4SG8gyBz6Q7niuDoDsudIein9KYkXCKcgXupjx/YfHewEuUWchGqN9pHUN7
xTYVCNzYby3ItwEMkEBFimmVF5PyKi1MrZtD3DvvGlYA8/0iA/S1oqC4gSm8PzdXsCatpvnDqrDN
nhU487I70x3zSxanRUQb2Sz+aIhuM5eHducUGfBdPDPK0XrgoOnDnvtPGt/t+4FBp5VoaLMfMugj
rOvBWB27fbQL9K5W2i/5VM+eS2pzqH8yDRqKKBrS1qbSSwHh4TCAtOCbPjcgSwMR5Gir26wDSHT1
Y8oIfQ0J+i5lzKrHehrehatLFVE8w3pZ0pVb0i06tRHFWdAQeU0bEQ2QFNxQyJ3rT6B6OmQtq9lV
UtrRTWRAXgjCWNyY6+XyfmMvVxBAjVdPGU14V5PZCrAQKa2rhG55D8omhKS0JDFu1TCBLm6uzjl6
Q0vbnSZrpC8H+QKCYBS6tKVijzQKzB9I5m8eHUQG/pivVBi2WM8nf5Fpz766MyV+GatKPAZnn7ho
PIwHdyRslDtlPljc2sTrvbIYW4ie51DGUWfW0zYIaV5u6P+Cdn1+U85slb2/AvuMOSAjSfInYmme
zm5X1tz8OIkvZ721AuQ+h6bva0Je8PZSSW/y+WLyORynaLUKyHUiwFcWiSXst+DviU3jZLZk5dOp
7qAZFuAWZXELARKB5kYC2E0ExBtVYG/IHiWeKgs2UEDBQYUKI8gOQCyg4mWerEbQEYAfzwWUvKxQ
5ZUAmP9f5/9tnZaoPrqpzvVfCj8tn/ysiPOs4eQUn1Yw29fkv33pbUMX/g6iMEQBMhcjGIfJbLf2
CTbxPTyhGlI13rcsxF4OVfbIf/9OdzsmGJwQu6T4iYt6pRiZye3Hl67bUVTO88j1VDTTbn3DHRe9
5oS3f1/tzbe/0/oF3mhKRXmIel44zHd9QBqXaq0WqPKKE/ZM7DjB7lAuBqCiurUTgE13ncDmrYNQ
O4lloybbrm94Rk7Q4SgChZHzAs1eAENwG4k6OK49LxAKOhVF9FtBqyCuGss6Iy9wCtCIXykvGAry
WIQC/RX1tecF2+449OfgBRglztMLAG4MWs4LWofkBCg5SrrVtbcs2GYHSBLmbvC96gLi44ZnFAsE
sWhlkvKCBsOz6DEETN1e7XXBEdRdtk4mCXplcdXBd05eACPZh5z/7erIjFBpwuElsH3WrH67q6Pj
Ig7nUH5OeVN9nVssaEZFkyYVC3jBUIkFtCjqH4lbW17QOnzCztb4+SI9sxnBhP2H24XX35TkF5B8
cgz3+DuCGmvDYC9h0LF6njNC0y2RFZWKBVjcTZ1nDQNyHQt03+3Ggs2McExyLBY5FXGd3eqosaWp
B1WnzX/sZg+3jq/GgmF0HGAwl0Kj4zPC7Ng4iBLw7edn5wWWLEM2FgybdUE0YpJWq669WKCOpWNS
2EDevZ4y9Q3P6R0Ba4bshDA6GpijqKg47gRV7VgWrJhQYlYT4l844R946sehrBuE8ag6joV+duzU
9toXmoPI4efbQ0hv9P6dOG21vijaWep7/zytfWjNl2pHtPNhs0Oq7rP99+0PPLx1617Nr2r++Cn0
U4/uNIpjOcuV22E+elMOdb/F3ndv6u2ekog9Nic/R/L+XWucO8//F4azaM+uQSu3tN003CRtrQ1o
24hKecORN8u8rLEkHiNQIOEna7nrxeiSpnvNSPVhVNo2FfSpN0qaUYpRQw/L+ilvGUa/YR4Oi9YZ
GmSY7Yys8Ws/9lZe6jeWxLDR+j2Bs5tz/0Xy1wU1c8X0e7sHjAKiE0QhHZ1pOGqHd32KkPXMRz+h
ca1tud6NyVr+hMfDcNfjcB2KojJZw72RF7QCENpW0cwmbRc94FkStmdkfUqRNj0bIZ/b9rJoAjzB
oJPVnlnX4T0vO+D7w7XJUjX1BIYZWTGMysZSteyJPUjzh6ONmD/2xG+9Ah6SIswO3OxyBJa33ffC
WWv1EERBJxhz30vLA710xJZO8Aj7XpZ5w6DI/DxvxTTU28YpXBIOg3DstVHfevMuG339ULC7Jnkr
sjUgzhNMmH6YUYWfQZLWWpvo+1NOZD0p0n3TJxk4fFh7awilso4rH9yP/vfU29s9sWOm1k56HXn0
l177vQXeoZ9g+/Tory4+edN5Bkd4a2Ji3z3B7BH27/w088vGCWKlosNQsNbLxrcw3vfX4bD1GsO4
wAVPYfwbXS2Npe24BfAqbRrpneP6c1vs4jQ3ONQ5wLxQvpU1/zkI2x6v0Tdps1HMjqR9qgHYc0+w
yH5O/fF+Yg1oW94Vv0OgnUF54e0dE7aJClmXPAXJyL/oZQfvNjQJT/Ag//ilEOJOjvK/HCfrGxwG
YiO4IWn+Tfpyadvr9qlym4GTfaR/5l7QxJ1YU+B01U6wm3+D6VHSEUfL1WseD1lfPHu8dxBpak/N
LWgnbfxXtfaSfnkOs2ECU05r5wa5iCD8kB57mZAMHzeGqjix6Htu/vDa7v4Y0vQjaXeIPzU5+mP/
1gbXxDeGse+lH/4GAAD//w==</cx:binary>
              </cx:geoCache>
            </cx:geography>
          </cx:layoutPr>
          <cx:valueColors>
            <cx:minColor>
              <a:srgbClr val="E0FAF6"/>
            </cx:minColor>
            <cx:midColor>
              <a:srgbClr val="5EEAD4"/>
            </cx:midColor>
            <cx:maxColor>
              <a:srgbClr val="14B8A6"/>
            </cx:maxColor>
          </cx:valueColors>
          <cx:valueColorPositions count="3"/>
        </cx:series>
      </cx:plotAreaRegion>
    </cx:plotArea>
    <cx:legend pos="r" align="ctr" overlay="0"/>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FFC1-44A2-AEDE-CB48812705A8}">
          <cx:tx>
            <cx:txData>
              <cx:f>_xlchart.v5.6</cx:f>
              <cx:v>Revenue</cx:v>
            </cx:txData>
          </cx:tx>
          <cx:dataLabels>
            <cx:txPr>
              <a:bodyPr spcFirstLastPara="1" vertOverflow="ellipsis" horzOverflow="overflow" wrap="square" lIns="0" tIns="0" rIns="0" bIns="0" anchor="ctr" anchorCtr="1"/>
              <a:lstStyle/>
              <a:p>
                <a:pPr algn="ctr" rtl="0">
                  <a:defRPr sz="700" b="1"/>
                </a:pPr>
                <a:endParaRPr lang="en-US" sz="700" b="1" i="0" u="none" strike="noStrike" baseline="0">
                  <a:solidFill>
                    <a:sysClr val="windowText" lastClr="000000">
                      <a:lumMod val="65000"/>
                      <a:lumOff val="35000"/>
                    </a:sysClr>
                  </a:solidFill>
                  <a:latin typeface="Calibri"/>
                </a:endParaRPr>
              </a:p>
            </cx:txPr>
          </cx:dataLabels>
          <cx:dataId val="0"/>
          <cx:layoutPr>
            <cx:regionLabelLayout val="bestFitOnly"/>
            <cx:geography cultureLanguage="en-US" cultureRegion="CA" attribution="Powered by Bing">
              <cx:geoCache provider="{E9337A44-BEBE-4D9F-B70C-5C5E7DAFC167}">
                <cx:binary>7Hxpb9y4tu1fCfL50c15OLh9gStVlYfYTmJn/iI4tlukBlKiZv36tytO0nZ1TroPXuMBDVwjQKFK
Yonc49pr78p/3c7/uq3ub+Kzua5896/b+dfntu+bf/3yS3dr7+ub7qh2tzF04bf+6DbUv4TffnO3
97/cxZvJ+fwXign/5dbexP5+fv7f/wXflt+H83B707vgXw/3cbm674aq735y7YeXnt3c1c5vXNdH
d9uTX5+/uZ9vuufP7n3v+uXN0tz/+vzJLc+f/XL4RX946LMK9tUPd7CWkSMumeaaEPzljzx/VgWf
f72MjDlijFGjFDVf/vS3Z1/e1LD+T7fzZTM3d3fxvuvgMF9evy97snP49MPzZ7dh8P1eXDlI7tfn
b73r7++eXfc3/T0c23UhfbghDfvtv73+ct5fngr8v//r4AOQwMEnj3RyKK4/u/QHlaQ3lfstRO9u
vsnmb9CLOqKCS2mI+aFeCDFHkiiqCCcPivn27Ae9/LU9/Vg5j9ceaCj9n3+khi7vp2cfQyy/yej/
XT+cHhlmKAffeNAPe+o3ShxJuCIk4Q/qkd+e/aCfv7KjH2vn95UHurn8+I/Uzat777ulGm/+Vv/h
+EgbcB/9oB2MD+KaUkeaaQ1xDf8wrv3VXf1YR09XH+jp1T/Th3ZViO7ubwxxVB8JIwSRXwOYMU9d
SNMjrhXjVLPvLvaQ9h5c6C9s6Mfa+b7wQDG783+kA51WlfPB/Y2gAJyHUE40k1+D16FmzBHhWjKh
xYPzwPXHmvkrO/qxan5feaCb03+mbl5aF77J5m9IOviIE/AY8yhoPQZr4DFwhYHPqB96zJ/t5sc6
eVh1oI+XJ/9IXzm+DzH/W3EaPZJcU83Nj/GzZkecc6Y4/pqJACc8dpW/sKEfa+X7wgPFHP8zs8tl
iL19lt7EAMHsb0wyTBwJBi4h2Nc8r54mGQWhTAumpZQPLnOI0/7yvn6spsNzHWjrMv1HutGFu7Uu
v/HfbPlvCG38SCuujNJf0QDUmU9CmzhSoEJloCD68negp7+yox9r6PeVB7q5OP1H6ub9TWeBkujD
36kdBYmHMKE0KGD/d+BFhOIjISAQYv4QBsk3y3iAan9tTz/Wz+O1Bxp6/8+Mdf8T3Rr+1iDHj6hh
lOpvxeahegg5kpILI8VDlDtQz1/Y0I91833hgWL+59M/wnV+zjU9pOmH0Pbkzv+UYjNHAoPvAAr4
jsoehzag2PAeazPzFW3zp85zQIH9+239WEcHy5+c5P8Tv/bvubfv1OTmpr/ZfuE0H9FvP7/65bhA
sx4s/QqvfpiSHmR3evfrc8qBmnmkyP2XPAFmL+N9/nsIfbTk/qbrf32OCJHAnEI6AmJUgfIoJKzp
/uES5UcCSFWtBQcCAu56/szvccSvz7k8opIaWKewwoxQ8fxZF4Yvl8gRBFauFIARrrjE5juR/CpU
C2zmuzi+vn/mh/pVcL7vgMelkBCbh/v2mxVYcCakElRgCoUaphiu395cQWqA28n/KbthLafBuFdF
aVhhUkbw3CYxL+VLkzWcv+ayjd1xqLCPuyyDvCuSaXQyLbMxTPNlyyRpElW2ZdL1ruzZldUVqub3
Qo+oxKksY500oy9P8tXj6VVftfiuxs2Ep0R13uk0EqtxQgcScpsES0s9HgfD821t2+KsLjz5jeXe
hsR0rf6MaOnSWer8TJW8TULI13TuVXUl9JQd52tYN8xU+GVZujCmnslhSFoa6zJZqyaKZGUcvVUY
fdaztJtaoCLxzKhLaUd36ta1OJ9L7k7VKIZPUzHQLceNkUn00l5FpUu76cK8vBqHNTObhk513LIG
TpzoYe31tmurZmOwtS/arNzlo8vTPp/kZzeN/dtulLa4FHRGm8416qWLmE/J4mbr0kouIu2VtTbJ
zGzGpMO9W66V6Hu/AU0sH7Il+ARhMw7JMmf5NUSSzCRdWLIyXWD7p05m9sU6zfMH7hwRx5LP+DT3
bNwaWXY+xaSoyU710uaJcqx5v8Q5pnneFl2q1Vifoc7jkCChmyGts1W/1OWkhoRVHEyiWB0tEjXb
bt0UouviRlZq+dgPSytfwUkoTmk51vPGVHbeODywbYejTGpU2N9UrPjW5q486RwfdlPO5Ea0btgM
warX7crnPPG2zDd06cPrUtbxbAk8S3DdktdImGnrx1qeZVwtKIlRyLupMWQzg9NcKkrWJrFLqG2Z
5IvRZNd61JzzHBfLBfYDVs0ZLfmkm9QI32m9BUHwJq1H65tXvGxtOF29IzzBzC25T6x2MiZD3fHz
KSs9cYn1ROsyaQhnfFOvIL3XQ5eDrlYyquu68W7aKDSb5l0VR9UmInR4s1gjsyRiG+qUzbPqNpLm
XTgrQhbNuWxye1e3amnSolKlSiq91Oh8FC7v0kzP4bJD2p2PvrcvZOanG1pb2SRlNw3bpfH1cjrn
ixVpF6iPCaoktidLUdFwYjCvSNKTpSfptOaoP8GxVjvo5rhXbl7Imtp2tEUSYlaDZ2daZQlrFtdv
YhGGKW2yZhzP19UN7YYiztJgQZubZqxHkmKP4poUyJv8lfTYdWmsh1pdzGs9XVadwMexVMPG5ixf
wOI4GtNCNXpTIeUuUQjVuBuzrLKJIFjGTV3p6QOFfs5xb+Y2P+O4u1rnvlhfmwHdotV48Ckkw5xq
USzisg+sW3d9a+t+lw9L+DBnAfNEL4N9s66ahmOeNdEfw4dFnhjk+/4EItFyzVszh1MqZN+mrqqo
PK6wpdOpKjJ2ykITf5sQfysGqc+ZE916PZZ0bE6m0pJwGrNl3ugGkRes6/DFmhX0NfcT+GPGTVFv
ixyimRiwT8qlLY7XmemzAuml3OgJzfP5TKbwQrHOrxt4UnmsddZtK5JnKHWgq7DLm7XY0JWz16hZ
8Lhjg6020hT0RZDebJkukNki19R2w+1M3jQrdxvMKgp6LnlefI6tKm4K3KO3LFbjxw7PY9zGwDn4
Gp/HDSpWtq2JRP1pzHOeVmwouq20XR5fwA18SAhqUJUIKpslT6Rea3vGOyRonS5ciQYnxVLxcTMP
0qa0kzhPhIw5S/zYjCeojSxss76e8j4Joh74RfDNoBPts+oNWXL2bpzW9xxMuE9cN5egG4/pidST
ei2FI5u8z5ZNT217qoxXeOvXnm4rJLI8DfM0X/ms45dVTYcxqaOqycUUQ7hY+1UWx7oN7EPbzx/y
eR5N0ku3kg1xWaXTccR9lwxjMQ8XdVOTy3Uh3VVdhCKmAfJX/prMYxZpUvBqWZeTmqleiSLlKMuz
s7aDqHHJdUl2jxuMTxLxbWiW6HL7tan7/e1/vwk1/PvScfz9w31P+Pd3UHQ+NJN/ehdwPPv6qTu8
aY+nvn/X773NPYb53ug8QEUP7ed/A5l+evEv4ilGGP0Zntq3rS7uZ3f7nQ/9gqkeln3DVJgdYcBL
e8YGQ8GCAdN8w1QYULJgEgpMKoyCQuY7pmIKFjGmjKZEAXzigJ+/YirobkPvmkjN9pwpBdL6P8FU
Ar7oCaQyEGAJkN5837Uwgh9AqhZMaZ1yX5xHOrjlhgcuusRz1fMtthCSTMKmOBXLiWOhq9FpoLYR
EXKT8idhcvhYom65iywf6hThRqRzsYzri9lLdd/GSm2cVDKu7Ynvc0jsMimraeHXqLOrHvJkHCht
urtK+VgleMm1EtsSgI01L7FDvXo9hmEkbNvIPjbLNfMx61MJ+AR/rNhUuSVZOaJDGm3Avj5zGk3p
rBVK6FiLZYUcu4pytudy9G2jry1Va5iKFEN/hm5Jzfs1JoVv6u5NB+UM2eqCswq/d63q1+HYN6OG
mNLh2uMXjrhy2K64vbWoizvVNssrQSuv0nWZClgqF7R+ajxW7uJ/HfDfz3o8LmgoA3v8Pvzxx4Lm
USvioZz5suCr62kgcIA9wIDmFDQYBIPi6KvraaDmiCIE2B8G8whfvPJbOQM1C5QY0jCiJLwIYLe/
uZ4+AnQNhS2H0gSW6//I9QjURY9dD5hBQzQVQhGmoTel9675qJrJJpQDqBPidJxxk21osZZXtmqy
M8H5mLJFdO+hyll3DXAvOzLN2Zmu+uajgXz5VnjdfOSy6N5j5rv3+Qzm/EiSX4P+42oLar3D3VEM
x4cNUiYlgUj4eHdm0DEjk+GnxcjDjbB8ftVi68+9mJFLWlctx6bBY9o1oeTJz5/NKAj5ydM1gwKP
QNiUWEHtyPa7eywbS6tGDq49hcz2oW4zlg7T4MxFaWKQG9kIdU6x9hLEJNWLmRv3lhTRfZpXv96p
oWvHTbMu7Cyv8m5byqE67qs4lNvYBvlaWd0s6TwocZpNdX9OGtbsoHTiyRqHLCnm2pCUj1390tIF
N6kieyyp23ZJJgjXm2FY6wVqKIvahPVyTsZC0o+59mUSugJwdqcBQXV8BVBTDVfWd34XFu7HBPVM
Q6XVGmNTk9kiZY7j9yhGtNWlejPMa6xSvrYAOZRs/GWEWmOLLJrGJAY2niyoztISrQwqHChmklVN
Y5vkGcCcxnqb1nRePvhC1yJBnSHnYiqyjYxL/x4KTtUlDlcTTjCx85iAAuSJZuWym2wlj2dDXYo4
nboES9peAaQtXuMOirNNkbcQbgOWmwBoJ260nc12Glh0u5HNekkcuNLVnOl8TrK2lRUEZdu/IVAv
AT+ipuHUaFPlG099fzW7QduUsKnLEicJ3tWkzHTis75kDcC0hqAtz1f2ws8RgGqeOzolpTVDUsQV
MF1TIH4iRkpRUnGofCYhPqhi0VsrpH9V+jjvuhyK6GQQdk147Auf5HgmO1wUcRf7SbxaKoqOV6rz
u9bScVditzP9OG7AU82ppKq+WukysqQPQ3G2FrrYaNGrG6v65mSt8bo1VdOfLC4GQPe0z9dEFXSR
aTvyuU/H1nfHui/Iiwzp+QxKvOwdK+hwoic7NUmlhL3nEx5fkkBmkTiv6nuqeBkSurYsaYXzdWJI
3roEMqlgiVRRFhvwvWubo4JdDqUbRJMUWS2naxJrNzdJqzwwCBnL2jwt5syTRDd9eecLmzmd9LE4
pjhMdyUUvSQZSwvlZNJAesMXXWuiuxmhzGhOjB85fQnlcna2Dis7rTArxg9ydrk5XwQNNyti/ZBm
ZoBaXJEW9bc+G4pqEw1UOansA3fbfogebaFSWy7GhfgF0qfqyXYY0equFxaW5WQZW8jZKPN1lgQf
63wTB5s3n7iZAAaUyAufmEV4KPinEp+sbW6ho9v782gn12xazMJNFxQ7JXGpwNRnHE6XsiuviIKg
mc9QASfl6vzLYh3UJR1Ca1JEDTwt7s+22Excx2wl07YVXdYlduTd+97JgifRjbD7OVfrSRvm9cSF
qfnYZSJ8nEZqusQIKCE2dgJHBspgmFEy4Hn4jIs44IvCRYEvTTaxIW1oE25iVxmxgVpl3X0J5QZO
blO+p2r6QkMcLVE/Xs6Oru+qjiEX0nJia9kdzxnNqnUDmYAsN2IYIm7O9OgwvJQ5UG5gRwvJOdTF
ZJ3GDz6fK9clCAl/Myx9DaYT1+5FiKu8bDsCOx7DGNBuGnpXJBzF5rjVtHq5eDvOiQyOdklHivn1
4HL6kocAjuUyXb2Momrr1OcyiI1exvF0DqqnCR57W5/XKKoCQuI6ge3WDT/1hOjxkrdxLoC7Etmw
8V1Un9DopyUB4ZQmrYBZI5sAYAkng110TGyrpo+BoHBp5WLqjZZFSDLgIE9zOtNtOXXhc0f6t2ye
5OloTCGOSW+m14OsWLVBJc/GY211yxOiXT0mNJgs5aLIdmTA5YVlY9aCZBZ/bqspvqHlMMtE2UHc
itHLIhkZsbswlduCBrSmFRHzOa+K8CKzoz0f1Bq7pG91dTq3uhFbPUeorFHVnxpKV5WAAaE3JeSZ
FY5slg03bRUS0taKphKoJ50MgQIZtfTKL8d+YgtEv1EWcQNxPE9FLvhuziDgdzXr3v8vcHwEHG8f
z9V+azA84EDAUv8eNh60Dx4DTlj3FT1KCTiQMfkYIj6gR6DHAVhSg7VhAgZaAQZ+48IVFGeCP3Dn
j4lwomG0kgIINQTGWw3MuP4nRRt7io72T4TupJFQnirAqTCq8RQdVQB1PJlKcQ+5pR/MljYcYkyK
m9Gt74QYmvIGfFx0O98u3cKBqpiFnVMUMvw595F7lAY6l+rMWLEMmxLqvPZkMnXVXVSibtCShHIW
zWdR9sUcNkjKqmBprhQn92oOy3AFtKmqbqBb0GS3rGatvMylaxuW1MR1sBUORSLAJ4L7yW/ySsSy
ScIk6vqcqKWFLed1TZYXtGa++A11EJsqGCv4rtIf4FfoDz5CkNCgwDDKaqCBux+ZBHEdoGtFajdY
afV9BtRX0Z70Na/4CbBCEJFO1i7v3ZSuroEx6ApnjmYPpMnDUPYPHv8FH//eq4DnQ9muGEzTagaa
gs081dFaMA3Ek3R3BSkZtAGADBTMJsZQ1Ba7OE95BA7T9jm3CeJobfyribOloynhq5zYGVDfvgNE
GVoWyaURuoVrP5cREAyPZQTdGsZg6M1AZQvDPmCWT/cIVD6iNjJ0J1EcMd3kq8pVu6s07xlOfOyl
/FQKnPUwVvAf6Gb/XA5tIbpv5BjNDp/bABeqAmL6Ll/A5mQy4qbqPlieUZ8nU+EG99Jn8FuGPrEW
gqf8k/ICelUHx1bw4wAYcTJcaAo+9PTYuRgdwrNld0hVqmWpmLAUN+BIQDiG1anq0iEAZxesbJfh
uuwwXm0CEwoVCOXngnhaAsJIGxSaXAtA2kKCNPZ00+MyB8g/oP1Ln91mZvUiHoe2qbNli4DrNssx
ZEeo6zY/f+QfD6/3FZWE/pnB0J89IHyssllVLDjecTmBl+8WIldS7kScho5vnc64/BT3KatNOqmU
/BTwMkazHV2ARtifGAI5iGQgAOCfwEvAURmEU32wm9yshTBNjz5bB0QpOpl7u3eIeg4WfjYxTAVf
eerqbqFNAhUKg10Jh+0AbQxZLKlHJPprU9s6+k0rQqRX9eh89/nnMntaC3MgChjmHHMB+JGAtxzE
kmHKdMTtOn+eYx/BCPBQYhAWnicmUDJHNqLrhpbt3mn6KexfXJMP/6mwoD8LTVSgEQ0wENDsPdiG
bmnXL50Mn30lEMTwAqLXOiXjgvtFvGCZgLjf5UMsb+pCeIiosakjEScaFWgsE+hDsC+Rf7Gwyru1
Gl/wuWyg4/NzcZFDG4NfcjCpqFSagoalPMhPM5t8Y/zKPncZlQhaDn3XVMOrdu1d49OpXVrYHFL1
CNfC0tZh2ehyXdD11DTZaWdiVeRpva54eQF9Vd9niTdYAvM3CIyqK1mbfK1TyswMIZGiAsqMM7wa
aOWmpcumtv0TNyXAFD2JGED3wOi9kRgGhiRMeB9EDLBM347QPPikRBCFSBusBZhilg3GxJSsCkFo
z5aH6FkNHK4NX8JJQzINl2aoF2S7Gyb25w7ND6M4hU69AUcihEKf/Q9mUc5lV2c2NJ+aCF7UbllX
an5BiWULtICg5dkmJhur9V1t52VRALvjBFUIBPxJXuXtmqGTWPNifRfR0MlL6CfuAcLMx7oyx+Ug
9uoJHTNgQsuoxHjVxKJc362VLKcywVW1T1oOpA8KCt5Y+JBBl2F9p+t5Bt0xaIbBS7fivNebRnSs
20k17HVXzrkDgNF+ebzROVqmRIe5gK8IAB5g5w75PTboG1GXN3MngcbdmTGS8ZqzsPbnMZZZTKqq
jkDUojyr5xNoEU35Rw/dHP5uxCMBI1MaKO7foDIPAFF+buyHIRykD3MPQAbChDKw/OTANFi2+JyY
pvq0krqLeTIDG9l0yRSKUJ2yoZ0gUPz8iYfRCMgADsQ/5G0gyICmPHhiF3Fnp5pNH9k67I1xGvg+
/NEOGrPtTo6tkJ+ygq1ghBMd+i6/UBBYwE5/vo39XMcTp2BKAhkCiUtQDPQlO9jHysahRUbW72ru
6/4LXSLQfWhtC9HIQhOfbGOmgns1djqHiNNYEfJtrns6hkQrNVVj0tO8fVFlWl7P0AsEKqmbiByv
eo2wS1uxzuEFGBG2SYF55pqEZ5Lsnd1isMMwWkAXp1lR9nvPH7lgLynk+2ZJWBnZPB7//MSHcQ1I
SRg6oftT72ebgDZ+mq5LmFnwU9upt+PgMYBYESMFEDuue7vlALL4iQWiFsx2hgEVeMn7L8gWyWZv
0tDGnGh2nc1yb9K0dWsdT1xD2T5EtmuHYRigGpvOHa9iKcHrgJ3cY2qy6Bq8EwgXcKOfH4keRDYN
CEhD2oSoBhqEH0wehOqW+XoNhadvdW8Z+Fbf5PsN9IgNe9f94sfwo7AF9pbZee/iECv3ISU2LSQa
ZAnAeOCx9h+FFjiYm8oUip+4qdrLoV2mIC+zdoa7nGX7Iy55LbtdiVRku0bHkXXpAvkCjvsnRzuo
AOBohsBPbQi4CkwO7RtlT8HVXBJVDWF5y/JxH6n62IJprdXqwm2PdUk9FOWhXd8p6vf5sUaBgEJm
WVf5sl1rSfocaBs0TG8BpUYQx6QKBtbHxhWiiXfIgInxCchAiG4DhM0TR5sJwloPiAQe6PoMwzuo
sQiIos45iKKHsRnUp6IaCnAJa2gB7x7ksw+F5c3PhXDgoxrgAqArRYWGshP/AeqSaeVykS16M9Yq
QHR4gLfU6nksU6gsbe7/LCwcpKP9I2FMC5oukJYwNDwPUAqGiREum1m96QYCFtIvfQ8GBbkf5MOL
hgexhdZHmLsECJwFBF6NmQfIAkEPpDTFuepfKdnprNhlPdcQDMAhx6sI84eQAWoEjt/PHhLVV7Xl
7eRBlHOlPfgKeNFeHXk57xWBCkfgxSyFGa9wqAPsRMC01fqulP2+Tv25tLlhT2MiHH6fBCBIEPgR
6x8rKoCDHQK2eXlj7SKrLOkHYLXTbMJZcSlhZiIu29ZG2egE2CMDvYIYW9ee4WpgwAXDyESLXsS8
Rvwiq61iaTuFOb/FrsInUzZwuSmB6K3ueFGt8aoOMHt0M62kml7yEWbh1o0uvBFN2gJ+7GB0aYJx
ksvY2mwOiaxxTc4ZjsRsvI/Q4ihm4GqBgZ11uxYwNjRCuyHN53IEZxjXOC1VMiNR8GJnKBn4taz6
hecpkOnQjDluzGRJBvgty/vT3sKYWpWqtZrWFcpaMMXmdC6XDAbauqaQu9GonG1Ejeb1zSQDde8G
XuXZhvGeknSB+jQsicz7zmwMMP5lmosqP1GU9Zs24Gl9kcEMBj4mE7F0l6NOW7xtylDzt4sY8xK9
NQHP85u5n1l/gbreoyvIGGq4E1HK+HZVY+5D0oRAbPfazGtVHmcO2I3dGriuYV6vDIzaVAFtCoN7
pC60v7NA4Y7zBkxlae/N0E8TTqF9DUTpSZ/5VugN1AECeidZjUp5CXOVqCyPR9nQrrL3VnvWg5Rn
aP9FfrGyMIJJryR2jX0NUwG9hMERz5tGnQ4mc7bat9bKNt8WY95P4/kE4yTO7TJeT4O4yjxl7Skw
1DbXO7AVyWDCa1wxpPWq024ySY64bPuNzeJaLKdT3iHrjidXQ7ZJSzNxCLBjA52DDwENQEyegnFM
KEsnBrCFXA4NoC4YR1kYzBq+rKhS8NI/fIicq+Aa/EyLw+PW0PH28zq0ho5nhYxNTk/IjJBS6VKI
clDHsy9IDeM5fNznRSwQDBSe50xAUrmZswXGRNNCWCPyl8vUTI16VWSomKqdKhmizWk5wFzc+FIW
TDiTQK9sz0mo2AtbvlN5lqH1BedVB5JCSwsh+wKidmvFC8SyqKpz4lpHqldFMRU6204FBIJ8Gxxh
sHcIWfstLSOqoGGKc7u4doObsoh643sM9PkHmlMPz6uLypi3Qw5dvzRCHQySpRoaknJMibT7L4H9
A2RJWpjVgiKd2w5OD104AmOcu8JOe4mxqi/hJXS2R9e+VvuQz8cephxSM/UBDGD1gDdgnCzWcF/z
cFTbixXE1xYwGaIgl3QZPK2yBIpMGO/bq4c03FLxnlTzXs4exrqAS0IDiqAK5Ett+X3bQkHT7qJz
gLTSSZNFwSyZtmJAoEE+tMM76IwNzoO8kF3DsR1WTuYLXaj9lh1oulmvJVgWPIHBpfZzhua9gcmI
9poXC4LPKlPvRTOOMLDiIMXqdoI9jL6Dx6ZfzxMjY+1nINwsfCbmJsjrUvDMsJRPBgigpFGWgCy+
Wk+2dga+UhVof7isX74IYwCrielXjGvEKvbvWCfKC4ZdRNdfRY0ebv8m5If7gCmg5YWiTQ0bIB7Z
8XPpZOPisfNsgUO3dIX/QyPJKcsdvoYCPA8mEQ+KCuvYg6lB5T3EHDocZslEQko7LjB0XA8BpDTS
uoJbKEx5wq6A5shgsKuEaRZQd14LCh9WKsftZ/MgwdCAB0FceziTpQ5qtLQJXk7kZIHuKCzDD6p9
MA+ZlTAxuZXcwYqtUNX+8LNcLNhpTuL+Mfb/svcly3Hj2rZfxAiQYDslmZlSqpcsla0JwrJdbACQ
IECQAL/+Llquc2zXjaq44/cmVljKTHZo9l5dxm2KX/pxIln7vAUQrs5nXCndb+/7QNqstzhLXOT+
KWGnDd4HjT/F6DJzu5/6+w0NtnXDf0ZBxzg7BCQZeH+5RUnm1KnZES1yWDs7Yk4XfbMjH2bF8+2W
LJrewrQZMHxMgooVF68XFLt3Blj2/oHRsv+IlybHDzGQfTrILdnPf7Bp067PVoBI6aD+hB77qZ1o
2NALbnwWzlf0fax0vSnm7PTjlhf9onE6rqMcH4IdYMTBe9Vx7PNLOG0peUbl1uegjUFWDl1FTMNw
8KRvEX5Rz1BbzJcCgAEgGzym1l5m466lqC32V/yOe5v2+ZGjWHT+TAsj3HgxxyORshJFLEA3MQPR
6mVYhBavb+fJ4AeKxkTcysniXy9XgGgJWUNARSDdcnG78JkBFFh1j6OHbTMuL+nAHLoA5rd97EN2
kQIkdhQ8tihz3QqbH4TEFisPLhhYYS4hKNOb+0RS12O9acQ4cn7xA07uZ9Hq/ghZJvrdLz42iHy4
UH2L23Gi3+fMNOaQfZWGrZxtL7TNx3V+nigI6vRifr90VzQGt4gqt3FcEW9WkxzSDbpsSL91vN++
0Kl91ACv2of4O36aGzCYpAxttF/v3HURfmgMcLx+6gCFBmUnNuDKRRxxqMsAWfhU3lAVarwi9eHe
w0LPbjCu3kGWLUyEZkc7TJpFlw2bNnzG9g69MbTlQA2nJObAS1nI0fpKid5pqGYBYCK5kjzd59Mc
rx1A+IbnM5ZKmjKPPc94rDT9Eb3efvNsR3eoILI5Bxbfi6HB28Ev4yo/QezgWHBemdG6uwWVu4OU
UAdg+ck4o+n8EAPG8uzgWB/49piuKhGmBnQRpnGZAQRKX+MG3gkwkdir8fC3IN5wVSm00bihMmH7
cNORDjH43u9kP49AomlHOrqc1y2RLHvgm12DJ41iGqjCpqYifcV6i/EVrGrDHehjsl8DU0OAxR/t
5Y5SiQ71KirrQoLLfk0L307hW+xEKm7TFCo2doyj0czBn2sHCpgdsKNRsOpGAP8OqlyEmX4BIrny
+QOB/r5pKpZ42rrHNUNtM30tlg58PkjyHNAEFNV2kTvdvhn+ssU2isfSYneA4mQOwxE1ZZYlhQ0t
Rrnsi6ha8MsgW8psBTPl6h9X8v4sJ9UDIK6ShEL5cmDflxshln39K3yzryao/vfJ2xm5v2L4jt5D
8bz/DqLtAK/wjd9fyKhN8Ap07ju30QmmMJUbVIvsdpt9qA49Juo+Kwu5/+XHkEVNiZUIasf9T+94
+L6cBk2lndc0K8NIk/zetlkDEnwlA9Dz2MNuEV2u07DP8ibYdjjQgCfCjxhl2Xw5bQTjOybgH26B
W+5nzjswja8/DpToAlvahKESPL13bEPXbxnfpYo2fuDvCxZ/BxqnPNzB6EBMOwhpdKpjyP4bOY0M
3HpqgyfbJQrXPK9g8ZZzFzV7GQdBF46RLWI/Lft9wgUjxz5SssTuk1xFO81YD6vbx2TGNphZyqQ1
g5SHtheYjcf3GwIceF/0ONIV8LmxCYP+qo2oyPJ/Ab5+a+iB5WB9wAj+rpYN/wYrtzM4BODV0VML
gQLOOmsah9mwjlhmpyDeZ5BYALy05dJN+7n/S3f3a2+3Hx4C3jQh7wkfv8Pv2roxWE0GqOp9aeyB
AeMs0AdgJv3zoX4D0DGbYKXaVcOArPBvurf1P8nf1pxPOUMp+dcYIdyNYzUpFsd3MBzvo7tI2/2h
2q7HEx5jHeOR/Vgc//lcfoUQEkIwfvJw95ODDsc4j349F7ZQ+Fww9Z4KsGrpa5eEez0OYUNGD9uI
0vnf7vPfD4hcLgAHaV7AWAaH568H5K0moZCEPU5QEaevDceOf5l5jmXux8z+5wsMd9juv1TtfoV7
ugTUXRHk1qCjfjugE33cDLNIH3+sGCu0yRhEPoUGMzm62OTLsVds0w92pb6vpR329ZxqLA2B2WLs
R/9yRr+OdJwRWqkc6lAowCHxAVX36y3wBQnWzNPpUbxPqhV1Hea4s5xhXe+gBMIjaGPrMTMLis0B
pUXQ7ifSKzrZDSI0dPbHRNIxIaXD0uIrLPUTXo75wcLbzlP0k9X6zmep92X2ny/i98eIBxcTCoE7
XInQ/fzOsmLfnWa4x5bb1vB9ZYLnBk9QmWSwDz7IbYx4lH8ilf+34yXkR0zInn3w6z3LHKqRKCf2
9se25xpY8koyYmUdofuC9///djxA/lAA4/r2LJ8Y+/ivx6MrAxK9dP3t+7aEInl/GhkXmBeDmfYN
458PuH/gT8MUAwL0026mhGQ5BqL5G565+s11GnL2iwy2Jp5UmZQZfU01Jsy/TcG/HwqPLgeDl8fo
9LPfr02ySHrbpM3FeymyJEBHMI6iSeLHP1/Vb9waPh0KjQJk/J6IBDf373TGQOaW9U4VX0gPmPrH
tIpSvpeKmsq9nVzzZZAVkbGOshL2PDAdpUApaqqZDi577leCRfBfzutdIvLTDQeGiVtQQLhDEHaS
57/TmISAL8q61pz0FpHWHKLE7SoJS2JICv802wCivRpNA8y3KOFBRBdbzkkzh/IKVQRE5bADcQVE
6jqKgYmQe8mSphkvPGqWZLxlruOh8xWLQIV9MtMk0Z7pPoqH6SCF3aK5IhDdGkjidAII8Jq6cKTp
ffHOM/IUTRK9g4gynNwNb9qlgJTHLmkXAqvpISG5QAOUdRJ2th42s/pH4ZQFeFtb8vdyB51Djk0s
/b68vrdA/PvdXFsZYUtBy7qXJ+sSBSi0xyhH/zJEFrcbpV8KdSU1Yi8yg/eaS4G0xXMjKg83qBvN
LMOthAiwGLo6VZnobfkXFDNhO2/LHwXW98oOjN+K+7tN+V5cZNMCxAs9D0+jg8pHHFJydDvLmYBF
gVdVOGnQ54FnEL14pijHC3qb+hnqyMs+JcEOUphFA//17/1hsXpDp7rlVgIOBjKUgf0o+3bOR1YF
dmxWIssJJugkui+mQmXroZmQQTB9SHyxbOMH8CA704balETp7TgbkBsfOgUUvKkxziFzOLZ6CsO+
kiGK4T89WmKTn5PUrdErdIV+hkFLrkw9DNAx8ujQDyYg6NAJ+ri5gt0aHP9hGD2ebb26aNO+JAEQ
k6VCyQgbD+xtnq3XvDCz2UrQ5GuHLr/INfjariXmFBMxr28pkdy3NYO9cBhKmQ1SfxyACAW2zN+p
wB9r5ASevkmvc4n9pD8O0IFDl/uj/gMgv9evfpj3zfB9aIjvVeqQCY5WUhdQ6qhy0SSFqFibZsxw
GhHnUbnyYCk+YHMZ8yc1FIE4yg5Kx7JtmvUp8V3S176DBbqLF3rREbpdSu2WCyAs4yPUzlHliqS9
zbpZEGDZi/7AMKgv4gZW1RKzr33rtRIfG9KNtStChh5Z0PmEJhxQVzQkV7kiryPHdBxWlV6nu2g4
i9sWT5cE+thnLj70Y2fvtl7M5IBuYT7kHhZFjNhUfmmVfYLxSl3pOGiu5GLmQ2IAjUMg01zAkFTU
bbHmD5lqJ+gNVPe1MxOrRauaEir/oU5YMZ3zLZJHzwaw04NKYnx07gdIf4fsuOIjL3P0iW/ajfYU
QY/8dSq4OHEXiq30RZ8c256MTyoGZ1AKQEfQ9tKxeV7dln8W0EcDYrDyw5pH3YFEM4EVtWi7cgwC
eh0DPoTO3QzfTJ+xB4CaHXRUMy2+hqCg0GeFKnxcor7tjspD6xwaOT+aJQYQgqWgNt7ZMzXa8zKR
a16xDEaF/GMH9bO/hDLCfjFRDLvTaNWM9quTrYeENsm/5XOSyTpggT7LAjKJOg7n/sEtlKN/k+NV
YuZwglm4HT+T3qhrl8XkyqThPkJZsnO7zbKeHcrsG5Lx5RKofHDuOG2jOsfq9zVcVzqU8M2GLdp5
FXxa1bR+m4LAVVEXbp+N6ccISgcFWeO2GYxcmGlECSWXtjCDrNydU9tMTUlC1d36MMNCjFavWlYq
6Bk5MEKdtZv0MVI2ukqEdCUQ6Jdk9V+IZew2DjF9FmPnGpAn6crGySWrEz/SA+xyw61qY/3JK4da
kYB2b+Dk5NBm8CrrGsj1A0vjz2DMx5LCNHaCT5SWEZHzgwsH/mBaP/OKz3PzPLV++qidklE5Oesq
FmrVlz3OD0xwDiwQE8+1WxW7fL0vItOKatgWGGql2kqQT/IFyXpTqdQSPhQgNy5VpPMKCnJ2jrsh
/mzy1F334CEW0CGxxUHZXDIbTOiUbXOd5sHYlSLkxWcdoEmpc9SNfZn0ZrpP15QfsdCnaVV0W3Yx
h2N7D/0QNCdrq58j2GhPi3XhqVdL+llT9ryif3/eJrnlp0nFEIFPsvnmcUNO7ZxZe0B56p9mXSSQ
5scTmGQOTy5pITRPCw6ROurjsGwyUzwXw1y8Uafoh16z8W3Zlu2bxQCvl2yMbmIIHk4EO0U9uWl+
Qt0blMk6LNeBNvx1I+NwoiJkUIwB5r5tPYmxlzmsSKSHZxC7Nk8vMhBGlTJDf+KJ1c/QnFGc/xKd
QzLQY59S8wl44XRfDK2+CL0onqTU21Vj+ungMiy5aM9ldzvEZD5rG6/3g2H6g87z+AvlCxaHaPJQ
x3uJyQOs7S6El+LK6Wy97FZHR+BJ+XBiqYxrtO1QfgKOKS63QLNrxlr9AMNK+5wD0vk0bfkMyXnb
XGCyZTdbGMzQVqXdURQsuQbzHtJqloWo880PFONdD0dY68d7DmrgvnGjmiooVshRr/30Sc02btD0
b9u1LmJ7BQEVbJOBHD80dCsk1mzpDjTj+UUILrJaYOe+y5eGgjHQwdeARdDGwR0Sb11ReelQg9eZ
BdSeX/OELtl8IEixFXMpCsWu10A190B/xG0Q++FFzPoz3gPx+9yFL0aigult1t+6oocsNFFhdy5G
Fb3agMHrL9qV3ECCZJ+7aFmmE0xiNK6KNsyuYjbq/FjAqFmcZZurGvxyvJULePg6LzaZ7YYpBFVI
yobbMYAO4coHU4Z7nZJ11tdTsYCACqHtXy+HeJJ31MXBQzYUnapSB3fpoS2UfuybbpEHUNG+vZId
H7s60EMCpSZjYXDKFmO2R58PcLOc9tKD1MXkRjFy3LVxbfiZAyuAwyvMULlUcJ6z5QYoDiItqA2b
DyvMqb4aiUivISNkYb2GKBGvZgAE80vSoSvVWEe0mpMUhVMzQO50scxpdkZKBxn6Dxv1LFoQuDGR
wp4jLHbkMo/BVJwm4Qddt4tJ7FMRNByujagRhS41rOOCw/dVuKeOQs1TRm0sHkYfBttpRQMMr2w2
ReR6LXo3VJEGv3CTCSynNYR7SAgA4nbuo7mrYJjk5znwzvR3wgdpAZPaAt+skzXwI8l39ZiKEnk3
z3Gfz7VP+1REAP7NiPmQg3atbOgjeYhDK9pr3oI1LuUA+LnaZjcNJZUehFRme34xdHEyHpo1WW94
B/i27l3nLmiD/M86zUmbAarrdXjJG61Ak9ok82W0gpVPYde6RUSHyyrZs9iU8F1RQITAEl9CFeiv
S4HShMJqHJ3GkcF4DItmZKMKJVwbjBU0A5DIIQymTR99EI8ZCjOb+05UWElnvGAkQQfDOBahKU8P
rRKwtDVTCL8cl1mYtQcVuTFJbsJgSe0zSGbJLvopjz83y/K6bW3z3LTqtSlUAsfItMqnFZqTA8uZ
PhFsHgSLRKpBy2XblfCRuNW0s8el1UWlJoVkkQzyUVVKmcgnPYi01jr1pc27GOvrMssvc8O2YzYK
0IuNYzdgPnNShc6sU71hs4nvC9NSBLloretuAQaF8YABU0Knt34NR8UfFOxtsD5lWXNtxmF8spOZ
m4N1zcIugWY3WRlIV1zKsUcgxzCJI5/gtho4CQ/F3I5XnCXBTcRdfBUpkKljY0CqF2iL6ihiSFS2
mUUmRRTBDp5hE65JsUzmoMIUGSM8X+dLpVeGeJ2VuAo+SaQfpGZRMMxJBFSMEGraS5Pi4g4e4PvT
xhAAzMDHT6cevF+tMSnXcvNc32KXx+bfpVzUXY/6AqfAHrHrdEebFWllB9W+9F0TvgIRdEeIiQoE
dRTymKmsvw96oiukvLQfYTt/Fj0Uag0at2MWsf7TuEbzWCZ0HD9RwvTZRpTBGQlXVI44DxufmUIA
DW8IkPfOLRWacHrXoy05L2vYfeEtzV45a8KPHDbJ6wWMcp2oabykgLJfQApEiOooNrj+aE+mm5Qx
iroVi+M+COMvMd+bdD/Ifdd2kXkbFzjNDiLtQNAC5B7TS/jrYDUzunMzOLBtBIiZwcJeUYF1pEyD
rk9uhDLRGxJ+Zl5GAudQIvilzSuOz60Ay2FMtF4llzK1UVajhV8Egl2wfZ+lGuc/FLq2tuKKUvKK
jXfViDfJV2RvzDytZ3g4L7opiZ53PcMx3BZuy84H6i5JXP9ml1xhe0DneRwtg0prZAm9BqWor5SH
2AWBTyhprp2x6o1Hs+sqA/hzKbtFuC/z7DFXMCnRp1kFdPXrAjZtKcEULoehX+gZ4HkDKVfnNhTz
kLN+iyFtZUeZtfNV7NG/lQHKkbkWbAqSQzBJaJHJtiQvsxHiU6YWV3FDTS1IMJFbu2bhE1i/vIBa
CTVcmc6w055WFFVnrH7DenBTi/yayRUoPaEugc+NtmsYVJbtCkEvSaIOGqFTTQmlDAZRFbey7WO+
IJEpBcUjedVzFGn6sLexMHn6qYtQU9OBbR8HYwd+F43hamp0FYxjSSvScVOVDm0Dj3ZAon6I71JL
YbLl4dTRzwJy1mCoFrhTYZIDkccdueHtmI5FhW7bwVxot1YaW2XYcBNft+DVclFaqMxjXw+LZ5Jf
+ZwB0qmMRQOm7sUC1IqWDvLzwh61VVP3sWl4PDb1iqkCegcuIaQ3lIuDAxtxOKjVhkvb2kD+aSbj
luTQQpclh0MygQN8YiQCJ3RSEHAhUkr7OCD9fW8Vx3OIA8i4bA+FNbiJBfJ7XP43GRQIYtHK9IOv
C9W65GOik6h9egeRA7UTIbModsg2CplTV0gu2yUF0DHs/Azm4ZZ9bWJGXHqC3nvDfJtCU3SfrFrb
oC2HHABcgM6W9WuKLQLL8fxiWwAK+fWMgtLdkr4gPq5sY+zETxtYNzwtbHnIb3mjuUUoVJ2I2frh
ilpc3lbi2yKiyOwuQSrZE50T1aWHFALajp6JtZMfoY/qZtQ46B2a6ahU3mM9Duax5lBH3UQQmaF0
VwVWTF90KKLy+NTNmfReAR1egPB2FaReVqzxoRlc3ImDWqEEKoAdDGN+vaH0yw8MeUwM7NzCCoVo
nXgq4kPmNxqfwEfKF5Vb8RxA9TPv1kqSl7HF3DlABSO/koGjyoIqv9X8MKamaOtFQz/jyi2aQIpu
qfXf1f/nomuWeyS8LRfAp7vrkcDSz6PU3vSh9/KgqISIbClAUKtAPPWFW7PLCSVcVtJB+bh0w8qH
k54J1JUuV+sA09DCv6qNMI6lNYa3N8U+auuZbv7RdMHqUCAE4oAKFB0i61WSnHQaz7JmMndvwcac
V2XYrFP4mPOOJzW+FWX4ohHYqkvTL2gNhi1Y0I3oPmwPKCe0ubBtwpevTeB2xAUVdTRUG2+bI/xj
CwuO0oY5REPRVAwVI7DRHmJPzEUIr/InsYgYgGXGomasACh2CTrUzJtbmafE1hFJ7PwRkgzIOaCt
hfqvgtZkWlAghRH0TgC3bht03rKMJ9ThNw5EoCtXyrNDxlNxDhDWBYm9TWD6gOZPSUhKIm9NnQ9J
AaosmNsT/BR4MJlrghK2/eliUmLqKwvA7G2DkAJjgxUPNiAjrnNTR2TluXuPhw1PK8uLQw/Nx7cA
oiqAh71qrgMsw+YVzeXaPmQ9go5QddGou0AFk541cpi6NyyR1J/oEveP40rZDeSbzddGh7jz+bo5
yOiYBTKC+C5Xqo6sz7lL7D1M4C0uAfY6sNaZHLGaZhImCp4UjyHgw6wu+nG9DAFadPUKzc4fK0XS
VJVwE18Mcd9DNqmTp4k1I/z5A/mYahOWRQZ9ZKvFBueA2XwJX5a/hdcz6urImgVmMzFAuF90S7Fc
NqmGag4ZWJCpNmx1OF1ExUGygW64UkPmoyOYK/C/hMLwWDcLXbD0Ip0BKMysMsgeaWMmFAWDNzfU
KnvdROGS1yRpVHaEQEN9WB1s8Uc/D7hKqBSy11i3eVNKFOB3U7BXvAbfcTOUqKl9V6acFZDJ8Klr
a2zoPRRhgEvuNwkEoNxSpdIDXyD8qymR3WGbHN7TJJD5Qc4iVb1Q9edq2uEQMeOqdU78pwyrxXLl
5kGrWkxL/mgSPVscLkkmNAQdUCAZjTdUsOgqbwXPIF9iXpY6ZMVVELTRmxcdP7tAmXtoCPsK2rTo
M9w6dgD/kRW+6hKD5KpsjTtf29X3phQ6n9nBtl0usP5qKq76MPLJcU7X5CVgrXK3QK44BRgwImJD
IATrU1dAiVFKCERuRyhfyCFbkexTbUUEt8XESCIPMuzbDzxxeq2wb6KqQ31et1RP+X7f0ruVwqQO
3GVkt7mQiN+C+mPPHhKfqJHjRz2PY4kAYmCPUHpCwNUsGPJCf2qCFdFh3LigClB53GgL25EB7vI6
NDa41D0mda07nt3Ndh7PcwKvPDpyfg1cILsIGMlfgBh3GYZBk76pCLFmbg+NW7SPLrkZ56jqlxyJ
HH4gEpKeARBPZkx+YWg7pPVWBCicZFe405BEi3iEi7erNcCtWmOox9VEE3tA+RJeDX5soVlcw48t
4t8+FmwOS2UsgaUz4QeZC/Yn5M6kjpN4fs5R7p/CmIVvI5TxHwnesoco4MbBivARXqD8xkF8cFJw
+Zcut58hnJ7vlSWelfk8khDzYLsvmgCudR3G8oT9QA9oMwytEeB0BRQtuF6nSP/RA+yoc4dGZULo
51Y6BNS9BLmIn/qWxrKKgepfKjWEoOigAOWUfvEW6L8+cAU8SL9hg+JyqcHNw131ER3tKNWjjg1i
qu7mvp2wyiMjcddM6Qm+bIgXnO/lBK4BROh4F3tIfPxpjeAhiWo6Eje3l8S2st8uITD38zPr3Iok
gCEe+UU/5nKOKxZrMgd1viTxqrF4cahswLVBt9EXYZeSGoLAcEPZmBPfVZqnmrhL6x1QzDKNXHKM
EbeXv6YD8vzmclJcOIF1LGkJoiCWAfqJOvBp00BoE0P7BZk0yniovTw82pg0kNfHCSSqrRq/kSnw
exQjYP0MGkS1er7nOHYNh4pJNWwXt2MMTqBBmr7ZyPSw0HxGC9NRl2r9MiL2ZelrEMQ5+j5YmTrX
3/b9aOxYmzXNkXhFFEVczpvl2xL6Ep+iOl+tY4ySrNxUi5XhArmBCdJWgVjvVxKnDSnEqW0cwiP/
sEGzRUgxYTnH36DRz1J3FcwGDfNV7w0TaeVIgcTO4z/Tc78y5GANM5iqQR3uTl4QsHtA2s8KCUBl
+UzgXvgmR7V7m5Z3jQtFaAiIcpO1sYUkbSEugAGj60HR/csJ/Eo37ycAoQDMuwiIAksIUujXE+gS
D29U02Vf+fsJyHflieSFwIgLRvBi70zpjyTh+3fm8T0Q9+ckvJ+D8f6fzOED3Y28hP9qAf4WA/YH
4lKRAfxzAsSP9/wnhC/ek/YghCP4BqsQm/p/ksAgTcCfELRHKVQ3NMNj/isILEGGNdktle/RxXsG
FTjb77nGZM81zsJdOUIQUAXz/18xhL88RiQ5//j/z0lbv5Ht+BaNhCCLFUh2hO/VQKbEryMJyGbY
JWxab6382hhRt+Ltp7vxvxzg17mS/O0Av+lbtKMCRAcOkANSa3NZ2uJzt9wCr0UJ/8+HSnAn1U+c
OZRCoEchZNwd/lAvkd9UGD40oUhQ6d70ifCkBxYVoE0ECIWoQz4lr6Z3Tf6lRTzQTE4EBSQiV0YB
ShCmPkqmRn4dIU7NmrvGxi1q8RPTDYETfrDfupwg4OXaYvkP4iuSqu1SmKIHxp73cAqn6AvZBz/N
YCi65GyQwHTfT2OPLJyeoSypoiFqypzqBI3MkkLKhWxoWsxoyuTU8if4GZoFFgHkdGWwpO57AQKq
PMqrwUZnDdLo2Tth4VacLDL/Fi/WI8zmgsqrbAZqmLh0u83RKq+vAWh7RPs0yOGB2xEK2SyJ6V0c
ZGq76ueihdEZOGE8HOgCOXKgqpn3s2OnTOjOnL4/kf+/avxLGjr8fruZ8T8Kor+tGv/9Xqb/BsD8
eNNfAYL4igiEYiCdD05CwCb7Gv8jQLAIEYCfpJAEIroM0vccvsq/1g2kw0DyTHJogrA7QZH0n3WD
IlMGXhFISYo0gpwn/T+tG9jlf51s2PqiDOsGdDPopqAV2yf+TzLBLu1gBAtNe3ZTmHXlqsYERJ1P
r9SUBQZEQBjXe+f4pPg0iXIGzcoqsuSJqxsD6+OFBmrKqnwU6XnbspgdxDLuamlCEAWFAi0+hT1S
rB84HCZ/TBC3JmAyKEBXj40d1H9klmuxyhwiY6gGIsRQky0uGUBqeAPSDB0pKsXLLdzmuBz6sThs
UEfpwwKdcVvRdWRnYxDgjF4smN6K3mdfcrR+9YwS/IByBnwvIPQZBlFIMpIazXocXRfRjFzzQqY3
K1SUpVzso0Gg2zEzIQUBLxYCuDQNuyfV9/7BtWS+hS9GIkc3cMMB8TVBW/X5zv0NCWnQIfTqUSRq
Oe1YwCEEBXOBEPTiHCF38Qpx7yfEc+mgbMduPCZDksKE0nLczDXiCPXGwn2M5yz6QxTQPXRwBD2F
kUsPRRu/NosHpDl6+O02Su9t1OvLBUGAANSi+zZFGZ8gJhUupi4tHWCPe5oFUHwP6yPsAuCHhID6
H07K9kvKInWKs5FWOhv4VSglQOvUTegkkK4CR3/X3BjIE27XdoCKYbabvSZIN4tGyIyUln/2sF4c
Fx77o0kQY9/ozDwi/PJLwthYhyxkVRq0kAEZ/NMm2x9FHEDSkcmhUiIBLI2MiAyN2FOvDX2krnBX
FPKY+86g5FQceoyItp+TMV3rrXFXYkcNwaH2qIcZMtVSFSDI1cknoTnSxLgwtxHlbTXjjiBNjj9A
yQJexnFbdfhWuGfuNlbGJnK3HsLuWrkEYa0JzjSAs78mC2s+bAh5lYgh34Pk+mEs8LHI90M1q5DO
1U7k7In9KvD6fSMRD9kyiLZGFH3xmKFSfMgjYMIQ4PesVM223cYBnZGnsQQnDhPJaQvs8AgWPwKh
YudrBLLHV0gNLJWm8THEsL8ZHd0+LRogxyGYZ8RP921Yq5gLREIC76gnzteT7VlzDCZ7lcI6AtN6
erMsZsrQrw8gYMa8r/LeBRd0gGwZnhnEtDn0i6Vl8ASn2/wSQDiDCPvHvPPkyMByLoUrzTR89Kvt
71uq74JZvIRewzQp4sdwIuKAYNAvRmXZJXKjXyDTH0oBlEZCNXfkXTT7SnZQN8C1jFQ3PCn/FSwi
spnCWZWbJX/EtkD/7At2odYluFnzojgwq5oaBvxPWAzNXaSkOyIBd6wEb5JLD5TuJcZ2iuRftCqS
aQKtSoRpFZwz1iYlwpU+LRmbDjaT+oTAneiyN2dEgVzPEv3lNEPxMoA2Z6ZDb1GA4IxlLR2SytdV
dUcOnRa6+t485oyKB5X/D3tn1h2nkmbtX0QvhmC6TchRs2QN1g1LtiTmOSCAX/89+FR327I/a1Vd
90V51ak6TjIhIoh4372fbcfHEfn5BrqvdURIPN2UU7HsK5mbYdM03X7JJ+dCdOMJgb46UjuOcjqp
vbpRgoqtMWsQwKGzK2EkK3UYO6PS7yqwkoUftkZnZtdorKzyHF35Zdl539iQ4HxxFv9LZlFYFSac
z8RLo2u8kukVivgXXJziyOG/5WhmvDjNyBYDFbN87jt+sl4mTYheyTyLi6rc6TRBw0aPC/pHotgW
yFSuZ5bdTTKx3pFYidLbrebnhaCLDfj5KBgHxmA6T/OzP8NipCKgt3dA9u4q3YExQBPxijwB4W9G
vxia69iOjKNF1brfN3jDQQXao05tMKuP1M+jGuSkLGC7V/6tzNz3BnttAGrPgAPqFcMGLivyEc2R
3qahoYc0TqQl/b2gHmzke9SoNVo2ybLzTInCKWknpnjV4PcfHhJYIIaA71j96H4kA+8Wrf2eaxnu
3gTuIV6tRJnOVd4h6NtkWI8P+eBly/kkOudmogZzZ3URUyRXDL1jJ0f7qcerdkqWcobDB1Xwm2T0
p4GBmQ2Snha5YqOQFt62hYZ8KTL07lTDhj21MxVZ6WcVMolWHmmexFcYqYo7cDgU7hBvu/skjxi4
/qKSr40n+u1IgfVgAEh/IQlFR9TpdVQT41kK/Ksd2QquaFxns6ghOo6Nx/ywxpHexrRoNw1L+zv1
cPqLUAnUhUQNcD2jmdVD15mnbrMYFSKQzMZLtBHTMjxSA29f2k5Pv/JOJspBlcNFby3lVYTD5R1C
1UDBsoisW+gE46OWF8tlqbtH13CKt7K0nFcbs3e6SRNK6hThx2Ib+8SB2NQUSlbboGf/MIczRTeA
ohF3cZNlifcwjLN9Xjh98UoXM4tOJQxuzPhNqm6iVjgPvEf8LX33eDfMs0lT1XWbKDBynGpHWobT
9zxNfcFiFEcPfl6N1xN6KEblnGjXaeb0zca0yu5rRtbHpVU0MZU2jPxuAIBzOfr0Rl6FbPNbavh3
RV8o2DFLFR1zI0cpkCdMVhqI7dXSWm0U9KoHCmL2aVRuZyg4Fw19zq9ostQbSrL22QOVvKu0DCmD
Fvuxv5naWWOzno3XFXK0boOSTfsu9Lm/mruKvp+leZTxCbLoDi5Wo2c/nipklUs0HBtDWirM0gzO
r++W2WNL35y4htqSt5lYC9XaZLWXjmyKI3MuzfaDqQMSntfEEb450Qdup3+NfBmJbZXi2Qjx7Nr7
oRDpLb0VfU8x3EWBNFT0Az2R7VmeMw+f0kjmRm6657OS7cnA50L9SpDJMVK/LzjVblbFRUDTQWxb
neqsg+JiayeVD/Oyb26MoZdhb9v+eaGNQ7lxo1qGk5s1x94VFOaIh+++5l0m3U0aD70RwN6pn3KY
WtVWCn9GLAZ+5M1hA3UR6aoJLdP5JuLEv3eTqnyhRV/vrGStdbLERyW1qbzWAuXnrIiIWvVjCiHn
wl+E+zzaXXFoEmIZAjO2Fwgb1mx9c1WXnEnkFA9IAKiQe6U1iU3bjZytakJAYtxhPW2AAZFRZiUz
DZmoHdGSJsYL1XiTiruNKkJE8sb2Jc2VDMrO12FhA7mNdTUwlvQebWvlGq9+a7YoJkon1k5enUVP
qS+r+xn8RL+zqmQ6G/ph3o8ZFexw6VCdIKLPj1mcX+vLkD61lXsZz2NYJ+UY0DjfKjjPQYWq+EZI
n36vi9Y3xvWchoDLzCunYG/oYYnZtw4bi43djeKb7y5A60TdxA+VoMmztt2FtjE0y5gDo0/1PTjk
+LKX5rJV5hIdTSrJe4wkMlwaq9gNuj6cG1qydYaufEsyk1oW3l/3zQGiirupr5KVStDdx7YbfXNE
He3GWocIwNNc+oDS6XCRmFMOQdWiLRFFNqKQtIvh29KTzV4bRBXVplv/aLSkYGmx1EUdtcljEU3F
l5R+3l5PbbhQRjScdw1yLAa4452Rj+QHsc4ekfAMJK6lBmOya4eDl/p0Ozhg508YgwyorpECMZyk
NvX+pjGdbRsty1muGc1JOcI45xcWyOLT9Hu0pBJ5MNknZdPS9Pat6tgWwCLMfHls5kkNgWEa3Uts
te41LXPtzcDx/Q9b7f9OyZ+dkg19NXT9/0/J/xMs/dMh+Z+/89+HZP2/+AjdxiTmiH+dhP+bsu/+
Fw0/h0BlHtAa4vu/xTWLqptukA5n8WHAQCyKYv8qrq1JYyb1O16wwFQ4hNj/TnFtLcP+VI/CWwKQ
1SLiwgbDaeEd/PWIHKtJX7ymHg4mejjJltXHuo2C3D8XA5vyDVKn6hxAfEpwVUKD7qd79YfK269F
YtvW4WKZHpxWnb4HhMf12/10QEdpsmAcmOReDeZIU710MN6bRThjyzj8B5fyPYoB4MG4dR8u1UHq
NozSlnthdJgiTINtSJ80W6ob7X/wq7iVvuXggXJ+88stBibMWQiJ9WJK9xyE2rCTyJfl5H7GPPzV
CPnPDQQmpAvdYlDAqvr1Bk4jAJ3C5gb6acT+djZvkDM479PohHEVZQFHYqxvEaliDf32z3A+v46d
H0/PQiKEaM50CJD4UDeVU4K0qpGSar5wNmvNYlshj/j3fGtcxaYmDVIMeBC1po8+uT72rH5sowFZ
t3Dwz5oVSgt7at1xmzUlvqe/j5MPxeAfl6NGS2F7dcM5HxsndossJDHksMcWzSkl796wfL57cV1u
cF2S3kXN9u9XZCr/PAV/XBGYkWmv0FWCsj6UhKMkz5RnYXTIdNsOoBcUPCy/3v79KuvD+Gmi/3MV
gV3LIy8c2+yHKroYInT0bT7srXSE/6Zp51CCrmbDxEyik4fw96v96S6aP13tw9CgVIeTAIjX3kOy
R8GLZvtIvbjJVs6x78tNl+ff/n7JD6i2dS7Y5spupeFER+S3RI454Q2MegefS+IIIO2ieIhxJhyR
e3kH3Et5OLS37jh7QVuI/tWRHIJQwB2GuKv34+CPqDTJUuiU23yfJks7zsCTN2Yk27vVaIS8L2aX
3y6fLEzGH54/DTpXN2DOuvBu1///p0XQ62PHrGmF7lNFN3cjNJW7m2myxy12ldW6jy0Ef5cKLe7e
1iwm8ayjUrlGTNNcksMDebqJ/SvagPEnc+Fj+tF6Sy1aFpAMVwQepLRfv1rmw7BcEGXt6QsjjUjs
kP0VulLPkVsAQ/09ZBEU0JQDOTAXS3XCxted9xHNPkoUckSERIya6NnP08LfWAY5LlHlwX814/ks
Hszu0nQW7UhsJS0FNCYhfWDwXDgeHgaVag8SjW3gWymQIdoDO2BunPmtztsO9XSSeUePQiuGgMot
R5sCrKLI7wfl9ZeU8iw210u+66wBFYwmr2q2nYc2damnCIQEU1RE5zrKNPJF2nGfVbm2ghve89m6
lTSJOePE+QHKtLzik6vd30fr7xMErz4bA2Y972D3I+IZIaA92Gp96H1yqeXsoWnfHI10+kIYZbMd
Bixj/8EVbRZrCvOodj4Ct30MZKhic7nvoghtkFgz6777lTjvrEogMXae/n6939/t3to3dHGVrXb1
j2Gkfcz2mWcj92TNceQdhTrGiJy2ntl9hjL8fQZ5gKppXRKyqiOk/DBMY872mRpr3oKIEs6oqBjH
Wg3uJzfwj1cBLs82BS449/DXyYDjXisllI+9hqKhQxLsaweKLN713+/bB8Pvuo7xazws4ewWacX+
aCH+tB7kqbYYTuMTcjEZdVgbfbZzJjJAnB5Cm4h6AGIWA193rfjUeY+dGe9rkaefLUvWby8MD4WW
g2sSuIFhfIR5tm2NZWV08UxOhbtVrV/sIpXJnVCSCrkFePpoVAj3O71+K2rl3gLDV/vY1scL0MTW
CU/0pzTOP34nHN4UUlHtED/+6yOIhaahgrL6Pfqi6qh39tbXB/TqlWwvo56k0wRrzdfCZiqD+5iv
hlWsAUQcCoBX1aFbFW/wasbL3JvCZVHPQ4b8oU1lczfD+to0MrUPNqClUzXjwNHlZ5sL848/ABIx
pAgI1Yjffv0BeNX8cvYUN5VTPF2GZjcoEd8nrGIBTaksjHpD58jtSN5YXUkUy/Lipe4XsCX+cWgo
dlLlGLeJXvs39eLWXzyxvC12BHTTS/ydauI5VHmm8a6QBXQz1HifjM4PPbUfo5MDy//8gg+zQEnE
snE99/tZy+JTRKgnuq6pCjNNDyXRsRvwWRzoM50gznmNv0KS+fevYP35Jnr62mA0iU76MN3JWRFq
tod+tSxQlh8Kz/7GturaFT0FYl9/JZh0enQhPH/vV+7SSOYPuXwhXklksXG/M/W+DhG7uquHTFEQ
MocmSLjgfrKpZ5I2arzNhLWwVLp3lD+2NtTO0NH8RxTGeNtGWz/XbKM4LHX94o76nTNzIew1xNoo
v7c/uee/b92QuCKBoGFqr4jtD7d83fWgqmZBaLPisaINTn0/1BY8FfViW5/sE/+wbDu89jl5gkVl
r/jhRNFjXa46Fp19E1fvPrx73tojmTjT4n9ypfWTft2R8rNo85q+EA4VsA+TGfnpgBLUZiR18Res
HPEj1E68yuXMaQLALyYc3dG8E0jjz1ARf3j7OroAvIMMg7P5R1SEjNMWIwp+cCqdXyPprSXalYf5
XrjyG0deJ/z7kP1xjP7tt9qEORiIyODVfHiEyOr7KU0ZshzDq9vBYt8zR1a45gsF4HLf9Ih80bSg
7zw3bG6ElwYjca6hzm7l71/lj4MJCDpvFqgNYGh/XYHSgZYBlrd+rzyqoPparhcJkmXClUjbSbL3
v1/uDy9NREUWj9ng7M0h/9fLEXubx3RHeMhzN+1jeO/BAsLvkzPiH++vQSWDkcTtFd6HJSHrjbjG
kd7vOSODGBwnhPYVmjwn8rSj6vGwxSPid4CYxVZFcYmu1Ci2sKvOFsTBn8zX3w/lCAM5FXIoFy5q
nw8PW82DvQB14cuMuOeT2I13fbfgzKTqG5dYW5q+rPbEpZnkyNDy+fsd/5ibuK7QrIsEAyJ5AFDy
caxJnGamVendHmps8q1xO42U9y6WV31q2CXNoBp/MhIExAHa7BOyNTptYYeIkejQE2Kd5IEC4Hkx
JhYNAVPKwVhjmPrXv3/PPyw0IDahVDH12ed85JokBGITYea0e2eKut0glnEr+tbfriqMT27JHy4F
G0a4vo4m7XdQSZrRBWg7t93LJSrfSZFxb5YqofuhOfp/8LPYg4LhctaS2m+rGqFxi6RX1u5tM+1u
ELU5u3p2ozMQpJ8Adv6wiHElyiJsEVFbfjw3UhePifjmSqmlx2Ekq+aujOFj8HZbNvhKBRV24AP/
9lNDugOQxjHgtf8Gn4pjHZ95Yrf7Gb1+UNqT2qRZaYadTo/s75f6ESX68Q3BTkNHSuhDlP8hS/zl
ZIw/aogXgyEiOh10/zyDVEgToUh+K6OqCJyuN0OHPXmB1ntU2o6T4zBtF8gl5U3p2Uwu2pqLf4z6
uXgwmxGRA34uD+BBgeEPxU+bvJC7pF3ksNX6XZwUcbbpwchSrOcnWYHr1J4X+qOt6P9aOpERtpb4
+3Tu3GULVgzrWkys+BdsfuRUFwIpxg66LwoXC5eV+eQjXizpS1AsiTfYGp3kbEpw/q+y+C6574va
mI8FVhYc/6lRwqnTG+NULtOk7fshH/tLu6wG70JgjIpuaEEV1Y5/1tDWKaz702YQ9BjDKh9FfOG5
NPXCAWcldEu7Le5GHMvRibzB+gBrvIo2c9wR/QgL46HEjIJtaBB1dgTOFzeBNwDJ3M15OsfbEvRF
d56NHCexLvt0r/d9T0crRPZMfHqNx00/o7sR6dQdygZlQUm/Da4cNP0XF1//TJdNTsHiQcK8a+yU
ZjI8mGy+JmdzvMOg3MktDnPfvQU77mGQncd4OLKJnXatN/npTmAJgHmxqk8C0BX+vup4RW2LaC3/
Aa/xCWzpbe8ekXsRTEWJ9qfHy21A+GrsQ+kNN9R5d8NoN4/YSYsnut/6rYQhu4nKbDpoc1Zsrda/
GoqZGLB+NyVudQvMYzOCkCZjuUr3psgVPLC8JJ1+PFnjrAKz6V+yHGYlaq4oHLLJ2uHbexWWprYj
XpbVaunuHdy3W1rNzp5+U71hx7zAPvDjs1400zdXtgrZ2ZxtKnd8WVrHPhATihl/mgnvKR50HZcb
fMpr2y+7LXCF9Jr+0xIMemqceWWRXFiK58FpAUtbGj1MNP33tmbcpGnS4DqdomPkixy9ST6wqejd
gMAqO+x7d7lBa39spUC5ueBpSJf8Cs9jMCnRnfJpgi2k58AaJLIPkjHHIHdzWE1Wgtc59a4jT9yW
WjJtDeUlu2XplmDW5BBGJnbwha3rLWb55rnyev28SlwvnGXrINmR3bujtVWgybEJPQrWe7eu7WNX
4LNzAbseQRSbRzC23pYixck0ph2tQmOX2/NTqQ/tU5VGBySid4CAn2zSO7dKx+xDFu1TidG2YwaW
3nEc3Go3apBmwL19yX0P8VxkgVWKa2+rZ/QXAdmSeJr5qAY4N9yCRR6v27jD2TNMvBet/hxzrLsp
JtBMswYfplUNCbAyPaCyKg9V6Y3voscDBJsHT26Yj6lc5mCoW/RrHM1NvYsBvtNQ/ZLXYIo3JoPn
sTR1awrdlnMEL1MWiSwe1NeGe38JmT+lPBJVGy83jvpArIJWyxpn2eKd8V/q7cSE2EaI++b+3JtV
rPqvWHDdHnkPyjGVh0tvdl81wyK+NcYdpZl8572rmfX3yV3y5mDlhTmE6DSwmM614XrnGtKVbJO7
HvagYh5t7UR5VqcLWrfpoeu4UxuZV0W4eOX4JaGqf20WmfklKqs8PSqA5lvbT9tLQ5nerk5HhWul
pRiXoHUDrBSxn6S+22zdRS/OGl6y3yXxJg46Hnx9mbJT63wip+ZOjHn07lPcHwJ2ASiBm2jUw2X2
pnv6TOV713QO7fGyN55BmHV40Br7yq/MZjU8qbCHJ76X7Fi+eLPIvo49nzNrxbTFNNSeljVAJJ0q
cSSArn+kCkcbJCNTfSfHgZGQWH77BCm+/Q51Jd/lk9Y+IbxKD7BTJLE0k8x3aMr6R7tuEZy5tVKh
E9mlDIelZ3Kgp7SDXBd5GDtoPjM2XMehtXPIHkRycir1u13OuamkZ1vz70vcnQ9tpOJl69mpQbpB
rKIUGgJm0qCkNXhsgEutY1BTp5jcgztEUUiv3G4wd+AdG+0BMQM/0W1yPzmLzYWv6uTjw2hOg7oA
+h5fpV7rhWSQLRe1BC4iEsGnWk26F3rq3I3StJcNO5H25DRJcpWpvnmmdGduKZzZV3HHVIWsVS67
ZZjyHbEK+JYwecRXBN+OsMrtxL5iErVMKp4uRfj2lJc+uM0kab51Y9zhZu2ML33K/U6zfMZyS56n
B737gGJtxhFnIoW0uzU1kRMmHvkFPV/eZumeO5se7KnkY7VhujZwNp0aI/PPl7FvkDM13dOYcF8X
MPPfayPGgr4Q0oREEDzECS7BvB982b/6qrevSIfWyPyq/fhqSldsknIgHr+SNyg8TJSmsmBN4XeL
5nOD13ITQu6IAy0BZI8NLckqVqiBzFtSFYwvjTHbV/ARo/vGSeJLxx7qZyd28lDiAIX9gEuWuGCP
TSSqJXMbS69FVadHYawN41lX8uNRUE/3SKpYF+MoPVgNf7vRtfhq8FsHUZsH/n9ToZa+ElZbHIlr
wqpLfmuehWmuolNSSv4FiOkeWc+qkGG2NEjDFuY5ZSyyzeeZojUGov7VjYUdRNFckPsr11E+QOqi
52Lad2CoxgdRS5T5quZLFrae38J6bl6sLHHuNH9B/9xUKrmCNk06cC+q7qlol+nac/rhQW+m/DZd
H7fZRd65nRnQR8XIhXJt3hH1qEMq0erkSkCOwW6QzNc6YVXv+lKne20S5BVTtI9uzTITx3aNSXcs
xSfWRLqzZZ/ufZ2OzKJGoZ0WNP7JVoOb9e4SEodTeEgQ5VFv6UGFIaSs0OLWbsVKjr4iSDUnuhXE
1S6bBqPWfCzHEfxLMjCSFg0VYEgBiZHGmpVcFXlWG8DnlvpaAw6B3X4ueNY6cRkQlazaqwLQce+1
R1IwvYsSp2yp2netzowHETcqHFVvvDljNgwBU6+9YbVY3msTfmDgmNWcBx36tTeSEBaEnaPL2G8a
bovDm7zf6ypH+UFslfFlMQvt1pc6q5nrjG9T47U3ZGZQ+G/N5lIijP4KfKC9MaQXX8E0JXHIH7ww
7T0LdWjiAzvArXMEcSMf2zSt9JsO4RZrfJ2X9rGekdqxo3YvOBNHu2aIOhYxYpuom0qLyJHI8p6X
3pOXUdnE+xHy4UEAVjq2vDbPrU7Am7DdOL12RN/smkr09xAYQKQsybuMa/6nHiVpGI2N9c32Yxx9
TbEEjZiBlFhgcOzRcpCLN2u4hS3CXHbMQwmg5pYoiumaTQhWXZFFD2YRi6DQ6js81heIYFN6kXrK
WQa8ihr8DGyxd8KPSJBG2XRcNneudFUal4lbsm5YC+11PdUuJgc4RjXb0R1K8ProT+kQs+iWy8ao
aDa2hq0fwbydxnlGGM7cvNBj1Z1XsVud4qSCIgjafzf5tP8oob4A12uPJMlMt3k9Wq84009tqhss
aR5/WH27rTB/B5MUZ9OUiUf223hUEUZ/89XaZ6olfDrNPLZR7dItS9iQjig8Hz3k2bd6laidOzUH
py7a0FcaitW0rQ8Yvl+o/5VfIeFg63drbpKpQdTLHE44gTvPAmF+nvfHXNNhB0WafpWXotn1w0Dj
yxhwMc9KXQsvhxKQZf3d0GoOS50f3w7gXVFARu71oPvVhsL0jLk+Ei9+6jsPTi+LQ5q6D1Oml3vK
pSi/dLZyCGlnsFupSi5SknSD2jCPkbUY3xI9UjvEX/qecBpCddLBCtXIZCS6RYKAoFQYz9gs2FyI
x0zY2HOnesd0YgGuM06nsdP6aLx8/x20ifk4NYIE19JfUC2U4gt0iixAii52NmvXWRn1iLht172Z
CcPa2WM/kXfCvnDTyQ4fBGDbt4VWEzK4WKaXbcYwSCtyEtAjVhDummZONqKEIjU16OlpIGz8BWvx
4Dps6EUMGm6e8lOsqoPMYWVubKGd1zNp34tuPspUK3dMRSyjS8ZGzbbZkLnDZSns6L7Ia7YZSCxz
lsBs03gyvfX0bglhzHhnPa4tOAfJNrGLfANIyb4qGxv5cqJ8g6ZFsRznuR4vHFvjtVN6Ws6Ec6pT
E08wohD61YScLKQkgf7nWAqmlGlED228wL+cPZWmcPbkcVa8cibAj+1CnCXAa2269lHOns8UsznV
uSNcG7wG+clXqX5ru+LUQXg8RKNEwNfnFwVP+ayvFHwCURc0R5WEC9nLc+q+ZA712YH4Gv/Jp2fK
Oeelq6shKDFBwNsGUJS5VeJtxlEaT9MsumNtut+MxXmLurp9ZsdaPBd4yFm0eu2eZA5tZ41DvAVu
V94QvOWFBV5zmt6+XIhWwuHOdmg6EF8xpieQjkrAr9N79+DmhsE7Rjj1lQYpLN5Us1tfUb6pSabw
shiIPoEGeOUMOyPiIKtuzNYrb5yUOjLsHBZQMmfka9Gb+reqz5JXnPFQYEyND2xRAZzsLqvvZmF6
6qljx8NzIw1mVyYIGDej5ljHovF4o/ikHfC2pHa2FAbeipiC5LFGw/+F/TEn0xyh+SnOp/61zGv5
iumEIkI/D+V7LiqqCv0io2e9z4xvYIl509dinq57NOLPZg63JyDFTwNWtUT9q2Y3WDjMhWio7ZLb
qIHbiYWhTyZV79yY6Lyd8BUVjWFKGB4JyQzTpq6K+i5xhhwEJsCmZ9uw+Tt+MxUdkTE+GA9R6Qyj
ygLGE44933Kb4dci3weVlsshhpwNsuhF1Z+liy05N+rVaCSBalQa79i88skLaJz6KBTlxxBd/azt
sWGzBZB0SKMNhyn/PEt0QV5FV7JpLSKHp6SRPeAApR2i57EbsWnHA879TRTb5bs5ALrZDK01A3XD
Cvr8z820Ry2GFEF7Mg2Wfg0VcQ0iDzecJ+o9xq84gLHb5wG1IG69ZYjqzkY/Vu2LNKPcg7IARTr4
nvzQGFSBrszWRsYP/9M+m4Ea3NkKRQWPkH5roKKW35e7NvWQrtHz7KxHxTDuyxnhx4U/yvF9dKiN
bgbTbpILRzNAKsyjua+GqnosDZ/0CddHkg2FRv+ikqaficoTRnQlBn70wRx1viO7cr51WkU8PETv
lUb/Dzx/wDNh7lL7T+aQugx3ccQkLlkkzP415fRCtIBiRzz3Y/+WZn1W7P2ha2lg+KvQWse6MgUE
dVMAUDzO5VBR/zupFHzuhnHIjs5ORJMddaejiAJvsMhYXFKIFswpDty8hHl/BeWw4mIqYDzExy6k
gF0lIxCjdt1CFm5lwgBBG3hvQPDctkWtn+hJdwd0+dZNiUj5HC1T+gCmTd0rDET/lNX/T4P6iQbV
RiD6U+X0N6Nm8EIIOxiqlPrx/6pQ//lb/23wNsR/GRZVHiyVJnHaNh/4LxGqgZ5U4LDW0WRR10WB
9rNTU6ci4ODRRMJhoor7HxGqhYnT4gNdTKTsI+nu/Dsi1I+SB506MhJYeAouJVQ40GsB/yfJAxom
mJvs2C8rZfnbUa3juLaI2qICpcYbR7PnUzaNVb7V9Vx+lbUY75EV4Svo/ap9/OnuXf/TlfvZb258
KKyv30boeOopquvoU50PTXpRzespexgvzbYyLmNqgSxqbg2wDb0lyVejEsNXd2yYlF3pyZb50fFG
IpjLFdBR3OrVl5LNmZ8kgIuKwrinIsXOcXbs6A1/FfWtv3/jHzqsn9qLP74xYuC1l2rTsv3Y1BMp
6DmCa+SlNUFQDx1m7v0oEFHspDtjeh2xunKedGGcLZhtKG/lurUv4awYIP94TyVTj+8h1RrWe5nW
0K7KRIeF3Nk5O6w6S67zwT+Rup70oYvf9gEj5BlZf2yGWGOcC2RhY7n/+6/6/TGAkNBdHoTD2PhN
fIavFkBVgxeSgGv/oY7prW5EbjI0morDnZo6jLuRUTz9/bIfmkW0iGhHEc7h47tf/1i/1k9j0dan
mEZiXF1W3mJc4lsZLgG0I8+Kkoe/X+lDA/zHlXw6sLigkc/+8Ej/fCXOVfPSwk699BDnvhBl2RV7
mtGzucmbZKu3hGwFlj571M0sW5WfDZoPSg4uz0Chd4T823FYHT4Mc2Q2KYAQiLxum9tEog/2S469
rtgTr9dvATzVnGl49HtVtArYcl67bxDiSEb0Z3E+OTDe8Chn0FvZA5b3VteYVph48/zWaBR6dQ2s
bGCDWO4OtuUswyftoY99zvX7AzkxjZVlIZiraxv2pwelOwN2YzvSLowhKl9SwEgxFpJcVmJjzaRO
n1SS5t9iz4elvbSETgFtSQPaVu67dJelDmZasyB2svEt7Sz3lVZB4p7+/ojJIuFb/Dw10fkQFeKi
TGNtZXauYpafvqXTealO7ph1kQnyaXwvpH22oKecLH9HMXIIuqnVb8YSQcsGnKQbdEa1p6jb7AvR
kABetOUtHmNo226h4keVsZmee8A5jd029+x+vBB6Q0QVOqMfAA0P9FWU9dWlatD3thpMpTg2MKhQ
q1rf6mNSHuDlFrdmFl/H8I+nTTG47SWtsC/SLDUrdEZaVUZKgy/EKLPQS1Redl4ktvc10qFzJo5n
nGNjHv1A6QmUIm5HetS8jkqpmr0lNJSthUs2fW/6Vt4NxDhBBiulu4v6djiKyDS/tImhSBh1NTyD
Cy7Dbz7BqyAqq1Z7Hko46U3Tg4ACmH00UJ69pmNDNwgKXn6X+tHkbkbYQKcu6qj6ch+gNZn+FTzY
aQuTqN0ZxmSM2wJ9HUBmRZ2Xak0SbUuEAOHQ+FdJBAg8JG5LHnjVmIr9F+gPT7rF01TqyZnZ+c2d
DXGQ/RUH+V3vlOiwnLrb9vqULTjFPYzLQJNeQKeqdyIuGjtYTKkPmyo2x3g3yaxmcii1neNx8HZd
HSVhQQnkUPGvEk4kOgRFI4R0ytJZpsG94/zl1jZ9ICGLKLCkVpUA+fJtTKtIv1Hsbin/dKQhZIwk
ubMkSiOUgO50jkaXUyLhO60scZ+lK8z4FU2HaS5fe6VNKxzO71jK6+/mXGbS4pQoh6HRL2UuyYwA
Ptgue+IxZHQsScRsNpnJKUJ3NYpNs8UOfuAZ0DxsdTbsoC/piFZRxPtQFjlMACdXsR50hWSzi7Uc
rsEhn121+skLX55TXrAYUSpCVaQCKmPaDjN9Fl2NTB0nRk3c0LkwcGKVu6pIO38DVAmkHvKM1OG4
jr4U3lOko1KtkRaXQeIPKtqpwi3KbR+xK4A7EJdL4CFVXoIKN/p6QO20AifYHPfX0A7J5Krj1Hun
9OOmeqjXJspb4Q3epQ3hOTpVlitdOwuqqW+X+dAjaemAEcfUmbZRPy7tzu/6Kt3NhVPOB73vyyaw
TQBvgTvZc7FHaZdqAY/VfNSakiaPZTn4NfmPrnGU16FNDJJzQlaWfnm0Ol8W2xwj4+0ySAt4OqhE
4yzBkkxd003MRMJ1GZvqjpexdYJcZea7oeEb0N4o1iaCgRwLc/zcqIvSIx+BvlHVdLh7jeHUWbZd
hHFkxQOKx5HHmbr9emKmBr68ARHzHfi4EnYw8dIUurCLiQOkphx0Q563VghjgCbaEHHS01TX+OTP
qkwEqLCzBdBctmj/j70z260cWY/uC/00OA+3HPa8NQ8l3RCqUhWZHJNzkk/vtfvY/g8aNg5874sG
utFVEqVNJjO/iFhx1tOKoL/k8MblBp5MDJyK7REJe0E8DeycOnv+XGgwYGq4fQinoTLibA3h0Wqf
PTy2laZDniPzzkBrRXHzGf5aL1BjzOkO+yuzxAZu2dWZCKHvMypt+AsBYqu1owzYaD4g3Tb5CXmm
UrthcTZgFGM2vticVb4QCTlC+QY3725CPrKSwd0EF09zG30vFkXsEeivRBDl/qiWhZ1FkRXz8+C4
y0/Z5xbk2wUtzy9x23AeSvk6TtVSh9z0s3EHW9iyH4fRMV6MEYIsGgONy9FIiaxKmF0UCGnKNEGl
e9lg3iN+B2+N3t1uzqLg0OZVyFcPjEtGP9K7hc8mXxourIWpb5x5gwVvwNO4u2tWyT72jYDj9jgE
qflQ9LQmPJk+ctBR2cUyXUfEKjaf6L4P+F5dFLCl5lu37bYBfzXrceN46N1++NulL6xPXBfgwDum
8vwUyFb8qvKyLbcoKGceHVllpSBH5N0mT8wWvzL+H2uqOTb5fWfYBIVDS2JBPeZLr6YrkrAcQsFA
Dgy07ulWss4doxH+m/goPxELCBDc2z55bOo3tLLgREOX8EPqdkvuC+jiX0sD4xVWbbE+WaPSh3PG
Nrc4k8Ivi2eft8V+aHTjrguy7gNXG7l+qviEeWr9LJjOaQ6pL8aT0WEGphhsL9FBS7hC3fqrrErn
QU0D2M5OJ5r7jiCUDQdw2PUf6kRva4jomKJwDvCtRNA2MuykWwfvGqY8XBYyAw9qs8yt/ZIjWYzD
GeZw4cSOifWaZQ/PfQgFPXjrC23OkspseEw2LbWCo920Rve7ZkFeT77BLZXQZMA9UjgAdHcgdeeE
l8zSnQ2EPhfURzUCjMkteARe3xWfRFCDF21lm37agrE3vqktIeZfG4Y304pg8qVUbdzKLhbaqG5y
H5RrDS8/td2M5K5q9YDFwtQIfW842DXujcO23Eps4I0P214ywGyvjavsizYSEEtyJLX5nNE7nUcY
Yur8hZ3I8M3QmGWEpXOYwzIndB4Gy+x3vAXW7rnKOkP8MNrN8mGGsANbX+UIK58vhhEkyWn9zk5a
KpefeaZrc1R5g1seBY6tRzVo6bbvJwB9iSBeDPPXHAvrQZHlBy7h4tIBEDjr8CqMnIaZld3NkDBc
4VNb/IahNiDJmrVjGKrEUJbq47micGG/UdnOpdoq8+I1RcmNUgn2/B00pvFS/DV5400XvHGv18ND
EzQGC6wpA9pOGfkt+GI+EHEW3wjLcvZeHUjtS7zQXWVTpVH581OXDjcRJuOOTiSj4W7HwWFVF2GN
ZXvxeplbD6aiquBItzw+B7gAWnYtew0RqcY2Y4bsxqbxWlUp198HJR7B3C9zao10HWiIzXO/ui7U
IjvNvetfu9L/m6T8i0kKFkCD/ff/nOY9fn/l7T9PUf7jb/zXGMX4N53jEnlZTqbQDTky/ecYxfD+
Daib4bDRxNLIofI/cVcBSV490FmT0AaIj/z/IYptgMlj2IC4xLSGg7v1vxmiMHz521Hj9hWY4xAN
ZjPIge5v1t7SgLxG4N29Y9an0QTcqO4MinfFkcCrEEHv9jooLVJaFM1Vz5uQTvCT5OXvHB/5s029
vBPRoPbCaVG9l54mzjhMFTM/SpnhADXujZOxDQGcIWtbxyckF9bGPFuW7lVvulQL2W3ceG9lIIb9
PFdFcecRJYZS3FX+Dlm3OdbpiqmumOAKrEYWN3Vlsw/3KXQSRBGTIpgeS8lSFxb6kl4qS8rLMLFZ
W925O1GytXzz3v+069H/toNB5+XdenDyhPzs61KPbKd2EXKHLwsqNT8v89QCez94hW3N1UGn0WfH
B6XdwbNJkYbhbuYE4Po06v+Bt/PkZNTzzhkgkYemWIp7Lc/NdwYot0C0jEloyWigS+xpJY7zNE5d
A+9Uf68cEbwqaA/3qlG390/wrpTvJrNOgZ011492oXUHoJvmXU8tznGC2BpRriMu9QyrmcYScaUH
7CsYOw6CuEgTB6fAuYOXua9abf45lF56pFvd2pWNAd+EjXKyFb7x+5ZjBcoLcOgQmOL3NJl9gtKj
fjiGDwY8EwUYYHbYSNmV/2maE3EGr7iBa9v3WtTvnca3bmjHoFdomXHDQ/UHRQ+buxSc3yWQq5Du
YQAU1Hk7RmiJoH72NoVJH21LHm935Gs3D+4OjRCFAxAIFYzm1Ikw9zxC0C01UI02zxQQoQuvWC9h
FgAeNrInG6rJAwza7T5dcj3KN9LDuWWyWxa6cvguVpvgLrD3cNywFHI6Fc8LZJaLg0Hxkq+udSXo
Rj4KnMIDB79+1wwDJQe+XTUhyfoxmkpN/gkwEE5httjGvvaK5dJvODGU0wyXMfUx6Cl3yb5pyyE1
xOnsQPyXtoGVdMLZkAEqHMx4nZ3TqoduH2wULDSm3kSdS4195mOPsNRKCgn1wsT1U3YrKjb8C5PK
QbpHTJxCdAMWYVubwXmuQTeFo7QxNsxd2++ChZdGx0V5nStPw7YOrxkQszqcGXX9aaetTegUDA6e
KN1L72jf7kZlqUVnAkf6NEPg7TWmM+BogKSwAdh5hR68k/EtQ/BbZ5liH+TAlu8qolk/Z9eodtSB
ub+oHdlOm6rnPHLn3N0vPZaH3hiXH0xsrAetTD3SBz7F4ow8M6Bky3puF80eI99P25PPoU9CswLC
sWJ9fcCe1ybbDezuuqSBGG/g6EPSeoJ15uz9apnecBC1eBQbPMlFWmoUMWTirEmkaKcO/JrJKT8S
QxrioSZjJlJQC0affl6Bzs0FI5N0TcTib690JCiGsJ2xy4F7UjZHaTaGl/SaUy304LpdTKF4/yLY
DT/RA3foG2u7XyYwTq2iDGjisaatw1RHqDkLurvbPmBhpultMQZI5tJfn+kLkdd6mM0XE1zKJ+J/
F2uwssNp6ZcjjTZ5emzAbz6rojOjoKWhSEn9Wntaojft8pjZXX9ZC1lELJ76HRJ9E7VOAymlFhaL
QhfEmbXox60zvhmXuHfS7pojsynzSLGEGwpjqCPUa7O8fcj7nuxtnAr5AiITyPRqWuPzFuTr71qX
Mto0bz2sRW0/emt3200YMAKJyoJ/Ek65x5MmY5GykOvmNp5FPqnXptLtXSebLKIl073qKFFh27IQ
BaTf4hQbyAc06PzAAbOKNI7xSW+PqxYXnJA+eAlu+JoCSCNFp4Vqya1ode3pT5HS3mE7on0aOtfA
EFKHUBT1r2yroTkbVRWbbEvJhA9aH1EVln+YWzZe+rp6Gtp2OuWB20RW38szxpDxYWucdrcof3vQ
DRHcD5QodLD70i2x4c/va7tlnGcpP2YINscTTOPfDLTmhN71X3QkYV9lzazCtFzyqEdkv+Sa3YWt
dJZ3kC0isg25PZEZD+LRat0PYik8G5YrMZD6WJtEqa5NPmksWBm+EEfYn2UFEsb3OnFnpE2zpzfN
+FpoDYzVuL2mdIhE5rKaB2d2ZY1JmWIfIQyF32vzjxSOPW26cbwFIhjHWAZEen3lA24g5ceemB8X
WWbvmnJIp0w1eEq3yR+KalibUOuy5U3HNXEKoLycMj+Xf6HbgwPrJraLUb8MTGuetm16mDL6DLsK
9yUeOXpQuPdeCoqjbjZPoKuu2DeBgQFry/Jj4GtP5QocUC1UUULmS7MI47V/EMqddpnPlAJjJdWy
fnpBKi33dFhMx1SHytRsGHUWiWmIByrfTTVOr2ykdsRUFRZiP60vmdOzfC/p8pULXe419vHnbR68
X4ZXVT/7QWp3ztA/DlbtPGMUf9VXm+B2kHaXZbE84GZ0bPn0HSWd482vHEamE/6YLyrzxmNekKrp
SnFL7q/lYQKcCSSSlgf621Og7yKznxjitw/bzZaJldWZGZw9YkoyP7CQLRcsEgB4LCOd3w0htEO1
zc6llqI4QcfdIT51EaP7e7zeb0pb7FDHeZ2IxkqpVZ+rl8DP5H7C73eP6cOI1CCx4Hbpb7/MWAKz
PN/7Q4AYmw/VYSAaf8ltezlL5JQfcwDJzxvmltZFHEBAQ7c/mPVf8rqhQawsvOcy5RJGoxwjrg8L
RmFdZ1bVRObGZzrg7KtbGwunbIGLaivuJ3VZU8N+rbqyOXU4HRNb6+c9okywE6pMP3vw6+R4Rf+p
tMYNOTIHSTub85Fao2kH6+xzMVhX6IczdtlyOzhldVJN+Zc2QarsVzAEHhS6UxDg6y+zilqEM4KY
jSDT1nT2VWTHyE/ibNG96rXQ3OaZTVV5bjqfV71j4KoWS+kX9207GvvAy+Qdzq9d7Vpy7yu9hxOH
W6BRjran2gcGYG5mFw/LfAJucDpkaSEQsTAfP3SOVMfcrowd4H2OSAUdvIu9fA4Gay1+WUfuGeds
93Lxiqh0euPUwt7fOf6iviY/9auQAR+blHJwnbDk6EqfE6et2Gk39auhVe3TJbWqs839qrMgjbmQ
P/VUd7uC6jwkA6qlGb/rPv1opXbINvD2EfpJDQDKLpurpN8VVpntYquFmkxPRPaNm83EdbGBLK1d
BHcn0DGWlcU9+95oFHq1g/i37fRU8gal1u60sQ7QVcVuM/d9/ZBamo7B03fCEXorc0RYCXQEZQnJ
kj5k68FUuiofHfzeVjjQYXJO0wHRvjHR+/moP5m7ZgdTpWniNROjmmwdylOPNSXKcm2Iu4XOLeLs
qfejy/U+2BmTd8sG6I+e5IXETD8r7oxlNH4pGorviaawIMxmFVlpae7SZiO+8uyrFJonlkD6S3+J
qZ7JSNRNFdQvnqK5iE4vx7919Sk/aF+Wdea3huyoNA2WXMNOOSx6XO8AaitGG1GDiQF+GM0RMSJN
E2tjWoxEd1f1Gx0g/14CrpA9gvODv9N+IhSmu9Wc5TFdU0iCNImoGFOnOE1MKa6d5E+3g0vdGE+e
Va79ju9I5icIuhjTvbkXniPbMJOq+e5T3bi2QvlHVMmNJ3hopztvcl82jM5h1zvut13JIWXOtMkz
3Iklcbagf+rrzgoLt+5PWi3rR33Jc5wc7ZqFbb5MB7uCF8lqsMbs+sy4tdnCmMtQY+oV5YHSQzqF
KIo+682AP0vv2QLg0kvA/SpovWtN8YXG99NL2QLdmO33ASMOsFMh6W4cDA19TqeokEKt4mkhy0SR
2rh+LE56nxWAQUK9CtSzwgsYz5Q0ptE4bXRF0qcVFeNAXwbVZojp1C9OOHKkf+/zFi6IpCDYEK5k
jzzIpj6puiheMr9CgmfryZlpmO/WZsuea2cbdv7tl51SzrXXgpHTl2PWsC3SmZKOtlEztDbJaKMY
uuc0rfWROTN/dNoCh66PvnkaMyiFzJK6tz7vjR8GntgfTZu9pbWnX2wT/xF2GB0crCmxNTcBzLZp
1s9eUMtn/OEDxdMp1TNX7FD2Y5N3X97W47uTG033oZbrCATkRgQ4xczGmYor6b6s1uq90GXxSmNM
uvfNAMFonQxzz1FofC37afmeSVdEEp8ghqBMxlxRsyv6godQ9VR29C5lMSFHD/Y6HbHiGErK8nNj
18eOX3OGsG/V+tB5t9lOE1Tiqc9wpOrdhosdH7GZDL5mJKZHSG0poVPm21ZcSOiKY20F3h2OOQ6w
yuVm0rWfld9urzmgP5o0oFyWCJ0sGrpTru8lS4XJnb/o0VZ42722tlsM7jTFo0k1CjqfH1sb91W/
Ef8xIFKeUrMUET26mKhF0B6aIjUwmJKk5fx528gaTn9xLDbX+ItvvrEtS4AhLqh5A5m/7kc7Ln59
b8CetYh3uBzGOnjQOuZ7RlnRlLuDvmCmdLdvbW305cEItOLg5pCURDNr6/vYKKletkUreL9qIwfe
EX/qALEZ/olnQmYNrF4tZ34ltMTu2qzL3cgajHYqw/9X2/OQ26Om7pAi96nmdS8VncT/QqI3/i7f
+jdrDIYZj10Z052/55dlp5aisozlDlqSE2uBmYcGHaKeqlE8kV6zT7O2wCWaJ6t0dprd75zcSHyP
7shpS6iwSfhR98FWEHUQ/8Ig8Xenwl/X5gLHIj6Pvvx3Ok9tzF2jp+ZyB9X3zpPsFdMDvQX/NAD7
b9ww/903AT1wc/rYxFn//gtwilFx6J2XO2HCIuIfF+hy47X/cCP830jyX4wkGRne3E7/80jy5bf6
Gv55JPkff+M/RpKBBU0flwoiKBQhzAYk3/9zJKm7N76giSHIgDwAaO+/hpKWC7kfK9hfuClACDcy
Pu+xW3eH6fybzziSCD3tHRi7dPd/M5RkLnpLu/+TAQJbLjNRXE/mjW2GuevvNo1R03jltfpx6cz+
fdZQS4Zq/fVX6xFqQZfkmjGEqm6Jgiz+dRjk/IOERfcsW+250/vhNK0EOjo6Xa/kgcFypZab7ueb
KWnCL/A1eYD0KXXUma/5KauT45gZQ33PWa1H2xalWYdaw74C0H6P3hjYnNtI3qJRMUIpt5ZxXTlK
efVlr7Nr1Mm0KRWWeD7JUMPOK2zCjplOukIufd+9Vn4D8gRnaV0ZnFmVy8vXBGubeJheh12OR1Ke
RjsTENHBSsEVYfC6rkEi6FUyTl67mm82wnRXhltrtE7E7EL5vH281TlOonX0NCxX4RUv6aqhWIdU
B89dnLdO+1U0qf+duQW6xmYOCGwJBiKd7RTpD6E/q60vZDxyCcO+VK159nUL4unkkhpLC+YodJt5
BJ1nvSjmZGuL1Y+hwB5qUh0fqhEjzPjGGg90AfjJovvOBwlBGL9WlhOCFM8ZaTA+rKm4dmbTHgpz
eStaYe2LcWEHXAfZAS8AyUdqzPN3mn5RvFZeZZ6vrviAULin6X3IwOZP1UArGsZlZsack+bM/UXD
xy3UuXxshTNEJsm4Uln0s5Vv2O6IAgZGcSIN/zMT+DDYe04cGicIuZtGaIFfqcbQMnQ8iVTo5d7O
xwcMDu9p3sSbW5l/2kqM521olxCx5W7LOzqOp/GjrYcTI9jmUI5Ccgy3YrVRLT+skpoIqRu7vtse
6Phuw9Is30huiZhe75a+4vm3Kxr3Wrtb+rAErcveWyFRkx4LBwLe5TqVe3u2DWZz871ZUMM8z3SI
ZUZaodfN+YVJaX/1KUpImJ7pR68VYtcokkOURuUYnjv/p4CLiU+PqkBozuqk+nVNZOdoT5mk9LEp
st+plbb3jjY+O6OAeI5dmXE4QyAEO3FoStclEUDbCjtRh/m8M+1G3yEW6VIs2/dmsMtqx4b7oQX7
2V1+t05ZH8ecBs2UtSMs8WgTYVDiZ2uBj5wd1K4sIzjKSXGI29aqCcvDzHc2kiaQnxDhNLbYvqle
DAfgG/uvN61Kj9vWLGENhCF0Ru3dwczBNlwVp7xzgkiTtvhjTU7/OW1eVBhjWJQLILxh7jhEYH6h
L46YyNl1R574iYrBGPqU9qcdXdrbZ1Ba7O55fWVxX8zkcSlM1w5mqU9PK9sh77myS/mACMMcu6Pu
+E5i+dxZraDZkzPPEBk0jL/g8BmjUTe2bC+ABZ0aqIA1eiMnfNSOptzCdBmZKnVWpKfz/FCQ5Yrm
mdsCzlllhL5S6zdhUl1PMs9eT9MomoM5LusS7HHZCEVDnnurZOZqSw4jy/jH6Dq2tBxdqJJU05T/
YWsMsZp51C2mrHdyuYMUNnwMtBFwDEPv3nbGXOtnwNb1fhE+zKJOM/e62fKTlcvRWwu6WXOYRIUC
G94SwUsca8ZBLzdOALKzkpTx9Z5+X0FoYvtB/0nw5glaBatC++KReidYCpwPVTipu5G68s6+w+td
xn2FGN9odEUPPs3XphRvNfV+LVh0R1zNfiV4X0+bFW9GbTx0dfraUcNMzjWwgotkPnAyAjxLnjVf
5knIJzz+2jMOXu/LrB0RZ2XQRVsd0IgxkcdqwwX7RJJyasBxs+p0OK8tYJCRJklAiXfYJ9qEr9Ps
Wk1f9/3tqS3t1H2stxl7CC5/eomrHJ/F/FDlNtryOhwWg6lCmI6c/jt/83EUuQ22qvWjmVrnYM91
8Ks3h0dP3cwrdCzSxOqPP1zmqogRupaY1nxk7uDH5QQcKxwNOf5JW9tOCm3UzjBfcg5AkxE3OvEn
2SpMtiSydykRAJoq1ztG1+X9poFHWwV2vGadvFg0itH9gFdsRjFJRiAR+zyguFQnXR0xD0cKMgC5
3ELuBNGv0OGpVsLdGOIE5k4cVXMcS+rw3KV3wsxYniZ/wz7qt9TN2jWzxakNDp1SBDQ66gKoBiEh
o5jmkEj8xdlhTvRbs8dkaIw5h7KLsRei9VFGNbwEoghiyy/XuLtVPwxjdwy0AMkdRQX86ivFjQws
gmXa6YMU0bIGG/OOm4mgUQwEp1qdtLL7nsvtWo3pdDYUav62wGeH2d7cU/alX0zFB9voa7FbxMg4
nA34QQMriGJFiwRlgCLyMxI8GrbScCqLKkTBZL3rXNrg9RVrjmfQjDx+mm1Znh0AaaGxUh6SWssa
yrUwLtwDw34QZOeWsvwzuVWwU3L7zKgdhKgesJYV5AavmNNSkwMZSz9t6z9raSyRXo39AzOONMpn
Y6AQw0ctrEwZunr2QdDojwy63/Yoqh0IXhQJZb/XPSTHuhy6t8rnS2293RNLVeOffrI5ag9FGWO7
IYw5LPkDwY/iMTBbNDTf3C4zAL3d4pWfU51iUZt5ulil5nd/bXlhjBazZMbjc6YohkBaDCdXVD/N
hiRbba7tcbJrd1fM3ho1gdbsBtKxF9Mwl2RcNzuarfXnQJElnUQu2LOAa1iYyyR60PlvA8IAjImB
EoqG4zglaGgGDb8wyeXPlG998NiX43VcGv+l824QIXzJzwAYji5iXqRVQfY44YR8cBjUfHiF++wQ
WsQYmt3ZZjscrMnPrEjlBbLmkPKLzqG4vAZOSSuK4xJ8Gf3E3lIXGN/g0WY6zcsabx0VpwKRzYiy
1vx2GtU48crnHJrSaO9nWpMOOqiXAxY8/3MpUYMnXf0qZDre042kFck85/OhwIxyjyw8IyMVitiw
LgGTOvkaBeYcMAp0HO4IvX7q6DJ8WvCK6BGrpsYWw8SA69hD9WfoyULcHtSMzxT/O85or3f3UhoO
j0zjju2hH4INzxP6Qbxm1jPgQdL6zOU5lhc/BvqwfjYZueslT7e4aEHJ4on7ZvLqPDeuMH8ZWaHV
0UbBC4qPmNRRYgendrvMi4kWpVX90iu/ovphGp43lM5jyuJ5nXONIFDjPtCYcyZsOnrxzOtAHQxt
K7id3dn7TjMPy6Q5ePfB6Ih3B/o9jmnhxH29VAk8Bgp7WybRNIRidmyRQp5o8elFtPKruFOl6eeh
nhIi8EY5ZTFHcTqiZzWs940vcOYZfUH3zjLuDA+agOS69mPvavvCKdIaSkkl3lnNyndecdOPCnvL
M2Vu6UEvPHHUnYUdb9q5p45jchEKiDIlwscCutcUxXpmTHDzHOT9KdDwpIY5GWr8NlVwMrt+pp9P
ER5UdiMx02Z6sunoCSNA8Xfd36ZvRy7zwR/a4Iw5erynsqF/bS2nL3n+2mKMSY+R1HSY67G72t6C
fqxb4p/OsLxgmTaDiHPSFNAzKy0oaZVc50QUPA9nqhJxlPqUfL0uKMjuj6zUxBYzduTN6oPk4UHs
EdzW3lUZQrrt3rkUOtHzg1OQzcr0DCyX7AWOCO1aNUp8pDWIWbL1tR0D/6mOCIZ6XBBspE/cLjU/
HOqlftdTlT7O/NGDQkc+0TbwjLGaJuSmm342NYhLLfeQw8ctO9Ng7rKZn7uRMMdcvxjYS0NL98w9
U5vyQslpt1tpGIqZqwCf1LZqCJ1eOrvFaJbHynbIYDvwssKCAGkyF8Z0qZttIiFYNDSEqOzBlLTO
Pvle0bf3zNiUE9MWonduSejUNdks1BJtdvBDPAkmLjK2m8InmF163WI/tyMghYFlbKXPkO7wIsjr
gPTaOm9nGMdaRPLUSKpNNn0MqZ11VPkVAUe4RYcxd51306d3J95AF3mHvuRZ/IkzJyV3QKvURcwz
LT3cwn2RmH4GvsOcZokS7yGW52PfXuZRk4dpCIwn1Y2cBYxOu0FsAMchdJ5oyJbHnnsyxqArLrJw
RJSak/en7lv71z963XsyB+jStXwZUK3Eh2HcjMdkMq8jzyOmtG1zoLb6/u/Wl9nBnWq24MaIYNeJ
3nvbCihBNChudhIwwN8N5rB96Wysz8uKR7yiFbj1aEUBbDed/uqLl/hcfuTKrp/QOJzTRiVNZBIB
j5k5WZS15zVm/5LY4F/18Tou170qZyPqybbe2XaH45drfB3YRSajUkG0NUaRZLzr2Jx3a6JMqExT
5R012VDxwcGdoawIdn2pm1+OrexDXfYS8YSVqWqRID1GuHuRWXPctw7kAEGtCH3Q+fKzCrQZyr59
b6k8+Nab/p4wJZVpIwX10jTXA3Jwx1Zqyi5wqXyFU9hemJu53U4Gykm6teR8w02pA5YXOdC+Ok+C
itd4qrTyc2BPD0jcqw+agKMIMhsP/+I2eEor+vA0XVvBeOLabVNE6CbwtPu/iu9pfTrAN6muqkSR
d7IGLzwpo79qpvLfUrr2NU2FYKHtqEVqNZ7d4UbJQlxaq7yKmCjXxCfHmZfOsj7mox7czSork6IR
7qF0hQOgGzAnueT2hGvgwUd6DAdMKW1ES9gX/u6CETLZWzZ2nX9XQqiIiByUiVFRE1VUgfWRUbZI
bH8grVGLvP6gQPyjszxKtWZ/bzvK0NGw529wAwO9Ijoh8hoWisHBE5Sfg21JNZRnrSUlY4ikdOVs
1Rek3zyZ+bRCs1E/SKieod/ExI++m6L6MRTz7X6b9DbBpV5iiLGshFigGVakLU6FGIgGDSoN60wn
KUtKV4+0RkHQ6m8+38xW3aV1i9sIHzqxgd04MntbXChxKR+YP+h6PNlq8pNZ6vMdzYrOoUBBirvb
+Ef5gzwG9C8ifs3bAblC/700HNGKsZgPtQ1gatE687EYPSYCEp5QrsYTrs8CTbb0Tsy14Dmt8uhL
t+MFrJUn06vnx63Msx2gz5+c19iK0aG2xvZW1Ec0sLmEBzms7/N4o3/My9XCffzGVupFaF0Xef3o
nXMQJRGJazaObX5Ml60boIpofdzM02dgdFckUyvMC/OtwRkCUNK28Q33frQAqH/PlVGHVtdTm6H7
c2ROqfOytTjqna00qSPPL0JrPkaJLXcd8mfErz90H7D/W9kdNRnW/7w1P2gigEY0N/b34BDg1rPe
igmFvyngHn+krLVtlzXA2EOmHmy+lZxov3brJ38daZxqs8KIgRESuNZByYVqninjCdblqTNukk7l
pyljp3FZ8LvZq2DzXxuccZSzLycreGpYsMgZWfQW8uMBPQh9kkwaT0KduHrZn8yGrSRt24qjThrz
UUnvijNa3qP+sbEGDtOSXy+FEbomKmEy+7RxJhOusbtbGvTIv/C/ysb/Y2bmk120LB6+yE90QZWn
1eHlaljLr7SUU7cvcREnuBLs0POwyjuVOhEoL3nUjTdE4iaqbhV9k3mbBd58LWsAABzqJAx6hxq9
FPblHgSSHeHIZ0lwVT8vNJpPB2/uPjN/Oylu+KgSSFRlpl3TYGCvUzldUmC4QAcdwf+VXkJKojpJ
h/FfF+AqJvPfwa9SJq3o3aXP5segwC5NA1080RqfBKp57GyJtl2v3rEhvoiON+Y4R1YGiPBr7glK
vwvDHuh/0oAR9fD2ssoCD6rLLBFtbRwUXUxx70zDsRkzncnF2IZ66XzLJQ0eJw1fO/kMEeXt+llm
BpOzcbV2XtmLkKjPz9SZjefFxwThqnXpsZa0y29nuEH4rJ4aQtfpI4+s4QkJ6+rrRhEZqWZfKUXT
mLMIYQL4LssDzhwYhBU+6s0CpIqFKpgSLzNQHws9L08d70cD2B0liqv8QqNpPxzftuq41LbtF1a2
VEXGWmpfLRLpvadX2qHghUcBmQeLwi+pDfBKjkgQ5Ys8psXv1KOdJzBj1p/ss3i0MknIrzD8eyDy
6XUb8+mXJtw/WW+sCEUI2aeOMfQjxsQ0cgSOxUgKfXn1lTM9mGZub3c9lkcEXa9u90xBb6GoEY19
27DLG60wPOI6ArOOKcBTwceTOyGRe2y473eG6J05cngZHEQ6v6yZ88oOwXkGYtzusm4dDzwHawKP
0uBw5b8t+ONCmTfmc6ZXGEZz6943hvSrxmgVFXXqR9AuTQEwsi6182KyqblUDaPVbpzzM3uIUe3w
OLXwhIQ7neyG9Sf8d/bOpLmNJNvSf6Ws9yELD4+xrbsXmAGCIAlSlKhNGJWSYh495l/fn0OZ9rJU
72Va7WtTZpmVJIgY3K/fe853SKyo030UjojUxiDHVEcvjJqmcMWq5HBDeTeibtLMyva1RVF21zQ+
mvy4goy6wocX7Oc6DdfM88WbW02BvIxMmV8GfgGWoKZfPvWgNFEneiFNIxrUQBrwG9zLvu7PHk8P
mph6JK2nKZPzAgKo3bBhBauu7SMqJuLZGI515HygxqMSYpV5KzLX+wImE4dX1qfdAcIB4AFjQneh
fNtHn2rkw9r25fTs9HVH84kRt4vmAGFfbRnBK+mc0TcHwAVi4SiMpg09tfk6Z8OE0IIXDdHhhKHZ
Uxy8CUTLoYiYBSgcWf8YKa+3jAieZgBOq0W55qkmFmzj1D2g+gS80hQN1qc0pQLfODYL9tI6AhpH
hSsRD5p/VQASqHjbqHrMF4OMQTvpTzJu6MsUS+Dft/APP2W1YV7MYpz3Vo1Vh8Orkk+M0r1rYIQc
XwgJC8CfxdbXOU+yU6f84dmyJM3Qyep5S6uSZXVVOH5pUTMiG0gcBafGG212rH6kK7iSbYAGgw5/
x36Cdiy/S4kuRCPkjg53uiDQrSO+bDNl6nGJlI2Ocq6traQN9WIuXnRKUXeviXidf+RYf95CoSjU
FrfzN3Q62kscBHgpojRpPvWuFt0Z7LoRUkw2ewbdHHaSrRmpdF8bIwNeWqN3LS7M4zCa3bbGznGu
RVkSUQfM61wt1fixS8tuYpVNik2MfApSqx2ynHTkQGZNfXHm0T8UsYi2mOuQ7CgTf1mNq5J407G7
9/NCfqZ7a7CJjfWLSX13hiczIkal+qed6dGlMeLrHKcDulG8PxOzDHJQVHHfd8FvxiDElsUpZNxM
aJwxLwKEB6+GTK14mzQgW2LhP5Yop46g5IeTa3jkOrthvrHJReehCTyErF17grXV3xutl50x2H8t
/UlsB/wku9Sf3yPsc2sLmfQ6RBzFYDgs6JW186uRyHDnIcPc1hb+W4MHfR8PtVoP7Yyrlakw3dms
xOgdYJeN5SQ2rgC+0jkVtay5tG9JbpOE18XLAbYPmDhPqP7R99BsUeihoywdPdSfnDhBIMNmk2Lu
BDEElfLMJBynCuMbeqyCSqOKdyLzl1VQLRcnW/j3ZojmDqX62JX0gYfsNVDWZxmxWDtGuU1suWj3
7ntQohYIIgYe4xhHG2Xk5gZdQLWzRGYfRviAsJOupIdxVLBJLgp6E7JTtDzIOJGrPG0+4f9NH92o
P4SGdaCw6vbDYg9fjIkxiCWNz4RomTtzoUKeGiPZ1wMbNbKu9yJIm6exb576ysqBc1U+W7vQB8E4
Nx58GaCpN634yPjbOtuD8Y1smP6+ssoWdQPJiQljMBo9gf25G1HTR8V0Hmp0Y23+OyviP2Prvxlb
W8hTMb/8z2Pry/fxH29Vm/15cv37D/0+ufbEB9/Bm+ARBK/D4z3G4L9Prr3gg+ea4KtAP9xMM8yM
/7DTOB/QnegYNxcvD8AQxs2/T65tk6F2IMmilwwmb3F6/+///Db97+h79bvOQf3yz/+ggn2skrJT
//d//aJ7sH3yjmwQ6pK4nMB3f03lEoPbDKYZVUc4Z7zhWRk5D7IFurjko7/506X5bzQW7j+PyG+f
BULlNm+3Uf1pEcqfGAGDgpXAYKg8enLEXTrM4pJSgL/OXIFz0/y7yQv68yCbaGWAxzz+X4xCLfnT
HmdAPq8QeEdHBoYhPWVwF92kqYJd6MotgiHxMtKbfPnrL/uLS0l/OEEALvQR7h6JZ7982cYwOQyj
9zoubdd9K3JA1Ij+Bv88w3a6TiSKYBE1/y5s4r+5xA5XC9QF9mbf+zW8p1Nd2o6+VxzbQmgCYdx9
G9DisywmEAkjk+n8X3/Nf/lAF6igycfRsoUH/6tuBsv3VFPfBofYCKs7D1cBK3UXbAtfGl9kOLhv
f/15v1JrbF4gUwL+hxbExbV+jUCYlTCXKJwGgmMmlAW9G2I9XpbGHKgWbZoJc5+Ii58DxfXmTFwb
prmv0Ai8cR1DEKAS85R37WYcQqt2cJAd1HWszoIw+8+z5f/NUwCe79eH3nPQhvDu29xNXnaEK39+
6Es8H1FadP3BIcjIfjEKywnvVJQDeo8qwHBFwzzrJEDY59FKaa817+B8NYK8PVhkxbunGw2zoFdG
9qlir4LVxrOkIEDeFYsvLhPdk/g0mBbn1ZtvGxQz1wHaySI2PXUl8o820QJXa/F3NZ2VCzu90ZLE
blZ3tTFPV9G502NIE4TJFaAc56tPYQmii21m2PpZw1QUu/306LJKuJvEH7JAtzYMokziAEYqtHUe
uTBtiC73FHM8fSCOBa4tgtkpuZCep9M9sbSD/TSV83guzRiogOtA8RjITaGFoxcC0Bq8pxPkw0dj
7OD7ZQ2Nhils6rc+teq3pTXl0WWAhJt6GOo3v5DDI5SCqlgzTGb5msw02Kaidd79FvUxlBcs78UQ
1rQYuulqNIZ4oXUEYXRJsM8HGF6P5RxMHBM6WjyuLQAMqtCZrr3d8k3rDAllkTMTXGMNBuQJmBK0
hj8673nPdfSXgevW2uKlD7hp2HGDV+jbzjtg8+maRCrYNpJGyW6uko5J54SHnIF/OF1/PqtxGuEa
jyWRePf4MNQ3eGUGXliHL2vNlFJ7NQ746Y12zugXQA4tjlljNJw9XLRQt1Fq/CkexuCV+oROe5fR
st4SLcNzMpSu/V4pv36Lkfw+Rg28umButRu4wCwHp48nY6KsX9vRVN215szt17U06gMMMZvBvQkn
LYVkZqJnwnhKG+SHXlOgAlqxxz7WqMax1t91tIMcYl3VHm7X3546ytDetxlbeh65VEas0GoTnXz7
b7owLLFGminrxhKDqR/qJ5JChs0YBcGub3RXMNavh9thwDpgbAvDO6EGs14PauxRGaKwvtLmFy0z
al9CJOlyRlAX+M6KrjKtf2t6JrgeVjnI7ykcduApZgamBj8AfkMg1BKdN0yUTQaABaUgYO5ns0/H
TRMZc3itSZvOOVQ6xDnjj+nCs7UE8xuUHsSyMP3RGMH4TB7H2bDGT4rLH2PeLweoNjEyEBDz0Hz9
geB0sHVwfQeH66xeGCbE2ymB1RmWAVBhSaYDmpfjKBtO/34qL45fgd2lbRMGiNwB0U4vbtFjOqiZ
ujBwmPEeIcdH/SM+M9JsNjUOwVUH++rBIMbvOmJIBwtLevyXzgZSwfOlRtITg2S6GzwDBq5fRWAI
maARPUS57HOu/YY3XVwAlHsn+I0YtcwywAa22PCjS7w/K55dVa0WVNV7nf3xLUhivOLKwIez4eEO
TjZBCBzb0KsGKLm88FVCKyw3wrA/dnGE+LZt3kvhpZcUr5x9aJitasmX5KFjYM8jNWeEr8SCf6CX
1U9XtjmeZSss4+TgGiG7NMzkPVCg+s0RXfBK0jzKNi/yC9qNwzBdF5JaX6eY2qK2Rf2G/H+CjZKN
7xP4hNfUcVkwKyt7SQ0z/ZS2Cy9WMDsSo49K0MZLSW81oKsdBGG5YRutXlyn2C4J1FKk53a0E5Kw
jRP0FTP4tKhafClaw1iOS2z3/pGw+4VWqqjVtJMttpCTi5P66xINjrsljeOUB3V4BvUVPbaQOY8Q
m16gijNC79p3xDx69U/EqyqCfpP2XCfitlnnSQhITkFVW196I+zHNcH35n0dIPjB4ItxIBmw1cre
wAo3NmLNe+nd2WHV+jso8uXD1FtTv1ts67WI/XpTTYqQhqHA/WbPVkM0DhOwYVXIEBCYZ9hfcyH5
72t2rPajEwcWyCJ/TIgBhOpU7Raf9KYV8d49UYoqM874c3suXRHWq6Vzos+EG1QHqJo+wHTJeY2v
tPdEjUELkL96qyafWqTu9BAFTMo6EwO3teGsv01yhcgEy0vUXlpfzUcgCP7FmGa2BcaVxcZgivzN
zKFDOqHD8pa5Cw+NxunhgKKNEk2GfpR66OabKK7ERVo69achdVSt0oDfM1j8NairgrMauTXrPIeJ
jp4n5W/y/JmIl5pMNCAhJY/gJKPg7OY1J/vIAhyWt0N7mGOMrejDIqX2CAj8c1DnNLr8ik9O2Uzw
pqIBfKwlH+8CvCACYmYfr1o+WIaL/b7MKQv+bQn0YnjVW8/QlNd5NPP4UesOylVfj/YZAaGJrseB
7oA/TH0rGatyNpQtT4S1NM67l7M/KvIj4CyQpoFFqKmge+Sd41ExzJxr9j//LFE6gGWaGLzyKTQM
ti8PjO5dk7ftYZgBzHUDtW9Bpw3hQA7Awxotlx5HPxf2dC/cyEKA0wbV22g1dfxgOQN/dVJgk1gz
x+AjyzaZvSvUr1whs3c7rFKrPI4ahCc0UQbPo1Vlu6c+U3jNksaZn7FPOm9uLFhY59ZIz2PdIiPK
0KfhL+1F9DJ6SzWzbubu2V6kD6gE/csz/nA6W31s/OhauMpxP4Jp4m+myrmhZyzcfdCtcj2saXBm
vMi2YXuK2gl0UuvZkF+iKdFXtKm447kzs633tY+MCmx5Vz6H+o6mqeQ29YUG6ChuoyGQea06azFb
c+Ng5ku2BPGF5qswZhvNKFulNz67Etz2M+61nJgtSNJR7F/zjGAotqo6WJha+lEzA1Yi9jISH1Of
ajnaT2OH3kBQbuRm5WwTotmydZgXCd0/5Emji2enMJgYruALmKeMBuNFFt0AwTAmQyOem81kO8Ep
T5f6ntvfXCvayscMvcRnWMbJyeiItsJAwNYz+8UhsmihzpNn7PJ+dPgeCAOQ1jPH84I7e1Yh5nn5
hJwr2cg26nfCjICjoXVbtdPUHKuho3vW5eJa2iwxqF87AAYDvT2RUZF0bpH9MBLbQSBWhQe65Ogz
uwYDIG/guGZV+FG2UObz+SGYiEnluaYw6BsTxUZtol2ZB2QdBQPxuThMPTMJauPwmWHIvEvZRDdp
E4/bybYfbLOz7+kqlk/cbfblcspP7Hx0amgzM3lA6uWTsR4F+X2P+m4luVQPJjagj7Xh9m9tZclL
NRSaXRaZFJBTs8+DHI7vgFhXXKn8yq1ljOYPh8yGk5SDnSQrbO0pMb8lDcvQPxjp8h15FjfERsYK
msuRkMAAy6LeoCJgBo+ZC5jA3A96BQElDnI67lkNQabd9Y1lHF05N/W9yhjGrIqY1SbBNoc+cCCx
dxVOeawe52xMicij7P6bo7g+dfxJrW77PucoTzo0FgQtiF+P/ctgpQE7Xn2onVvRP0xMQVtd+P71
ce1fTj98ECGa9DI49tsc3P759BOEMV7ZqqsPOZEGyQoNu3hplGaW2aS+3iHP5ehyWw7/+nN/8bPo
74eTheRM7Dg6efiXUxdH8lymFfR5prfue2cU7aFQEwgtbD2sX1VRzlfXjVmLm0FXuX/96Vrr/8vV
hVHKqZgXnD/i18y3GVFaPgq3OmBM4wCy+C35LXrVTW+Esg5VnhaqthxLdOVt2Ridf2Ij/9Ox+7uO
nUNV9ae79S8Y4cfvdOgxkL7/AhIm+Fv/4B9dO/sDhTysKpooN0/JfyFwfPODQ2IMwijXcgOg3LTm
/ujaWR/4VwxQTXqAAT01Hozfu3aSXp9wLLp5vuDQi+/k3/Gb/HxB/+kRIwlPSuYMMEEFQ+RfHnAG
B2opanOmrVAiXe31ZI9p8SgvliYxbcGF4OdjoNEWu7FzGxLeVdseKf3pRS9NO6brOGdUhhKxIxUx
ppoxkAPD0muD3+hQhw+j68530GvMDdOgCZA/tS/qZ0MpTtizvVlwG9QrA6OaQQrSXHcrpp9I49oU
8KchrOq1VXN7mlm1L4K1gVJngR5gATdBZObF2zZgzrfFJ9c8Rxmb9MFsUGlu0O167zD8EIFmtEWw
F7oSVJVZE8tW9BNxZHF5IN48+W4Ior1H6Of3ICq9z85cISJEu2uf4yIPMWp4inOhJ5EdkQoRWdvK
GJ1H+jH53SCD9AGdSHdP1ImxF2G60GsPycypumHaAs3LdqhKGLs4XJT1NI09TRRXw2EKqg4qefx/
uSM/+i2XWRge1Q58APNUMgfYlvQFD5bVRFsr4MrbiS1O4xIUj50hXaZZC8bZJQfH0fstkE6f/sdg
4mknjLummlzCNSwHbwfzxezWrV/clxA+ze3suWjb0IAtEBwd8xOnrO7cV/ZnBbHrWShVInNooatt
LEKL2VR6PyNPrpevU46FmRaLvycIJZ3WwxKGuIwyxirSBCxflcu94wzqqnMA06172/b0Bgj0uNza
7Ine8AjZgYPQSBKjza5po8Op1kpvpZgh+jfG09HHtpDTw6Awqwfsv8ACu7Vz25L15iz1Nk1bK6Rq
JrjA0Zs4s/BPtA7QJ+oNftZbfak3fXTmADcNpziMVATwJzooF2l6DXW50OvCIdQlhAbkZ6n0t4U9
0t9D2bMJb2VHoCuQNAidXa+rkmAcf2M8aewQslO4xLqG4SHnyKXrGqUrnIUR7xZCE1F40rI3buk8
VTxtDLCRVeoaqdDVEl2Mz0uBSx9BrrGLdT3l6MqKGayzjnqqLdFzXst1BWYTK3WsdVXmwNu5p1oM
Tp6vUNLq6q0VE4y4W0U3NDw3tzJv0hUfOR6cvDn1btJbQVhDAAaFyd7M5Bk+QJTY1I6uXcxUkogG
pmSHvG+kxnQEylpOjz/rz/FnNTobNIqYxGbO+OwwHKZmdRqyHF8FqYMprto0uXNxhD11PjDVT5O9
UMsBkMzlDhQAmzYJkjOfPySXAGjzp4AWkcncSyBMbUMZt1u6ZobzmTl7mR5HEqhrVHOo/lZTai52
uW8rKA3PkBDt8bnLkp6yP4oMGh0ZHYD0Lcu6dik3zPRKj6AoR1lrTEmk1w0K2fyGxyyK3gqRIPZK
Y5Fwf4yqoCobq9ncTow8I0aSyaRL7HH2ok2elr6/pZCFF3lAcW2/9VWJqcXLApG5tA6WgKZvDu/n
xJyZruaqDLMOPnDphtkxpRA3SgS4NHxeyqx3Z9CVEmihBd4g5MUS088O+n926r/ZqYXF3OCvdur9
96qN/pn2//vP/L5JsxOzb6CY9EyLAYstqQJ/H635zgfXDGi5ex67A5su/9fvm7RkBPbHpmx+kI7H
5IKsAHZn3/p39mTf/LXsI7+V3T9wTBcnMfWEnrX9ab6FxQGEauXnOGqitzGLp1WnsBi5nvkZ7dwz
MttDafbNZ78Qn+eRpNXem3eKKMiOtsmWFC/rKMdiPiqdGFnCSzoGOkWynU0cezpZshuC9sfMUGVT
xeROVjqB0tBZlBTC5tWwWDwWLWmQOTK52sdnF6Jf3PaRd0Xd7D8i3tlkflfclSOSWrDcOiKuabbK
sKzNPJKOaZI82wzFw6wshz4NFvqUKM1WZ2riaHA2lTd6CJzG/sVKAtSFOoUTkwMJpgRzjgsJnaqL
PrE2MXEfR9ofOsezMxNxl+psT1OnfApXEa6okz9p8IGwyV97IkF7nQ06N65zKIgLrViAVgNZt7C5
yRJNdKoobrllJXXSaJ03RAIpdMWtziEFWaago5CKmBNS2qWkldo6txSUGMZWr3+3SIziPEa8lk45
LRIalyk03v0CAA3wGnJsnYpaNGrXEZO6VMZDqHNTe6OZDrUkg3PyKnENdL5qBz79kzOkuyIYnxbR
FdfMIYYwyWmirlIS7DnA9/l9W8toRJE9aEBJk32Gb5Y8ZTK2j1IZ3Rrw3AQ6OBra50Ya4TPzI+fO
zmYEH0bhtIeIio2UkTq5tFU+fg4D4lGo0ILXqZBZCcKqR+ldef45HgLArhAVjmD0/SdvHDFD5ZLj
RW4NzqGTdP+9JCWRJvWG/LXMSufOYWaDmy4HjQvdiIQfkROIG3EeAc5moUdKwPFsksDqBUpQ8gKV
VZenFkML6qLKBL1jLKRSNX7p4dwAjY3am6P+xSTJ824G2rizoNJ88SzyhDZTGJVbMqLD1xtsGxxg
sZ2KpHoWGc0V6XL8sXXiS8SI4Utdh+w36IKJqEmyReyK1Ji2nSmnR9QryaVnSadBhhAXmC0922Xk
XAchnLO1AwoOa4dPwIAp89eZWMuvbe/JoyFlj2RGdVzVtuK/iRnZcAGN9YCgisGoaYoXRl7gIjt+
Jf60ud+YjOAeLZzNrw76xuzgMLNJV83MjMejaqYZUGm4jduTKFU5yGIldKlt7ef8QtFNcbPN26TE
E4xSZuoKJjC8f/uEEaq3mlAIU70kdPI8CpFXJEXJBTYPATjAXPcC/OJ3Z2JaG/YVElP9l6VhWvsM
XoRuWzHvfooW1PXE2jiAIsLYf7InHYVpdMWPXAczlU7Zv6jUxprkAqyg9c4X7xAZXqmruo8eroof
EFlT6+gMLCIbH9ssFik17EFUpF9uT1rqdHzagu2zx2tmOXcJWJWtbwfVwwgtkOjBKCXTlEDFV6wA
1qcR2yTmxcL2nlonso9VxpRLkOG0aVt0QFbUe/ahHripfW+XJ6NYuGtWONa7HG/Ht86Lk0tpVi4C
Qs4dDSeJqwZwXcfGKLYxTyQu8sAJvwQWqvzRKWK8v+HELxp8PtGb6fHlcH6eq6UZ9otLylUT0SWs
cj2M1ncLY0n1nAAF8tcqC8sO3dHgr6uUKzd7tnMWjbLDlQuKZiBMl1+PJi1aezkcw2Xhf8h8fvOJ
+MSyDZCNI/5FlfFlaOZH6tGXoWHmOTjVlxLgc1RQNqCbs7r+wRyjx5jqfpV38aFI2x/OGNwFskJ/
yOmrtLzrpOQOSNeec8FrRIN345iTf3YJ9CUs1tlmylhZ9VytcXpD4mQfg9gpq34v4BteSTvC6JDS
bh5YwzPhE4vi1RxJPDjySYEfcwo245RuFDRDWXrhowAm8iAmcJKMgcCGouGM926VpSuf8eyWUBh8
e+TIHyCb1uuO6W+8MWAylxHnhsb6joWJ9nGc1Hfp0qttaSGmlpbzWyu6Q+k7TySB5uts6CU5VFH4
ZkTWZ2X4v809feGlBH6fD3m3KjTBzijkzIxggfACZHqge+xWzz0NnfUQp8u3gpEZY2SC/BYNq+7w
fad9zRg0I/ivi7EtLdzgxAWS1eBGT8c5O2eu+OjONLMIqTpm01xo06E8jCzCG9Pv6y3N4HBlBj3x
c0u9MxDwNiZq66mszDNxMd6p5cEnrdil2zuEb6YomrVRNFTE8w8519c68b3viUXmJbBs84vnGtVG
ZNlLJ1T6Ps+G3PKuA/aUDdDznkY6BOXuBOffBoSzLKwHcsgPUbpIjg7ASNYL/dEgfG4Khl9zFwJW
xEU7xWhwtjIienmNXl9bQJe239K3K8+VcLEGj9kTj1W7Nd1QYD6Y7S1E+bLC7A99JiuzemMrA0+G
sOrvyrGyLXZ/LBTI54DNvvc5dKYGdtsmFcNnM4SYYFbs9oHVOHt6pL+ZtvnWxLBM5yZEn17PUPPQ
1tPlzGB2kSTf2s7HEN7N2uU1JEmtjD4D6kcqruSmoxl4HvFAbSkSINh6znD1yFT7mM2NriE8TL3K
dufT2IUjJxoLZwxOhfRj6sG8sZVdfFehl37v2pYTY4v4uoxUuKkGgwhC1x53meJnI2xA89KZFy9M
qydwxhN91obKSoL4ZKbgX+qhHr9gu82/jJaQFz2bWDtUWCvk51CDeItYybuEtNi4xK8bkq8dIOZM
o/MAbV6clBWKaRWrxb1wkO939PALk1ciekUvYTy4cDbWnBYnmraQP9ZhixN9yFJExE7LZECUIcLO
xqnhxy0j2+DUV5eKptPJBka/xcCtUxea8DVoEsa2GZPGLTiEslx1QWlcush3jlQK2V6YVbNNJvIy
iCKqmJK104+ysKwHUUTdx7FNxgOZLs0nt0Ezn7MWboiBw9DhjWpj2JiWTW85ZgVVGKmxxsmsWMBq
YTWHKgRBUWPvItt5Dsm5FtACmrzZz3b+1VM5frw2HKEDGuZ9G5btLpdVu28soJP9mEH2rdv7qUp3
tmHsIwtUVu4vb2nbVjV20YHA+hHfzyIysUogBO4KGvdr1HT2fqmWe3QrmNqJsF5hG9HBA2p4XDJq
vAyyEjvX4D/MjNCem1SBL5WZ8Sa74CKQj38fPVxvjTt3u6B2o12fM380ZINpm1yPTQ/4dmVCBtWZ
xVd20Oqh9LAT10E/Q69ASyzrieHLhNpTLs+zKz1ENJZASOCn+7kUe5dIOZwWNIqHKvqO8novO7Y8
AC859qK0307mNJ0S7NJrhlYhzJfwnETNFWKVsyF+Kj3OiwugLvXjgChjI87ElhjXa5Cxuoo7r4dP
OWzTOs5Fvc+KMY2epJsiaLV6NWLVpssyMHI3jIgtIWpM0u0CEx0uaul8no6gJ93l7FCqYMiJiszZ
0nJGHOzXFr7OHuREvmLf7qtN4cKFWaloiOff4swfB3vlQtKwDtpmSXbek2EGww7mn4547MfnkMSg
rZgXdYlSBNIYpux7ggQ/N4tEgl67VwhaDDyXrrvGzJfRxTvpQ+PVzlfUbvM6tcrlq1Ciux9hxO4S
MXxvAc9tR8ca7v1hkBsAVPbJnjj94E1WjwQ7WucRO9w1olRh2E/E6mwgpfeBwzSMZt/HLpqZd7U2
so0wPBWYIVBwm+Y6QySCTALkRIjanq2yzoHn2sneZLAeGMiyncy+WySFNjGA3zwL4CPewPbiimyd
427E467I4E2C0xxhZNRdTYr+aG67rybhoN+8zGE2OZaKOh5DhMT1dmzT4NkcenwGDbWMscmwyYL9
CH1FkYBWwk5apN95sXzKybC5V3HxGwdQKJOV1fRIZTqdyViGFUiE+LemKNj1UfN88wZ6XUTHdB05
Hsmwa4XZvlG+uFsU9NOVYLAFFYe4yiRFnpmifceBkMsTLKtm480Lb1pfjq9uP/Z3TS3L85IPcDMw
bOQPWdl4pPb4Mv5aNgq/FJTJaUecAluBGbQksXA0xDgw5oH/zY9MFo4hcsSVbGH/U9d6yK5kUX5d
4O8AsAmltqyWno47McfypaTo39JT8fFld9VOsTDSK1qOyRyWcIQ4ZDFrzS5JBPBGdIxq3caT2QpG
cILpA7wchI6KRyiiKEkrH6ZOmQTdCyGdLcEkYHVLyIfam9uBPAG0Q5sImyxuhbZRw49YFcXBk11y
aAkKP0D9/J5NhKyoGRTnINUZtF3BOav1r25hDo9R3NVXmdJcItCH6jYFMupElb+lkUW7LfCJyImT
jxz8wo0HEntnpIV/zF0Npri1Mv7T9fmbrg9gAPHXimrEEPE/1uTr5kn5/s+66tuP/jGhcT4gg3M9
QuVoi1uuVp7+0fyxP0jGmkBohK0nLbov9Efzx/3AcRyFLKWVtPgxfuqPZpCkmyQFgzsiVekqOf9W
TIFn6m7Pnyc0gbARkUDodJkjmdJjuPTnbpCXTSw2ObHCE41VtBtBFgOzUhHNB2toA8612EQJeTW9
mPQMa+bMhGAn8NfuojDtWqNLDo8EXQ7jxMG8fjDySsCYrBH0mkDsJdm7CUKaOaSrUAOcvQDasI9Y
khg5zlZK4k9NaO+QAGLCb56zz94SybWj5xyQNf9Wam0g0GYGokMKYnM1lsI/i9iy33/qSAOkceuq
jDRdqbL8em8xtwHDmhn6RzjKF+ssTTgpN8ixekzXiEw1Ooq+lz9do8lBpAUY+tqmFiqrrEBIwc7r
tQ+Rhf32VAFO9k9u4KlvCkveS15q+aeI8Y4JvL3UKDo1eM4nxrRZr+fUdaCFjZYVtQdTSPFi0jd5
96xJn+iN/sApSn5cRhQ4JXXKQUkT6Y9bKNItrYbvX3sRfQg351c3SEMUh4QUJQ8CDfUtvSWClXZl
vSRQ0d9kqCXFE3F/6uesukAJ+D5HWlLSA4c6OIQWISrP+TRTRtZLSjpPse6lyxrmBhPfGqABkshM
1m9oD/nuwU3P048mpaid0IWLPfQcGQoYfwgxjZNmcJ+GyXCUVZAdSy2rQsygr6c7hVqpNBV0VHiu
+Tc/b2huMjnb4PEKXq1e3+GboodbqhRIn4o0h7EOkYWCt0DPYmK/T55QIPMVCP7mt9TMKXSsjI6U
dvKe6zKmBgqZeAJnhY7BNrDZGR6aPzLXnOFA9RKbn5iD2XLHJofvFYjcjzjs9Tx7IM9pzsdrtyhn
N5exS+Z9SOMHgFv65A34VFbQVw0qz8J6KZnDvN20epVDYPoum+weuG2t1VALxM6I5ohuBoFbCF5v
HaDYJUMeOsfA02C1ijsbyI7Iq5uED/NFj5uTgVhDPLri4YOjAUt+0NMIb6zZzelSRFuzq8Ulpuc5
sr5P3GDs/RwW8VbRjsnSGv1TSZMQIwT2o2JL7cjzJngtz1XNVPfgpSEtpXRAFMU5g7/7Z5xPoZsd
0oxIUEUsyRMTil59mxhRRVvAbdy7QT8nKI1RMmvRFZQjeSywAr7hl+SXdY2ZoCizgq2HLnc/D0Ow
vYkYwdOGr7dH+KZxmnFV3Wm69CXVD2noInscZc8lGS1aVhNttMdiQRluxyD5dvDPgtefOriuqpG8
1bmvBcxa+P1TkXF7JXpkbnumPFy8m0alMVk4bqFhi4dMjBNMAZi1d8WLPVbhq5Ei/V7ViBjZmRsC
GfJWA+jdCnfBAq5iT4gixdaYFHwdUteOiZq4oc1NYMzwnAcM1hg894zQwu1NPn2T5s3mwgpCU18e
wXsF57HKg/PSuNzCjoBzzlK1IHMqJ4MR7qqnYvmYNgOIQINJM+sph54NNlTv4DothqubVLCZDISR
sQFBugJesiI7KRp3i5p7OAu8FCGdB3BaK2RmtIisiuyrWU31Pc0tQIY6UF3OvMvAkuyjX2bEPRUi
5/fYLkh4QpP8TdqxZJgm+tQOxyVXEN3cteZBpwUeZ81bZobNIYBNTehpbL142vviZjkoZz9GhPqs
CM+x0TuxREqGkOcpy2i8gWDlRuXMm15IcF/qU1R5CNUkMMb4VFDC7RmuJXtwS8jaBniNhzwJ7XeV
WCzN0NR5ppgr84DP7sJtbVXuvJu4adHIlwINTq8DorAnzpuMoW25KsyK50UoumXgyOq3MSDqZFW4
jbgkVSBesMzz96SMj8PtEGgtj0fbeD7ZqdYsWRFB7lEGGz+JHZ5u5BMvUj97beKI9M6u+/bQCw/P
w+2Zty2bHzI7vjPdNP3890SgXvpkCF4dR6D6laDIwDyMoumeBtD2084kgBd5p8LLSXKYfh41c2Vd
gzMCibhwI38uaWCcEVyhyeNRcsjHAOzMzNVYkbU4tttaGOLR/v/sndly3EiWbb8IaYBjcPhrzBGk
OImSKL3AKCkT8zzj63t5UHWvGFJTlv1c1lZdZZUlITA5/Jyz99oeb1eWpSqhiuXyAoXend+4fPCd
jyOOTkj3tdtEcBV0JC8mSoJDIr/+aMV2UXwcw3BOP7kY5WMmuHqVsoYx3jtR5z6rjC5p0tf5vRX1
AqVn8b2IJphkVaU/BrWpP85ByAqsEC7ejIvLQpaxf0AVCj4FimIUFRY6yzmaDyw/dj5urBACPx7l
kpi1tVcu6ipHWg3jQgaohps2Vtn9kmR/J2acSX+ddUb4kU9pc4DfmXOLSP2kqNZ+hZJ3EnchSwza
9FGQBAm7wftekldXQjg6kTnKrn41+8RRrMmGfESadNT8EdhuXpE9xnNYXfGN8e+sQpq0MBpAdE2N
ogMTdHfjmjYN8T4jjdQPow+xrFHQU+58qTvCmURZX7emctcNHBpTJrwDqz63cmM8dB1Tr6ivrmRC
uye4I2+1XCvVfQL4s6vwV+4MT6q7yiHdIJcPgXCQP8yoc3HOyjL3giMhpzmrKtmwOJW8zWKbvSCQ
osoJvBNLsZZYa8KVVzvJuipFfrCsmrlx7FQ+MLdUpw0JYm7ID9yZ/TSe3ARq2BqKzjyAEkFgv5u9
OZMHxWPZME3oGRsLIiGvOhiNt/7UAehIFJ+5eKpJlTBQw+Sj9cGxhvKdYXrFLUWQf5I0ujYZFISV
F/nlNvTpACBsAY6XpLK/aqbBfIdLyIRvb7jTc0Zo74dZ5h+cRNbZdUaD+p7JfbE1unb0184CxB6j
zvAPOhv1NSLGYtWOCr0ZD9m2dsnm8Rsg8LORqIM51CQHMovAmVVN0dpxEsxTdpu8w5WdzO+4Xt73
pPOL3ULqKN/xGMJjPH5QKqmAHchmT3TrF5wrQAcS+TWkJ/IQuXSa4NuIHcgIEjE6l5QLk8vqweqi
25VDKevFo5FIZBFj274DerEAL5xdIgz6fEc2prMP1CCvKxU727BuH2tF+5L2HDujbZvXJYihgCUq
JfbUHaNqG7JvOPU5eQcCFeGB2OX2mKreuS7tBViLS3rEkNYuolFinSe4AFtDLSnyb9RNPCHpnVMn
G8mu01hS65aPAI1VZyjIADG8Y9bY831Y2mu7sKFaGm2z9/UXgrYvzZVQ4eEisRoq+Gx8boMJIUfV
qHdgXO/7OBcbgk/Nh7RJ/OtyzroPYhLG9Zwzq8QGIvlzzFe9r92QKfYlZNaesEvU+yTuyiciLtCi
kL8wALPIcSgIEFkHSSPzxvRqE64t1IbUdxgYu1oLC7x0ZPL9bKQ5Ol+ttCZqBF1607Q7Q/LYwG0b
zRXN0X5vBimdcrr4axZ/WB9uxoeIOvg4FLA1gKxvRQcE0KrMTK9WFuT6xn4OGjiam6Bspyd2xFt2
1w07wdgsNvTI021XO95jULOisPI3OQAPUAIGXfEDYlp7n0fZvGlhAXPTMmu8hicjrVXFIE71LCRI
IetN59KaG9MMAzvMF9IeZc2U5SGm48rAiZSf7CCXdgCKkE7hDv5MvcHsVm0CYygqEh2CBdx+aMN9
9yKDhakBTOSn/fjRSFsB9tILBOECvRVtmqqjAmEmJyFNvIvBC2xihoYfK2Y9x8XDiaOwV8E+7pZt
H2n/B8y2nQfg6MMYTj6PuE0QiXGKYdRjTE/7PFbfcOiG17SDb6Khaz8Z2Oev8sZ/B+UFDTu7gfd5
L8wnNbZg/3pql+6U1gjAP7Ve1ZtHcBEMBYzaWkRPazNRO1vZfT3SgzLYOYUUbsFt0KmR3exATP3k
xqX/mc4si3pA14R2vAE7AoeOa+E62cskIdtuLTLHAFvQGgyd1qFr9vZnP8r56oKAnmEnxwCOd3IM
3PyqNhv+e1RXtGRMl5w5nh6BDcPt2YNGTcRuqxhbNiLe4PBtipH3zye4sYiQxGgR0KSydV6P010E
oOCHePWVSflnU/KlepfSma6YLyighaSM1v/8JyFFHwVoors4AU2FXmyTQ+CdPi0O46YnsuTxoDm5
YjdSYtBKgWikfHx/Epr8xqmsNZyXxTuDaocfAmKIX3Ehrxwjj6BP0YUHd0IviFWrRRPfK+CZWu0W
hWw2g2of62j5q64KFkJrvDa4CYvOevTNntE6XrnhpWf0by4LLmac2mzbPdRj+kf/dFkKuw/QQzrh
AWAYFdnE1x8nWcmedKA4XnexYOfT5wubIxJaqz85by+tvlwMDu/pf7EFt5yL3MVilsDEhoVrMmeU
QolVz5XOmfFzBgB5NEN9wwDl24/EURlHS2+/CydzkqsBc4i4Zd4DIxWkTwdku9MVNPCxIvnnbLd8
ycX91zcRO66FzB2dJE7Ay+s1ELxm2AZ6nAI0VgMRinhcbQKu2DTh/azX5AMXWw+6+HOO+OKh7uhV
1BG1fFxOzUNe1H/QhVu65/O6J4QpnEmU9tzbFp/h13fQcLV0gn3DgQxdto2edol2tKQ+oiJgH+if
zUCjQO3h4Iw7VgP1RQEhM9tbDZ/kNdR4XYNxZd++VPbvfpiHANHzfPwAvyjWJcbKJm/q6MA4hR1q
WFJ79aTfjo0E4BTbbfGeYYXvHIG0smJMdkm2zuCIAaMsQU8w27CgmiYgyJVz3heTLRjvIXyqbegs
bN/jEC9sBmqOPbzu9eAE5c028oBuSYojqX830xj8/lKUxvmIA5c0cBahuZoeokBbVYdkme70Pu45
LlKerQVYK51kWVEBvX05xKVtQVmeFAjD0CXTQlSX5v3IMup4xiu5tyOXNVCUCxZRv9elTjHx61n4
1TVu8cF4X4D8WmDbRfysOe6X95PyuFqhbVGduIuBahFKPcurI/j/k8zmcHtuD9lCuwDGJqFLQ98+
jA9lSAdsHcuKeOVwYAK/zNq6z/CW5o2XzoyVfQqC7+eT/W8n+k+daDwpvH//O9uDrQCt4SZ+1YN+
+UP/ESASeqtc9Ie6/SxoAP9oQCv3L2bYlwm55l/0r7XbRn9SWEA5+H9azx7hufQ1KHKZjNtgVf+N
ENG1Lx5fAhmx9TgkTvoo6PheXHw/G4tZImH00YkMTfKOsiz0hm7lJHSZV7Afh89mmMsbw3XLh7ia
i5tlVBTIfm5aQJX7ZIsAy3yfdOmCTFlM6S2lBdWCZxTJSlEJECpon7oCeRgbVraJrj/59qoMlKMT
x0a5myM3uhrIrL0mmAvKI3ib64qUvjtZagk6I6a9ZtLvnTQjaBMDdrBp+9TbL3HUHFOWz3c9ExyQ
ZS0yJ7ufsZnloy+u5FSOX+CAzelmkmT42VGPZMkQ3WEoyuChrB2scrExTsfe/JoSefGMLt9/R2BY
YGNh87st/wPCyfHp7ejYebcjgRQEjHkqI5U1ILyDeDjnkDbC+MaqW/8jKwIZbQTFxzLIm7/DSQQ1
NN7KukPz2O87224ekCuMJ+o3qrY5TZjRAl+iFEcPABoYs2tW2VQAc+jdhMjKrtpqMb7hEiAhzaIS
vQGJUhznuH4a1FQ/JJgv92nkDx+iquveUwJPuCmNpfnqBDJ8aow0VevedeYV+iDwXEuhllXvF8cM
GiUNJzNujpGrNJlSWM1zPWNcWAtn/ISXRXCRi+wr+RAd5rwYkjG2tm+L2WfXsdncGkvontKmq05N
sCwkqgIsK1zZ7iToSrFBMsFO2Zx7wb4bB/CTihXgNK5Sz9+GLWQnWoBdsyUJGaYk50QxMKM/Cfpr
8jnh4LlmtJ/qIHssCyf6RFhAlK7HomJMP08MEXNoENaGMEnGjJGwUzQ0PHvHunH6d6CGdbxHaTI6
hJcV7CJcH6ssnE2En8iwNhlyGpK41DT+EyfgxtbVZEN9KjKd/p5ExV3sUbE79SyvUQEuEH9nVFTa
WlF19N8xpVjzmkE888DSmSVZrWVFJJdcKCIUgsOvBCQ51SqtXKIHMvCSZWXmh4XAAVDUDHjR4hYg
bXJX3YfBjPTCN4gxzEE3Y2r0GvcmztTwrWD0eTQbWIq02Q0QvG0/7x36Q1cUH167S1RXfFBlEjwZ
EGaNU1CTyrpVuD++16PZ9sjSx56kD5qwW5Jvrc+dyuAohHRJ7i0IcF+QChPTWo3Wc9rY6POHuZsf
2lFm/sGxU/LsG3LpDrGg3FJYNVDHImtA6RZY9kd7MCPKgsj52lNzkivs8NCuJTb5QwV980siTbCX
7jSbx0ml6pFJLFKAmeI+XzkRoq4NjfeSpmaRP7thpD40sfOVSgRmddXYsLi9+W+3amb0pDRrim3g
B8VTEvatRf8Y6ik3q2g+d9KBaTXLBNApE+VNbgxMcDvXVdeRmLpN1TX3fFmZJdQx73Njso2bkeUR
IVctEOKlt1qGvsUXW8Ubh7IM3GpXnxCbEolrtjpWIEp8roOT7Evo0zQb7FmuDQWBeMic+AHVqsvM
2kynjaG6gIxJ2ZifRRrR2wYAi1jJrBD3AdVJ8HJW2TGc7fqGWAbE1Kq0KTX92NGy4zz5lMZJPdMa
6+yRxSwgUjScCn/tG2P1ZZBz1Rwcw28Ptakwjrjm3N46dDW+la5ku4qqb7ibayDNSbpEipQ1emMr
YCnDzvCj+osHiPBv4h/Gz7NTWO/I/ENa242tj1TLnYn6Jvqzvo1mFRAMKmiEedGIWBtfq1hbZoXn
qq02fqrGq8YDg55naY3rBW1SNXcbIgmye4VmZ4PdJDiSVBJuATTXe6iDjyH5Kvu2GQNUbnS4Vi2E
aITL6VysVTd429qclu+LPUwMUCxiikuyVbdmGVE8ZybpmOygsqG/clCxIMN0ULrFnxZ07MUBIWaR
mk/+nHrIVqLGtrruqe9Rt9yCBEcHqRLv1iLDbodouWGmn5kP9EbCO5bFaS/9dDkO4fjRdYriocbX
99BDoxQrM2aIMjZe8QT+wydUTxbjKZrD9KNfeEhm2pHXyo+r4o7mX36ndKOa+B4Si+LUuVFhjhxp
WIhtd5uQZZuvHRu+GT2yUP2OxCZ6SjZKhJtEmfxcLzVopCMjXbWZUfGqE2m2shB2XtcWP3+ZOoHZ
qggI1Vu64L3jN94xiVNg7L3hEzQ/BNHf9mIAnjfCPtcCkfJ6ZnZyAwWieo+MTx5DTvxbhV4YrF/j
InuhTQomZ/mSOgkI5oUy4xBaaNkTKA+ryeoIlyWbYpt2LusRgKTlSnSL1NJ9FINjcldnfbNya2Hf
BiUgBhbZNHgYl+AI71i8w7oaluticSTvWl/ehYuMSdL2ikdS/6xrlSzNgeVC7pO6MW6Zigw2wpXR
vcfIEBEM6sS6J4pOvKmniuOY3XyaFznfM+MY96AZ1HFgYPaxCWjiDhaDRt4nj9ZcX0JOrYg+5Bah
hVwtkM43MBejkUGrAp6n0ZirNrHVmmguIjLc2Dwkdebc9mkOPZUZ37Hlw8ikU4w3DNe/mSXNG6u1
BRlKrVs/xSQofzGx+x3b0qj2hR0BoY8Hlhoev4iPtJPZgGyoL3fxkKR3gWILUkmJDamzvM+CfB16
9eQFdZFeNJmwCK1LH91lS+6QKN+DF3qKBUzP7RChA7iq27q31og8ya0e8lF9jo0gfY/jtK3vPHr5
pEggXaWU9rzUJX7VqokP8dBiM6a2ChPYe4f2FqS54sqXYpnfN3W4wXzlzzs78iRccU/rGXEzoQ3T
HgVRJlcdSoT80HdG9ORWths/C49XHChHarrbBrBKqIEaU7147yxrmoZuX4ZpbPYnHlkBykQCEzLa
Z8LUP7PtnT6lqVF8S4ZJfFRdLx9pplcnRuqPdSHnbW7X+VHWbbWW/YBmrZwevGz5zAL4jxNHz0nn
fZZUPF8pItlBOMjFV63bf5bn3ETpZ3dA07eAF41rbg7D2aZiGg706R97cQmm7qqaum+sbT+mwRdn
B9Tt3b3tjum8Rlse1asKjmj46HtExjIMXe6jhf0OGd3Ixo3Vf6unoou7+Y/VE0l8b1dP36I4fC5e
V0/nP/Sf6kn85Vhk8imi85TUFdT/L6BgHBLnx+ATrwGORA+r1Q8Fj+P/RUPE5ClTtmfa51bFjzLK
sTBt01/5CbV4QUJ8i4x4SZoTNABtejV4dZFhO+Ylu4DJMetq1gIXZe5E5T+EeTwdGowo+yAyCy8n
8hZBNYnhNG0/xBPEuQnvJgtcq4C1EXVeCGsD44ov4cpNvGVuGDbohtiLGgXKEA2Aumib9g/ty4tO
HVA8fjAprhJtOymAl7/cb3vwIc3SXDFLwoShBTWubhrR0jBvRuBW2ctb8L92Jm2scq86WxwSJx6Q
O6JCaBFyzS46W3FmV0ZfhsSXoZXopJGss4FqeJ84DgLWlaaWHWA7VZ9paqt6WtM3whCivJ7dPNtF
qzwGMmZTvwwkb2svZr/sBWrCOx8hjM1QGtVExHbjMRPoCPdOUIBToLpoGFMVtFr5YNF8qptaj4pQ
Q+JoGguutaElEhncyQ05x+5zV1Q02pLa51CIoOi0oF2gvfJCahhZ5Bh8ckfqdd61fb8LWpLHZ42H
xOjNQzDaDNIbO0ej4Rj0yxctKGkIoorXyGTo7Yyx1pmcgXrspelxnRuKlkVwyio+4x/aBm2WESFt
Cs+SlknEPhPvM/ONicjCiFfU0e0U5XTizuoWTK7R9KGp3YhlrDaE9SiwwrZXoqQ1cbNQchs7T85e
9SRsjMOnriHJQIatJscJLb5fmoI5nJ2J6RPs5gkyo+i4ci+6jLkrp5IBta/RRk3KHwo8/PurjPyA
kFinlF8nElRn6+mMWYSeRSZlgPjZo/wr6Da/tPwSzGXPyYjEiiRLaEsvnLjRavJNHXv3kdfzV5st
LiqEFQ53wXO6rn2KxmKoDoRV6qiZMmXY4MY2dyc2MlQ6k9vVSLQxdSNzEK6wrlB5IIFY9C2RM/Qu
xPMp9w/m0hXfTcROREIb7PMhqL2LwnG5N3wTK2Yy8fJCYLT8DR8qq9u2UK0z0rU1GrTx8DXiLxDZ
VtfZG4D4+A/FOM2PXic6WiVqIjslCRjdLm5fPodJ576bKeo/GoNkjD9U2R0GifBZgLM+0OV0/DVf
fflchOnwqbJNpELWwiMbjeZ0N5C67K+jZOSKQypIgS5N1KdbF4L5R4yRbXcvYrIGcaAwkV4NcJlR
ZsXEqt+a3QROEMM/UZ94PWrbwjUJP4RMuoQnUnwb84l7F9uVM5K0N6Mw4j/myT8VeveHmBbP44sA
rgx5RlpRAEtCa2M9shXg9mQkdXgrI2ButUrHBQnUIonM5MrwcpFUz0tJNDf7b1iuVft07t2z8+JF
MNgTTpSWlW5ggDO6crHuEKIytRjvBmaWO9pP051ju/WhjxaannahZWOy7HXOwpTSK7F429T2BTaI
R4TRK3GJJTq5VDSP6bIYxkejl0t93YnGaO7mSfFLstlm+V0Ak6sPsWPm6UMwJA3JQQYc92CA6rYM
jlb4nJupwFi5lpM5agWGOosMTUyEQeYjAgEOwNtT1RJFyvlBTieDG8eEhffYIyFbwIB3uCPTqLF1
L2LBXgdn+5YfeU9T5vfiNiEjtWaWisPx21ntE3k+CjAfrhMuhRT+woHmVZN8aayGVB8E+2H33Q78
Lv3UsEJYAN6DxW1ugdQUnr+aQiNAR5WFEDtFavE3mTxOp7aW3PMua5CCdajcP/kETKV/u7IAPLFy
ZrxXWyTPQtwCyeTFxWSRhAhNC6ET28oScA3FIFHZjBAlI3IjDs0vEKVpu8Shf1PYpnpyh54gvcV6
L4ljY0acl/0HVIUGdUQbMUavNK8rjI52pqCekyiTrnJ4dCukmTNMEZm7B6MdvfG6dBL0UJ/CyOnb
nUMThbq7rLREPKvKY4UG72OLTWZt5+YXo2Cj3xHOSDhs0WEcQYtysFIRfs0wBf09MfPFHN0Utx14
sB5Y/7xNs2a6xw8bfnFJEdnmfKQYDrb2g18HxRcLyNBOFGYYrImicFdmJ5s7hYRnzeiANHuiO7J3
cRVmH0TSSgyhbbfDRj2tjGGa1kUTLls26lgxM6LmXGfotz0dlXvmRNUXBtrR+8HJ7kZpTsm+QaKx
q2dC782kLPYk0ZAl23rZhzF32nDXIBG4pkKwNhTbyykzVLqD5YvQqcZmgHOHFl482OUjH53qqXAJ
lsKo3BY78m/KT7Bg9aVl+rzyPReJsCf76abyJnsVxgOQKVI+/6ESRzbWO/BHYDXusFeIG3B10tlE
plvMq2lmO7BpcdtRiZAQ4Wf1rEcUdonmbhI7lP/3SVBWe3OKYMFwjk8JYUhYoMXgHYs5sIbtnMv+
pu6c4L2qIm9vtAv8K0N5awPxqL+bsZzeGFFXX7FgzwezKObjaFjquMDyxKnSNOtOEJyABg38Z9F6
j0M8LN9NBHskjqmFSK8GhslPm8/fTHQvWuLsT6SkFy4tFiOyGi7Z03WZ236SVcFp6mi7kMWUrc2R
AmTl0BEAtIGnEXBKc3j7qHrX89O873xUlzY8A1uLeZLSu6afJrZOsCBkGeF+1ORIfY6dmIWh6vQg
6O3jXGjNz8dhYoWijt3eC1fh5+MMUen1LU2kEzlOek01G9ZsLeNzz8Lhf38w2FoWlxMh/S/DMWK6
WiNkE3jytdYNdZyDdsvL1udp39uH+nUjC2UBTzF7cdOCWKb/+U/Xrw6VrIzJ9E62Byy86Nl6u5TY
a8AyCM3Q8fzhKfnN8SzqEIvHxGQc6l+MuC2sKGWRQRc5o0RfPkFFBL+V8JuW3QjSHy7v2+d4IXbg
3nFyPlB0YWu9w+Vmfc5Dp1MkiZzop5jDD8E3CypfYAJ3+AY6Hn8KD+rAfyb1jc/H2z/g14f0zCpX
OA2kEK55cdJ042nYIaQ49X3cHMbRsI+TNZZX/4ejMI1nxAwHi8rk9a3MAjEWAab3U9hFzWGOGQ9L
zdz890ehoISm7yGbZf71+iheZ2NgNTgXVbfAg2OsyGKCSf72UX7zmDD1s01sJNw8efmYpHWOC4AA
8xNiWySvZ7XMMI/oVucAaXZXTcPyh5Lu1/WLNZ01jNNi/sVhX58YprBgHpFdnIwy8J6s3g9Pizmw
FcHJq7ZYhlGxeyDBgj9c0F9XFgwxCusGZ6vEL28EsGOi1ypXnMiwU0QVs052Gke4JLAy376qvzlF
Hg54LezBNZTlYrGU2dhwqFwQ/x2Bcc/hAy4tsF/S8FixdQU36afm7YP+7vygp/l6XEoIlH1x0MGM
afkpzzplHgP3IndsRml+tMf88cc3/cz9e/05gJEvXcdxpJI63OH1TSwjhOsm68lpaVrlrxIrd0cE
DGb2gJmwuSmhqRcrtNvT3TSyrxvZa7UQBoYpwGHbOhQXJSDaEHmIFbWo+f2FrJs7P/WwPr59WX59
wpVJ6wPCmC08GjR6zfhp4S1id0TlCPxS5DYHioO4+pxMBt/LIXF41BLFtv7tQ1q/rkPgL3ir+Dwr
nxS4i8U+zOiXINrjEfcN9rp02bXwf5q670DW+GRq/jXPewKnGthJ/XkYNODejhWinVbA2q3DHm0Y
u6R4380W9o+3f+DvromOlPB5Gbh34uLumXUbLYPPW59r6n4COOuLFRr2qSXHDENObf6pjfPLs+lB
CuRtoJXDI4o+4PVNqPEhsemfF4Q2WtpvJohg5rrgMZ00fvfts/vdwegb2SYNGpaay2eTPG0cxrWa
T2cPCeYRdW220MXo1lcoj94+2C+3mjPzfcQ1pq2/eO7FWwcSzqrawJxPgOYoLENEsO2KF5Eq8e0D
CbyFr3dgHsul3jy4nJyOA3l9DTNCeiYPNwA7iAa/sUkN168ZunXpBzDES3tVEfkHwix0gOmMUT5R
kUgb3nWmP4Nljfgo1jYuY6RYWrfWgh1We2JMw6OVRdfLxmiijQBjnVIcn104XVEqYBdvn8mv98dF
f4dkhe+abf6yFYqL2a9k3rYnWv7+ZmQ0cpWPUbz/95kegttv8Qw4RFbQ0vslN4X0PdENEChOjfYB
+SLh/OuyVkj4Na6nmP7YP9Rfr58WRofPmvQFr76EYwda4uIuFUtuW3XjOievnpy/PU8MJ4K0MIPo
hognW7o6NSmFH8ppEn9Y6dA9XB6c18v2PJsjC4i4+D5frXVOhgfcGePkZFl0kpYN1BkSe/cYZ3pb
rMcp8L9iGU+dDVgC8tFViLWQUEEEW6LD3IAdMZkfzDMxemHWtNCElLqwQFqExVjyHDU5Ib/7nr//
TpK6W/A3kUh3UMj9oFSm4HfuXTAoHxv9eDEzZPeA5sWqTgRpYSYTXjvduaO2QZIbTd8vpXHE8PXs
ffLDUaTvXFOTvU04zPcj3YabxuuM/eTE3l05E5K9L6GEruhiFwgwZS1AnZjAjMkQcHu1ipymuu5S
QKPgbqpl3JRzvVBAL/Fp9GNr7UC6ZLqNlrpW4Jfq2O3ofZMnWj7bS1KUvDPgApd1X1mZ9X1s/JSm
uIHnk8CLSjdDmbRGdwNalHALx2wpj15Ji3KvGvjAh5c8j6Je+KcL5vCXzeeQBnReVKb3NXXFuxYV
ALv/oVsOuSy1QkwnwMMRIsDRN7TfCtUr8OYyK6/TsB66+xZvA+YPMv6gOFh5lT6UixY7N31n1ZCt
UV6mpvCvMbeW6YOsLPx6rclZYOtzl79tr+idd01t0aIDusBtnqCY1TtOneAQcDLL+woyndrirHSu
B66m9hL29ObitEPv6FUzh6cPQueqIwrF2/s5oIkfrtneA5X6dRnt4lhPSW+8n+DqL0S2aKC6MguH
Fk6U2STbFOPgdg8WwO92k/K4RHfUq2WztlD4w5gGt30chqaV6abvyJpYqgIivKcdse4S8gQRSEEh
IeQYSyLEAms8vng78TgB1HoJSPGrHpnMlFHDrsC60WUMe3NqHl/Q8X6MAPFdEaEKvsH8Mt297APo
2aN9WUKPVkPklfTN0FTa81VAI4Qp9jKX0z8K98bdOSPlpQWHxZQfY0cTItZEIJgMoijYtjAvqsPL
a+UJ1hZTvzOjtBP/uTiz7Ud3th6tySIIgm4vvXnROSzjDT6/dl/7HpVZlLncKdHqnrmdtP3XOS7H
YTfFTBBeRjNoPZ8D19YbidBhb+eX0nnOLTwv66ihPb+qEsqfiVjfZX3+/EmPGNy7iN6VvHaJikSo
asZTsiv91GyvcuL4FnCqBpOGbHa4sE6AVB4ND9ywe5LK+SGWSe9kV8GZeCgWq56+9JO0gfJk0k3T
B79UyF7dKbMevSQB19Q3QTz/TQ4Xj2zi18K5ny2A5ZtoZm9s8/6N4PSY0rsRxsuIdgXPCiIdyFiR
09nyExtzxNWkm2uvJ5nGQ4WXJgjgla5Zwt3klDUt3fo5w4K4o4O2+LQkEgw1uWlOtNrokHc6TGPp
h2R8+eL/V2X6hzmpzb7jTd7Bp+c2Ao7Ula8mpT/+2I9JKXOyvxSbTgoUn+Q36sD/Nylla/6XZIcD
Y0CwZfjPkBRhqikAnzMg5QV0bX7Cf4ak7l+u41r4SXRHis2l9a+0pq++nYScQbsGhs3WihVTQzhf
fzvB+NQ99F/vPh/wg6+LeOrvkRp0Hi3yuv3y9hbo9S7hfDClaOCZkD09Tvdi1xi6k+ZGd859RHv0
87n7PndYRtO4YxOJaaH6HFJhPCvd//8/HBqVh6nT3Dwu6uvzjI3UmjoEUPeLtnAXqtGmi3PFL7Ut
GvMwr3trNnqPGGht4tuHf1166DOXmGHQBtP/5MZdHl7YcVgomrT3Wa5T+nxDz6PNrscXHJf6cFMO
xu7tY17si34clEcFq4GFiOqyNC6qIujDSol7gk0w7ONMOYrco8KibCRESoe4OOdJXW/1rMOQ/rvv
XgVDMTNAra9rDzsw9nL6Va2hYS7LQgAKyW6s36Q1m9bVcGYTxPA2sZFABSAQOSuoNt8+D96Nn/aW
L6cBwYmOkHCpNy5tKz6OFJbdSNxbPTm7aQ8jY8p6PtF+y3coi+fyatLJQ28f9TUL9sdR0YaT/ceL
wb+/fmAAZslkchua6Tri5sWwI4voHwaBNcs6PirXYXLsQplhgKeDId4+/uty4Xx8WCa6ijYVz83l
uzIoVaR1Oln3Z49JrF8YosIZOQ84ut8+lPV6A/3jWLp2h6lCk/ay6RbMsitMTE/3jq7FDfKg090L
diSwoZRMqeM8DyZ7uNBkyLt+8WbjCmUrkSLwfvvX/O7EbdNhtbSItfzlqRWOUaraDMz7vqt5SRzI
BOW16BiFrc62kbeP9ruXBIeafi/5P+leNkqsCtO1YQ/i/uxMJ/Cebdw5Tq3XjIW8SSC+DjAbmDnz
lJ893zlKb4LbtdUPo+NSvkgUwtrFznXeknYp/vSzgiCKBvY2xZnVQXAyxmQFmTr7Q5F80Zc630Ap
uH8mvjuINZf9zCQLg96flXUP4hXp47nAPT83k2aXNk1uAHYbWfdmugLnqKAwXrQdaVb1oTqH9iGU
pAOzMDJuNlZgtvRskJ68fbF/swpK4I9a3cKP/aVFYUyiH7zAse5dqioQDDo7w6oYdViavkCi0Z+e
bP0FfbV2oD3iqeaba1IcQvG56MDkXSgSM53b+7O84Lz3D9TkPgfKZg7bm4BpG9tjTwvnhE0bOHMa
eCOT6PdxnzLttYuZ0W4JcfZMazg3DdDMsnDqZ+J8iVq+GiBGYp1KNUgAusxcrs/7eiE5IXTqf+rE
cwaXp8WZcJ+ZhjnER9Bber04Lah+JQan8L6kSEcvPi+gHZDs3NZ2NkPxHLBzaWBw0m2ES+7WmvFi
EO1UFMYJEl6aSOt5qtRaJGLYmnknd9gCjY46oEXbWFhIotEQuAG1tL0oBtbRaBC9A6xwY8oSTecY
YhFZQwqlqqHRxpsB8q7f8gnwENknZOg4flXc90UXXfltjkA/98ubIQkIfab6IdUBFrPxRBGU3lq4
rb+ZactQlX0AVAQcohW/b4i+z245e6duZuIZd3y/T7h5cntV20l1h9IdXM9E75cJS9lC+5QQHlbk
VRnVR3wS5ADagZRYMOoI2lsS4jRlaloTluaGDdxg+BPNGnWI/xW0EECSIqepdFimpaNiRYfYHAWG
X+MY0Hu+Bn9LM7MagpNJh//9PKJ3XUsgf829MeK1JD2sK1zCOBCarwkDqqo7ici3WU+YaoKNn2Cv
C6Oez27KMyJnrZw481ZqotzCLVsDJALoovh1GlPUKh3XXfgQJtgCUlINjIkfXqZXM1xHHOgawOK3
QQb6lOJdXpMll0IvCazIghy3FL0pqxP6MdgAng25wZiUb+3CucyjdFXFk390wji6IQm0+wYYxStX
IfkXe6TWzQbpRnjTCKfZNYrg95rZ5wj25YkubnwSgz9tfPYBXxEeweOM63aPmSrYCUhvX3LVuk+l
JnjWXhV950GZ/g77IOlWSxQWG7Pn9mDV6YgVCCt3k1tyYDQW5iCYcOlOE85vw5gp7rrvjLW89eTG
YfVouH6cXg2F36bQkYtM5Y9ywO+jeACyuZSbXObUXatuxg/s0SkhFUnw7xZhaG61Tp3YsKBFzMbs
5WjmLVU9GdHg2fzcNCGvG5l+7u+I/GXzsxDUUKYpN6gwmJaYIY0vVnsDMrVPUbttsxH7dh4G2Qci
Fblj55lRPs+0dwaAVHAfS+y9LxKpiLjkdOcUKLPXOKloOTYtd9azND05TkpjbZrMr0cFHEFDUrn1
6cCSHTvhfS/9pVsvMymggTuOdFlNJlTEZLIa5SSYnjOIR202bUkwPML3YeHBMnEtsVdv8yaq21XN
G+qv8/x/2DuzHsmR7Er/lcG8s0AaaSQNGA0gp6+xeOyRywsREZnJfTHu5K+fj55V6sqS1K0G9DKA
HrrQVZkRTncnza7de8531lY87NaL+EQSGruCtPp1DpShgLwGNyuetSnXv7QyezpaEciyBy8MN7mj
imgLHYT/Ei1EIoMbpPBhiM1/WDzy3Pe+5MNpoJnAREaIgEslttIzfhaWGPSh9GhWu6VadcRQ99nU
E5QZ95c1khrOvwklm6iH9hy/uN9+o4nNR6katIJtu6KRLldb9D3tc0I2YYWBxBJIi5L5Xl84MRmD
tebugkyJogEQzcIUb3CoDOfV7D5YRFNfunwXQo2dpyvtiylN3NHfgohA9TgLPnurmHlTPJK8UhYP
EL0rboZ0/X8/O3kRXtCTmQ3k066zc7WWR/WaxKdVpL+kGcMWIIft/HgpFJZMw6O6JFiJifr+gnxq
NBczCT/95ti5x2ex5lZWxE2fzVXn6VaheW6bnBYctxHfnVivtqw08oN2ZaKFXBHdKorwam3pSisD
I9WvSLQ5E4xdQqGo0i+TxAEkZ3XS7YpA+73DVY0It7SB6i+4FDj9WqpkS9p9+3n4ueRZzZBQSM+T
QGQDx8g0IZ1kmDi3tHFoshfSeYtpsecHth0usBYT0i/fKMd0VxdW+J4bMd3N8vIIWaGkDThMzVoG
sfN022Z88J2RpFwF1o0ThE9xx7+qaJWClg5we/wmHFWyGI2mNVsUBmsX2+WbPiMJ8k68neraHgxY
pnM/A1KIc652+Dn7Zsft1ttTluDxzWjtfGeAyejHDJSrjo+g7paWphEfC/BkVGnQj+mMxuA1dww8
uJhQcgOTu8pn1iFkfp2GxHtOM1/nu26FfP2kceX0q97iYqQqneqC939ZBLIc2CejcT4VSG3ET676
Rq14wmp3fflipFkF6oFyrLMYyFkA9y99M8p9fdShzbeaoC7Z5mzkfA4jJahac4svatMJueJbsyon
MpMYo91PiWFEyucN4BCu5HInOlNKh/nC7gLdxIJhNYCSqWl1BK51Yox/8qv1C0o1Xp29qKBbwWNR
rxA6J4XIfjHa3eJ2a9fR76mBBKDmJ9rN8s1OU5SrxqozVSnHEKj11vNor2lwtsDWhw8tJUR4TlT9
xY1qHnRtjRNSLe7bi5IZKRUrUFMxdL8ceJfRYByD2ux5iDiiJizd5mbkSPu8CiOfGR7wtXRrlbaQ
6ETm3FoxXrbNeTG5owjvBLrlx7z3RdZYyoVvkEQtCrrEPSeZVaPb1AME9XS08mXbrJcTu7yLbIVt
1T0G0KBco/vyrOSxWmYbbqi92Pu+zS0fh0nEcpSQ8BcAUmJ1jNtG2puYWx4T0sqMi5OQpvA4eBpJ
hEQIKVWfy8epGcsmKMc1s9LA4/bmTOvKwt9WrxcDeo7EiyToyqh2DFPH/KoYXH4672OhnwgNG7lF
VuBisKyChCS9rH0w3w18HUTZgssdovVI7nScV+KCe+LyAfxci9aD+5AK1oV1YW2iVX16uXexr7Gt
XRRUk5fM78wrwofL/Uk7NjykNAIOQ6md7NbrfW4RSBhY3GQ2XMVgdf3fbwjQw/6P2huyISgaQlWN
tAQNMK/55mhHni93xU89aAZ/G1QiQ39LY69M5aoLzlqCBkDQlhZWEFmyEs1LZgRMNWhCNKQZobNe
35AxrnrLpJF50ID+YqBDIdRsR0tYZ8tBBMYtZz1LetcQtvKIJ8uDaPMo0OnYexqoxGCnFfQ8O7Hu
IJAu2OEWbuqfE8RuZNG+rIAO7f5iW+H3K4IuXFF/CrN0tLG9kcdm3YCwM0Y2AST10LEoVFGD4l0b
PprZ8hI9m/bdSjzTM68b1fP0+DO+u+ao9qrW/NsItS8mzRma9WYUTmdsU6chka2hFlqeBstHeNv1
QxnfwaA3qxNYCzTpFwGD9NcUhyipuNtNC2bOcydJxdhFRgavAeMdYc7T+n49NRLpJbyn3p+KO+Zk
H7EREtALIPMocwT8MBqqa4iX6Y/IJgjaExowksuROhgqmwd4YghGGjg70gylNyBZpVNUKLP7iima
zzmpWeUqOS7TwehTpqZoViDd6AqjFU7BU1LX6a3t4A0N2DXxD8FVP5YWRMaA9KzyNqzs6oea1qiS
y3gDVgl3WNOKzkcx3HbmlV4Xf7IyIhqRBFRY56J3cJCKvMxPRoVovqTLhuwwD0fjKUoFX09T1PxT
qzVYw5bgJegAjhvfHllwQHQw9lwJHMVa0ukYQGAWkQ1wgVgC6+GZWSfBF7HzaCseVRVrBkVmw/Ql
xHv2momK+sAJR650umwmYcy6vUDzyb5Xl+TNTNXw4tY93DIwKWKK5Q66HAwjcJL1FejqFVfSsaZV
Lqb3a/ppzfGCR0xWJuFYK+imE5BMy+jab5fhsGuTB8MZjO91tTdO+2adbPRFxGp10c1fcDGXdVOl
GYsj5jFQ+quygFQYFvU6BBELzgicTFjTvhpx0365wGMrHLFvjeYR6lZmZBIaGYokuXejdWVeFhxd
hALF8VHIOPnuDC6TEqiIPHGdwSRPZlrdGD8rDE0MqsHOXGSl75w8bzG9Ewe2qTu2nG82ft83hwoP
xj53hMA0u4I/mM3A1/FRBvGOWZXo8/CReCkCbQYdgpPEhVjoDrP7HNOx3l4GirWceB6WFbr3s2SW
ZvGDYGNy/BQs3X2UFeQvQZMXe145fo6bfnqZYhDrsTMnL3UfZduWJ4TVmdPOsmdD7L2NB1GaqDKn
Nu4JjK3AkC+q9Hd2Y09HEUnjo69t+Q2B8PI9p6r8UeVT+zqKMYdjScwbnQvSmyyKskNOc+UzWgkX
MmcY5vFG6zLVO11N+kraU3IGCUK+deomn4q6i55canwMNAWQrayV5mH25XxWdh2+xAQRflR65jfJ
EmIilTLJSfdLaXBiBRY7MuHtzAbTsxrcn3yg/5nw/IMJD1OPf8QRKcvvbdW9/WqFu/zU7wMeX/2G
kHBtUrNsWchUaH39wRLxfhOobE3Xv7jdLi65v015bJDVtKhQ/SLO8+jz/DHlsX9zmBRIpkY0fxW/
+Z+Z8gBqXmcrf1JomBwuAeF6qFS5QOLW/tIJs+NMFR0kyevSNKpY9wHcHGM7EXFxTDprqndgOwif
mO2hbvYTOAV759ad/X2acq/dFEsCDR4f9+0EYEMRHQ3E/tO05I7zain0M9uxtd45KUcvxUQcRxK5
8tPgON2tNqPufuWThPukSnGKVtzjt9HIH5KLPKn6YIBqPBJhUbIOTMuxmLAdN539bpDTPF9z0KEn
4LiiuxlS5ZQvdhb23k27aHiBfe6O0AWcwu6/pRd7nmh5jl3yDVfs4TK3+Pazdt7ajWkHHFr6L2MK
h3Da4Gs1bjM7kavao/BAJPLdPnGmL0hkIqcn29Wwj18sIro3EQ6nJWiSFAG943JW9JpKP7nstqfW
6+ID559vOYfWXYJROWhNTZNtwLhxSEXyPGd2du8CWUg5I872LWSEsNh2k50cCS8EjNLQ0t11lvFG
m32i4uJov+a1IQUoCbTUiDsnaJxkGiFF15KKz2gfLTOXt4PCcYQz3LNOPccHdJ2LAtZc+N5T7cnw
uekAHJ2asLOpN9pa5tcYw1nevSZMPw9jE+8M6G1B5noen0E90PSayitXVTlENA+rY1+MEElcdF44
OebxmvlQBG0zquOdl7jLoy4jJzGBEeK/ySy6LV2DHpjT3HFORxIhkQcPgCpDTVLRHIZHguXF53qx
Z3KEWmN5Vjmow00XjWsWj2H6+WuCub98iXzP88xdj4piMnZjx0mxPawEPLM9xZEsi02R5qTRvEUt
vme+uZwsCpnT8midQOjaOS8yJGjcDIGDKYiIuBMeycZ0dwpDHzmkFeG5hG9F9A11AVBMdZumB3m+
yZc13LaVYtzlS0g8JokcdIG852yiVSXFKeqbWw7BJEqNC1it6uzohQx6mR2cqQivvKxkx87aF+Ag
D5MNOafhZfa0TcCJDjN97nHZYxIJ9+EwP+GXaMGjxDHHLZ3e6MIwT7V0sn0XanGlDCb6dEXbXWsQ
oguUOLlyEAvvR79KrglhX06m5tEUxPi+qFl8LTvf4cAVeZs07ozA6dJhX5Ve17EH2ekJ3c07J6/8
au0tXWu8JyAtChL46vmAQSponbrfO3ResYbrbbKS4yNtwBWC2RzDa4y/y0V/9mg2bhT+ElCsJk1U
p8mISXL8kSD4ObopAXiufM36oNPlqUsMci4IpdlgJAkBRaTWPVefXgMuBugcchA5YeHtv8PYmbd+
bPPh8LAdNbjOzEMCUUZLd6y0PpWjfOJI/Jj5yc1ihQfV9OB5xPKcuDjdzZZg1mh8bFVyQoomtr45
76KUTz9y48AfnJdW64M/Q2cXBkWD7Cmp6rzbDeHSbqLQeSXbBQUoHeCtVeTfc8dsoMaO7hZBb//E
Hnzra+paBeNlozEOEjzn3zo1kI+0mPAKwUvmbITewyTbeFdMDbxaNYzcW3XLKSfFZIOypQ1WzOTR
b/IP2An0mYSprlyWy6u+wRM1hXZ6Jm4mPfYoZ7c8FdYDeUgPoP13hs+bWqryPME9eSOaxAaoH3pE
pqatcV3XwnlMhHavqppYLb4wRCv09794Ov5sGi2CFTH9iLvCOkZeiwgt0dC+LR+8J9a0q35O6Gqy
rD/AOSHbdXHVKUuh9LrNA0ZHc88y4V9XqUF0ZJu53SfWlX4r6A7ScrC79AywZwh0l3UHky9qb1a6
x7Mk40d7mhTwCRP/qtFtnbT40kZCBNRUd/NUkBQMPmBKayIMy/YRQDGrCyk9YW+m+9TObC6votfk
JCTNxmuDMAwmereHJO3IGsjcvSCE7gl85G1tkFMEJiN9YQryIiO61rkxvLWL+kydeBK9dLmP+3pf
5DmBUGLct2OzsjEOMMQ559ILOQsr0ofRbz5KOcudbJb2aHbiuQ69jBs4w6sCFnW4lpB8zrFlP/aq
vsnb+NXNBIS5fIGQAtaJlZbcY/XVAR0a2I4MsnUtrQ3/3m/tQ5uk0+PEV0eoyRDR7HEX/2sWRtbn
XPrutrE9HjWDGDvhDbfePOwGDbvBF91eDloAegF9owfAIQEcizjI5tznONMvp7jqjl2dXg1JmB26
3EyCSBmUy4OxZzPLaSMoj3xdernwkXrnwzH4vmj2GP6ZVgqKjAJyEschfZv3CVSgcah2dSrj93oi
BoBYo5sp0ewJY/5iOQNAxupWDYSh2amitdp0TwNKd514xcdAEDg5w59T0F27gfdDK6DKAoChCeRp
jklNYe2ZifgCwqlczpN0cnLJQl1ve3R21zKREchje960fWR/Cau+fmS8R2qmgf2u3vmQKwBv2OV9
ZAxthoM5doOOfa1ORgA0lUxpVlv1vuzrnrFNGdJRE8jTejPZhLZBiT2u2/MI8slVkH3leTQ98Yod
t7wzI5pFW2fOGY1A3037xzI1/JNqs+VqGuwXZzLrd8KQjegYFrhf9xLGb7uxYeQ2G8epZhIWZC52
Q6c+AB/dW7FH58UZu8dWlvckLBpIBI2HAr3AXTYln1ogT/se1vEV4I5PhBTlz1OSXQkDezPS9GEr
ylx/ZXl1jiNks7d0IdIKp3tzsicDnE1F6qBLvPPG92tSwIGuBEk7fAGeQa6f6Ru3EX7011p1I3FS
rf+DIOpo22PUJLvJzt8q35ufvNHAKtz7X+yMSUnhF94rZ7kEkJdrBqAu0+cyKk3kQMjjSQYsNrY9
VeCZ1oeIL4yW/GRne43Dkeeay4vQqO2K9FvdZO+zaXiPnNGGT3bLoBGv5RnOmdzOA1s2iCirgGnb
ODGyR/LWarPJr1vOoMeU8Rs1QhndkpJ07LIQlDecyB0WluoR+ytBYcKP+wdD2/5x8Vz9yVjUserm
6XloI2dvwTZLAsDRyU3Zdd905n+wOud7ApnUFpVe/5Kk1rVb2gooSzNv5Wgku7B22SCQT247YQP+
kgKBrVGlAi+tnQSVkPqG1irnsK6dbwgsV8exsqatF+uPPCqsoJ/yxLqvOXA/sUC2tIR6mwQ2txvj
HEpYhHMWTCmbV2uUXzTmtOuIBvGeeJSEVg4Yq4DsYR/bqjPbT0VsW+9IZt13h6ipjV66SG1C2CgG
xogdymZat2uK5yJ9yuNiuPL6xQCnYm5LW9wRY+bYPLeEx4dXMWbMgsojiP1kiBhPhhbK8+sGF+w+
K4boSRkUotYthVZQlMNro5aTK8ZvGJXcg669ZVvgiNr1YbTajyv45BzemQuZB741SOtr7CBaxW1e
kUI1Of3XoYMKKJaaHmkd2luZVzR6Qs3+l1VH4PVMmUIA65AMiFrugCvFTTpcleYIj94+p3FqYwR3
mwP5N/51EtM+Jy2SqBqPwesS73PQmo9NPDgH03qHMEPBhON1B+n7BV0xuD0toEw7NsCsut62stn4
TJ6x583lDg77cSm574pmgsaphBVUBjzqxBm2OMg1ywnh8CAygD8xKvaXLP46qu7GpcDfmz4fcaHq
lwmS/84zFd5vYmBGyHrEMPpgEiZKQ+gFTr6JvJo9Ma9OVeU8KuzDBzeyP/Kyf8E3Le8Md3noiDVd
oevzfoJ0ETQ1dDQHRp9dy+bWACa/bxZDvGKrYhRBw/9l6loksiJlq4O8jv0Ijh1BpMSqY5nbiLRC
O10sL4Wu8bzjxKcRFybfssbaWpO3PCzgOXZT7m5m0yk27uSHL2RA3Oi4d86No7qg1+UPit+W2Ve7
W5UtQWyA8ZqcAZhFG++XvC9eGidNtrnTR3vmB2rngHuj6PYlc9s0v80iFpd5JKVZQXY7u374brZN
tFXZ5B7iMZse9AzsQrWuFcDjp+qxanVn1um5nOaeqSI4K3qdwdI2qyrWnM8iVVeG5Zt0viC7e8OA
xVJ54w2+vm8V543cMr4If3mDuX3wrLa/4Zg782FkeKcXhvfZsIM7QKTJD8PXkMndtWvTpvVRZ829
TuzrcopZHmPiPrGnmqQVcLwFl2Af7G44iEpa6JHTa9+y2UBT88rM/BekBvbGTpa3yes/ENm9V1XG
/VPZiJZuvSp8gTbWbThORV8Ng1zU3slP9HGXILK9G+KbPvs1sbpKVYeMzXEjIr8+0/5KN0ZpWjeO
Uz+kI9WZQTc4QCTY0jQn2O2chRVT4MW4B/A3+JusmBa2BJIfAdwOLA0gHeL97PvtqeEO/jo3cMgy
qF12OM6b2BYtwg0n74gHksWXvEqLapckVnFmyyK1caINTIFXNd5WxE35MHYrl9MgHNNM3QzQPSFq
QS0aMw6qDFsfk1VADMjbOeTU+mXs/RwpezycqKqzE9KQ8uCo0tmjTomuR+IJ9k3ZP8/08TCjqDvl
9+l9yVz+h0za/nqJE/eqtv21hTlnVz0z3r2EuP/slHO19Rvxxhk+vc1KhwN+ZN4tSwQesa2iGxtN
dtAjN72lA+fs9DJNB7uaMIUPnJYGzzH2HZqpbZOgMCD+gwmH7WwjyBCbQjPoTUg839LbMDAwmXek
KAKQqVMAaHEeEhHauUeYv+9+gdGiEB5YlpxPjKL2tuwh3oH/PclmgAU3DmcAC5QVbQxqJFNfSaZO
ttDlIHsUwOSMWpaUQc2yHTN+fatgoPHsRGRDcbsW494RaUlnQAS4ZNI9cX35ibrx5BUlLJ68GPYs
V3LHaj7z1ctyx4jxkMb1HYcp/7FHoHDgKEzHhVb+F2QdikraMbNbtmp2oZHTwnlu1XXZlv6mzlJn
K0JPbuCsBQZRYJvKEhphSmtuXKgaR4QWVtCQXrSBFWFed5nurtrK/qEXSM8Y7Tfr2UIsyZkUmXA3
LVFxnzZ8jRUyGwKYxM7KczLb4Qagc0m6bQax55pw6vtEgK/IquI2cr3XyleIRzJLB9MafdlO0760
zEM00u/IO8lZRhLdgRSLX+X3YFGS7vtS1bAiutsZh8amWTGzkQ31RXPOEnYZFEaBhKuLeXs57Rq7
DaDHsCpLMzzGVQ7xJ6slRQsBtDypQR8SlGX2HWskKP4tBeD74KXviSdPvqPvER1NxB/NsFe1vmaJ
fq1D4iacftpx1OJORsIUdEM7bngazPNi9eLgI/Nz1cKmi6ofLo/1iHrk5JM6ugxEjWttlYqDzlJ+
0o5B22QcR39P4/6ZtfNRzNHMOxq6XeaOnLz8MYgajoO032nPE11GRwCBXgL/EEX5BlLiOxGO6iGN
DL5IXx70SN4zTInlxbece28hv3SqLQHg0Nx3rfTgtTWpG1AoG1uXrFmCN730GXnYd9/S53YR15nv
viE+x/fw1lnFoe/8H80w1xxzk3lXWksatIXa6rQMrLROadEPP+quIZPTyL7G2oh3ejV3tDXTJ0GK
R7749EqWVEXbsqQXEFsLZUsafk2r9L6JWaCDtm/cKahNx7sr+kFcGdT0NROXnDy6gUP5oJFqkdmy
hueRbq3MWu/KdkK4E8MdHbV7zcTsmjlrQOYeyoYpy/s9XRw81nkvNwwd0J2l1qz7GzyDzcFpRU5Y
DKKRU5JrLC6sat0Gd1gjC0pjRkVkjzADfzaIiWr3hQ/PYw+7d2wCGxMVM2jOCGiAtOgTEI3K0mJD
4t4sw5qeQ2/M5k0P5Oy9zSYv625C4IB0LH5qyv+7+/WH79X5jbzl/7P+4g+KC9a5uPu/v/4rXLXf
X3f71r398i+7C03uof/ezI/fyf7hR39ixda/+V/9w//1/b/CpMNvhYDzPwd6/yuGu+rXTMmfP/KH
zcLENoEP3EZ4iOaOxum/deEty/mN+33Vg1pi7cbTH/+9C297K7zbpE6GBLD+Cdfwexfetgii9EFY
YKKEfGD5/0wTXohfNeUSEobkujDOCpPrcf5Kiiho1xGkBk7HSmpqTZcDeVfkJVB4OtbXVT34oghS
7XVLf8hEkRfmp863XWuXMRFunwXrCbgfVOOm2IHcheqSUhAhs/KfEpdYZZcSLuURQzHFxI9Vyqal
FZSlmo80b0YjhgctRDGcGpBNLTT6pevLrr4t85mdhyheUnAVus0biXfvqoJYYQI2defb2QnD59TW
2NEM97PRVsNhrAYvCkykFSQI1zdpgXSOHMB+bcUiJosJ6C6DJO4pP1SxBi36DUqj0V6T+3JqgGrD
wXV6XFYtlVkLPFBl1w63iRkj1hFxN5IQi6aHFiPKkfxQTgPpwEOT+1upquTkFpH2zuC1B1ajGVmO
NoiC37iwbw+sRUO/MYhTRBnhZMc6bMY9iFOPZQiVEqcSSOpTUAzhcEdfsvzSjbP1OLpxOTCwRDMb
t+TWEOKCkT9oo3nZtBmpW6nUw+eucebXcKk8N2gi6mwsxv6UbcKGI+TGCc1efA7zVN+M0soPrXBx
JltUoKhhtAURuCETryIEx3O8cYesCUkJ4Fh5csPWe1VrkgDtc7bEJHV0t0dtYiL95FbfGlDUzQft
ZqT9GGVBbUqYuIs6DbrYyl5O2jQFEjgUA1Uq61qF0tKRwOKH4qirEGdGNPTsMuw1dNRTquxIDPRZ
RIcWFyVmLQOQt+MPL0zMt0VatNUlTyOU9QRZdOnMOO2UEnvVFPLQV1P9ZJVNfE03MP9cUR9uQnMg
hYg8r+6YD3FkbkXDYl7MjEQFHsEmrlAWrHnZ3DQ4AYddFOWa1LZo2sVeo+4mqWkah03PKcSJOLOG
E9x5u8ieXACuHLTiPv9mpkZ16sJUnDoEn1sXV99XnoZm2JSppd7DYiDGaG67ITtEnRbPxND0p5H5
DtsrraiNKsP2yXeGDzLEje0w+8uWhDnmETwByami5YwYJZoGRVXmWzeFmztXWSz9L75ri8MAJQfM
c7tYFmA3AfRUFIa9bUP9TA+rOWvfXN7zrgi3sPvnV7RTxTFcQh5Bg5TulCbggn+0Nto7vJXlGTVm
OtKCS8k8E/TtAtlm/tYCY//iRrrbjIYqT6VKok9QLPG1+11IA9yBsgWvqT4MHWjhyuc+9EKnpxDI
zAe2rj6YGS4pOv+OGFlZQiukP8yxtJddfUc2m9q3rpl/L61sRprWVihoEfgN6FTI5+4+sEM4W9Qu
Y4DklpCYXKmgcsTbNM6fyHmSAcxLNW3VgLo922pb8j2Om1rHde/ej60RRrxsJt0eWOZlrf/v3u9u
k4+maqsf3a873GXX+tv29//Trmia7GN/Z1fM397fil+G09blR/6YTbPzwWBi87MswmH+PJv2/d8w
hQt8BFjocYmtzp8/dkXJruhhX8ITROAeR+q/7Yrmb0I4QD7wM65xOOqfciCuXoU/DaadVQBMmo4l
TFAlpv1X81FqMbxobcfATW84nMbSeTn2ymmf//SZ3P/8hX+OpPrVCXLh0Pq01Dz8jkzUEZz8xTJh
gYsclsE4tgu6Ys4f9K57078rxsH4R6iHX30ul9dSMEZWHNRKUv0rkIDvIm0VZ6rjbHHQRRYy3EJs
sK9gZE73tVsk8c9H4z/Ht1r//u15sEYwueBlohNhrhavP/FeJnQk2mKye0wgx3PORZZ1UzU92yzb
eCWha2NAMNdlbG/20bA25fJ0PqCdE+VBywho5zAQvkHPAtPfKjdS1YRobVaN+V5OSXPDWqFYoCN1
gDbNXo8EJihDJsZzYxUPeZYrfINN98KBubxSQ1PvjbBIzuHcJWcnSmW5taMyPszaRCsWtTNA87Z4
EIazfFdo/l7jzGlevTq6NZlH7QD0EVBf5+ZxIUri1nEgrADctPsH0fbFj8VeqjvCqtIXEjPSTWmG
+V7qmBNJQmZDX5Xj0azCCuiE5jw2ENPd6HncQWGt6c/Z7TVei+rc1D4LcJ7ZbyagliNiAjLqGuIs
Qep5TIcnFRK6Ru7lR4vm9cZdiukBUXbcb0w9kirWkOhntqL5AmFEjWSaxI3X6o03j9HYfgH1Juf2
Ji7rdO+VniqDMeQ+5zhakZBh2kX53jc4AtB2+p/WI/OjikhWCWi0q29knnL0tlTjEe0q5gq+Y5ow
tURCiB2H+eB7xqleBglA4jszH7B8uE5U3axc7uu5L8dXf16YdbN9b4XIuffSJYJpkaTyLrGtx3ii
Xx+umr+YpviutczmS+FVTIwnsyOU0sXAMVVu8a0pivgQl/HH3KT1NoKodR3RuiEPfZFxsWv5cGIk
1LdsUcsnh2jrB2A6yw2h5BSTGDSzk1sOprElSgEdgVEZT46byBOdCec4AE3c2XOS3YDG6b+hDu7e
M2tO893CEHKNyUzUFR9Bu2V4/6G7PBgZtJzRkaO69igH7GncuJlzHa60RxwbL7TWKQVDcEpGTeLq
YhRUcHRX6d47JoEKCRDUurtOjcax0cFGc+CafvoGNivkL3tf7bC3t8D45t3EVOExBL9444KdkdM4
WkxZPIdbm6dnkmK4RaXHDMYavk8FLU3JiPM2E+Xy3k3VzK5cS4ZnWXaXqFJss6XrHrVkLs+Y/lFr
lex6uXw2mPye4ayKHa6n9mx4y7IblTs+UbT3QWSpYU8c8QOZ1J88O6zEMcl8pDOIJoZ4JoUmoT0b
Dn1fke6cYTQg+XXtoyxtygQ9KjK5c0UPKHMmqmG5QWc8T6ccThApN3GkTXMTGka0vGbtiJUJRCQk
B1SARqW3qFXb9JmRvR8RS2qlkz+M8Hq7eKesFsKunMkDCkDf0y6XKPRRzfr01sZhcT0yLZ3IR4uX
CXnCbog5K8mN2d+3pNRrZxMVnYtob1yixyGT/E27ZjBxBuDVE0hTNOUIWRlEoU39CrTpWpEZWaHL
CEf5RdRx36QbswxpNIzNpMRryiFD7vWkpPfNo5lLi6FDAXGVzTV6jSeCBMpCHziDZ18MWWdPasBZ
0Jgly3BVePI4mF3+6oVIEoLQFnRTx961r+Q00J4fl4EDg2Rwf5CIxa9GAoRuAOzLI7Wf6W2mbKb5
XywAeEVc0U1scXKgLQzd8Gme+/HDFWXowzst6z0xtTg98onX7elqbi9WZkSE5VUyYSbpip4jU6FD
zkKGjzpVO84q1xk8YA9uW3FsSsqdZJoXlK25zolmhiJGGKqvF+Ca5mDwtLRmmG5kafQ1B7qxQIXi
1N9JI8TZAL6Psl44uBFmBSenp9EX79DsVCffzNUdmhr3LQeNxwgC9jfobK/A3YavLMj8gmsDmcSf
SaMrfghUDK+22U33eQYZHXFCUT1FBckGmzWUixhkGoE9z+3vHND/qQL/gUrRokXxp4pnbb783lRZ
uzv/8r//NccZ9pcicP2JP1ojQv2GOhqqJ/1m03HXMuunQNHyxG8r+92keQwujgnov9WAHu0PZI20
3bAY48eWFDq/d0Ykf0RDYxU92viOQV/+M62RFWfxpyJwvRxU+9KxEJ3wPulp/Fq++N4wF0VvOt9j
CILpD/aS0Da34yiQKWy7LhXzKyZnIq/a2SYot21nKT/AWNGrsEheJMG4NhxE2muXmb2yVKEZxhCb
sxjsulkYKQuyU7sLibKEbsLZGexBO0Ng5/0MhRl/Bagey/NWrUZk1vCooSHQiMjZnAksd2aFvAau
Cl2kg02UqGZ3ZCtVTZCPk+GH+xKVTo0Fq41DTFx/+iL/g9L1os38W4nsuAqknrBcn/8xthV//XQq
hmUIqRf5vW7HAaV0EXkxeGX2MEojFUnFS05WUhY/NElA8zNQecWlCVZK3k9pkYL78vcvSaxy0V8u
yYPSuQpX6U2hbr040v9Ub3qpmIqKwd43Kzdldls7SZRdLU6vaQPFhpuMkKS9BBsgs8SaxJ4snXC+
blKzrrK3ampnTZ3UE8h7xWbemky0w2hBkZZDU2p3HcQlKsLGDY1p52Kjc88Lec/8tYKTgdQbM2p7
T/2DKvrXk4jjmXzIFO+ceMCnuTwLv96EYYwkw8jy8rtJxIL7JBlOVY/g3avl/u9/er/2AdcXsm0J
3IWiH8IDr/frC82ssWph7PPN5ttGaIvUNHMYBZs84ZPtpf+PvfNarhtZsugXoQNAAQXg9XhakRIp
94KgSAneF0zh62eVpJ5uHc1Qcd9vREcrKJE8MGWyMneu7b2Z8RMVKSbIfmkpBF1JML1lp63zb69f
ya/Hhu9XAtwY+YxP8lNG564PjsCBLVpy+YI6pJe3PiUVhRiStEYgLonHVnRTr3/i2WBGuUluy3gu
hrYj3QDyzK83L9yZV7nMxVdALeyUnEvyL06I1RGp3/prFNnByzqMMWGj9UXDMaL7Rk7tn45ozq8r
zvfLCM1UokUTBPJv4BuJcL8a1qD8GnOSGXdySPWdXMcUL71SqoO9TtFDR8ES33jSVy3pqE8pKcz2
lJL/+cPZ9Izf8ONiPE5tjDxXYo1yNvLWakRvBUH/axLY8l0nneEt7fHWLpA6uxJONd7Cy1SXrVdX
F8hFkGrUwaA2VPuAY9H2zsSCM3adWaP4xg7A6hTStfbuD2/OHJH/mfPmKjlgsuo7LnM/Akry65sD
IaCrqPPGr3rOu+RRuK4/4NhGtX2k+/AWR6KCMtiwypB6rd98S+kIKTZr7LbzUUDUe+9HZXJtB3Px
6PbemFG0LWJ6W/qSx41cc+shgS3+MN5+m9S+kCFbFzkOGyvN8+FmIaMKmjJAejF2+AztOt1aU7GZ
Qnzp/wQv/vXcb2YTG6XnRKQzAF6z3f76gNwM6H0Lbe1lcZIh8766HCPT9CJuR9a5pOnMlC61RMW0
f/3V/H6TjBxqG4yd0GeTP3sz9OIOPZ1Aw/OCxopqW45h4PQ2di2sIv/wPM8yDeYm6UlwSRX4LisY
NexfbxKRiVPMk1u9DKXnV8EpwwbnsXQVe+JW0VaetG+WaI3t6rrJ+lrae39Ki/V9PgQtit6qZAOm
4IoInpplDnHO26ZwY8vrApZCqE/j7HnoyV9/Pr+9GN+Ub2j95+2w7JxvoE5UhO6CnOsZnEfPVUB/
KvJvk6MtWAV4XTZiR+6Y3qg/PazfXwwyF6w5WexcA+M8i2tiy7ExTPOtL6tvOS4NZoGf4WEdhLip
2lsHQ5ehPLEsF8ET5Bm6W3dd3/cROjxgKdNDVq0zbop0rq3qS1I7xmeejjB95dNiSJvwH55SeL4d
cIGB/32aRCFAsvN36ydz21dj33xBKeay9OehVuvdIJeeQbVqzo0T6jUKTbeWiDNm01B7HsFHLfF1
42RYeIl+ZgBiV4LMhidDuEUL7LyZHK/Jv/3Y8L24ZTfD4ieRH4ckimKFnJMyqdpMKOt4O3WvJGFf
LZyJN0KrsgkJrAFont65einD+zht1fJp1SZk3XTLGvMs3JwCVbex1wwx/cH1Op/53aVzZlJuSI+/
0iriUH4WKh5WoIZx5H+saX+E2rk2OdcICiiqEQjhi/uxGJo2r/ejXMr1/Qqbb3qY+k5Ob4ecv5k3
aZ2zgmxSmk95Z24KLK3bAFnIsDDLMVJiopP/MBQ/iiN5SqElrWXt44KXu3wnu0/Mt2QyGCp59GG1
qnsFHJDgScOTZMsfkFklep8nER9tZXPEt5PvMp9mJbqVt/QrZt0nZJeY7cXe1GU3pUdH5nF2qItf
UYbX4+W4jDTYbBF6mZUvA+mkr0KqGARnNsxU/ujC2GW2tSHJOHQnSPOK4vTzBnxEd9xqHdiRzHe2
HVs8UN+uGX7DkphFrKwC26r23YDfUEX3CyQhqnFoS/q/f0fXdiAJRBb7GUJ8N2zmBXzk6vMMRpFp
PnppUxZHLRruCTd581S9oph5cj5YS75hRstRXNZlP1LPc9LIfKKwAk4JuqX3mk5oHXTcntHLMlwa
LFjzb6LAb2rY57HMq7e1AkMboCg3YLZN62OIV2+mOooYNYkLakFvBcJefioMnDg4qESBdL206LjQ
z11FOahFkjPRTrr1WRid+F1YQmFG+UCXdDlfxGS46GVMVlpmUR05i+DftOR0wk3kkZGVdgLVCA6c
Vm/ee0C5h6vrsdjkZho3NuO3B23BV2Q9OjFdRsPk8Vsa3VAI3NFvG/IVxTW6rje92yguSXP3/OU8
5uZavCglj4+lSMAU1CHosGYnVinJspER5/LyKgvNOSGesEO4HbyQ8Z+NCIQQyuKgymUhZDDPuJsQ
HH0bMR7mca5hYMZcyZGDYpBacFc6JLY0Q9Qc5aaHNqz5f0cExwQOcrABtxxV6E3dg+Rlnmv412bx
SBGBP+Wd6M2UpoOMX9rbHhBLCmqcU4wroCOmh4CMFk+BamE76NO02ENe3UyQTfmFXY+5KlJ2Yn8z
qkWW9Sgmi2h1/NMSlv5CjdZ+iFI/i6YdtNDArExpmebrQdok6IooacVBFTrxMKFMDao1mex2vfO1
Xhj+4UCVxNtTri51TaAwN/JW+v5U9Pj2KnqotzLORfamgWMa4/aSj+YN19mkbefgMpcnC6mQDZFu
A+8CIvZ2KYfBmq8KMilcY2xRTH7uvJD+6KeaxhBupo5znTTvItI+Xn1LXStakJ9Rg5vLPQsxy81e
iSTXdOW2YxNFQERluEwb6DYqPdExgqKb2nrBMiufV6qaoAFYbDX3HOVLgSE3MJYlTZProklHJ7hV
C3l8Bk+WmyUloPTd0fxGexZf2eMyMIZikXVFctUYOGR76Nxp7OFY+YKlcuhA8NAIUfA+6s1CL/2I
ZmiW2BwfclyMeUs1zCr2gkZjxiy3oNzMKkiHVMTItbM2VtPBVu3Md3Jk7vg31cdmXSrsyaTXVW5O
ICn6Upan1lskz0+lFqvDxFNkLjiuGhhQU4dgurng7XfavwpBY3inELdoLhxA7shHew4aC6oQJDvZ
63UbsMtXMc3Mwz6kXMtDUGrEVXWzSPq5ARBQCWZ90GFqeVjc6p6+bZYo3zu1HXy8FHOzHvQV/UUm
xLJJjOnnili7uPl57mXVNw9nbjrRRMeC6gJ8lgSXMGFdjPm69rTrhCLZdTFOGnvPxu/pHcQCbj5r
2Pz13gApueIgny2eEqCmgImdjyvHt1OYjeYJ/hzWVTabf8OFDcbwdsX2iSuXDYyndjtYIZuWgwiJ
Zyyorfc05ekyQeEUWEnGzPXCGJnMZk4BEt26oCnz3RDhHG4h03K0xMFpLvt3drWUDxEql5wx1HdZ
d4nGZKJ7v5nG9rmt2GNgS1SWdxNzpWLb1PSlfCbNL5ENBHVTvnhApfu3FWWE/mnG8Hd+s0ZWSVLV
KuE7tDh+tohfoEfQeNChV6dXHOPVcLrtuzReUHNUduVcQ0LJCtym1eRsO95RzyK/hN2aswtPPXJQ
oBaTCenXftYwQgJdutGm7S2tPqHvHj0UBHChEpQ1Hn5gMPxcHTebFuSSEzNO40RdqJSdrMRequR0
ugMLv9r9IXYx6oYtqeMREX9xAwLLaQ9TFCSUzwjQ1gcgBCka2kCq4HIg3RtuhKeQlGtI8A0W74ka
oh3ogiDfGu+Wno6XMjkFrlC7rkGRj2UR4MWjMzupe4hbunHVRgXlmkHIEr5111Kn9B7Hoevz5mi3
gUb3FjX2sjwsahHqxhpUbb31LA/2uKILH7hwL2X/uOL3VaO8UzLoW/SIPh2IG3sKWrmLaNotjnGm
wAqsjRdWzSYqGoGZLU7hQxd+cao8rF9St4V6t0PfoTvqc74YEWYEbRNsXDH4yj6quO78cDcWtl/K
Y8zBTd7Sg4y//XGSLWFt+jUNaXCNENiHxeg26CuVXuVeChpSDV2Mm8nvfkbfti5jiQYnqRroO3OT
mQ21rUTV+o+z9tvW27Xx3NNw1th2QoyCEya2iLSmzkyYHk9zxj9N8tQXjr1AJ8S2ErGQMLk7hJfs
tWzgTIfUk2aFq3zbRJhQNZFHHHJdzklpbqydw6u1w69NbZFSTGw91LhydhnYbokL1D2gnTI+jH5j
4hTa+M3JIcgdGk0ACUwVNdCxqzL5EbchQOdH6M9BER1B65HbasfOZ5n0h4HIni4mntLRc32i4Nkm
drO2kZ5pDbjKw8xsGrE1xzN7eAUhYD85tVzFKfLckpCopo7OmlKNlc2NEpeANdr6ftWbBbEq0fXS
JCo8QpNZY2XXHto6MDtn2M0LV9onacBnY8QXNOu7yfPh320buIj8MmzPYubS4DdYGR+HKDfrJGR5
I6Zy0dhwRXVMU2P/BPzdxKtRjK3ae1eh4Pwyz13dQPfIg/o6aXIQsQfVtiaWqtvAhCx0N5pnBEtZ
Kucb4GF4lLu5dCbo9OyH5Kkoz8ULzzayIcFUN6zh2oRI39OLcqjMLvVzB/OchudYoJJmRZPRbK7e
EbHFg2wTL0dbr7OKQ0cJNZbANWRf4QrGwUoZPn8/CYy2yaOMrViJSMG78hsbilOVtyscDBsgQ1ml
GYqZTRzw1q+W2P8IppJc54/XyIbpOO85/o3qAa+6hTsWOe0l0DqgpznUKrGPnFMa4HM7jlBlB35e
nNJWJnR5e4Sj08Ma4G6QUk5tTbKz72lCSC9auzZBha2ojJNTcbU5yIeyY7BUJLWcZZvNdh/QU4nE
lsDZRRDMCti0fe+f7DYZpvBuVSnu1tcyDmyuR6+emQcCFT23OhUEmQ/lgIFnDO+sMwlWkBV8Awx0
E6g5JUfjrKMsXNM+MGaU0Ts3KImzEc6b3TWdpoRNcwTSzlcCj8rpQYrexJsKAwO9RQaXE1nbPIH8
GzSVmi/4e/PdRCX9ejeXYcB26aRcl7tN08CEhhSNEhPMi9Zc7Y/pUSiqrQ/lOOPKcewHFr4K0b+Y
ks9TOCdIFSDJFgjyqo6xUG4zTUyQH7zeM2O3rN2ovqlmB0n1LimH0Bkv+QWVIKidG827Ha2p4rPq
tecW7BZPJpIVjgmtIwBq09skiLL+aerHTGBjXoytYnHRsyeuvdlR9CXGPg7d34CJmENg3vqc2JC4
mRcyeBHhJQdP3rPS/qqvBLw+fYXcRi/TcXFFVzxNqbPwUOIfkc+Q2BOxxtCEPXebYZBAYPDzRIxd
EILHw5IkNqevOunoUDkknFn6vbYsa3kW09itd7Y12fYWbWHKcWRK+2SwTqFsxfgg11KMFqp8h+dP
TdMcusGLmigMHpE55AdRbwL5pG0YH/EQJ7w1VVFAoOUvpMlum/WTTy2TFG9D3ZgghDUAND5n3osu
aGuaXjk/MJykz8eTSo5Xs1S2rMnyBJZgoYBcBwtD/4RYiRq2LkLiqB9Tr55KE1qVVgXWBVwhTvbd
Tk3TYAZGPZv8kRULbYYkudSZfk1vWeqOB0LfPoXJyFI8yNkJzBTntJy0N5iwewbCOucJps/1Mt4D
4VmHi3BcaD4LEW8MPRubhckxh0A1sXRK2Hv8msjDcz065lAOeJMQtFnFt/OPUyMUrYJZ2uWTwyJF
wD9K5Okzq/MeVwFzCvxxsCjj1Vx0s6KeSxD+k87FEYkusvzSm8Kcgc4hCQXJdsbvnVeKdNdc+ggo
OKn2GDjGSu2tpfYActGvbr5x1YwovF7NgqV4jYh6Ef9k4DmklQ0rlahU1MUTDTDmhK5/rBzRMphA
t3JopPhTgvX/yBkhEYNVQgExADZ+lg8MEcDOWBnMXxZIE0ynKbXK1N/RxNihsUfZz/3+Ia12nlUj
TQXT1wfs6yHmJnD6NQWp27oObYVYxJezqRb+GBolrlNsXa/nxH7/KKONg5liCpRGOfbrR7mQXFe6
lpsvmReb9amRngAKurBYs3a9/llnZQA0cKSOA8DXcP0FupPzNOVgGwkucqQvi6gAxF6NKdl1ufWV
lzINUxqn2Qtpg2PRAI7hIzUap7ILy22rXM7dZCFMJS3iyGvWnh8r889am3FBNSFS4A/sCWhbZr56
/fJ/e1SCtDCBrWG0A6Cxzb//qyS49DG45TnAojtzFq6DDcocC9lcOUK9/lG/jTlBYhg1vaTy6NLK
dvZWCKPwZiaAeopS4PD6FIPkmN87a2CmiIyT+Y9D7rxkh6bOCSQVDT4Tjfy5fLDvBhEm5O+fWi81
a5SC8rnejRkr+9vEhXCod3FEvE8wofn6a4mDYv+G1a7yL16/9/PHTJXeh4NvqvhMt9+qMHOtlmmO
EvGZnARHR1hdZKlC9GWsgK9/0vlTdn3MxCj829ThqFieJ68LAsNQOLnzeayboLhRbWmO5kjTBZt8
6pqo8fUPPCP9By6YfdLOiArotSBoOhtBKgdxEc66/9zX1CWRpojYLHMsipr3GvddCTQvzeCTRdug
8GES7l+/AO+3hysZxJENkglSErd+vrJ4CQr1Nqg/w4zWSb2ndroWe7IeaZQff4QtU5+a0BjXDrN+
/0yKW74yKa9KKlRFF1iNmYdTIXrkD1L/mlncQI7itLCWYc2WMBQzqNtdKBRSn03mFIrVOph9s1lO
IMOnBu2MzcTfUGYz+VcVjCSPHBRPQHlogqrzPY0HmasuMqQMCNmbwjKxFW0dJuyyenC8pJEhffDO
0O0Q2wSDMFt8C3Gdywp+JOgHQntWzQKIhcnhhOp7xOc6JliO8ypnJbEH5Iykx5K8JzPpTgvOildp
XZCWff3x/zbgMCxDnuzThuPiWHm+2I6cLFILCOcnAFWCmDVplTkCRasyEcDPlPXrH2lWin9qmtTp
WGqpKVOjCdGeBEbh8u9Fi0KZVt0QzjATkE+L/Uj/P25cYLQK69YebK5g45XRyCFqcWITFFq0zvCX
r1/G+Z0LgS6blROrRv4Xfpdb/GvtrGVXz7zL9FPRkP68zKpeVY9uMbv9tTuoP/g9nA9yRNCmDyn0
JPSx0Du3lpCODfi7HYbPUwfT8b2fB2ZY5DmtY/Uf7ss9m9L8dhwsqPXLgMqbEPZZdJDMi12W9eQ+
1hAew11M+lIBRCKNykk3y2d2hw0Ci4o/AhI2jMvFYDM5rPnwRlvSuqRgOPIYvUg7i5I41Fk9E6hn
CScU3JmZFWmTpyattVgmDRAqGk7TiymUJk2M+o/vnvB45+aswmcvShLLVIqcCZ49pyoH5WR3AbEp
0yWwFDvxbl5/uWfPm2cQcYSzmaceTj+/VUx9P1FRJUESjlVudua4oVSBxm9uODm//lHibDybd8ri
JRH4wJtjHT0bz3PTklN1vPgh9JrvnwXtQ94WYGTM1sRSzxL0Q+sBus2cBOulNlnSn1/RcmUyBNZs
83B9LzD5TM6CLSudWwGbny+sAruz9XpgqkoqWG1VzEdw3RyY6FKLOR5noJQ5lvws/FEtMkUkC4g1
c2elQ4Z/m5rKvPDVz/kU63t1PPiRmqCHyOR4LT81bxLAQcIPBxMLf7NTfWYSyz9LaMxIxm5OzYN9
L47JcuAn51QzKZDXH2n46+tD9UA3Ic0JCOR89sLfXCs67gDVdRs/l5MIPuY9PXQHl/LoSRZh65Hj
T9Uh8ZboSodZGYNwiOtT5Rbl+wlgO51JIM0omiZiEyGBHTYyVd1jzPl1uAMoCSAtDSd0vVF+X1Fq
e55abwCu1cMu3lLLkW8mP26uUliQN+xIKbg6esmLHWgA8WGljjxd0t2W0+mFrNfDFcAv3lurpTgc
lEhht/Sd3nnsSjDoYSWDFOqnnWp1t6cmXr5PqeFDKHWpEuStIp3X4EyYb5VTfkY14V/p5Tu4du1s
fFrbPnhw2Z+f2rRxfFreZEoKIxlgs+V1/TBD13ufCQGTJLQtr95Z5O0+FWME6ttq+3fSGwbCong8
0SWY0+bt6RYxNMVlIAJRZm1GQzEpAWuoGXbWJkzz/MMYShqBw3gsdmrumweQPKTEPMdKyfZZ3taW
9r2ntP3F1Wr47ASr95iO/rhNF1ldFcGQ7b0MCc3rI+LXxZoBQVmZxQxqGjV9AoWzNa0h/RPQMlG/
8L6gW7txXexlSecgr82Wj69/2K8T+seHYUuDANDF+Z6P/HWDileP0K6P6hdpBxWatMXG1o/86qaq
ipvJEyPnv6Sp7ikRotN9/bN/G/nfbxNtGCUbFvHz88joD1FDV0b10tG4jRlK2eK6VKFH+tP29/03
/bMNf79Lz3XR5+APxoZ8fohc3KqAJ5amL/iWM2cgMJKWazjwZDRVlMHbGh/1t9kQg7QCfRi1OwEE
qzxOmS/xnFLIDBGHyje97KPL2uqCR/ZbqBnkFdX7qiJ4cVVdgTJXDoy2Ka+/VSMuLTXp2fvJ1e6H
KOecCqrOsdttUiRvRGXYOlZQSbI3BbU4Z45IrPWRfsmbRFFKGPuDk/j2k70ooLy8vz/EQr/r5EwY
QBjEcwET5p6HBI4VDItHE8eLN5qHn2YiBWuRl6dlXZ5qoJufhEUj3ugmFD06CLYnNOV02bw+BHwz
mH95M4ERB3voQWhcZhs/21BQaAHkJGH8kowUDkinwWVZ6HOOdgNVErWbvGo5BZUCiJ5ZbUW1p6lO
DXmrm4nmU4VVYmK9WZ3EO4lVkzjrkatXGfn0bV9YN5mug2st9LEWlXggB1q+aSxe2kZSGNPbVS2U
XfJmiLdBGwVvCRsnAIhe9k3LPLsVAQjjgkzxKUua9k3lq1JB8h4wj4Tb94jYrri3applgN04BqZg
uooF/fEPcxml+Tbt8COYcLOMNpOij5H6dQfrMGBPfOf5Vnidpdr74JDVjjcUHfzlD9GReXbnzxZv
aGJQyWk2cM38+1fUN5IS5r0H8UuXef4tMKv8fZsJTWdAV9u3zmw6FF5/nf+X7JHYgCMOXX9IPs/9
/hzbLXv4QPlXyA3eJWkzmt9i2CdXJCrzA4UIQBj0dPYvrbDhcSaLus6yyL63pkgcXr8W+fvQItQ0
VNoQHah0zsWn/Vz5Q5gg+kwWCgyc25v4c9OvoD+6SuMfY7sFGY6qMbYiPrnCHRxFH/1lku3Ik0QR
/c8WnnN9Q8dJpsrJpH5JodfWkN4UMhtOnRDLrRzT5CLxg8TbgIB2582AeUhKhtOu6Hx2wmZLb4Pf
Hi0eyyEvlHVDn93EN8yBdf1dForvLdtZDgH9AJgEV4MGn+FrMEWUwC0BQAviVFkjKZlzargUPd/7
E0dTYpHhnXKX+iKtSgHoNUAuw0ikXLSVZP3uRJTVlFxR1C1UNKkrKVmWCQSeoL2ZW6CnmyZrJTru
0G0cbA6CuT/a4Aw/qL7JPtLjpb55mZuR6gFv9TPx9d8+iwfd0i7x9FJlmEYNBI3P6t9cZyfykQq/
0m3bF2gznobff+bvdtvoL1o+JUe5CCqxAUr83WlhRd5fDPNISky7fJTzERP+73Zb+Rc1RzKoWH6y
3hve89+tFkL8BS6C78bGjHZcVFL/SasF8u5fVh2TMuI/AlnSjZx2/PNpRyHfpYkc+wm/DGFe+Rb1
9hrU1Rqny2WZdP6JBjAKOA0+aC+YoWCeizccIhPHmd82zWhvxqG1noD32jcFenoqR7EwDrjwlWQr
610yeMEtqMwB7s2UPVDALI8FZa2LijP25wbLF/oqgvwStc1e6aH7QsoiP9FG0WdklyjkkTVu12e7
xRUiAzpH6mcp3HdkXYrLCEwjFsWiPI4C8OKi6pvGd5EwlVCVLThLlw4wnos6qyoYb+Dpd66VBJdV
Ry/pJi6XN00blse2DKNrPSRTTvljce8paUW3SI/sG0dn9g0bEia/UyO6AytXeaTSmHx0YAreOlZx
5yxyvIld52G1IVM5EnUAlhmAcm3OIN9YvtPNjFX0NnTQtW57jvJ3EYIAeugC9BieD3euh0tw9Eu7
fZlnPkT0AilehqMOrvDFY+flsttg55wf22rJT9Gg1G725grzNe0QnbvjhybM4jdqTOd71WTrMxVO
/RHYn7hPCkS0Quf9rRT5ck/iA8q+62aHLvbHK3uR3Rdo2csOOVpwaKdyAppWcBsJHFuvqMvTVM/4
n2Ga82JFwthvoI6L2iu3TjBIZnkdMxQchd3UkPXim6poqwsrtC7KAgtr3CBoAkUpeey6yf+WRHmz
GXKVXSnpzUecLuMLt0qrOzK1KywJKy8uSe3F1h4b8vGqRbb0PtGZ4dbKag95pL0Eyji/a6e5e4hi
L7tZCfhv5sFGAUXnZPYhVt5wnY92+c5rvPZYsdtG8IAa+4Qtc0DzSSnE/aqD7CZJvPVA/b4sAXGF
RJS4BHE4U13IKiGma0kh5i7CK+WS+E7G23z1yudxWQCzSVme9DKKK0kKFMdomX0awyD72LV4VNS4
mN1XKG5OC24zt9TexJU7+82pH5vkjcKZ7iFfBT5l1VBeVNZ4gSvrHEOi8MNbWNUuXrSOvOlwtL7I
OGifchymAFwXQ0mck/pvyna+ctPZYzjij2XZas9+pp5IQtt6o8Hh7l0ATk+dmL/6HTYciW7xkEO2
hKdU7B04IYY7HdTue+EVz3oWbQLB23M/BWH90EwCSdcAAHq1a/u+SaVE1IUv0qVvUUkAvRKCup04
DW1nS3ZPQ9znd0FSQA+m9Sh6zuIwPdYTP5SsWfkIArSisQrBp02C8ipPeIkz6MwLCad9hzqleheI
QX2hIWPqN6pwHhACXMCLgFs8d0eKOpSGJbizTVbmxT0ZwvKtH5cnqWd1KeO1vvCKqtkN7VhsRhbL
T3CvsovAr+IDBONuR0vEYjzk8rftQCvZunTNVhQEdGuqC1OYLT6i8lkeA+L++9atMKEBdG4jkCvc
HU0XLdbsC9RA2V11PeW5bRQdfJVXx3iY7RsqUuWxK++nOJ4+WiYvWUjh3Od2IrA5Ce2BVjC6IGp7
6p8FJFIDX9vN9hIcG2de9hBPRwvUiQg/qgDNHbRTHDg3c6AbSs86ebMOTXG0FgWIWms/2PbTIiO6
z2eM+WINDX0lIFibcQx3UTQ9JquGllBiP0JfaNKxzBGPb6K2t69gzbQ3uo7tveNYH3O3IJOWJLBH
shIIMCsAndAo8+F1ZR9oJ7YvShKde4TKncEmNl9KmaJMatLo3q9CeTEM/gKxnfLnfaasYhcE9ZYS
8PAE1X455rTE3dmDrGhTqoR9O4WNvQ3jakVQE5ZyT6E9eh+xa9yuXpp+oGU+u67W6TNJXXliR1yx
1humW6itWNkQQV0Puay3SlvRNfYv/R1oz+4mR+bz3oqz8hYST7tvnCGB8Qprb3XTdk8hTHwgceGe
pOIu+zhsDiDf3K9rkIyYlkXtkyc6s7mMq/eRYCx7RKQ1gcDOCgT1gMmOgGwLpGAJmDknTu8c7Dw3
cwRAB0jz8s4eefR16q87rVW7HxY3vAoBW+ScPZv0DR1bMwMN/E1kUTPhzY5IhRIxHrHTVkai2D6W
2CtlKMz3qMnWu2IS3r6dEJ9utLIBqo1W7W38ZDnIrplunSlxLyPSDJ/nzsVagf4CRJ1stxlT/Gqg
oeZE1RKBXNH10adCymxX1bP9sYwBQLAy0XKi3J12pX+3jrn13NLVcdmq0Dog4x3e0ClYXvgejgwg
A4b7Us/hIyWz+ODYnf0uBYLJxwUxFGhtyYNAmHHb6+5LPaz62V5Hln8OyysC2MVLjouYnd3KWWPj
QiLHtMTl0Ff3GShVtCHI5IygHvRyVWT2PQVW01OZ58nD6BOI4NXVYWAKh1fdd0lXnpqUKY2jWlDQ
ODT0NH8Fcdh9i/q2uJjK1N14y2xdgxDc67Cu7qapLk7KHz/5Pc4SrLXwxEMICF8KJT8hOX+y4/Eb
erpPIdaDkOtol15nsk6iqy76OtB7ZI0Pbpe0l20aBA9TW7i4Hc31M6yN5QPahU/hVEuLoZ7ROFJc
tpT97fGy7YZuUkf4VUDibgi16kRuVhcp3D5Dm+3tTQL6esHwYzfOyxjedQpLl4+DjL+NmQZZXE4z
L47+bRd9KlSSLVaWx1ET9RyrtG1uMmTzzaeWBZTYy4iZlxjEMsLl6hKXy35ncqA7grziCqvW+nLs
s+CTr31Q0UGc5HcxOZOrIPWd/gFnuzTG07Io6d9ehhmDn02i/PwlTJfBevTRLPlgMaa43jRWVuAW
GGRiV1u2PqI/qQ+THD7Q7j+jD0nKnQ1pC/aA9wH69HySuEVtdaXGW75zOURlQDiJgxNE5+sxcgFk
YDUCfS9hl7EC0CvEIo/1mpb7lM7AS3YQ611qZck1LAdnS3uLvoUc1d32vM3LVYHmSLP5ySsifdlH
0kJNY41HB04s1hQm3BKrOwLzF/1Vll3QSYYaRe+mJlYIgWkrohcYBRsAG5Ty3n21YlWbd1ZysXoI
PvHpgQhcudmlspNrCawShabTXgOaUDudBN3nUUgUc4uvj1k3QflDyrm3EhuUVVY2+zn2Wk5tKdpw
hR5uSztLeBpt4LeqdKsjsEn7G76DhNEtLWFLBldNOC8yrGX4YbBH2veeRy/oCv8x7jyTUaJQl1Xl
j+P+fw9xfzjEBXQ+vHaI2zZl0z+9NP8+xP34mb/b5W0XkiCBCMNHOoKi9P8e4qgD/EXxAaMXCtXR
D9Oev/18HE5qWKuRICCN+StJUP5FatONaGqlikAvYvSfHOK+50P/yRz5NsVpaEYR2Fo+zqOZ9tfM
kc0qQT/Oal0BBevoCoPNFurxYz/hkNNf5ja9192m4DCZ5kfCIogr1yIqq3mf0EDtB2rjNxhfJZde
BCBZ3NSWixQAK02QpnZOwh3UxHAci1wt8RHPDT/LrmkOm1heV/6WHH7c0SDrkWIjNAfom4zVuKTX
lNR8zPw2cxhYdK1ZbKd0n9TVJZkofFwLMZvmCAgXk/3JrbGm2TaShjz9Lu+AquHA6ZF1uWdpGtPo
DaxXUHWRR/qnCqmKbv2xJuNSjoie9CbQsEfQUzcdFi3fx8J/Z80fZg3d7zbJgv8/93GTDYP5r22z
f8+cnz/3d/4j/Muxaag2E+E7M4Jf+bcVlkNqxPMFLOZ/Eh//SnTYfzlwxgxH0KNiGvj/UaLj18IJ
k8In0UkpKCAUYr6ci8RGW4WpYj+56JZ6vUECq4+Cxgps50uO4zs7SfvnZZy659bp4z8k76m1/ppk
4dNNKQPFGPVYyhnnNXacoGgMaYfiosqb9YYz03qw3AEsLqVuEJYqtU+qA7O4QWkBNcbpdGGOeG59
3WAj8bjGI7XZJhmgDAJS6YnsHd308JxwLcbAhyhcG+vUtuhXlyM2ke1VnGF+Bxa3dfcCJ/Eb+hQ4
BkdkRjY69ZaCzbWevgY5iqltl8F27FMRDXR9Cfm2s8AY91Axj+E8L3drwPW2ItXHYPLiSzCTPDdJ
Wvyay/RRvM51+ySiej3ATi129YgNqx51Dus59cDpn3ADNegdDCtH6zL8zuTRODwFL1MiEnmYowCw
vT3FSbavxmQB6FOklv8ptSMN6AcmAL7xDXJCwsqZvOx8h/gYNlCQIPi9pYkkDQ9NoZ2EjgFbHuyy
qDpvk+EiDuJymJS9s1IKeBeOZ74zoWsQJlFf/A97Z7Ict7Gt61c5cedwoEl0gztBUy1ZZFEUTWqC
oEgRfd/j6e+Hkrwt0bZ09h17orAsqcACEplr/etvqmJL82M4hGfiWmRcHIyCi5uRAmNMs1wlNZSQ
Nio3yCVEWVqEn/O1NxvWLq28NGztpXkjKsZ6XPqpk9A70d2NRW1ue3xwOn6HRoEeUE/q4WTiGN+6
6dojZmu3uFAfeuPaQTbZGcAPOKHJQZ1aQCnL3lSXtnNYO9AmHze1qKvbeu1O8W6kUe16glOl2Q7O
gzFPH9O1o5XX3haztMjV9L50uzjVv0hrD0ze4uTU9lR7hS3Zm6hQ4n23ds0JPpNof6LSi82m2GNP
1R3YZHfIl7M7spTT8wCsRuUNcEaEbb2VFDr0llZ9sud7E5/jxpEQT37WSyW4y9PI9EggpQJb+315
7PKjKWet31YCk6kVFyhXhKAmgH0Ljdh+MS4AQrNiCYQ4188EdgMwTNUsn2wcOSH4J4p0KC5gxLzi
Es2KUMCtXh40NbtPJEATA0PVkEze9CXG2BACPi+VGDWxwc2b6ExSLcinAg1pgEVWdeXzsiIldlUC
mrAndM9oXfxkgTuurNhKCsgyXNCWFXfRhgWmtxEGgDgrLlOuCE1QmsrThPTrpJgFAI46dnsk99ke
b1TbJai0vW9XxEdbsZ+UadZxXPGgbEWG8hUjqla0qB+q5BE2WfLEE8XQdkWV+nLJdn1RVKd0xZyq
C/wUrEhU3GjLLaZhA5kG4FTE4QJZBSt6hU0HxaIkkZglETB5bc2NdrZBxxJn5JXYZbAxSe6y4vhQ
kDtx01t9ezWsiNl0Ac8w+JSvq3SIrxHX1vd92o8f4hVv01JYb9IEBkeYUfLQDEZ3RD5rS/7UA9nK
F+BOWTE8fUXzKpjN226RQ09ObGvTrKifvuJ/glr8d3pwMEFb2hcrStgBF2Yrbhj0ERqwS3odoKIK
uDjrMoIB4MZqxR2ZbKiOtmKR8opKFjphCYrSDlv8r3ByjeTJW1Ycs7ogmvUYw16ZYxKFxXhOSlIn
ohUDxf1QO+PxMD/2K0KKEepw5oYEN1NZ9VAnQFIxPMw93hOGhivOOl4Q1wv4mq84bLUisjx23hZp
rDe2mVavmkTg2GLlgLhTIGv+ZEwCSgYYr3mBe4cV+U1U5kdWq6tv4BNrp7JixPOKFqNHu8cUbriO
gvy2Gjr7pK7Ysmrx/i+6DZX9Aj3LKwoNOiFf211qnySC884IBnoOina2r7BgyLY2YHZ2gbWVFeHu
+1B4i7CBvYOxm/ZxqoSHqsTXObQMND/EGF+jdnSwumarWVF0ydCTg1oL5YMBXKi6cicFbgtH/QXJ
IiD8eAHk+xWbb1eUPjVMMvWAbDlLbB+HSfVTsqL62Yrv1yKO7xX0V8glOvOkrgCYhBgBBc2c1h9b
OjaSnszlelhnB9U6ReD4HO8yko0vnbt5VazzhvkyekjXKURR6ONBCvMB/E0ZTkPXaAc1U4uNFdf1
w6jr7S3dWYAIcli2WjxFwAt99WTYffnZ6grzDWNBrOuMriXS2Q5fCR9JoIMsxOh01Qb6JUaJU6t7
FOsdOT+rTZ4ttRj1K0AAkB6z4bnKiahxBxXimWusrP0sEvVDgGm2z5AO2zQ9X317jSR9K4RSb3D9
rH9npGkYPk1d/lkLQ2tb1FNw3SuBdRwQYIOaLM0+si0SqVIVwz6V883JyPE+dVAEbxIrb68xQQTn
xUDgQEJ4dx10ElF0IiWqKjMJkhiK/ndYZwS0V8Q6kdwnEZHZamN/RvljXS0Inr7IWp/RHfeYBjk2
9/iYjZ10H0W68VTHJVtPSraaQ0oMNgds2hUAxhIEPiS98oYYQ+0UE5/ItjQwjcadR3GSQLe2Zkc+
DvOfMdZc1ZZqN1ciHIRL03pOce7ayLH2LPq2vJbCQv9gkUPl4IChXa11PNvgrN7Oa25nGBTgcnp7
qDNN2S5d7w5zEXuEyqvXvdUlgMIlkpSoKG/LUNU+mlY34MgokeBUl/pWMhIyhGyC1wmMVz1yMFpU
llq1J8qsPZt6KF66CB2Lo3QVNnd4Zn1QdPJAi7rF/jRqSLMOkkgwH6rEbRrUWIXBarXPWViY2zHi
kB1l7QrXhJHHnguZEFMsd4QxHexOtXwlluovUQ9fEwu+0d5BPjN35M4hvc1a0Kxgbm+rJatuMSCs
d0mkqrtJI/uD2GjJHcfFXraB0pi/Uwuo95NmJxjo0DO+WYwHnvLS0jdBWj3qdWb6UmKfNTQq0E5L
VNMOdUq7U9nyQifpkuiAX4eEU5Laxi4kA5SxplQvLzEuHrXTxsF4UBn16CXHGzqbkKUpSDNIUv0W
zCLdKDGHdY9Chsm/1ZiJp9ULsDdBpP1JC/vaa+vmoZCb/GYYBwEfmKS4LecdsJCAkUXQ0byRYsXc
qWVm3UCgnzgVzPiJAs0g7CnBo7Ceg11fJQEBkqmtOkjicARFBIuUt5SyW/iKMOAQ8cJgM+WS8nXA
GTYlaeHOaBowWFQ8e0Oei5surUfeE81oWBy2SarREvkC+RsEELYV2BUU0xOVKk4Cqjx+GLB0/Sin
ZfZRqNSAAJ2LcEmZq2+qtLOPC6gpZgt6sJfNqs8xfUs0xlolJxhpUcE+7geCWqZQSw7oBu2aJD0l
huIS2uWO2Iew/aLliYlqmniUWaEF1WrrKhh0TGA7qzkQZF6fAQ61ayGa+WTXZDBh2BG6HXjyISrG
xQ8p/B/xSjomwrgPjXiEyhOfilhX+JbikKem8ik2hUrECeBUHZBk6sBHelSWQd3PEr6wCAs1r0ZF
6aNffG6imdQS6QwnEflkNBhetigRfpQYvZZdMW5lDcJcqsOwpUU4xpmSA8WGH3ks2qafyQ7FGKD3
tIziRsrim0HE2nWriyelFchoh65fOTCZl6YWMUB5xo3JR2LA8hm8AP0f7ApRHAisJLQcp/koLOYD
eWM3UGgYPjVYI4GmlTmUvQLqlEkM5IKE2g1SHFeXcobuJfKtSXaKs8SJ9jRLKsOFmDzS3LZQmerm
zWREqcuAOb0uWH7PUmv6KJKC+xwS4a6Sgvmgq618vQL83hCOwl2shmOujeI9SKW1mdtucas20NHq
9niWl114gqDPyU7C/Y0u8+USK/PjBWd1o64aZKUVAavfdcy3XzGa732o/9qWEjCBNTS5zyjr6A9/
RG6igOSQuLfiPYkJtHUSkfCHZrHYpfU+NT4IuaAjpZYqOLLl9Fdsrr90pYaKR5SKzfaKa9nvLk6I
c2PMSxXvlalsXha4rFfQ6KIbK7XTu59/z5W79B1CRQNMP4OfNAEdTID+QqyPCUE2pijnUpVaFz7v
CDS1Aq+LLz+/zhrV/ZcLCWgTAA54rxjvtUBpOc+iSc1w31dERuHRJpg3TgRkFHF3Wzdpal8NNvxZ
Hnr+XJkhHTXGs9GNFERrc02kXuFffqR/8aNf4EdYQrLa/xk+wgGi+PLSxS/9D4ybr//sG3qE5Sjq
Dzy6MEEwVtz1T/TI1H5DIWTKuKxZwDrfG5UK0FrkgGg4eKu+UmT+YM8I+Tf6aAN/Q12/RL/8d2b1
7xRCXAQplA0xE5t1Ey74e1qmrs4QfPAn2JVFqOD8FDPNQJaLSK97nI30swW9lK1l6fyin2wXc1w6
hYlEM8rKihrburcGKz3ggEEyV59dDZZoObUNyACN5mSyxC6fEEAx92JilgXEIrRc9phRaSCqhBBW
tgTdxeiRQNnqmTQq2SMzBRsAYaW+UpuTEypck1HF4CZQhV2ZqZ6HOdzjkNmM3WLC26sSmZyefDak
SvaynL+ecqy4RLo0+2poHhUrqihXBs1JUC/5eWA+IAm4SzTl89BwecS9j1kZvzG4wEa7JOQU7dxZ
wf4EoSzfx6imzpeb+tHAsgyDFw6rUeLrkYGpwoQoZG+QzH3TWPuQfE4/aLk1gx34YZcjC6CaRn0z
OYbBrUQH3XpyzYdmA7dAYPLNV+A2yNY+B6z0goa/NVB2uFDnmbAHcKN7lO+7ROBBX2aMrYyaDmhI
xXm0+s5f/2UiMGWObRqqRV3pCzO3oMq0ztc7ZTmHJeDMnA1+1nLJDOXkURc1P/6oqX5f8wNplZF6
mBZ+TFubSb+5DuXL4m0u6hLWYaNSacwMbtOZLQbTw5cgIweta+x71CGdrxUZtSLGYOTTYNQjOiI8
wYwgCyV2ex9YQYrbPhwUZFrAcIu87CjPCBxsueiom3Qo0v1lkcT1DLtD1K1XmawDZdbO+WDR7cn2
/Wgpg6um/JLL+nmI+aHCJBV7TWqYF6Cu9+hQpoNJSesP1bqKOv4uUUinuFVI9ihb1TcHWLJGYEzc
JhZWn+Ucx7p+Yj2/oUxn5kvn6mRj/BlLRJ79wu/oEyam1VLhjZ2F1R2mBG6ec5daBZBGNSvA2Lq1
XYTXj5fnnYcWtQxkBLcjsXGDYQ7RXDaQYLnGQ/eGlR1kJXzjJWdVM01AGcDqtEyWCrgEvlt1N3/M
In6L78BnQtd5/pPNCLvC56rndmFIej8vPPmx5j0xzTE4jHA+ryOIIDjytY8mHrU4Z/GErZ7FZPE2
Xm5GUfFSjBJ/tUrzzzlZCT64YH3AtU8ncY5Fm6VtcJih8NzlREq6OF0CwBA04WoYX2ywClL9Ji1l
L2+AbGuZVLcxjNojeWLTFmIb5jZ1EBOdvah+avJSQtC5isekYMJZsspw7EYcQcFjqbyomsxGYA3M
T5kEZz6t+BvO//F5iGgM19dLw2RoJyu96k+CoKSeaCKn7OFgQXVtPYHen/pMLrYTk+PVUoTXMIX/
enm20F9XdX1xZQzBuoWwBIqqtl1t5N5cVvkFFMZhwt5C1kj9GSePDeKbzMPOp3IvC2Bd4bzi51gs
xVab2cbsgfdb0PLQ/fHoun5cDZ9YRjD6yF9PlOAZx0xpp0d8VcTsDOd7RdqBBbF76fFnxuU8AiV9
AzREQaPx9sjYC7u51tmuWijBQW764sqM5emkTzrwdfIZkyNGWeZYXAWpmvqMpTF5WGRpF+q8pyXp
RlezGdkb02CRFSRJX0kkx7sL1lbsvTn0TzYHZYGGNIktauqWOTbQd6CMgytazXDNTtY8nDYIg1fb
Zj8aqKTMYrC8Kc5lgid0zZdwq3ZNanw/GHl0FxuYoFfPQO4WfgnFvK06NhNcMwZXJzzHDQZ+BBwK
eYtAFnZMvPjFzLSve5NqU9FcXtohNgYYXNI9nx3d6qDHXqOLszqvaR6BZDk6rCiOnZHFVE/VpmVK
79IGyR5s9+JqMsR06s30jTEgt2bmDbjca8OmdUlzPrJXeK6iIGlKkDfrESnIFrjSWhCKBrcqJAoP
BToYUlC/1Sb/O+8TjPZ0guNj9hNB77BRmuYFEZAOF5u8p7I2H3LGGvR10a009idz1cpoJGgc5nhi
+iFlbaaQYDDLPppHXPeLScI8fsmWT/QrK5ZLRWD4tqW0hJQvTfKZrNvJg05jk4Ahq/d6SO2OirNK
ruew7Q/xKPMINTkIA4dwddH7iUzIUUQQ5W0UChTiWDBmECBxEyFAbE472ScAqWl9SEqV4hp1LR2q
oH+WurJ8BdV5ETHdqRNqU/pm1ZqEkThuGAvYiz2Nu65oyo2dp7hvYS1aa26VNLzziRgkL+Qo8rAW
CK7xzlmkTabhkXFK6UlNwp1Em+9wReqkR0zpyJwmmiW7CiJbwzmjyRTDZS5Uxyd9wPTTD3Hwl+5o
rmBNmsb9d6XY/6Ivoa5BhUA/gusysvr3OqPMltRFgJnuzHiG+7FEb3HK4aIV1j0+dBgZMkR2RfxL
04P3g7LLdQUjOkhMyMzld2Iqm+4Qj6Kq3ynjZbPjHdTi9LUYcQLGMvzt59+S4eIPzcLlaiYkbBWb
XvL43l1tGUMJBLDoGVCxQNZKwE6hn4bQHb+2Wv82Ab9oAmhpf8qf975kz+NzQ5f3NRJy//p//8/X
f/NHB0DwFN0cVhsCVcjXMv/b/NjUaQ5Manlk0t/oFX/Q5+3fWLp0B0x8aRGYMP9JnyfjCj8K2PWG
jiszve9/w7zAkePdElrF4gx2hazg3A67/90SShNqImWx693MAPGRuMCi8owK8NWZyMBwJ7PJu01V
z7dZqS6jm0UUVbJpAwvK6EuGuKDm1BblMYj7HBVjkRouApvxy9QZ0nq6J7AnoYNnYXdb4GjikNX4
SUgNryKBcpsiJB1w1uTQJ/oExgY3Md4F1GQfko4Db4I/esoSHfKU1VM3mnizilXH3xwMBTiBWGVw
eTNjyBY1taPZRnOccJfDak9bwQg92Y78cIxfGqPam0sc7PEs7e4KOxQHCPifErOWHuMs5/ypC8MR
DNe3cL1Cv1oblMpqq5tlYpNgQHIerPCVYHK+JAaBDhZ3Z971dGPbaeTNuiY5CdX/Fju3t4rJFJC7
3eEuhkLY1yvG02oNTF8vXD0a1LOhTbITm911h+7G6VWKDMW6D4b+WsFEz4mQbMFEUa4mDgFoscUA
/XRcf8GHes6vhFU94k8C6KR0E8kw4ScK7P3KtgRt087pnH6qdWo/syw/YMC7PJEDIHuMwCPg76rf
9DJFHS47LksQzDbwCc01nDQw1h8BQ1+dj7brSdtiqibfaKlE6PSQEonS2tlDSTP3oEwaNdFa+ddh
oG1wI2C01SHUjeT8rV2qW8KrF6x8pUOHdc5zKWDvVdg9ofwLVM3VqswfKQNvsxEnUWuxHEvv6psZ
f6dHkVr3RhuX23IimYsREYy2IDX9BR/3nV0blt9k1sdsqaQa4vb4MRQB1B/yG0xKlDWEyw76F0nG
7t41a1k7d2qmnfK4jhS4pxGzBfwYFj+Lig+apEw+YF4TeSD0d23WESdoBWR7aREWVrw5ToLPsBdh
KuHi51nb26bWIG+GlaJQIMwlom7dcjprMMqTqkz9ETV+h+9jI+kfTdyQjiI35E+k0Q9eS3SYm8eJ
GhO3mJblRrGYGiP6mOXjODMX3Zewjx0do+L5TSr0RdpaTVkGb7NtjteZSmyyE+KdRAUYo7/iwAe3
TJQP/6I9/5uwXlzg2fr+Ge35Q1z1P+Xb/8C36/PP8fP3m/7Xf//Hpg89DhtpYgqBDFfUh4P7j03f
/E1RwITY1TFPWPf9P7lDFqQ6AbXNBmpkpzP4o2/5NJr1G9QTvFxg3EEEUvmjP3KLvxVDRB7/Y77e
X0FGWdbhAyq6Cn0JSs+7TX9WihQB4iTvsFV28/CNuLibaQ72iWV5xYjeP5YPJC/5vEiPSsrOprVf
64l//BFWKO2H0gVkgEtDRsSvRKg2WcQ/iEVLwhgry2K2XzYwJQLxONvVVTukfpGTpaUijO7q3rOr
sIDhFFxXVQj1TxWFP6pPAmxhiWjopPBaXiQnLq1Nx+yiMpVTvYaaCn1wKKc9aQixAa5eBIx/TGmd
vkAFnX5KwALW/5yFIEJu/tguWNPl5LtJ/qzbO1F2dOphalzR4hazs8gdxbLUtJrmySmJpFrxMFsY
V7MmdhNk9lxj5qtqx7Afia5NlrPoMD2wiKmPLemaF5rinZQ+v02v4Pye2Xl6fyogS0kQxQ37SdEk
vw3NZyQRoFPQjpgFusIwsQC0HTmK/L7MvIEk8KZP7yaJ7OJ6bPy0zf2hqz5xXsnbOOtvw9Y8ApF9
Xog/7BKS2Y0x2+KRZzljx+RYK4qXfBLyNsUHn/n9+FKI0AsNqBRFO+qAdRXjiJaLLZs41W7CPAm/
KvD/rSJ/UUWy0Fcfjn/eXX6P25cSC9Xi+y3l27/6g4hosAVQE/LSMoD4UYip/kbilMHuAMeXfWO1
SfmDw0saOFUi8C5/grsDwVZ/7CmgzHg0YXcP+5dZA5vVf7OncInv3meowxAU8RNRodcJgp3eD4Lw
G4nSXo+MI+ZhzQ6rA4anZCrvlnlOF7drWp3t9D836Num9v3k6e8uaDL+YVICgdhQ+GLfq83h0qmV
WuX6UaNO9pRhxLjR7qdbI7PqXTi3yi9shn7stb5+QYbO3C/MAZGtvtszbWLh2lXwejQRlj2DbCon
LUmU+1Yf4u3Pv9qPe+PlUjxqnjX2bLIpX0D774T0TTRGYZ8q4pjmo/4cmwQQYMiFa4KhhsqpWxb7
wUwT5dSATf5izvU335KVpLMaLFmBvLre9e8uPdYp9u/ESR5bNRH7wqooniW9oALGgjn/uh384yGg
0Eq9XzSrRSC0c+pDxofvnuGEI2ZuTrE44k3PhUzkXoMzJnjOu0NnJqFTaEkVHfKJGtydm2hoH/HJ
xeh+yuAeyGphX/38zv/16xsyiwm3QuzxmEa/O5US4qr7LAzE0UIjn7v42MdbGXrl9v/zWpQC8IfX
YZ8p3i0oTKPkLGLad9TaESqdkNpXs8unuz5Rq6eff631Pv45vVwXlIHpBRwamknCP/9C3+3gVRhl
L45DEL21KtKPnrzHXzzNv7t3bELwnbnYWlr8uHQYFAmTUltARmjLY0LvxxloVJKLnzR8259/I2W9
O++/koZcGSuqlYL9PmeZplIZFmywjtTTae5pA9dUcLE0nAyC5ROJEfqzMGZe0tie7uao0/bhEGi/
cFP6mxVsUEgxN1tfVbxN3i0YdNPEXayZrZPVqdANC0VCEGBbVxXcK1euIbD5mNE1GPEvPTzty8ur
VzjusYP8Khfo756AWP1mQDux/HsPPpFZbEwomHl5Ab3vZFnGaxnk/ShAuf2f3/+/u5QBwIYXMUcL
Jo4/PuypojVpGDEcY53ba9shr6yUkdDgWmR7/sKh6Metnu0bzxaC0mxikbncX5YvzrtlVteVdAhm
OVngiTbVU4F9z9MyWtMtJRq7w8+/3qX8/HN5rZc08ROROYJZzeIvxmMV3FWYuKZ9kAN6UAHTDUtv
4NU7Y5Sm1bqH56rpy3QbWYl6TwC07ecTKQAmdPHRs2Kj3i01x99lB+kE3HkWgBovThBJi+LFSvmr
m0T1/MMrgX0Z8BJOCzqebPQWHI0/PpPCmhIKXcg2bSbnZJBFy6aMDQnCODbPTORy/K9ccrKbMnBL
7PEMX+HDzk2DB6BPTDE/Y5AHPMgAi7dXSMPd64TalizcaOG9Wk0gI09uEli7ujKmoaOEtniuiXO6
g+Ld7Eg97l6xjNL2Jo6+yPoSVduPalI/dYNZHmFraYcm4QY6MwyVW5jpaKvpn+wH8hElpod2UCs7
pdX56NaMmtHDtsjApKchXghNTqwZ26youYbFnb54mdS1ReqvGCBFOeBJyqnFPA9PSKFUT3NpdstW
ChbbgFimlce2C/PGmxuliA4pNmevaZLVT7g8q9UBa6b5Dgvn6VZSO9wSkCKE8SeFoExMpBfNQMA5
Ygz8UGcla69LjWfMKlntIlH155kw3lfmgesJPQz6c05S8EtFUtxuYKRw1xgwcHSc4FwzBhZHWWoP
+soY5oRRZkW5x7+Pl3SyrCumcJKrTYI7GsTBA2hyvA00rX1tWlyYiV5AZI4ykynsGJh3bUvYsTro
7WtlC55TbpCKrkxN+5rmoao6ZBPY/tIGiubCqLYfeiwRDaZis7Yn5YxPyZMZ34eO+yZ6mXDeyymH
bt3aVK3BsGbOoybZ4QZH+4DZACtbRAYBeXkxLyaoPYWJlECTC+vcJvRane7grxiTz9wfiqdeZPRj
KAEBnVCVPptGyt2ccWYkIqu05sId5MA0mEywX0oD4N62Jfop2xJuxg+DMWCa+8R4tK9GiQszKzic
Qz9fLOUUSXnGo9TzzkJsiv09AhJGHajwA/RVWO+zlkk4sh/oYvlYq2NSNkEtv60Ui7Oo60ysv+aM
c9nBuwk8qtLC5Zr8xCVcM9f1Z+wJ9Gcjordy2qKxM0+fleYD0k91twC7m54aGuJTgWL33lri+Tqr
h8yr26kEMZIyxYKMKDcHpJXDPoRuyqdk04TfNop3TyZg6j4jFgOMkAEwegc9mU+ofuRjLqKyQlyM
G1CstxrukZDcZgT19ylALq1ZVFWHFD41lZEBFAlBtDh3VcssEhlb/qXUm+7NEku511GYnCCS9IU7
Tyhh3D5lZ3KXjI1rlCtor9Adq0fcwZt20+qz8TItpuKRwIFmp5WbcAPryhyh3FaxpyRlsR3KvjzZ
CZ6GLuL96FOoSbAcyw5xvhEZ27qYgyNEX7PeWu1oPFUxwDEDueWTEY7lQRPwZZ1pFMunIqtTX9fJ
j2uRrTce8S2DS0hW8QkXJ0IAigFtayo35nYtRhliThBdGVDmkl9TA2KDpuYbJoqwv6MlcPC4DO76
FKpzkdbVPmmidjPr/fwlCMvRR5ErnWe7zB/jdBAuI8LOqYoYAwWyXR0zbZ7NTvB+xIvkER4Wuf3Q
KJscNnTSWNJJTJHM9k9YOfJ0EDjmekwxyw45LtRz3WmY5YXE3LVTNV5R6Vo7PNBm3SNGaXREEHAh
BFqBRwBQtLews3Szro1WhqDkY9nQf6xSo4YtUrQbQoVg20byS2a25aOdxSqUDmXatJjEewiRZWiD
XX7mVEKSCIsiujJEDe8vlHmiEMGSKwyhilu560FV245FLRlUZM9z0CknSU14JVrYgpNfVp2aHAls
pcBW8ZypXXbb7jUkQzx3yzX7e5ZX0FzuBvuhMfsp9PGXJ7YDk/iJoXcJLEIcbpAtrqoj7A4UQW72
VJM5NGfNDmUx57HV60HsZGs8d8noj09TpqrdpnHHFsRuTGFWley2JE6cWjx+GcMOi4JmXfDq95Fe
78QkkmmnwzN6qiqWrVtCvoDakxXZkwoFnHougveoaCV8XfD4tso/6UlkVW9zNQhcpMwuACvtyEJI
xPiF4PY6dPVU0n8HK7f3TWS3OxIgQIiKKYQMmylJ9Bm11TPWGpqvk9ERusHM9vGYLVIvfYC8WWo7
i1HnaWgSWEMZOT7ROMKJlsgIQsFffVzsMDcRJYjx48Aw+w5dz5uaLY8TA7ybtFO7Hfsq5mCq3fS+
6Cv1NUSj+rrE8fgh7E2eHG984tdYEtuOCM0R+2TighCZZq15INiJ3PRpzCoyow32cTftMTPedfYk
HwWpcdd122l3xkLwr9PkaY+AjaeQuBQ79oNUDFPhT0qXXU9NI26WeMluaqbJd0Sp1W5TKu0LI97M
L7Gd+FzaxoDPTYUeTw/U2HBaS4vdNFpZzP0CUzavGXK3MFm9JLfEYR6Hz0EljR/GLkzPSt/L1zjT
6Z/S0UhDt8nwuBZEicROPWvhyUbhct3gjXuQUMcZTjSE7bMaj9UxxyndhzbcHxVSzoDyujZvtgpb
3kaimB28SVHVwMG/3pw2UVZg1ZRWFTY/2vKBOPfgSp775YwgkSAgWLNPuO/VvS+3rYgPUzxNuouj
h8S8Oxit9GRM8lhBiujbHV2udJWYS/lRhlxku1LaY92iSqZMggGL5zRywr8pQ91e91VF2gUH4bFI
2jzzKjsKcDfDUHkfsbltUxEo5P1QWUhuOJjDOVQHiCLFhVbQsuU9pRNMM5jQ+tUUq2yjmszU2K0r
3Ipwpm36AGfCUr3uzHnRndmuFcu3MlOwISrjl1I1+gC7oRp2EdkweyFqNJKZsexIkY7v2lypP/bK
3D4gdBD+MC2puyRo9jEUAO8ETyTOfklMWF8jNDNEjdGrnOOp6nTrVCiQhjjzBLfqdljoU4psMRtX
L4P4BnO/6aPcjGCaMTFuTqzBjrYkrTGdoir0Td2a+uiWasxQr2ftvgVZNP1eYaD7MuqB+ToaTN03
cgXkiLZAgbudkGXbkC2plW9Lt9Sx10TLzNC+q970aApvictj6rFgfHbQxikqnbIsai+aYIo5wmxQ
kHI630jZmPgqsqTOs4k3OWAmMxEQReoeKRo9fLRjysDLkYQ5PEbGXPbMiZbkBncJVIhBVWQ3hZ2h
ryjUSTpHmAi6nNmtgsSjGrOpf5giNC/iawf7Lxb6CyxU0S745H+gPu+5e/42PD8953jZ7Rioxz8o
sr/9k29AqKILkFB6M87Xd4pstoTfiJBY5dqAHevg/D9AqKr+xsmLhhrJhrg42f0HCFWYu4CCwtnA
MJoEDvu/4tQi6/4BmcD5wlrl2msDBqIlLqm030FomABlS0K+1gesqKreqZa8RaWpANiu1Zd9VYmw
OUO0bV7whVHRMKXSnWrXM1IUKjI3iy3dzdoJHqeMQ7UnGXik2RK+QNNQPbWyzOcY0sr7loYyvk0a
aCV4gOnavoymdNMDUvgVPNUrVcLON7LZUWIs9Lclw+q7JdGWHe9I60SK1H8pFmkhDVKM4gaRZHQz
FRly4ajtxmfCJednYjTnGM4Pt82NwoHKuUGossEqrz7os1R97tUoeSYmY76V0C97KolIT3OzNC6D
m9R0NbhAX4YmVJB2ZQhZVVk5h5FxVjopjh3QP/Vjr7E/eT/v3i/snj+7d9xdNTA8HCVADWDF0Lb9
2AnnWKonUtAaH5ZGs/e61ut+pU4UHgR1QsTRmMUzqFFz+xbdm4pUj2hppzKsEv5VKuMdGGF9iXFy
ubeXfrheAj06YTFYvuKUKf1OUlx7F63enHqcJNc9JFv0kVGXPWRZYG1R4lebvtXKG8tqPnaZpu/0
tTgMR/VejdQtXL3XpEbw+fMvbb/zpge/XwlH2APQ8mJL8N5Eo6JtCyFl4PVa5sGTsj79EGnlo6JS
nnGMNaQ2ag0K/hEKY1TkqpMT5LZpoVlC3Z7kz1WqcBtsfZxu1jnzYSw1/UMw8181ds5fiNBTjiFO
OTdRb0D1RPpzq1vBA+2hurXjOHsg1GhwjTSTdzFTxG0kNRInlmZ4aP07f5Fz1rTWycNRXrTXwuiv
xkZVdl0f6LsZXnRHwax5MWxcf9Ihp8qcqxs9fsoqm4AhUY4vcQR1K+u08aUieRaYgXKzgecLqgIv
pRr6DTHA0x0vZXoyB4mXqU1j5Mucb3HS4MLbGHQWkMCPWHPkuDFaU+/FcVuj9knsrbzAKlaRs0B/
LKY7spgwLiQCI7nOI62+IkBN/X2GIPPFytDIwp9ugEV0dK6YGJsKUUVtu7OnKj4SUiFfB0xYb61C
Ga71lLqMUrsHZ6mjJdkBZSe2i3OPekem+XTTdgo3VI3DDXbz0KP19d2U0gX689j+LiLkqjY+zleo
r2x3VRH/P/bOrLltY92ivwgpNNCYXgkOIiVREiUP8gvKlmPMM9AA+tffBSW+J1ZOnJP3vDipSmSK
JNDo/vbea/+dtvHjmoXx37egvDA2EjYqM6CJH28Yi9FoxE7FuCTwux6GAMa7QXvP+2WeqPL1cOcj
JXHtdLV+mSyfkxsK5xLKaUm+Zuzjz41rRad2MNsPXithuCWFeWgxqczB6hQe3fIdzEqMnKpzik2m
8I4UfPc3dURY0RxivevBhWHCra3LbHbAI0C7r6kBY7mVq5eW5WohpueASGp0nZ86pxkE9nbD2oGw
guCXzWo+Y07WD6+XbZNh9iUCvtx2LQZZ0eCjINVnfvSNsoePLfoPlaFbzOEpdqGySSDv2naVfqnM
/NDWHXwWXNcwGuxxdA8SCoy3y/3Ev/NN9tl/M0y1fhxmrx8/Fi+fkq9X0Qe6x48f/9TiBI11F12s
rsE2NQhPbJauNR4zHfAORGZR1tv2xlO2pGSxnbkJGjbxVQLgApT+srG5B8eNVbTRyc9V8zlXbrds
AjKGmEQAgjx3cuHNgEsWxzYdjf3P157/9gbk+nhl/s9zmUTYj2+gYuTfiST2GATid4IJPJ/bJo73
LbXR8E8r1pmISoR7x3JZYmDPGTsmHw1AM9O5hscQfePew/FtLfVne/YE/MoZW6jVsNFtCz96KrwW
THtSxajZP//d37TEv374BK7Ax1oWERPEhB9/96ns0k7LybnUo0NubeKQ/I2rOfKvOiJt1DCl+jab
e+LpnqoOQ7kOkKyqco9+k6pTXWLHngKrOxbO1B1rDGVPNC4Gh2CS+H26dqzutN+nN57F+59K6lo3
Qz/133A6NXxFqfzSR9N4NLX2mYK0jJRHOeUVqBK23U3m6M1s4W0bxjH6YCUiuwJP6p9owsG9j7tw
X/R2vG/YaD93bqUP3bTGPWGB7HTlVX44WNb8K7UGrFdWKbExkZYUO203oALrnHrU7qqnYg3zHMeo
YyFV9Fx53OrsCeb711svCoz4K/yFRO0QOvj1qjw66bmzLgQHlhFjMJ72wGo5RTS93mfEd5658tSv
EDLXFWT9aDJigWMKuEbi14BZw3jyAo/AXPPi+ZPZWBoHBbGWj16Zvdh1CbgtTuYjjTF92HUWFnFZ
WDf00vdbxyvmM5ZFniU/vxDYJPJN/2fbwJWA3ZI9A3Bi53U7+GbbwFpNsCBXLdgQMcCCM7nBNq9r
czHN7YFZADR1eKLpBgwdAzK6oD+71qAftGBNAkbVHxNo/djFsuLUpkU/MUE10zxURpYSyo2r/dDm
6+0qPPPLAp78Hcv/8MWapPp1JB1rbJnYld62T/yakxfbsVtF3fsO0vbCdSARPfD3FVGxLwSMvU2g
y/HKj415SwzSO86yfDdPNeNeL+mXIjSYHuOXMx7oYVimbT+a41c4PiyRebWCxkn3zEL3B7meHb0i
Xbec6/faTOnwoZ/zK+yOBOZndItdYC8fRNNgjauh2PD7JLRHZtwQWCm5WDOrlyEKr/cCG6vcdjQY
n2qRmVc6oPKUSbRuD7qlXvjW4igVhEBPk/c8B9L3RPaB2OpmsjHmpWX2oYdFSWti3rrxVcK+ZSYd
wWqw6WmABOLriYuhpnWD0831yfRxbBp96W47zdBkYycEYwaSmiZvN2fJKyghNzf91PHv0TByGyyJ
paNVppJyzRRXT3E89MfIlDx1tMjsL4kdpUsYC7fJr41hWLc/wfIQD2lt7HTcml9KRACyz21JWomV
3QyNCqtm7Ez5aeFC8IGtI+9QGQhMwMEB9VHUOkXABqT5kFWYqjbCy+ZLx97yajAwozKY0/qbRQML
TY7a2GE/yxlRuBEhcLPT045cBfBUwg9JSCze2+Av5CpMqXGrN3PcbQfyDsbGaSJzm9q6+EYq6MKc
Di2H828dbSYarAG65uXZ88rk3iq9iWE/HSubPlj0w+uN9O/J9u9OtjQ4Wn9Yc/50sj1WX9PP1ec/
enxQ5def+e7xkb94rDzcIpxFf6Om/24b9H18PDhPMOu9en8sBNnvFh8ypg5+Qiq3Yfi5yPz/f7K1
vV9WGXj9MVyFr3C/NzbBn9kGpfzxiMGRQtjYxDE2Ojb5hj+p3aNF+Fwns3GMbD2DVyiKz07GzhHt
zcSyl5DlV5ulX9gfUkM7hXnMHs9NuvJWuxHV5gLjIZmzVH31RlHe6WiuPgVmho02phg2BZRulNsZ
5OW+rHT1qXTY5Js4Q+66lNkR+8bOvqV4nf1nnpVUiuJGdg+p6z96XV5cOvhnd6b6XNYdh9o+yd8P
yuye6zxVRqhVwdMxN5v5Mzbfct7QSs2aatiUDW/noLJnjiaAzXaN2+ZfEiNnvmV3JXGexeroVad5
9JjPLaCciP6023iZcT1TeaHl1umQk3dFTVoj5LyJfy/zM/vQok4kK386ubEzT/k7G3C3tzEq0Fkh
TIj6pWFA8Fyz4z6P/WKGo1301xjipxe/VNUz2wcmZLjOl2tqTtuHpcnizxwgkQUyq2b+Ou7VSPTM
HdkdzikTSu3M9b1jLzXQcB8fPE+fyTsUc5qffbucH2QBYKlZIIL29ZElYowhowMrqUbORhIolZV6
96LF5oTjs3yZmdFhTy79e+CRDRDebHiEtNRjle0pM54W+4pCWEEO3sirkzOgimW4HK6BHmC0171o
T0oXCY17scMalzqtd+ObpQULwFiK97Shj4+jzDuwuYJB98hw82Pq5dHHwWjmYzM57a4C9nUzaStb
j2EuzbOLDKc50jc6FuOHYiWShE5QdjcTdYrXie8r4LqBpj+H8rWcXg2ZQH6oih3ZvyrD2xq01GoL
T90WxtytRkvICy3a9y7u59Y5kPmqS7DRU/8JcjmgignERgOY2I6JLwSVuGI/kV6SJrc/WHGZAqly
eDWO5dDhGot60DaR18KiLHyToNZdGfYQI/3XzdYaVHs1LYKCTZAOgFiy+dmo4u5EDjL4deomr9u7
Zkmvh7AnP91NbRtcVtcZrVcD3dQfs9h27xOZMqhVPsXgm6DX+YtElAjWhDD7D5MwW8A0ImxLHmt8
j/m7SfTJvTdn/W0vluTksZcKdgI+OWjYSjJcAsILJiKrn3y7Ne/ibiCoabT8d1HH8raFjFLvkrps
zlnl1Sll9iV3+ce5EtnK646xJPLxzBaNYqcA1DL/qCsR0842B2rJ3EtfI04UN5VpzihvVs/I4aqc
0G0ipdHtkA3s5ZQ4SXbVTu698LN8C99ZhyDYYgy6XfA4s3tUu550+XMUBQvGdzrat94oA1B0jVWH
Vdk7jyM9WeCnUzGEa+AgTKrUPEsKB24Gx00OsgXJ0td9gdCIiEzNe76Dr8SlyP1yifrZZCCkVPFu
jia7vHHHwYQNTylqEWxlo0fzUeqeowKlOm7lYPVvjatp7N7Lgs4CI/fBBs7Q2Y52p0445dzbml7K
QzmsPJ+50AegLMtDW/sWQ5iiJQbuxEd/6YuHqbO7C/PrOZR5lu4juKY7QsU4mlw0lgiNUrTJmVz1
ZiTOyFk5vVHZiR0af5NttMzZo3YXpDDkooTwQGacsszajHQGbJiLEbp1wZYioMr3CUWnx6jv6lDw
sewBD/R3qSmfUXjjLWSaYEfFrnGbaRFdYYGbOX2bHyqYQ2QOI77kBRMCkpDmM4wG85rO2mEJ6V0z
92afvJvtBJhpVr/3vcU7ln7zAkO42CFvXEyO8tuI8Vhsd3fulGX3Q1t9lEiRG8rDCeiZ+9KsH9Va
SF7OHrXU5lJuzClXW6uir578c+NfeYnIw8WtQHCpvvU2OqFnIBX9qbP7a7Dq8X4JfHWgUkluRU/O
EEu2Z2494jkn6HMy5e01+hlOdH9LylHu3YmxJJfRtcu3fWPGHRqlMVYXE9D+YVWD1mM/V9NS6/PS
RVnE9cOoCXxs89AuS3CxdUf0h6au4oF8/3TnBt1XzKHmCTKOuNZl0O6Mnmh22DizWJfZlnYin8vv
iWFcvMXpi3A8O9YOfaPEiB0vZ2ha4C2V6N7pHBe34cj+bAXpg0MOk1siBy6kVH8uuxwzeEkDgSqi
6MGxUCfkyCDDgQi4tfmagsictrlFw28xR5+T3mwfrMab7q05mK9TrOwXF1LiIyX0ZTjY8BDpKQgp
smPlN8wPTp+0G8fgjySbI/AM/KZW7r1Ms+ovPnvwEFjksme8G+zHySu+uX1Undmn9qNmqoegXhD0
6uWZNQZRbUg9OjiSsr0AEsIm4VX5te3VNlgBC/Vt7pMXWRQrFbTuidjn44WLsADDbRb3mRPBtqyA
taUYcLdCmPee7OUWCZt5lLbt+8K3g60xLs2dM4lPjurcXUuxyWMZ5GiXg2d9GGoJzGyCHsCVkeT0
LynTDYX0KpoWrI6NM84igSfiGr5vcHL6abmq/HQ+ugOPSExt7hFPhyt+G1P/u0/+230y7WA/3SfX
05tN8usP/L5JDuDq4m5c/az22iv0+w45cKHx4smDtY5x2frBBG+vbUT04WKPD9YN8n92yPBUKN9e
T/ur/fjVOv9Pdsh28GaEQKWhIzHfrYMEy7PtN8Mk8PGDqrzUP5ltOV8bWd+AzbBIbdBk+bWslD5O
0SAJqhVOHLOmRvnZtsvuOctcIiOR1xv3IvbMeJM0i7qX9hC9zzW393WLIPuSDGkW04QCZiGMKtb/
sJ11vIfGB8GQhpj3izNMD2PX2JTyQDSITgkIqK9KLc6Nakf/fTLXzMF10fkloTVhLduqJlfCRB2G
n0yPylHFLmPYPXLPBQ6jutJ2v+IYL36tTA8rU6HPWTCrD0PaygtZ4xEgnWqib4Otyzt6YG/zYuRB
AP4ue9aR3X4mm6c+zHFbhtbSJ98M0Fq412IHHnA3e/eNqwK2/Av1oWhmMxasTmA6Ylz5zSsN46Gu
MmKPHt22Z2VYRBxlA8kWLCBOAga98gYBKs9CbKEiwF00Jp81kSHotFG/c3A7PwMRiefQ9kv/gDpt
Y84o3eJxEUlyx47h6GBqiq/SqYgPsQ78E7ZmdTDruYHiVZbuY5nQBXPQVVJ49JgkFgQKYY16k+D0
jbeVrIOvC0jAJkTA8MwwKdR4zXNgCK0ob09jlAMT6IWrN1ZdU1HS0qu6Dip4UPMoIyLa+GfJfp0H
v/LGi/LKNbuQgFw1zJ5TSOQPYQBIvw6ldpvHFurhCYusgciOVF2/qtbGKmCLVy3bX2Vtht4o3LGD
2F2ssrf7qoADNkQNR11HGY9WkRxCOnp5XCKdF6uIXiVjF4L2R1m33aaFP7vq7UyXhxOlMWvp4CrI
+yjz/atGb77q9cYq3U/wCiQEBF1MGDP08FJ1bDuuGKEW0CXn7Mi8v90xys5s+oJcQJQYpe7difLW
evUNBK8Wgmx1E4g64OA1p2K605Aus/etmUezetCGD+ZxJ+iCHQ6wSdPLBPTivrSAXxdf+XaZoYGf
6VI+W+ZkidHfMFGGvnw2qeCJznHfBttS1NZGyEE9T87E/HYR1rvY5zWivt1mhX6UPV6nqSI4F6LI
qOoqqgSVFnVUYt7IXKA+FD0s2Hn3fUklkIGeFq4ca8ROen0r0W2wZte73sSg0w4i2mcJ3h0DW/yO
Ckn6+WK7hO8orq0hELe1KeivqeWFAPkVbTvOjaZtlzFRB77BrJYrCjn43NfWpnKjJGzQyu+4AmXV
mmcD5L277fuRLC0llHtiZ8MJ60i5SzM2YPYcTDejrdPt1JYoGs44gqQrdYtvth1PVjaWF2KAEipI
7ToHCJTDxQj6B51wY+Z19o3a43dIxBviNPlXzN5ym7k0JNdp1j8Zo1WcGYl6YV+RlEtnRzxChGHV
8kv2Z0Evia25bGkBllDFO8V+qCw5YNzL721ZvcesWoSx5sYGc3mVDfGFpqZkVzIwDCPKWcMsNXHI
cv5kBq/dEroK/bdGVk9PSFh4kNUSHL1a6p1VuOrgW5l1cRuYMCxPkFxk51CjJMudy5gX+Ivsx1uH
fequnbP5Zikd/cGmIJpZM5U3Sc6+Y24Szkbj4D0xY6G5a3KLmUWqZ01hm8JamTqRQVnMjDkzyWN9
Z+bcvWlFOYlWrI15zAa1RnW+Go0gu5kEVaacKCnAiSxNGK+iSWpC4QrjNG/PJZjZA7l6bCmd9Rm/
AMDMOFX7mZqhDWrisCt7ZSJT86E8TBygd5EmaR26ccGnbdkZNyqbMAqr0oWHiG8r2hHSeZhDZtPV
Teok/V0GPuSrMtFZ6JShhmWwzJ3pM74lpDHCCfHLj5xG/PtkQOeHpFQNHzNInZYzGmcnn6s7ocZ0
uxSx+UT/ZvGtX+Tw7NF7+uiRkX8AZRTvFtGa+6KR463SAxAqU0LiLphs7GjxK1h0k3R8TKVdn/yk
tz/bPZe0bbcTVTJtdeuLpqclzxF3NDLlITbEkbtqWh5jUa6ZSkOk50EF7Mw5rN0A5Y2uzMTJQpX1
+baWPktmEd/hvM6uUkbyGBBGz9/kyvfCmDV/a2dIH4x8E30yiybZl4yMzqlVRO+SSk8Jmp/Tf2L7
h0NTY3m6sVTeX/UWfj+mwPMXemCwTdmNfrKVbYVNlGFUKop0iDcYld+1qPk3dNFMN3qq18pM18y4
3trk4rijeERQtfYak/12meA5he4yJB+atunvbe3iyujrldmyrvY80efPQKuLJzuRK+vJJZI+TXbO
fFbqMOOqPGHqfRjGpc84n9sCMpvZuuvmduEIk5sfFyMuqqsaVEP6AYU0qji01O7Ikyg3/exO1wAH
8AuP5Y66+nYLgmgud40566/+oNxdlOPE7hDBvE1iS044XQczM06W8TCZ5dM0I32k+RTvuEijI19l
sQXvXTzY6yTJqWA1x0azbd0uDf+dI/8vUXROEhbS0187pK7/XNn524983yHLX0jwsVSZOJHonhDs
Un/fJYu1CcaRFttdprlre8V/5sio0t/j5mu9Cxm41RLlsrtDKfsHu2KG0H/aFYOyIlBDstCmBvNt
MqWNBh826+xel1bji9ByPTFtXTFxc4RjbzRgIzxEGaZCOQVr0bmuFh7BnUMSMdjqgavyscB1bJSn
vnftbt4Z6I+ScrCIK5q5KREI7spCw5xPJMagfdmpUk7nwVwty0xwPXYHsgd2Hu+HHkLgjZJt/5LH
9E3K1ItCgc8zJNvgwV4PgmXft/EWUXJ5NHyNtKOpbgJ0EcAYo1QusDJ9sETXmzfVLAonzPDL03wL
UARHceuP7T3uo/yxIwj23Bfa5tTOQ1dwk6msuQYYmzBQXoKPBlnampdYXL2bEYbTQ8M4H4/MUpEu
qlP/LodK8twyqt0aQT19SqnjvdecaffwvfEqdQk135myZp7tdgIta6iN5pDrsjhmOMY/ub3TfrR6
m3GxqNPgpQ78l2JeswYYmDe0Gi5H/ohu1ejad9TimFd09IjdkK0Nj8wl+X/soKWMvUrQi5bF3A5T
rNBvGy8oYbHVLIkygtsyCUddYago70cx9hgmS6oxu2U6aMj0D0FvLRh9s3UinbJx3UQs2FeopOlX
rgfnIcuVsnfUhRh3SVn5h9lxUaXrWTDWHaqnRHtswf0Rerbm6KTmGF1Nkre7lY6yPhj4yOTGbS37
rpbxygxgu1x6nndUqdB4cZxFbdMRapawCN6jY1vgG6N5b8OGuQKSDwMBaVd/MpaygcZeGAdCK/oo
0QlfGFd7xwTn7yP1qNF5NNr6pjboBzpIanvu5lG7Soj9rOSAfAdX+Ld/MveTKrk1HAsLIEyv1wKj
Vv1WZ9Tg2a5OzPamot5iUm9pPGIKwWBFUF8IBxnhWO+Q0YX58u+K+r+tqHJlY/1kRYXeNL7kyw/S
HJMCfui7NCd+CbwAkkewDglW+e27Mhf8Aol1XWYp+/EZ2rH4/a7M2cEvYmVbkLQkSEgEnnX4Pyss
NsXApp5Z4lpdf+ofrbA/LrCwYmHMWpQq2zCOMLKsBqM/eE5twIWdr8HgKMGOh0mh8B4mEWuucZhE
act5T5lfMmNCV2mlnDZZ7QcXVavhqvOoJLBb0R6YLZvmb8/wv4x4O9abiQi/Gm+OJ5FprZQy821C
lkqCxcktijc9RfPFHbgk887XLms9i6STb8RYP6Y028hdCvB9iFEzjIYagJIDU/TVryrx0AvHb7td
s1A5/gHsT3xeknYaWLB78VwmyeBSw6gavWczbvjbwsEvdYcoAJdyK93B8K+mPNJbaebVkGxFMcl8
ZgtJ+OddsqiYrZOBKzIMnKK9+FFfLFt2YgyjkbWCk9+NYpX/st0MDpLVPSG6EUy+fa+FO74LapqY
p64F68cKXiCFThmdxPg+LrgZa1iucFuzEOciR3E/ZxK8V5GVFKfBrot8nypw6AhgtnwA579lmzXt
aRJ7P0exQUGI7k5tnInDONr9Swrr/y4onXnrZj1VifWpqd2eCpt0vhfBTLtRPw7XOOrUaTZg9aWe
ZsUt0JDOrbSXmypO4NtnOWeYUdQXQwbPpp1BISVVUm/pVEw+YntqvI05OhOVB7XxQD1aMOMmWfrd
lKr5Jvb0oznGxV23jBRb6qDy8FbQMrT3c0N+6foyo7Q1gRHsOOxeR9tM3Yvp580FUpgdlpFP04rS
Hm5NG3T+Lcea3n6XxaRKZsynd1q3Ow661r4NiokYkglUCnfScXYb51AUZbVvPCpeQtG5Y9gzwlhd
ToI+gqjZeXD6N7Y2Ww7PxLeYQ0yhaGP3gU+9vaZaodtnOJdPMR5I6khd/5QIqPrbqDKLj7gJ+6fa
4+DbTsJzCNYYjFv6VJ9tUgE3tjK9r7GXuHtJPcIO7RUrNNWg5MlUt7PSenDxoCq517jcqEzNm+Rz
zmWPo62bQ9KGDN1Y9S+mp6YzJjR17Uz9uCtkGiBNgUAdDACdFj0UvCEiPMlQdqjLhG/iLk24pDvy
VvuJI8oS6la6Hx3+ktCYC56lfjDunGASn62YcmAincuvdIBGt22ZyK0/z92VbCRi/MAE45knMe7s
CDHlaCk367b1ZC9UCg8eDE+ewCitntP3/sZqSw/ub0DgdWPif9lCHo71hkG/8UTnN3IZaEw6g1BR
r4PGqR2INmZxVJ7u+k0piuQGgE51TVcWnx7VkURl1ToLU8m+WCwHUqkfyZdykpNLP/LUPempqW6C
Yi0naHSbr9icCItaEIWWn653V+JTihWz31AHztx2gaIaTA9eZabOwctr95gP3bsgmfQXT+kZUGkv
j4ELLpaBGDPGRhj1mZVwelYJw7oNfunF3JSxrsQ2T7s8CHkqTwsdIp33qYo8ygOctpvh9oLPU2fU
annELUV/MQR/j+oaNSTlzRoytjbBotSxjt3a2XJQZdaZMfq6cxj5dRuVxtYdQvT04HYKHiqzRMWW
tOqLO2zKDaI7rYbMMlVtcC4Xjdo2zDzOLsvBdZkQA9yMUVG+ZyPUXtLRHurdXFj2LXbK9sZoV7nW
W5XbdNVwPbZQxVaMqdyaq8brco0Gu25VfpV2ulvwZ8l9ak2UAa0KMcg1ikqXsdwSdOHU/iolU6eV
v5DkRmBOX8VmhnPufZ8uhfFxTcmuaiLKtPUqUnuvgnXcdG63l6uO3Wm7PS2lmJ5jP8G9sOrdYlW+
GZ1steEaHUFudHHzVSKHsySvk0Ble29S3aNj14jpkXCTB/gS1odalenFW+ZSXJG9j++llE2zUcuQ
k6DD4vapxqJXbiRYcOfQrSp+tOr5SUtgioj6rG4HnBSYS8TkQHuyfaSfnJM4YYfVHeConpeDTKi+
sb4jthsJJWWe239yjYCXiANT30jW5n222Nmxy6151064Elgb5mO2OhXU6llQORcd6zw3eY5GB1qp
XlVKMu1h8Gp3yFbng3g1QZCMXw0RPd4IREjO04q5x/WAMfj1a8PcmVyXnCYY+1HSYynh7frEfcls
5LzJp7Qkb2f7PSo3QVcOC/cBkVRetXyxkPu5EB3ATbPR3FAzzZLjFDfx4kc4OUgyePSCuI4x42wr
QTOaVbNrGpmdF6f2DpKDAz+gZ+sOjy0mhGk1lDirtcSyRmtbJguqcscfKSTcT9lqSOkIj15Lp5VF
2DcJhhUHsqxaTSw52e1tV9bzYd2XfClWswtXqQPV6tUDI1/9MMtqjelrhaOZx2l3bfurvcahodkO
Ra89uRsXY5FbZPfA3i+dkRJ+RIp/72bDUO3a1agjXz07y6t/J8ZPH22zV1/P8Orx8RNv4ixNadkB
ejYuoHE1BKWrNYgtHF9X8tmQmbozMP9dFtN9zOfIOWSv3iJbdtgQKsyxt/2r+2g9tt9FeYWIPiT1
p2W1KQ2rYQkHD99X9OpjMuys+mQ7bcnfic3JWg1PDNpR0wEalLd+24ubnuWMu2i1ScWvjin2Xbin
CspPGS55Vv4Zgeu5NwQR+kVQ/TtlQXPK8Hx4DNl9g1E77iOSygXFhTujbsvLlJjDuc6y5UG6IsUy
oUA6u71glt4VlkEchSarYOJh7fjObeLUIHRqbjG6p13hbJFgEV4nKlLo7Sgl/gg4n1vqfpF8s7n9
4gdtw1xIG8EJ8XVaN5iO1YEqqwOmgHqQm27q9NHPXI/YZT26N0NparmhjWO0NrOhV7BylqmbVmjI
yhPrSBZ2lXRJOgVZ98HK6H98oEW8lIeRhz65h1qTjucaAEJXF+5JZR1PAlq5qvYqb/k8icFGScSj
VbL/qgvbf5xnIbfAmY1+I1FXrv0uZ6FNArs5+LVbZLdUyuQz4FKvxMziz+87UlcXzDbepzbys0Pt
4n7Z5CR8XiQkmZOPl7s6tH2HQEZvl0lhgdA8MlovGcHFNeKewEZSnrCBB3fx6DXfgsqUaViYsXls
/Kwww6pW9Dzbo2tuZ5xB9nDt+ouFEPTvse5/OdaBeLY4bf31se7d8Dn545Hu9x/4/UjHeYxZGCE9
xF+eJ/YqC38fkwn5Cyxc0oKUv8JVXp2Q3+2WDNBwiKEmcwb8fpqDsrYe8kxwOA5AHI6H/+A094q9
+qMPHYOzbZs2bEib4+OfWGr4sjkuLP5ySyWpQXoXEviy7F/pHmUpbXyIK2hHxXFzTaNR/1UsS3qY
UwbLy8qc6dqpviatNd9n4wiXJhUzcbXFueea7bmMaxyB9CSzlpijwo1VujKaLgYP2opxXKB8mpCT
aA7KhuAzG0L4DWtVsllEBscPqcpT3WUdnQeWELX/zW68JR2vJg6BM7QLnJ081khn0y/HgblVj43i
Q340qtpbCfGJJXdxxnJxzWcpbcp6gFOYvCzIxWZtMy2tuEW00ctw6UpKN0dals/wdpJDy5DQBqLh
Rk9VaSVPekA+4k3V+LhH48tEP8+TT09GGzZlkj2wwp2HuWuPNJXF+6QGgM5ZnY17X0bZJs0ZWDO1
t8Og5hDmhQEhLqs6ZQy4HC/e6HwCUj9NpmqvLU+XlQjXVeOcxLkyjtjsJ6rkciNmRrgIePxU8OZZ
vKdIHfTGwaLAbzyoyIQleSXMmEA4PaxkC/L54hYkzG8bHsoV3wJdhVapjv+uCP/LigBKzmei/dcr
wk09Eul6a8L+7ae+T3pgrTJM+Q9MEX/278tCwKoAK8HkHv+tRp3/9H3WY//CbMOC+urjQAnobPv/
1cHiLwyYJeFKsQik2sE/mqavxMY/plSE4JHPYoUHhtmR9yfOWrp0ExWgojs6PMr8bZYZ4mJCNL71
FUTtus18+tAbAia94UVPpE2741JW0ckAo3TqORFgPiFhVdNcBqmAShB2mQXGNE7wT35Tcp5IGge3
nEklhcD/dScq4ojZGtebk7h4L0nP7po19sTTL0LFlsm8rSxPbTu6YkIRQwggJmXoK3Ym7uNIcdDf
xBXfyAl8AmuCm4irZfOZ/gnOlXF8Y3RFXInDJ8DHqA8OnGJYj4ZhfV/83n+4RO5/W3n/iJpkYX/z
iTPeWxdkVmSf/sw3kDfLwOFBWVxznNZakjkuvqzi9Rof/V3y+stx2RuD/frOPNvCwUEGiWHjW4qm
Rv0DreMWuISYBlls6DhbOoCgiaQ8KuB6hyXJoss/fnsUjnlMELmYCA+vb/8Pw8PMtHC2ch49ji47
JHpOMRL2uJucLdQXYoT//NUcZp6UXtFy4b0F98WBP6VVmRVHYU4O3Xddqfezi+vnbqTQ6eev9YYS
6KyfZ7A+kbHer6DQt5noOY9p0snN9Ngmc4FTAk4H/sO2rLd+J3DxLMl8NzLgu5nIfV1paDHNLu1p
5vn57/HnC4hwGbFOEtrIctjMfvyEC0q5l3LkDNmOOUFTtv79lkLm6ClwG4y6P3+xP19Dzit/kXHw
yh94OwvuGJ3ZQHayYyO0fngtnBoM7uAG13pyXPoU14NXBcSUfv66/+1NenQJMDpzGZKb67r1h8so
56Gexm6THSnZVhzT+TYne5ymTZVSTPWPXkuCV2Bftk7W+XrZPbx5LZkak1BJQBMiEz5MtIsH/dns
luuYyqF3P3+tN+vt62s5xHNJjXumdN4iUbOSJoOO09xRL3oS25rzw6lIbfW7HfQv7/23g/L1PWE0
xaHIIsPlav34+Y1u0XduPadE0UD3c75hwrChnRQTg7KdxyQFqLWZMeinG81IOdoxe0luf/5e31w7
63vFesVCR1UF/Iq31w7jmjyFRM/voHoUUKFaJpAazHZkL2z7Yp8Bl2svf7Oev36Ef9jwri8LAJU3
bkNugEX85utUsct5L/LSYwLX8wOMwPLE1ng5NwiPh85uqh5aWQ17agJh6NEIPS6KnqJq/oozsQWk
gYnwlEcVxvVVJAadxx86M34Ltv3lN/Tffk96wNkaeOwO/ktZhmNHk/YM44oQtPtloQehCwHWMXiJ
CndyUUAZykC4Mzy6buspv6UFjZ5Iiq+i45jX8joYguhIVsc+r52y3t5V8Aq3dRJ46vDzb/LPV60P
oI3aEdQXpkdvJff/Y+/MluM2tiz6RdmRmIHXmqtYRbLEQZReEKREYp4zMX19L9DX3de6HXL4vV8c
dlgq1JBA5jln77VlUNIaJMrsWASSKOgs8seMbkantr+/zi93PT8d1RE/GX0JCHVY2P+6ahOBGRzs
anKsyAO6gkvEl1hmlXPDUNZ5+P21fn2cf17M85goLQ5dGMW/jLkmQsg7wnV5nFctUex+2G/Q9ug1
DpEMqdVidh+H6cbQo/dNFGW0pwRQf/PFGvITbvrX5epTny3kbA4FvJ1fPnPe1sLkzggPniYd7ejl
Jg9TIFxENke6nq/M9eXbZwRYQioKQ+86BqWeUHH4JJPgeO/gLZwCrad7FE4Y97smrdt1kyudkHFH
QFseE8QW4/H+MudW+NFjpXgmcRREYd4SKUsAr7sIsTIUf75z04NNrleIp8wvn6mrblzLg8L+cY6J
NwY4WCfikQSx+TqR1QHpjBb0XdFK9ZpDVH2bBcc4VBjY4YKxDD8KXzj1qSwa5Ggl4t4DVi6CllP6
HvAQvHY5I1SZTa5VY9qvUDuNH6UurKcBbW9DjnwPWrjD5fuR98oG4qnwhmw7P40vOJiKk+3waDHa
PnnTMQ/vqoucD2ZNvomRh2PjkizjR+shCSJNurVr7webhL1N6Y3dT98jDa5MGw/A79D6X1AMst64
+6Nsl1UBl8d2Q2iw2fHslOCwvs34TDYkvEcXb/m7Ha0vzHuOZW+bZMCg7THvfwwqa7qwz+TPTTMN
d59fb+jCSTHh8V1rq4lxM0OHjI84cl1y22URX0C0FXrbwIph9vT5tAK6ddOqmSeUb4zie1llrMhK
jjiE89yYDxBK+e4mx09wtUsZP9qwr7/qVuZibUayvLcy01skerwOud3xxVVYczC7JG+tDIZyFbbt
FO0DPNXzCmkPKTmRZT35Zd9C6Tb5bgsgIm85JfTOQLL5SuN54dY6HRCGMCnmqwO9FnVY1o731LXj
XTIhU9h4tpF8z13FownfxbMxSTvfWss6LIYKooRGwrmeYl8lm3k0OMAYBRkBZZ+zlrxCzZdomHKi
ySi9JuAGPdwSRzBKngvOORow37RO+QDMhdIB63XHAtviGapf4yEiAGL0Wb3OghZoQwTqBx1TMWA5
EY8kJPOFycieLpEgopno9m0w07pH/TPekbjd7FTK/C8a5mpLNhBRyKJqsWqTkSyXtGTGqfYa/XSy
cc1OXgyrnE+6ke4BZ0H4GClvWy3Zy82SwgzFMluHSzJzMYOeBPe3bspw3Mslv9nH1AhWtkAbTrYz
WkOiIJa8Z5Oab20sGdDBkgZtfwZD862azwFh0cmSGp0awS6O0TajTq9OdH6Yvwq8asDdg1VT8LHy
jAzqeEmjnnoFxmNJqFZEVbdMoS+4DO/aUREA2Vvjpl+SrdlwrJ3TJE9kWULu7ci/zrGKSp0561qR
jZ0FhVxnS152PEsXRQwZ2kkQf+ni6S2ozddak7KdisLaTC4SYJMu9FFI/6VZfDxofuocaKjPrgah
8PtCFJ4t31j1BHrHS7J3ZruPfR/eVKUXvSh0UtvYnsgBzwsewPZyRirM6dZNLOuCXay50vvoTmJJ
E59n95x5xHzWMCD+CBznIRJ178i868NkVKkmXqkPm9W0ZJUbxOwZq1BE3lk7OW+oyoFxMwEy5ydn
tq0dLMRQb1VvBjcItps7Dkp2vBncZZTugVcAsRE9McQYHqbK4fxQdbUfrep+ni6ZN1vbsEDyZWfK
/5kWSXscc3c8Mj4quCin6EsbyS++MwxfvGGattas9XbZf5Amfwa9J3VT3HeKMYHHnZYfETFwFDAz
+MotQfFR5jO+zkrC48H8kyNvlwONrZAdwYsC71CnlD7okrJNwTFvF8zE0euhZ8jT1mZx10n1DJC2
2RiM3m/tzyz7CJdxulGfGfeoHBBFL8H3ZZo591KP3c71dPRVpdFwY+lxo5JwOKWDlhgv/SH4boEx
CVdOaXZLumwLMDVo4xOKXKyW5uB3h7kvWJgpZwdKhFxc86n1tsXUvpQYFndAAvtv2i79D2WP6Nrd
0jAfzcLxvo4DkZh76QDln/SAwaDSnMfKsTnUhBXcjqIBM50zu7Yq4lOFarwDFXQALMmA4lobun2v
iV7dkjc6QRGyLl5hy0sQtkO+tgPjzGSp5AhTetgd8+Cahw3YoNAKLYr/NLZpU7RQlBNB90HlwYkf
FduogzeFTXjh+oneBm8ru6uHtfg4NmW38avG3JDew8gwLTGOhpGzHzyR71xEsURTJfZThk36PlKd
hQ/TSI9h2pgLCCbZWEW/bvrQ2PeOw8IOyotL+2AdFoEJCjmH99V41jmIcP629QxDy2mMDQjJap/L
ud7lc+e/asVH4kHTrPuOsf8apDVM3ix0/H3clyam6oFhcdSF0XMpR+tWS7+6k3PIsT+wKhCqcDPI
Ic9EZeMH7/M9IWHeNydzaeIAR71BWe1XmzC08+MkguldUY6f8fnoq7IFGVhWHSCyQeHCnm4HQ7vM
KpxbKnb0g4jnKACM6pTD8+XuAvE7pEV+X5MLdud343iwmg6gZwLuthhnIkPho6+QHvk3FaTES6oR
8dlRX7xlJfPUbVYHzVcbz8/OdUl5DZwiIQ2YXNAjfkt6SWnePntd/b3gpbdtUzFQDJzZZKwYzv2r
ZEiJXRiePrFbmrOsb0hYmXHpbOwUu7kRTslaVuhzHJ1ss8L8MYigRvFXh/hsAnJ3yiiaLgz0qzfP
KHvYNSnzz4A9kJHMvJ8cnBWM4tW9IfvuLW0zntmgM4qch0CbRcCqbY84gScldel1P3Ch+fZK2uUY
f8QCq7FKOhLoIluVlElKfDRuXF5GpzZvk8HRTyIK+ze7TfxvkQ5asnDxtOebUc4+ozAHl5YHiaws
ygO43umEAiMAcu32kMZQwMusaDbC73Hip82iZRgyY80pCgmUOXkblTd0NcwmxMiUjxbvSo0Hu0zl
heyxHKvJwJ7BcHsq1jkgK5fTZRWDH0mb8WCEi5moxYW/UbZZxetkmqMH30rNaY0rFW9UMLKNGHSH
WJfM6dZRN4vHBGrILsgqfjc2hb0la3Wq50T/qKmNlnlpvilFwbfQ+sn30FyWMh0lSTxxbRJXjB7m
4EoLtjkTmVdh1gLuiR7OoY8v1inndM1MwdiDQA+eDCjKK1M77fewthOOkzJYo8l54mAcblXo4rHP
mi+u9Ryh4oCvz+M1zEMWVfEsnVKupC++eP0I69kr5zUC5R2iTXfVlijysasUq5HDycbzYuL8yhYn
BTU2Qnm7YhaQvGW5GZdrQZ2MvZ4ovwkeDeJVc6fd4R1EbrCnlrfXDWPEXca4aJ0V7snsCgeCeG/Q
19c7PwpADvum2Hghy1mmo3EDtHyvZwOfGi8cV9rfm1PDGKCY8j3Ih/Ghcc14bWo/uqRl/yFqJjYN
44cFLW+eEhq7245u1ikBH3sIJO0Bc+zxbNWt3pOUIN8yhW2FGp9dh4PQCQO/DSgjaXbFoHBFqTE9
Z8a4z9yI0zwHrjVFtYuwd7wbXGlAgxzdg9OCOpJF71OaQHPTPr4TjoL3IwOklcpTdLKqe1etqLa1
qOa94ZLDXjTB93YSxa6davdG1fQOZkahwBSuWBVfE9feVUDxlmHPLZ79UyGab0Mx32l4UhgWnmD6
XXjk0jDCZnHjtvNH2kTP5I18YS6zrzlNr8s0fw1kgq44o0npqeCNcKBuPbeL7lcYzlOVJ+1WVubb
GBgcrOBkbvzYPOZuCxvWlLtU12iS4JrryP1R9CTcmgVdbczOVATRoPVX0ix/jH1ydFONDA0q0rCe
gin6KpHtzngj/OyEog/MyTThnUqsvTFv+yZ5GfuxO2gVn53mSfq9RirYBNu4Sx48K4oP3hBk0MB6
/SLM1t+OA9LLnhrmrHUrDuiMltt8kifHSrwX2EQlI+bG9UFBQRVLGpf26JAu5YQXQH2rsBhtmSJ9
Iovc+ax6R7S7mPQYCGvBTzxvkziJOqehs8rAccu92ZuDdYMeBtg2XuweYrfZLq9nNln6ijXTHWhc
oB49RpiFSJMeMgQhdDXtVK1kmhs7o0N3vco4Dx08S3viVmGYSjadqNJmJQKapi5BNuc4I/m51Wb4
zY+y8APWPTcgV2XE4KCKajmKUEiBCq0oiyKWvd5UPF7oMy0zjanS4TcdUSCEC98YCLIDaWAGJ8ce
9+w34XQRtkOVnHhiq6bGlbepcJJ+qxaOUaE9HktDx1CvNJbqxEjG/j2dYVam7mScpZHNOyNqQctl
IKSiQtDkjmzP+ELqhNq6TkslgiZDvlUV88yLivul5CXIc1rHpLZ8bcqeo0MuXLmvDShpnO15aeGW
AkgGBTqCDUS3nkEmgoRY893NC3OTtBz/VsQT3Dst5Bp8hceSODtEd1V7NDMGqUlnhScrdmgK4Be4
+NqjR7BMaj6v19c2wXRoyY6hCziROgGLKpStl88/EvgFiAU3cx8+GZae48wHE5jba1coajB4XnQJ
fGu4G2aOPYJik1nPXLoPRAVPFywEDqRk1ew+G8V1PjJGGSvS1skF2ORFUhNTmsTBXgS8xSIGceXO
qty7hdN9JX+aD5CkvCLPkRmdLvlbTpIbL4WW/OolEP9jOIztsXXK8T4bOe8Sig4ULNMwRxlqq/Uo
+Vx2QS+8dij7GlKDgGZNabPnqEZtrzWEaILdwyFbJTNdEZqXPAw0RPlQ4g6p7N5pjlkoi4L1D13u
HFRR/Urzj9CmLKWj6M83Qdt2OD/zACIfewccjTKaq53KhsE+52Arbx0kYjdEhzAhmx2aV+GcnT7X
nYBatyPaSHD8B2EBpWC+xqrD/tePC4NLx7ifBYPhBcJrz9dcL99JrpmyGfwnv9V4C7ier40m5Zpc
kvlCznu5h3SgwCWAxPOmELNrDmizqsiJdW1WgLIlrx30ywvmqfsQmYHYBjGZ7Jgbuo3yavIsSk++
gJebd2iS2uNnYntdKb4twx1ZsIblTZeeF9oi+QycTTMI+RJDV043mcqCfdKx7mPB8RoaGTy4z8aT
gcn6YzZsmkopRFRr5pLpKKpXWomlBY/D7J+UiTMjIOD61Mdh9RrGkGYn1K/1SsTcwralmU0OKjyF
jOZfM69DJtqMgjiRrs8lOqI8NL5QHPAJS0TjGj9ylHECRs20D8rEPFO3tF9hHvMHCplnJ13xNfUd
bNAhI2r984Y1uyz+WcxF/dr4CZceddefcjWFR0XLtVhpX3Sv84TlUtKRUw1/L2iT7IaH75t2OsLJ
jYTSQ9U/SukHmKwh93Z9G56k4tdRKuRmH7kDQz0FdCzKYK/aXm2jyp0uFi3wS12ASmwH1O3r2Z2N
mxzW1R2pHOHJyS3e+ZL0RA4Ej8O9tByaH4xF/Y2zrIIBE9TZqR1aCvi3oD76yH1XQ6BZJd4s3yKZ
gsZ0fVGhGquDvVe1TripqE7RBPN8DGy+KXgh4nGmIPjwQuIRVoFa1mC7INw9QHAnZKcQM30YHQfh
LUhb36Ps8924f/dd6uQ1Bcb40lXJ+H3s/YWRx4G8pZVaR9uYYwU7IxDVs9H15W08KP2YyMH/Wfd2
+JFUI34CJ84nSHfsTHYyNLvJ8Sac/Zigj33QhN9Sd6FpduBtwo1X0eDe5HXyJzr1/xkaf8PQMBEG
/VbocJflr3CZ/sLR+Ndf+l+XIBGwiGxMi1hwliAjhD/lTxI1g3RdRqemNBmb8r/+1DksUieGL3+6
YP5UQFn/hYbKcRA/2Nj3GLn+EwWU4+B3/MvInSJ2EVEEqBzMBTr3S4u97TO/HF1UsraCbmnZ+Y69
WO3IpPKvTlzGBNwEERJlBYzA2RJSpcVTrJz0Z+65Jikho6DypsAuuLH3QqNhftRTkxNCFSTwh2jY
fe/bhIIZjig+gCi/UUNqcoYkt6qRjNpOcCqznZsF/Ub1aXlO64aok5Ld6dJPNPn3xWTs6Tv2aDjh
1O6QdLbBtz5BZXzwJSfKVjWT+9IPo/bvEbx73ARJfIbcpuyt5fa43EGs+8lrr0T8oumOFEThVhks
V8CVCCgdduVoRzSXtNf6Dx9jgSjXGm7zPzyO/qfhkX2EjwvVqAUqUk4prkh2p8UjWfzhmCwd2/Hz
FeMKAIEbTNLQEPw/zJZhzveJdZzZNEbM0AkQGeu+B/ZODiLms+EPJ1oWJ84gV1nZOTPU67QKs3Wh
UYMubIkSyWhJhYNJXwU24Uuxj0HB2Dgpu+E6c4Fh0c+KajOmI++nhMumP+dwmhbPtyroxG/6qErg
PWOKiPYmAtz2lp6yOMqhbO8lqtcVvg5rRV8MUFwXlyBWRb+PKK8fMuHiw7A6ifraKIcrzh5n5wYL
uL5Os+2Qa/qY2RRvkqprdr1fZGdExBZ7r10cq0rpPcHqjVo1JQ2VvM/10e8R6uo42xVFWcHOiqM7
HE8EVcU5rhs7yja2cqxV6kbVoZuD8NoWQ/E1LAWULA6x/moWfX3Hjv2UVUV0hZHe3Q9x713zOuu/
xYU/bqLACE9tHY/XReW3m4D4P4P7DzmPV9PXLGa2tKYOYefxUDMPRuLd4pkKn+N6JG04dgXq9RDD
Z9eKYAcj2DqHQJb3ggPPvDEAIU7PdeOTzMRI8qlxjfKhm8aMejSMAaE4aWONdMRbb1xX0zwfy9Z0
4eKTsrLVNGOOA/2c/ZBn0TP5PNZNgFenXhm1MzzSiKO971OlpcvpMP8wBttluOmBHVxFVVluM7Mi
3wt15D3OJe/I5khSMTTbVNvWyobrfDYmqNBkqs/5MswA16ijyLwxRrr+SHD0SqUTv7VmEn6Nc7d8
JnGP4KnQq9+wLnw1mrZfq9z3T/zSNL5rtNF0v/3LPOXjNSQR7lTaY/uIw2d+AX7BkTBAxPcjrVp5
g8EG10bTWN6JUI9gZ6f1+7JRHaggm22MopJf0Es5Fvv6BXpF/pXg2uSrNYBhXDuNn31tQLVC8+EO
c4VqOYIb5jbwBrVLKHeHCj4Ioqh8n7bWdFcGpXMaxi6gmiXtjqMRXZ87I02gDUAMhOHtyuS+DNMR
r1Y9tuuKIxCrGN5k7PhjvkrIPdvYopnAlukaDiHIAr4XhUA8j9eRkFDFuuFUMejdWPRSnm1PWHdK
tE+Yxh7SWng/R6fCgSSDhSXhDEw81mY9p49em9p4DCaicpRNYl3asUEn0TGwO+8yDeglq0p3D+RG
U860svrhaumvakYs91YYzG+oS+FRG6Q9wtIhsSdKI/spim1n7TbkPUEIbCYa/UzcbNPQ35QjgAwR
Vh9mdJPmzDCgGowtOOg6eu1gRLzng4mZq2/Opg6HreMO44a6y3oxAb8fLBowPmSfYTqbYOA2duYO
qAGUKbjj7FjeGhwtd21lIMHH0l5ds7QjQaqmCQJGdzRue1KXwxVxepw8Y2g348GM1filGmxSqnCA
Ww+9Cv23bCgYlelEk5vl5wM8JVoVX2wIPOeqL51XulDVDcFRLUmekF34o5I4ucgoQePRHunoj9Cy
xkFqPE6G6G7p8GuOR9oaNoblUPZ2SXwEFo57up5oxQrDrG4xjGcsUadaKzn+aNjzvgBDn44R4RVr
XpTTaxp2R4cG6l419ngWykzWgV/7P2zOhB+VsH8yhDA5wfedWk9NMS1+P2LSUsFNLrILEB//ElhZ
diYRyU1X6fwjlmazaiS+LnscnyrZPozNLOmqtjGzV86MCTqwXWIYDqOvObg2jBK3gqYU7o1u6A6R
iG/zrI92tk7CTVu2xlc0I/Y+jRz6K433I51L/0tD23Ad4x57jDyDJwi089NAzNe2JbU4vziVQWes
K/tLVcrogDGVTDu3cNXeRlR8ZeUWm5KZ530CX+cnvhAhOY8aOcce23+OcFSceIfTxsQ1tq44S+Of
yJzivgiFs8vByB+NUplr2UnY2J1MzgIGIBOLstorTeiDrUf1zWzbeJP7FbWcl31XnfGWNjXUD7bH
cz8UEfQbzA73tt/A/+kqxo5FbBL/PnYfhgVAknmvfkil62x7e2i3yGOyne1TPFutCB9oAna3VP5q
PwQW2A2SBu56Un+NLVR/uo02s/u1aGNxHPRNm9jx2ikHBr12/r0ZB72LCKj6WaBHpH7DO8pj73vs
5+9tlnRHS7DdSy8jW8Hh3xhaBsyVHffQJ0oeadfYG8zv5s5UCfSCWqQ/AvAuPDtjsVegDVd2F+bX
lHASOpZgJ2uVNkfNgWRLlkJwoAXa7VBwjxsxVM4+M+P+BjIqM958BA2lDCE2EMmp3uuq31peV/5Q
zkAX3s4fEx0Zaz3F7mHorWadOJfZHupDaRdMcuvA3FWG86OR9VVrn6NDUhJPBk+BRzS5oJZ4MRIC
JmPmjITQz5wwckyemaxuvbq9erLbBx0k8aHQK1lkw0bGJb55GN1pBQitbGt/1UBmW7kJjVEbqg8E
z0WUnV8scGJfgm4c9rmrg4M9pdGGjFPgneX9hMlyh2UFZVUlSpLdpmvQ68UXmOX7TtUVub2wc+yo
8lcO5tl92VuYd4Rn3Qk1AlcJhPdIEz05zGlI99gx3pvQFVv6GLCDCoxXZoJFrQ9xii0klutgGuB7
iqnZeoLlV3UC2FNfXl1ByzUgDnXVOwAjZFDr44j96ZCWkaBDNvunQk3XPHG+E4D2h9Dt/2upv6ml
ULzZv6UDXF6T8v3ffST/+hv/KqRcaCmEWtlE1aK1+ksh5Rlgu+nF8Yv/aRn500bi/RfnbvYuUopo
vxGb8T96cZviy1noLUhyA8RVSMn/gZvkV4EWyiyGj7wOuj7YAO4v2ropADSupkWNHW6ngCV5gQn0
e13Wf14CwTy1H6143jKq9L9qwJDjLY32YD4QsL3KZn8lphJ6PV/p/wj1/16Fjfryr1dZ3sW/6UuB
nI2jE3MVr/zeie/V+K6cfyb0/o9L/KLT9ZLKZgzKJfTMs+ZK9lUzv/3+U/yiXV9w70RZk9FMKrvh
m79KgV3Mu2Uv/PYwsK2sesGAKKmra1E0eydGX/L7q/3HL/N5tcBABwi1wv1VJ+uNzqiwd7aHqYro
8yK14nHkEdAb1fnmn18KxTrYYMfE3P+rKE52bj3SGOSDxX70SBQ1Jp60Ny5SgeT7/aV+Vaku36GB
soZWb7D0CX75mYzMkVNucamyLfU5y1V2cNt0WofjPK6aaCz2ILmmf7o2uOjSirAsouXoTPxyUScJ
gQRBwD5MGd+iyTh75bYMgkPBP37/+X5VAi+fzwSwD6MGx4Ht/tL8yCxRz3Ut2kMxxdZydhWkvjR+
esxMgAiQcpt7zpAjUahzfNEEC//N9Zf79d/1jZ/XJ2gARa6/PJp+uZ+nyK5jmUXdwS8IOXNLPqDb
DE+//5DLh/j1IpbJwlyk8RL56F9v59Go1KQCk7xY1Rh7b4iHZBV5Vnibm3I+zBOgw16D0ataUAi/
v/T/tX4sCLHmEg4XGMvD/9+fJIFjj0ZkWu0BG/PEGNsB6paKiQaKkMC5GdcRuhmTHvv7yxpQX/7j
QwMLsPmwJpuCYZi/fLNdLoD49017cETZ/qhQ0Q9b+qrm1ht46jghKQZgl2hC55pJRyf1buwsfgIG
x/tp7Id9UrftsxnPlrFmGpJuWuVdTafoHUqmcTgHLeemKmzlxlJjvzOI9XpIpMkQyyt0+jgtiiQv
9dKbzu1RKVZoLvwa/rvfkV9g9AedEvUZNLFkoIf9OBNefMnreoKArysOVdRAbquZqsjcu5FgXJDZ
wr2kZp3ii2yESxs8B1Eh0ZfFwgEXHhWahUqA+AaWiD7roJifyLzJN6S5mODtmh+uWXhItgtr64um
33R47fa22Z3tzFRPYznZ1wHMF008j2haq02ZFlHQ5tqwd13GM9Qba+PiI5TYppY9kpY09l8sj8h1
m7762ZuJ8qs40pPBSKbnJSS64lChsVhHlY6vYdoPPwIFnL2fLWJJ3XBkGfQgV2invC9Ww5e4xhBD
FH0+P6HxdixY6cZ7244ip4Cx1YegMIvXY5qr58BM/Bg3i7KvfS95oeULxgxzqajQ1Qp5K3ENk+PC
WwjVGUitpYAsEGQRwtGDIduBOAfg72HtTsUtdfW76rB7D5PSP9N5fLJn8z2Ay/ttNIFJ2lokLyqD
ryon9HOrNuZGKgf7fRksBqt4aOZD2vDESNFIj0xfZ/WsJa9XjLyPdPSyUxE43XOyLH3ym72bwtcx
g40h3FpOC3WG6gcApZkeo9LqN0FbtztwFXJfmSYZ1Gw40TogInnrj5Nknpn7EbGQNhHpZOesU3N2
102TUv8UfnZInbR/IJ9NPyhgiozsOYszTU6cax4RAIK7NDv5PHtXtqj0tkeAf+cHfJ2rxjLCTYEk
bmNybLpVQ5Cmx9R0C1KvAHWtRijw4Vq3DJXgjERonBP5kJY6G2laJM4dmWfpPo4iuTfsNnwLoQCD
CjZFeGsOAVK9LEYZvAIioclQD+27KW7NzRRN7hq2MsHGdducG7HMiIu5P9JedO9DMmL3MA+se88o
ovNgO89h0TBmAkqBs9/pJSJWdBzHplV0CvQIDRMSXfimEHIDyBkqtbLoSu8rVLUfdpr5H6iE1LqD
F3/Twrd+iwNpbCNNJ3UV4F/eik4FyOqC5fsIoY9ujHn8mSN5TemcjPk2xjt7MDpjOhQEwZzzKLIf
GcHO23DyQToS1W7sfa9s9w7ElRffDHsYJ058lUUjKRrhqC4lMdNRL+nRuyEW+2FkoH8bipdbbY3D
a0s83qXUUXAHBcV6ZJaKNBdSjNiOjeHcDGY03VMUL5nErX+fJm35OsXOcG0nYhDHNFa3Y9e4Z2Nk
Ktk1gXOT1QyzjYbsd0CS7kNN55wya5oJgkDwtHYkgaWrBtoyIU5mqK7tLL1yRWhE5q1K13U2NMMr
YEqD/LATVxWrOK/iB1qE6U+6+t3B6HkIZcT97VkaaMBJtdnVExnkqhoIvejqpNtwoIQyIe3mJh9c
YCBx1WArZnAWraIehAQ3Texu0gBEIMrs+cS7jR5N4pxO9JWbGySY0zonYrtZp24p4e8XaXD0KRZ2
wBhchNUR8aNdwKiZkSzMzQXqFGcJ7QTXYk0gtkItEEi1lVPbHv8YzseNP+1gG4itF+oQupDMg3VP
dhWMpIoDjsmw+b7kEPAGWlTxGOuza17Z6AZTOa0VT4HvSRLM26r3vAOY/P4dpuC8MzHv3HyOnocq
oVPt41V57bLKeIP9Q2M3Z1Ly0QUYDSaK5Du8V+gGlkm1WboOHGxGzJhvSA2dHW8RE2AM7Xzkgb2f
MdVjDX9Gy9CgM6JF4LpcEgk1AhXELD0NAZMRqJUv+qRMdV+9UXUbRoj8Ubu1xPYzqvFTFWF2ZMMh
rmOCaMfVc58Uxf4zkBJhQ7hNZkOyVy883QY1mByXmWmlX0GtqSNxeH5Gzy11Nn6YyWV7z3h4tv1t
gHaPoX8MD7c1guTiZsBhDKEi2iZGNR4qJJImvW3DOkI1geeKgqc4Qe5mpOpVrqJhlM7zgexP3rAc
iUsLEhQXBiCkl0/Be2IvApdPV6xT+wSiDUvQ4VxrLgs8NTyNs9+tDFreKHiICKwTF2ecGPnpfQvC
ZOWhJtG5Ff/8HKxny9C/aF3nJoSIzay3ww3aRHjkG86bewrR9mjVInseAghSJUGlD0vQ29ZZAkJ9
hUAj+pThLJtdR99+JVIkKYOLaMYymEBXAarWGGnOvdVO9qtBmPuWCO/5RGMtO82s6DVeOEDEtizf
U/bwI/L57rHL3PmZhRTdu7GI7lSqg4cyRQ3r2nhwk7Yu935ruS+KWlTRTDXDcz6UHMU/B+hmKMZ7
8tTIyxOyf+/LUDwVXh0ihFGpsfGF+6/fKVNj+DFJ3uxoW8NO2rVxi6xEPEawau9B7CDQzE1Qjs6Y
fCt151+x8I87Abfsq6Un+2vfCvtr6tTTLTuVu4ubWGymJBEbJBpIscKwusyRaL9U4Ca3Zgttk7yn
8fbzW1cOBoeq8/07c4k2oWPIxtelN/R/jVVTgZ4sNRCkioW4o8MubzykqNsySNWxmJS1rQnfQXUj
bW5iL5hOGjnCXegb0RHnBOrVz7U8+wZmKWH7nCt8+2YmbOKWLlq4RQ0akUwBMWnF+Dy7k01aHF0E
ei9BCPhKhTgUiSBhM4Svws8/4/vOumq+GPB/IFgFVgGoE2mEMxuLugPnSDaNtzwUpqNZh+Wd184z
8zCHYAtGJ9OzxCLlrCAip9sZxDDapSw456DayWPy0jsiR6DHWGiIbF0gxRrIpzS8AXlWW493jdex
dXsxjEGvqZjcjHPhZRvYqGGy8o04IH0+7490O2ekmXaHjljlgBRIpqweNYa+neaBwxkIXe0NKEV1
16C+Qj3mMlaN0cFMg1GfaKUNO1zTzBubrBSPf2Rg+wXsCgAS3Sqnq0oqbsetqZw6hbS2WFz9vkE4
WS+RnUaZP0sUa9uiRuBjBYnx9ukpsQt8AvYwkMUY+OhQxoR4YUFr9BQjvt8mQEMQC2ObajPPO7mD
PW19NbWA400UJ9bU4zcqAhfKjOoxRNEjtuardFGVkiuWI8EJ+Y9HhjiRWgUIZM76v9k7j+XIkaxL
v8rY7NEGwCEXswkdZFCrJDcwpoJ2OLR4+v8Dq2csMxjGsNrPotusqysTAeW4fu8532k0COf8q7e0
gclxKibmTzVRSttYF9OeYaez7ct4O5/RjRsN5hINSXRNBCk5mG2cP5hDSp/ZQ/k9qY9WbtFUC2GP
5tsoRy/h21A+wKvGc5jG2iXC49sWauKC/JMIipD2yyP4emNY8htZxAZxPQyBOI10lekFK6cd1tXG
86p+zbzG3AYB8ltJXXKJh6rCZVfq7poKMULvaxMaEY23JpKOZVo7+Q9Xaj+QTt0MZi025tDnc91W
7r2I6Bd3ih/7IpqWlaeFO1arLReiW+LrlasQOwRyYu+bJoEHQJ4tEDnXZbDy+jkgQ6Db1D3GwdJW
ZKy5ivOF9mVRVZmOxYqN0loFV0pGIeHCoVw7cYZBthBdC3s2id7CtrN3KZheJpPt0K0HbyoeFHgB
IiZDfGULQCKXUeKoWylT9U0LU7ngq57DX1JomjsXo52B24g5gUr3bTdOF2bsp2RmRu1OiwA6roqw
tBgSVNNtEjrVgwLyvsZI4SKjHqp85UyOsx7cisiOKoq2GfFkGzggdOP0LL6A7jiiU2xIeK6m/NJg
1o08LrP9atUXoehR2rZDml7W8jvlvfFKLrx3Zfhtoy8r0y7uujKBPWwWbX8bTIw9mhGxXqJF9abx
cJaYea4zKANthiKh4i6uIFx9tyKr7BlqT+ONZTTJnbSbYtNClnh1KuqrxWBE5vXo+c0rUEj3IoUD
9xKMrh4wKm/Fsz5/IR0jVygHvWg3SNleRrFnXUV53bzAL7R34Nz7i8wOu8teG9MfjZXg2IgMbm7R
NsFt56r8Z16TmNE5hvWOJrUAXgZ78sKAnHuoGnbgDtgFNGOdtNjr1uB7R62xnoR08zU2CQM5IOSw
60Ibf6Wd630zC1fijZi8ZRhm0wbPW7JMOgZi1HgTilQSnttFqw2Ap8eKlSzJkl2iumyhHJchUcbX
9mJkV4EbV0wAjb1VWKtpVcf5o5Yh75UoJUJW+QU9W28lfeS/qaFeKpGIVeogj1uADimBBlIZbwvf
yR+ZYRWHZsrMPTMvSikCYrGZMEVLlddqO1H3Wr5ju+Rov8Ymw3jTE1xgtI733GjE1LHv9LbsYvqF
qcXBE6Ky5sBHMWNaUSXvgyGKp6RMy2+qVYO7VZqN1jcOyjiF4ziHJhF0xghEa+QdMqBeLj+kXihl
iGhsqz656Mz2FzMmpNB0dg+D78lLQWX7QyrdAYjsgijQ0uup6JgU1kLLtg3OrSXi2uJAxDTjaKBg
zTWNwPCasbazSKwsqdeeZ5f4phxsfhWxDLz/P4k/YHbNN81ftNDNEJ030wVRT+1tqtNksMIseh6q
WvDhYthlyDy4q5UovtMGe7OSun/DXPYwtdjiNi7ytZWGcm2blBMru9LEklctewCHDhAWm111b+to
aZaoATZO1OqbqetaZHaRBVuvsLZMltyDmZJ7t0irFrYzMVE7ItPC7yj5aqTnerGwhQbQNBzcR7Y6
fE8wer4FOWFiKvRfrMHqL3VlmIhVHBP2QNk8WLH108085ns0tYCDBN2mS/EQcd3G5Mr3p37bVS5X
jMiFLUDXoaK/wkURgfvidpH1GHcFdNI25oWtfHB4kpqKEZq/sTV724jIvGUP8syCnN4ManIuSpx6
i6ZvnLXKZPBe+PCgMvSFtAlFcu2QkAjITWMXY1ZUtzB4y2XY9fJeQiGlwtXoN+fNvvHG/C6INefW
LfUQqqxjXhtRJ34bIfKkIunVumrj8CIgG+ZG2kN0yOzUfrAUDjEMoRPxP68Jw8QgSuttznK77pQA
89gM+l0QtA6hJpiziyYttiNcwIeGFXfRDoAHfUQJ2yprH8OWwLPB1Z0LERbjtumrt8iX7i4JI75Y
FIIXLKTaLhd+d6CUQ7tBdvR1HZYp9W8hf7dN0sWrrFHfBR7q19prWswUIYbd74WeJPqlodrg0utn
zYqGddEKa/OxNbVhXGroofzrOKtCc1nIshwWoiqUvSklbWSm7xUuhbHKQE35EjfH6G+jeIYi0MJ6
xE36axjwaurwv5H1i+pCn/ofrs2uwc7MnJG0zSapxJgxGaiQ89hn7FsbOw1/zwXvv/3NzZ3nHGPS
0gpIIKIqzFa0O37UZowgHnUGbhG+r2Pf79rBeXfZggzJdECQcUcN5dA5o02ktZ7xw/Kz/tIqbLF2
SuKAgRxXN/Cmdp2vBb8jR9i3cPTNu3rwf5eDpT2HvHpPpuky+7brokRmXA3BqvYIo9GkXWx1f2hB
2pZy5TQheXd4u8/wHj53QREvWjofaFrcAAYZff3ZfxW17xRuTP/VLQnKNvLuiQyUaRc67G59l0b+
133XU0MQoEtwChAyeoY46jSHVakbeCs4XN3Yj6VZbtkBgPIMXP3MuOUToGDunAsfjA5lOBMX/biz
PE3/bWo7U9v/qD+a9GPQ/hwamvQaeap4z/EOON6kv0fBvKPs6cd9fbqnuvfE/TquYwl4Pp+mB65o
JnzVFR7n0Lqzoa1eqZA+6ddHOXVRuYVzDxs56CdSkYW/v7VyZjAf45CO/EWcmuNAvFKizty/Uydk
IcL2LEFrDuDL349LOrQSQFvPZKkvof72xZvjFW9fn865YxxNd2IbfD9va7XDkEpYcbW1vPwcPWS+
+ccTD54/8NI8irb76eFAgtFXZlPtFB+wq7DVzQuTpAuiifv4G6pGHknZ6XPGCwxggXMKGMq50c7n
V08AeKKPyvuHuPZ4AGHZCitW4ZMyZpB71MCtXpIhUx4yDQEIMiO5+rfXleORWO2zmMK1On73Smor
D51eucvlwCrljHegp90z68nnZ1EwQwe9T3/HxHR49IL7odEQxZmVO9J5UJKpIl7izz64CQ3Nr0/n
xJE4Cc92wajCiHCPHhO/juNpHL1ix9KGakirLwl1flRV8vz1cU7cJsO1TN3gXrFyfQRx/zHrdlSe
Cr9yi90U6+sqe9e8bJmkcjavXHx9pM98fo8wgD8OdTRsZKPqzC54sAudT/dOWuGC1Oh/AnzBW3Ry
ehoJ09oSjBCgjbYab6WTbPIKmhMH1mQ264QR0Nas2UvnlaALlluYZ2wvUTDuyQoP+2i6CjKKQauU
iDtncxfFVbPOTBKlL9wuG677oqWNNcJAWrLXBoftxNOZEyWz5vj1Y5RJc1/nBUBydzz1IxtME75s
uaZ11Lz4uUQ72Hn3o+PE7/nUkmOUZQxRMlwdcMM2LuHSDK6cvQNjIbYZzxizOMxsn/KA6qhxUMsV
+b3qkZ8G7C7zIi3XNYbbRRkTMxhUicDT1hf4XTpS49DntsvBKqwdA65+1TSeueQ4yYp9vHtIkRVz
g0HcDqzXKz/sl5MbDivSnTOfq2XO6sap1r+7s0nm6yfgxLNmwkZDwcE3i+/+PC3941kL8q5kDDty
XRJS8zq8Anvu+rALkwrDMTHn/e7rA36e/AoB7smyoSFAQzye/OLv7rpe5cXO9xqY6nGRr0vQuwdH
qGYbeGFziOi/PMLGDy+/PvKJ15exNsYGCEJwe45f3yocOy1qHQmJZRy/dQ55sSVN30egX8mvrw91
4iSZ8rIaseHhP8czdIYjFJ1jK3d5V9EaxRxf0bMhow7bfrV36jT2ljVTNrJzTDp3Xx/8xHlSVxFD
qn/kPx1jvFyyg9l7SrmrgyLelr18DGdulpeM1b8uA6x5kTKAIcG2Q2H498PDRrAOgfBkO/ANL+Mo
+5XpDQQdZkL868eUcgPBFMIoZBjAef8+kiKjog27NmO42ParyaH7IpKbvrcdhILOz397AS1dcGJ4
X6DZ2cefrTDOlLSyktOyc7HT1CgLBgk0dutMpOfogJ9fQA5GaUNpYDPVOv58oZ01IqfNOTPNeoyE
9gLq42cyiEfMVWdqkPld/rsE4VDocxxOjTX/g2z1x7tOjGc8So1pLIgXdJsSuLZNpHnWTeQSQEaY
9dtfX8nTR/QpRUmO4qU7/rxYyvWAO6W70uguUl+9F6PxKKq0xDmJeyBqzcPXB/z87Fs6hTd8LqoO
jnj0RNqQKyEZuelOa9uLMeswFqRkoupnDvO5YJwPg0ZGzLA+81hZ1Xn6EMf81btOM2e4Flh4NfBF
/PpkPq8iHMXQKTbA4jmfgGfQBgaCR410Vwm2tWz38Oe1v13p3CVlw1TNm5ZiLM6sknPY3KenZF44
8Arj+fnEjiOGEjd1hKrKt2GC9ZnPXlyqFMuuz6gOdXe9qEfSbhbAR4gkJ3hF0fvW3W0zlOE+Y5i0
IZ31cRrt8h5TI6Q2pSgO5rKgnA3daGOcJ98EmAddxT7z60/emDnmmYkA/IXjG8NcMsIgxatLi0qu
k9FPLrSBZsfXN+bkU4auEkG/b87E779Xo9wq+YyERbaTjQt/vuh2emo8em5zrmo5dSvIV0dV6TgO
e9i/j2O7mZCqlCxEgxJMs4NoPzj6sPn6bE6tQA4lACg7NuVcu7+PMoGAHcJWS1EQQAfoXD5TwFTw
J9fZd7zP/76KZs+ITJRPxsybPd6hwhFzyMzgFR3T4Od87arYucur4OXrszr18syxUy6SXDYGx1+M
oSajeSp4eZBLe7cplO6FEdg/6bgWmyq0vR99Bq0UFUt95lN1as1Dq2pRVyMZ/LTpoX+iR8Lq0h3m
pptGarjRsfUlzyqZHngRzxzt1APPtsfkYWdn+UktCFgOHRkYqJ0KVbrNHdtFXg7h5uuL+Yl9CUtW
5yK6Jp8jgcz5aF31W3NobfpuO6/t9ecYO8mG8GdEKYnoMhr0bv+UGF6xbIumuylHmV7bmSu2kYew
awIIwnSJOFSjhNeF152hbNsm53a3xskr77LD5s2EC31c+FRBrdt9nvO1GSx6hU35bjQ+8X7Cq/ex
670QRq2WLmm/h0yK+Dntu3of+MVbxFh3cmaSTZ9be7pI/sIZcRj5Eefx9YU88a4x2KIEdV0Bp+34
g5i5/IZ4oNzu5fRTTUaz0RWKKuwYfjG+f32sE5fD+BAa2rNilar77/fahOSnE5RIaR8YP3UaDqvc
1t/rkbhY15dzYK3TnKkwTrx0hkHbnoqGL9anErursnGowoLTS+xvURxCNmR0TzOzmhYC0s1TWfWz
g0R2u39/rvCeMVhR2RjieKW0yJeMK68uduzVruGlVMhzsztkyeEc2fw8enZ4prQ5dScp2WgDEHHn
s5QdXV2HkUNtlcVO08NySdIRo0kpmrsegNyOUIVzxzvxzeEEqaHwQyNc/XhD/yzegsqK4oJLO3Qh
Em6rwv5SFuVKIIs7c2onD+VjwvYcCkbv+COqXCtucskWzfALeUukFeQbt3Eu49Ywzixfp55RwQs1
+xBmyfPRM9qhi5ETnYFdnbePEBJ/2Xb5SAJmtYjD8s7Dk/qvN0csYJguTKDO6MiPX0BjoOFu1pPc
TeaE0Mft76u2Win6AGcOdGJhRlsM01nQecbGMV/kP+6XmiCf6AFbwCy0X8Jh2OKMfvz6oZ/jeo9L
tb+Ocbwqa0maWBbHQNVrLMjHURe1Xdv3ZusA5MywSsahDmair9SqdpLwqegrUoRsBjYtATk0/1ok
UbiwloVFKrQGMAD4HWSpWDTVBYnm0Z3p4xuWI7SLQOlym9coNNjdjku0cMEetypqbX0A/GLMZFgy
g4z7yc9RXEgDd2OR11hlO6JwP+DNN8TiUB0WM2iL1LWbaHCjrVHV4z4DvnPdiSi/6rSq23mp/xgX
ab3kCmPHpldULSLUQjsUSkTP9pNaB21koxhM+0NhiRhibNJuvr68p55NvuIYebFQzIkPf99BMJJl
Mzo8m2gF38uhefcidWMJDQ5BAaCILLivj3fqtaPmptijfY8y/uh4djTKUoSj3BGMNvecrnsz3feN
PFO8fvYXzOkRpqDxR4/A8Y8OA7wxAhDgyx1K0jul4grhkIf99IlJ1BVT6WVrm29hJc9smcTp49Kl
5YqyuT4uyHwFUlj1Nj0RrOffooGoY6+ytDvU7nq2ZnDOHqe0c9huaVeuMqI/mXBJFvLS7PY2Ul87
6bW90FttYzSWXAaow3jg1BbjB2MsP/luG8S99QN6IPCe4cpvDIfeizutQiN4MFOYaN5klwsoMlYK
oQXUScLvAaOnfiH8Nm6Tj6iwAZwJji7+eT7Zy6huEmx6rvlcCvvcrTh1x6FpGMAuaDOIOan7zzUi
1ms7l2knd8CYR6ZLi7HXt6nRdGeerFNr0R/HOS6MOtXlWQFCeOfZcy4V/YYlwanrrx/fUx9EB/I5
cwXmbSQ8/H0yeknoUAkCd8fQyVuOM/5FJ8UvJd8wqsczprOTB6NfyZ6FrPJPZa9TsRjJjHdFixyi
WoHQQU7dIANDUNnEZy7fqYXAoe3P1wLL3qfiNxtH4SRIKXYEH90Bl3aWUCdfiqz61cSYtyLnzJU0
Tj0XLrskNrB4qYBf/H0pp1plXF/qtGTA7h9PpnHhTVW/N+nFrwqhRTtLlbP/1hf3sR5EuzFE2QxJ
Q155sw3ZL6zxycUXgEY7IEzpzPU4+fNYEGkj0b/1jxfGfghqLY0oc/pS/RJ++ByZ3UMmGCZ//USd
PI5LHhYVpTP7Zv6+DHWnjZFClLNjJ6ro5jTvctT6VdFWZz6kp8rWOSaEFsv8X+7Reyh6Hxk3Aizg
KTsjqtG59fKuKmxi94wbsucf88w/06g49QD/ccjjgjWZrAyhjp7P5vctoZi/fNzTYeBcVEV3Zs8h
Tj2/c6gRvWiii+gl/X0dmzk6chrcnGXGHN+aSP2Gr+4swYp6S9q34XJmrRG5rMt1XM6CY82Y5VkV
yh8wsS9kpEcvQQkhuDWRLWNtwWwQNdVDOPlEqcgsI9q39jaD23vPns2qidW+RjWh1QPBwnNrszB/
672Jph17/KD0t6Ror/EkqjVZir9ir+sX+SjidZuP5oNCecnH3rTPPE2nroI/O3VpcfDcHg9gs0zV
NRZxKj817admMhaNbr0AD7ikZ/rSxGN/5oCnbvFsz8Ax6NJsPb7sKjHCsaQY2sUl/LZOtZXafJDe
RAiodFHPwtSvX5gTp8h3fXYbk2lF5X60J/Gd0QPfKLIdxHtrHVWjcyUh8uzGpKhfEjJvyPuOvn99
zA+9xlFXGe0NSXUmryhb26OnK9SIT3O8LN85+eQvo751HqzI6JYSMMllVGTZMzxrOHIWkq0PnbIX
gdLL2wm4MFqirdaDRj9z6Y0TTUxUCXR95lXb/bT3DQd7UkHHG11PAXo2EVobVGliUwcVEAHXEQue
FORTNkj5EPTFyEwG+TXooq+vjjixhs2+cOQYgLQYtJl/v3s60ggnb+Ic33ICkvJD3BwLMIIILKV9
ye1y902CJBGfBcTnjCayoeXMUWEzdre96PXNOAag+z6yuppJ/0ZZLLdRzyOFbSLdoOyxt+hyf40o
Mlmyu7XlJNEawaC1qjTZ7CKndNfk0bkrL7w0i1Q8pEION7y2OFHAOEwvkdf6F5nuvuoAls9szE+d
PxMwPOjuPKE/bhzRbkvg1gjOP0uHByIfEKQ5Q/wSg2zZfH2tTx0K9SVaA9zofDaOvpoMnch2mj9L
BDpEKzBIs6VnUOmFH2Xhy9fH+rhvx0/93P0V7F75DB5v/6XmZG2fx2wOOsCmC0K+QZhMk2VsA6gY
5FVkxqVR6MFtM5j9tWlq4Z3ZaDAgRaa2SoLG/PhB/x/fcAbfYNLCYhn8fyiB1Xvz/r9+faQFXr/n
v/7P/756B4X8Ln/+SXD47x/6L8HBtedcv3kwrLOdpDnAQv5fFJ7r/4fqA90Ro7m5z88j939JeP5/
mPDyZPvWXLr/SXAQ7n+oJdhe0Wy1XL6G4t8QHI6/ImQGOrTJCRDUkdF8MvFLHVduHqWAD0LDnkiD
suSBee74lBNxjdrZPodBmF+TP59sDuiSa8MXi1/+uaMMQj8ij94Zd8NAuatrHQYfp4+3f9yE23/+
vj9T9Y53gxwFVe5s4rdZGj99HBsmdV1pR8NubLA89OZQ3qUFgK/YtdRa1/psYdS0uKwy0e7r3h2e
vj48eXqfTpM2pYkVyfJM7vHxNpj4Hciho9vsCBjOBrIkommTuRF+SIQSh8GMqosBqW69RQxNIoQi
cGAG+sdUSjVT1gcyEYxwUUAuZ9McxZCDDXwJ3tSnm9FM+XexgOT5UmTa1C0GhUMQO2ENLxTd7fib
zkJ6LxKPUAw8CbvIwggZuE5JeoFdfsNSOG7nJB1wUaEx0vEoWdsWNFynnV4OxiOaPHVdQYN/xO+M
rUpgGO+dWr17eR7riL278XcEHHHTyax7zlo5butkkIcAcNcSe45nLPvClIeIiNI3psLqleBG/mA/
xP6hBn26piIP7v0OGN+qq5Ve7LlUMic9XOfPBiy+YmuGHaepuzUGdjwqjyOptSt3KKIbG3k2bRkf
kRlWEkT2blzdFVlHIHU3K7WTxoUt7qAMmsQQ04jI+xUZh9VF2prlXZ1Dj0WSM2yd0sj2JTKjtSGa
7jmBSf5cJpPzwN0x1yhiiAMyyT5pnaH8MRakMoYulUfcyxEeZFC8tvrEnSlZb3fO7LF3exivopH+
wTG0eFeW0fi7xyTzpFf8kVGv6hcHlfYhGEJrj3HHeGzJa3hJml4ehqLwD3lOhbXyk9JKFlaOhB8I
4qTDYsjUulZBRj5tZ65Jl0jvlRMheScxCC90Uf2wAv5nmCIQBOtF73FHDgOKc6stCWjndYZjNG6d
uM32hcfNHV3VExudAMuuBaQLcsTJaFQ40+hckKXikuOw1YwgvQ+R8JFbEZXXBBDOkdph9yvViaqW
uO3onek6i4ZRvMVD2T0z7piu/LLjrxLRuFU53y5j4Iz9XlPXQTq/7Fpp32ih3iHp5FwcK/EXjR/l
yw5PQb7oItn9Iihu3I6xad2EFnciQDy2sKQaVzkk9RzWa8t1TSExu5lvLwnrTsgtGaAp468IgntH
D8ofDJ+nK9lH45PJh3RLyAhOpKpMNzCZmp964hiPMWzZFamjYLs1rm0dch+Tdr7U8yOaSfDeY8XZ
T5gdQjj53AnLQUhuGTz/BICr1yx0g4usTl97rW7J1Krym9D7DYMeHlys5U7EBjk391Ftv+E4Lr+Z
KNefQ5NnE99FGm9NrFErCygXwKWOGA1XEUtn81DOdOAh4kbhqmw2QWmpG0VWzo3f9PZNOwbGo4xr
9draTvGGc4Wn1cUjW5lB8SaQk18mmLIfBm/OwtESEMSe7Iv3EEovMj8xasiy/XT1cXJexEsA5lO7
H0Ylm9UQJ9MVXdr6RbENvx+LxiAeiC0F8SfAJYcsyZdOr8e7pjCBeYKLjLdYJcnJyxxQfpC4WnfO
cyqBbeH2wzbsIh43RXndOLg7zRear0bqvHaF7JsfcdVarzG2jDTcgb2SFjLLSZNrhHZ9ezWWfQDp
MBStdY8xE4ueNYxPBs7gZeG0kVwY9oBssJycDc+hTXoATXmIV0PD0tTK67YgMgd7kH9haelto9fa
XaFn95rdXlu5yjcYSOy7CX74wnaJQanskDiV4JrsABKY6PHtQnOK9rmZPtUMLtftnAfUWuP32COc
y+ran2lk5ntNhj9I64v20cQ8SBqtOhQQW9eZDfCTBknz08B0tg7j+hLnUrBBbWxg2U39lTHCV8tc
O0TEEMbX1mRBoPdVNy4rvIRO4l1oKUi0OCvltFB+UO7R3aBS1gaiIXQgMXmc0pPMs+x3qCZinOgh
EmNTW+PSt+T9KN14beaaf5lg4b+iRd9jW+GFxfdpXMYjOvXW90KyJ7mRptEBdyPNZpe7uAtVI7x1
0cMLJYmD11LOnAMdoSI0Vv2yt2N/B4vtQeSBv6G5Uh8M6YtsbXLtf9Sq7x2wlr6GcnHiHrLxaLod
fj5CCY2e7LKAaIKa0App6i0aTt+gS+o7mAQDB5hdUP8QgCnhsIZ88/iAexvsZBAWTYSdiXTKe8az
Br62tN6g2ooGhnAaCG5vePNIt1z0Ih0u5TD7C7I0fcWqULhLZ3DGLblZRC4w0fZWZA+iLuksQYUo
mAUZJgkerS3cPX1GU1+NLCI4olNl1gvFe3VlZbW6JGIM8ztc4z2aiXolooi3ql7DGC8XkobLzG+0
L5RTDU9TL5JlNRuYGULt+mwlOq0gE8WZ3lWm23Tb8ulRJarAk1v7u2Gy/X3eBuNtnIpp1QVteZHm
ylo6Zoblw0m7RdaH6bq2hHXn1rSYi2BWHYQVdkhdeZtS65ixzOltvS3GFaHDyTfXCfHK6mO/sYIR
a5bfaZsSlAFC2fwuMwB91hBi9nEsyHdBObkKtdB/BrVhbLOYJ94RRTRza4O13wfWVUHnjxyhXrvP
m8GDjjmNF3NecrawbB/YQelU+S8rLK+xH7gHf0D3vrT6Hh5hhm4MkU6UXql6MvaKaQv4vsipLrMp
EK9t4o5geu0eea4JGPgyGgm4WiZGov9S2ImylYUuaVjpid7tp7L0lyrXqm1rZPYrJN6Y7Lg0Tg5W
E9Y/cpE4pLHVVscEzpBGaL9iCNJBR6U1PrpCokLRBplu3MjuvheJASAz6+e6QJV3+G6yFWJ9Wawx
6ceX2jDrdrEnJi6PXx7t0c9XB7+sCwuFLY3DRV/YMS5FD6hmgvX5ZjQBi06RVN9NBSaeuK0xne8N
DPS5REoSwXdoDuxLIFQefJNcOU+q5qdHnpZiVsIWeqOnNR8c1L/jb/bRcPlHLbhXTB14B0giPLiB
roJVaM/k9SjOyStS9s2EB/1eK5TidGMRbVoAg/gMmQQtc4q8aGU5g/o+qJbpVoTYAucvX2dk0eXF
P8VXGZvGI47R+qeC4uOtTDvi/Ix87iYN42iuKUOdhyEtKcvmghF3e2elqyQysz2Ne3nIsH/vLL0m
lrGA6dxUCcTZXJEgtIrsmo+7nxfavQRe+hybIrwJcyoNaTvqOpw+foVffhPazDYIynJelMn4+90A
EFrEvkt54pelccsyKH8K5bAL1kL8UR9xl07IQrTIK37ObDzfRobWPkcxfP+FUWqeJG6mGrdh7oyX
ekekYtR2/SqcTWEFxdYrOtN8WY9z+Yt76NVthgwmAadAYwfhVT6MvzEaxNthCgoSImOf7I8erMVo
B+AgCyUy6Fl+eUbtYBz3jefGNJpUVMVoyiHtzXu3P2a8bSGKHEx+s7Niqu0lth/7xnUacx02QB9G
iyIs8jmbJtSHWzdE6pzUNg7fpngLwUbf43ouL2rRjZeyV+W3trWsG3Asw1NPlXumO/KpTzf/2Nn/
xJwdRdQnhBkdk9TtNFHvgGCTolcTAjIqHm7dSKIbreVOs/xzU42OpwxKB0p/vg1zkFvxnihqVRcK
xpnE4Y8e6N+bTcEs0mKmwnyFXPejjmWIX8/047De5bkgzAqdwGxGa8vD1MP5rqo2WrEcTuuR5g6h
by1VCyz2eOtG86uByuo+6a3yAhsD2L7ALn6qOHPvPAeWqd9AQAq0qoB3O2OIv95Afuowzpfzn7vv
osn4pAGsTFKwwlBrIOKa5UVA+37eCrlyWSZlBZJl3tqJ0lt1vJRv9VjhGu4lL1rb2Gc3syd+DDoz
b9a9gjqZh8d/P4g2iHuVQW/eDThAl6MbKzDAuT9uCpIcua8os/1IuL8JJO52kHNAyxvmOyaNFwAd
gmEz5ZJm9+GqRZl/1VWm9dop3PXxJNJLXc/Fm4nWc8BKpmR3iZHdI43GSFe6RQBJPPBC5ywlO/D6
9o1uRDhHh5x6Ncv9AwUkST6DGC/Rr/SrqkS/XcwrjAnB6r4LK+dBs92R3NlQh6wnLUtbCHC7FC0O
dW9fkEzfsoARNkLNzmaZfUmY8i9N1vy0VkBpMLrOtfogp/JOottmTcFrCyyagt4nqmZh6TFNaWJx
1nD91XWKxOaQtCQMdSTR4o2NuueQnGtcFraZvVUCBP9Fk01udyiDPuQixWQkakPdDGs7TCN92SoR
ZJi4RdLCLYDupdXWihOS5nMRQG2qSwEvwHXAz+5TSppVMM3/IKCgD1Z6zbBmGcQIPjt0cZ55yYSz
xkIsBsXXmJq+0qNEEt8Xccah9Iv1wCIMCGmglHcHGDgaaNkl22kdVyMbkdqz6hcd/sASo7m9rG1y
UJe5T9rMULFx8yJLfR+TNt1UcRNv247qSk973g7CfJpVJJ32uYmzN7di/0jGq3r1+kzEq2qcoyfn
a+fPfuaLaeLi89HR7jF3i73Bh+MuFV28hWzLg+/ZTbZvCB58HwhifbdGg9rQzEwIuQP3UzRedctO
1DuMpQ7BoWfT72SyfpEExb4MWNr3+sDK2Mx7Oxn52TIicrJfWlM2ELiVAUU2pjDfg2Nh1yJdsaB2
cu9yUbXPukG6L/E0xbtdV0T/WOywlMHuGUL1xBegKYz6xUxoKJVlpq4bN8aPHVisbE0gITZ7DTuj
wLJw1Rb2xDtSk/ZnQELg/2z0qfxRyIGrkk/k6bI7XNixNe2Yo5cXpSrpypkM1BaDP39Co5yl2x5d
GkC5WX5DCu0djJ42C8Qw/xAaqrqIR1cenJALx8xx3ErdtJeFJ7tnRqFs7/sx3npzB4hJpbrOU/pD
bsw2maHk9NvjLZ3WsTep19TJb7sBOj5RXGy3dTu8MaQF06KPmFBb/KVSmwvn+VcP1hxr6iEgAzbP
3O8wij7bG/OrOszfGj0Fp0yQn3qzywHuYJUnePqZ2a1bUi2exnnzGg86G/hosMo7XVbcmSKhFPn4
FisZzpj10BwvU1Rl5CFWPX0dgU+dxipnl7nj5RSSnjN0dNc+HkNwoRQSoQRBNrTaeGWFdDxEPZZ3
Hx0fKXh88KJlSweUDFG57IKhx8S7zKKgyphzHtrAQaAxtwe0UOMyIMt2lzQcufRzI2+KQWmlioZQ
H0W/K4/Y14nXTS6HMaQY6WeGnxfSvdLVkN6XCgkU0OjUn5lrNkpWmEllC2YGwA23OOz1jIRkzoi5
PZj4cOIVRFRBCy5wSEkIU5383ZZMPD/hEYRmZfRrCTRuCZIUDl0KR4uCR4cF7zBUZeZDRxCKT/lt
EhaNMrvpyx8wU0mp1pvxScK/WARmle21ubmCo41ljR09IWFzp2ZOi1t4fG6I7pxi/qbcpNlTTixx
wuDwH/2bjw/2kNK7lUVkkfGr/dL1aS6XXY3bl+UUS2WNwOqfR5N0yY2yaA3JwgjudSOTB1WYM2T8
f9g7j+XIrSxMv8rE7KGAN4vZAOmZZNIVyeIGQZUBcC+8uTBPPx8oabpMj2q6Z6uIDnWoq1lgIq85
5z+/sf2z33fNS2WAoZEEB6YGfbc8j0hKLsqm04oSvedw18zuM5q16nVKuPBavQnOo8c5W40przB1
mvaTjpkg2n45GOjlCqAcl/K8J27qvK7npl2PYYRLHRHyOYhkkHnUvLLlx7nQ56sMOs1juqLe1Ejr
LUCD9mr4LAl7GbrPQ0MmVWrEycUjpmVntOv6wcEESxJwyNzl48Qr+vVe3voBCCmWL/K+GBUoEgm9
Gxc62OP73WD0QMCDn6QXjyMf3AkQVWmOffESzeGqGAP/3ASURM0szcexJXopKDA7cysqYZt2OEpd
YTzWLiZFGREvxwCA+DjnennGbLI8OyZFbLF+ByklwscO0mO9a5eK4nwkWwKPWfU0j5TJtQSf06vc
fCTVnsOWc+wFi6r6IxIaEssYMEbvkKDqAS19fJ5OSZmOBHdRgnScJnVEmyN3CQlRu6aaKJR6mp2C
jY25hAUKWuVsillX1WtuagDUI5ixlcW0Cj2Fs4X768YEXN5y2bN43o/ZyeNtgBwReV7ZyTNd/UyM
rlms/QRxJqepJR+hBbT5UHtU7doyAlmoTvEydY63VLGPJOmsz7qrano8i7Wm6fH9NIKXmflUZMfS
dprTWOeAiOtRiWDL3LbSkhfsPHEAdTMH1AuTP6sJuB9SIBP2ZAs6jShjDXw1UBo13vDFW2O8e351
EuslGzcLaEIIUqt/xzOKkqPBJP4oSjZZVmfpBae/V6Uc3tpCpsbR9FO2ipK8gz7X6YbU2LxQlQg7
HCZyz0IsQwLqlsHJbohY45AdyVd8qqqYanZW80YNfOGzj35GmkDq7//6vjHnQnDFaMbQfnJG7tSa
S+VYLv10iz3lvCtSkZH0WLGhMyrcxHM4ZJg1JhdEVVAsFidbrmt3oSMbvRmnWPl1sJfKJXSSBvYd
KPZI1bWxurwf1ypgnhpaMvK6hz1AAp94PHq5wGDCtz8SoZni3EFh3QOobAdnzX2RxJOe+rj/k+f4
z6jyl6NKDMm+6TL+zaiy694+pQPZqX33/bzy/Sf/cpwPfoPe4cLycEC7DP2b6C7P+s3BkAHCv89Y
zXYspl5/Wc6b71NJLAjwll+NyOkR/ozvso3fTGvl0dHIuJxCDED/fyzneQLTfmgo3Av8dj8wHgJr
xjmo1uoDcThfU0r9PdY75Ir4MJG/eTv/Zob488Df8Ew0DMg9GHj9RNDNS/Tqa7l6ILIDBpFev9Zl
NYVjnA6/IHP/uyfxDIQl0P0xEln//JtGP+m1eGlrQur7UQ6kAuqXThUCaury9B9/JJpJXDVWroTO
s75/kII2EFTtUh9m9rPM5ddYy74K/vu/eYzjQz3lG//pO0K+jgzemWr6Y8JuAp/hIhmweSSn7L94
daxVCBIIhBmh/6hbSGq9sHF/q4kHKNrzpA+UH5VJDViKX3wol3fzLZbg+xCnmR9AP7XQX/1IQPVU
wQwtGOtDOhIX6g7z/ZxMTxgHPtWKIMu/f4M/Qj/vD7NQ5aEkB0z5UfpM2nDF3qzqA1AjIB9XyUEQ
UBtWWvam+6BVGc6moTHj6/v3D/43SxFZxuqF8s62+nF7uW1FNwx6eQAGqR4G3IdCh+C6Jyw8rF/s
rx+ZAO+fEXiGUwG6HLv6+8W4DGKY0efXiGkxLS+Yk26FqccP/8UH+uYp66D+m721MiyUxlDvoAUT
HrXt9KSKsTyV7X/36r550g8n0yiLlDQnnpTmw7xxJ/FG4AvWGr/cXj87AYEOkbVswN1wHQYVP+Ax
ycDE06boOvSoLvDi6qqQ5O0kGi37pSG8GPV6zfADZHbnkM4aYYDwC+moo/+8UNAD+j6L0wtsnB3W
7fLNe63iwvGLqi5gKJnVptaVJsO5prxY7GLeBkz+N0bQGjvcmJ2D3k7VRuRWQDlllyeoGQhiRlog
3L1xVWmZBX56R7I9EVvHNQhkN3jy64xrzzFZDHVde10MPWLp3NAMgNyqmv/LnMbFFqTBZEKPLaA3
NcXd3Abms/RMMhxjEb+qghppLCbnEHu4ilczWaujYEtJb8JgvJsHZuxgkABpDeVt3yPrHWRebiHO
lQ84atonbP/GT03MRWMQ7XjCU5CnCLu6Gv1OiSj1/LTaznau/y7wM0WsyO+jQel6K2I+tFR9vasI
P7owSyTqB58MqLFWHIvQGPJgAknvCXvH8XTX6AzkRAOoT76kFhU6n24pODsL/Lgi+BEmHA7OtzTJ
sKLEfw6r08kgu5Jg3kghMjnZBZUsYrjqytAJlfcLKi4/KLTIy+HKJ6lyrqbEEK+JX+VP7gio1XRW
/bFxC/M55rPXoTcCz9SFPSz8TmpNXPTqoI8sa+a4mVybllqjnXzqRgyfqfuJONKy/jXm1WB02dQX
dxBfdYPvdMDw7ZnMuq9TN8YPvbtUx3E9ndOuq65m8giBi6h4Wb5BkKd4ervTPZ469pFLpY9gp2R7
leRWSCWSrSbdQ0nqLNZDoT0wKk2sOriQlFh+dQkTuDEw3d+7Q47cwtRGBgbvOy/vsFjH09s/k/hE
gmDGS0DXgz+8TVJ80dTJo7/gf0g0RCZfA9xYiZkfqw3e5QKWAb6rC1a8rZvvCXzS62sDaCvYuGms
XtK41oItM1Ny3spKZkvoAlqcyfBYnn2czh4ZMBVfTS+tTnzGeYvBYxzCWWoONrHeTxWb+9EiDkZE
mK4ROd7C0JEoQlOFV+YErtkiyUZ1YvIV9PEkHUzl66QKsRDV0Du6wVPXtGw7m1DqiICwABls4NNw
1ashIdZ46RPa4ETtycESbwHk6F1Qso/w4oFWlAWK6CkVT5TugXpZ2kXuMW/qEU9prZntRG05y3aB
P9SEbZeMZJWR8vg7Uvzus7mwt4ium40NiZjdB+X19cdE2M6VN+cc42BxDjxUzTrBh8uYQ46ZFhmS
b8JJE/naJGZ5mmLMVBmfmZFsxVd6oADqkGud+EWIgsfJcqPNHS1RCoPiBrNp5tRJvjqP8g0Reif5
Bwdr6gMCENoTPwjVYkea1lP6pawD51BKF0jPTQmvt43hpe5mtUdVhYdvMLAQltEv8frLyI9H99No
2J12Rr7HSfhLP7TeJu2mh7IxYTio34d0zk5F6YJUxSQxcht7d+nApmTePW1BMdS16ttgm0j2OXLY
ODRrTz77ZHFfYXa3KxYggmSZ6j4qRtlJvHMFsaJ9zqLmVJxu0xxeSzmI4GJR1zIpZNfLIaezU3UM
VE3CxNJyuhVjr/bGevXXNp/bLMRb1mn+xUcL+5ZP+FRbqjegvY8AGnZsnaaBFYXfUfw6BLA39Hyu
Ngox3tbpFrZR4TcB+vEBJzmtJUIQQ1ItSom1uDNcIhhtPX9zHA7KtuX8wJHbu1syDMuJtZs3sdeA
xznW4N9hONwCQBKmQlgNy3AI2maf68WwEbPgEDOHauOOPLoFGzxkeCjCNDDGTylqp7okqTMJOoxa
sWfZtll+sWrMYtPR8vkSivrSNWtpX5nVVW7ULCaaX0JZC8NGgsXbyeIAOMMF63k/deHJfeylb3zR
R04rta4RR1+MGxn32Y1wpmSnZuRCOEyLJtS03iEFw9l1zJ0iLDLNyLEWTsS+miK1uNUHGE3BZfHi
cjPpXhtx4Y6YYvSc3LnetthLuOWjqpOY3OuyPMXLUNx1A2ePlnB6jAGbXqqCdx5Uw84SKMOSUmU3
VmzqvwfG0F+B9lASV8PFl11+6Fxd7UWKPqIIEu26b7OLlVnqRROiu8xT2l/HYnnGynmEQQMTzp9x
37EXwzksQbaAaDfFhVgfol7lR6/BGpgZ8NcqWa3z+uwD+/mpVYQhmhimEOhQNFGvW+gNZ2gYXIvJ
nsP9d82phtD0uPRWhv9Ry9L8CVPe8tSWnDh64cOZ0o16lbOD+/xxyOLOju6A72BH+zeG0iXjhHub
WFtyU4cDQgu73YO3hyZo8Bj2XSBK4Pacw0zQZzYsEREUEQRBeSzHRg/wXfZWASfRPJtZNaQC57WV
Fcxim16HITISmFgX5oeuMIvT2FjFqfJ6vQbihjFh5d2wGQyEHjlI3IR5wdU8mlOxcPnkLedf4Y0x
+ZEjsyJdCmyu7UwVKemRgYXVNuEMyj/B7CE3L3YHy7Mi2gFY9SGpit7XbhYp4QZKFl9qB66PkSXe
cQJGh+84B+0KFjk6mOfEuT77K2ebyIS+vy1dD4dkYWNIzjAlESgT0tZmgDcYisGz0b36UpeQmqb8
YRQWCa214YJ1Ud/Dt6i9WZ3KXMhNVuu/2/5wqIWAwzBbAMoOPHfTZX9xcKg7xxHatWGVGnw4r8AV
0jbnPfvUtMJKMLAecr8/mA3uG1MTv8nUkYQDmZIYCAZaZAcYLygGppuBO5rxRELUT2mbgxYFubXc
sF2TT0nuQTqRRqeBgk8B1a2mHbPJ0f2dlxScb7bL8W0nVCc0bPYYjliIOpuaD3yQDGUYF82O+gXb
92cZxFoQExDmoP7E0ObHLrDG54ukrEEe0qKwT4Pqiq+VhRduOPZjpxdhYlNa5XnOa0uF0d8ol8rC
IA/5UhuUVfD23ri4ypNvMlKdTVqdLqvho+bz4FwRvRicy1a0QMhdsO1VA0DdMw4+JKsDlkVGTLW1
ib5+wBfRfrNctBRhwD/2vmZ4d5D1OG7jeUK1nGXi9f0MLMkf9aNxIf3yF13Vz9KBlfvs01EFDtN4
PKa+L8y7hWCZodPzA0AhZ685qmucC3UPOSw1Eyky2Q1RmCkMxIUaSwbELnH4OVe9VUAWMoJf9c3Q
5b/vm//gYq9GgNhQ/WRm5CWEt2D/kR/awngadCBdyf0yetlbmQ/38cyV//cd30+NOosBdwieZNCb
INn44QXYyikSkN2DaihIS3JOuKwpTUqS3a80Gx/zv3/ez3rK9YGes4qx8MH4yR2ibCn2bFfio+MT
LxNyYlabjPhZwq9YWD2WmFvZsdZcxx9v36/gkYQHd5+ao7GDfqkRX5w7bxj2q/1EPsovVsRPfTau
scjyILyyQ3gvP7wPROaji+otOxAaDFdTS6qr2h5/tQd/Qix4CkAFznAYPqLB/qEfJNxYxW5ZZQfX
pnJ1cfzB1sntowYmA4bukvQDUlGzGyZg6uXvvwBzRQq+g2YC6gOYHv7q0PGzc+ZsSFu1+YhutRuT
mBEeHCktjoPXYqAu7arRmS+B5gRPpT0/yWBuvmq1M277WZF01Vdlmq2HXUtYez74FvSamlrOlu2B
4pdhMJSxz01sxP2R6GS6xvff/h+8+ld4NSAzso3/u7Tm5svvLSFBb99B1X/80J9QdeD8xgEHEE0G
Klo8e/37/pTWYIOzBp2u6hYcmmBQ/QupJgFV52TEBcELPGQUrNS/kGr9P0GmUYd/vw5XKaaO9RTY
mf6uBP0BXs2tQcNcmywOC62iSq8X2aJtxJQenclcnpWX2XNdHDMVp1/SQcM3GY7e+Oj4rXvslj5+
yAs/XsKSX/+6NYR7MdvOPU8iwDmvJ94vMrs8VSHpgtqOuezwYndFcdP6WF1vlBkMu6D3sxtz8q1I
Oi3BILVC3FCjOY4woLduCMxzwBD0Zqcrv7iVUi9ve/SR9wENjggzSJdPLa7g0KVbn8gSZsgvOvxd
ju1UM8PGr4L7HNOle5yGn4hDWo5wTaa9Z3jJrQtRYZ3qtvdTYsU7K+DXX2IoLdpo9biSBwtEfUtG
4CfTFsd8GAyZbPLHIRPTm+cVGOx2Faby9kJwEAd3d4sJdfrcwCefI73C3slKlLkLUs948JwmvXcm
F0943VZwZ/RyOrfJaJ79pvtQ5Fj1hlj5eOQ/KYugbqteHst+kJDRpt8lwRmkRSnZHVAfZeeGlGi5
5n50rxlRNXB++Q4/5FIUN/6o0p3Wp8upJbXMDFOUnptc+V4kSqamRLpp2S3ZU+Kg5clllELs8AWG
mZU6RKcBnR30sRrPU0qSKBN3Dj+jcKFgFOP8gDBp2MkpILTHlebFpx0+zGZTXnuNPp7trpwP8His
N2Fb1UkERv/AGU+sVyE1iSyl7tdMPtM/QhEerhej0XeN4WmbMs7LOzpa66Gf7f4jLlH519ns9EdT
DdmGaKryUkDgubHgYpOp3r/wruo5aqYyuKW5LV6sNiPbkeyTDRnn+nYs5bKH/KFtNaudPjdj110M
QqvPAtvxiKKZDlqwcJIw0ILg00pZaqOmNaDTaYtV5hEWAxLNaJnelZ0iSNANmn47YwPIRKVSOx8Z
UQhG+6ZM5V+V69QYdLq+sVsy3IeSLC6NkSI+GQkiKgMMd6swYzrXuMdgfVP7B51a7gsJ1uKWAPCS
NZUsF+mIuqa9iLVPfrXS1+OkMyB5jEixQt9zhqsycz3OL+JmMgk7Avao2Agtd14yo9CfW6RZZzeQ
+ja1u+E682pnAnJs1B38geUjHB/k41peT1dMVZNHJr7OxW/ssPXrZK+UV95metffmyo1t9Kxegpv
hVKdNVl6oVM1A2SFfnI2boewM+zGUhsZYLnx0RIiPuIX0x5J94Z86zcG9grxBGkGx6m4eOIYqW/n
MocelDT6VpGbtM20Wr/G+bocV+4VFmQQ5rdtOjeXIimSS5vaJpRm13rNszygQNfa6bmLU1qSyR/m
B9eVVhJR3OO+KIz04GDZfBoWVa4Se7qlSKHYUTvkN/oFdNbAN4XwqOJGk37y5BllA2roVjHcsqZB
01VmBJssRfU5B772w8Etpmtr8chKyaRDBoXAJvcpUR2VtMD5Ko6Id542VmYI2koB7LKbpmahxfPr
6c7MdeO57eJyiJLabOtml7uw7KdrA1B8yvji1ghQc9fShxdrRNXs+smWKVCnP6CGM2f3Q+IVdX9P
zMWgDlUDIlqeltrstAWlnCimemMrU44PrZgS/xPUvzgtwXRzfXQ+FEqMiJv92tGQDQ1DLz6jm6oN
CahqtC0XF5fbP3XAr+oAw/P/tg64rkqsN74vA/74mT/LgPe7ntIWbfY6SKLv+VcZYLiob+lALHet
0RlU/KsOCKgDkL1i4ug71A7rFOWvOsD+jS4N2zWEt9gOoyD9T+oCEm9+qAsoTvAz4T8WVqtMTX6o
C+qlkii/ZtgpdR0YrPgCucqYQqFzGlfOBw/ZPHFlMoGUEWZWfY2qUYvyLEk/dzGZUiGttQnPRk+b
CZVRU6Bx6jz30wJNeAtpZw02Ler5XDUcZs8Zjmfnqlv0z8JKJrjqAykHIYWLtwrolLL2pLJUH7y+
98xj1wRKnSYra8frtnbLLdasEwCNmRNBNLvoNRi+RsYQ96Eza2ck/HXGIMZHtCLKxdw0c/uqBpMk
STOFl6QmYiJnfE2+EGAxkHS8WiMEfsxBiLm4k0a2m2bXeJOMBBIO3kHDHu2oqkLUYZuV051qtL0p
BnNTmQHk4QmPR42ozKhICHQL53kRz5PT1ZE1kAUzzNM5DYyM2ehitIaxQbEa95uhysUEn9xqHQKV
ypW/i5lOFy1aLLHl4JvnLevLYNxmZuacgP+6WyRLwr0aITd84o1AMwSmittHbBuXY9/aBOVeeW0y
ya1oEevaI1KKPad9iuJpMsdr+DroZXJcCGbD0Mudu5AgByhkp2lvHbBkJPsTLZgEnfeuFlJqWsoh
o6NGmbboUgZBVYdRBKo/gvykESgiQ7EcdHs4ojj3ymPia55XQ69xoE5DVrjvOpJPcyRW0+eg9Grx
NRBG9xUrB3O0bswS5yfKpCI2dm6feRUSJi/2Xmq0MjZcR/JukBIRblkONS+q5dCL5pzo5cwOSotM
AHlnGFW71TMgcwJ4xkuH2XG4whcsy0lWm7mW+LqA5J58ISv0T/qyQ4Ai9xJ9rpHV033vDjbEZC03
N1nQcqjmTZ+cfL/37Mi2eNuRSSTdQS91hVs/Zh5HHGLa3YIT/Vtl1vknk+huaxdIGHxh2yxp2Pux
n4cJ1EYLR+DAQNrQj6FtJflJFJkwDnY5vKbCVn20VLZzu5o2OsTT1Ql+Y7Z+xZCi2DEK1PbKIhzO
43HXOb7we2MxprsSoSO+F9IXF9uIPSZBPnMPQtHllWkkDUCW2amNL93yqKiHbjKAYDNELmSfXV8s
pzJe9BCz23kjh/SN31HsfPhauyFPbty0Yz4x2O5Z97zuJZ1k/Jq2aYCBHShRLSx7K0kfPA2GV38Q
3XKDjM+5W1f2JTY6fUO7wcSvMa4XdFIhdL6edFfShHyyGqlxrVr/WmHHeakcmbwkdbZctY2Nc50C
k+hyF+pc5iZ7IZTcxxmD1Jjy+rPJOGKPUi14SGwNTx2wmzMajqfF1C+lJZrI02L3LBflnOus0cix
6sZnp4FrGQqCw85TZpkf0ZoSPjPMS5Xg5axb9y409a1RdtZXjcEoQX68jZ1cCLBkvPQJ26kgarOY
uYI2zE0QSuXaD7U1EnJteqr6ZPtz8ugImywnBgvO730BwlYGXcffUWvH3M/NyCKcNIQ6m4PputVJ
MvbFfV4IdMJi2lll4h8miphwREywFiCT2PVOQk6pN/TZlRGkwyPcSxnlvJ/HDmcAlnV175szKmUG
uI6Mg4MGQw2kF4bfyW812NcIMPzP5OOlt0HuZ7BNqvKzl+kB6Ybo8QGk6US3c2WjANQN1Avivi9a
/ziDKm8kq/vBQJpFBTjOJjiMFUdjv3zwdaJJ58lJvNCjarsRueJkH3TrlYxEhpH0iJtpNGzBBMJ1
PgIfBRuLydJ9NQVZZHvt+CxTrJAcS1TXZl7jHq+86RPqNrVVptV/TdDq0Qo2aBbztNtPtmm9mOVS
XBYjCy4KuQPFpFPtjDzpb822ra8Y4ugPnsFEMGLCKJtdVXXJlign/c3HYmhjkyFxD/mAkfM8plaU
ikELyflLvhJorR9KVXofLRMN74agG6aSHDlRCtDihlBdx01ZcfL7I6mCnq/ca7NZEiKtNWtnJ4b5
IWmCmjwtJz1V5IHfNgaBbH1Dhb+dg3T+QoZg/4AxZCNAlWKU6/qcNwT/rYlsU+NSXivzuJAJPUS2
2XzBq8DaGlMVhDgwVde484oIxnp7XspqvMuJ7MSPJrhuFCayoTcToQ0ZVZPXqW40G8NsxGveKdi6
uINde7U/P+ijQay4hvD+3kbceFB+Px2rKc5stJj2mnmY6RdKUflcwFF4hgve3paIhqHYxtnVQBVP
brq/fCDycd7icSz2xAfPpGiT/qfjaZVubD5tFUEm1vsjRb6C9+0NH2x8RSif6Qk3WuaUESZUMKv1
VKdj89DXeH5cnUrCnpgxynEmOXouJKA2jFYf90reYz++2JPnhI5K3f08FSqNRBMvJyMz3E8AqboW
VXGZ3SZ9Okau0IPneXHoj+2Fi97HJGQVJnTZzs2ke0b+Uz+iV0fWqTkt8EYS+5lNpuZ0Hhqi5jo6
0vIfkOwPF5lfFceWvg47/g4kU2+fv6+N//iRv2pjAxwMGxR8Z4Db3smX/wciW3HUf9E3dR1fFo/z
2YH6uXpF/lkMW/jX6HhM0a1RPvsrXvYf0DeBnH8ohl08T3kMxn7A0qb3I7Ut7e1JYZRmXXtx50FB
tx1OSUNrkXvmyK5TGC+YuFUnWH+NEVZGo7b6gvPiiAvYnqDG5ozqcjBfSN6UN5WXt+lVM3GjR2bd
0FMPbK4nS9nqpZdMEPuElIG0nk3ACuWDFdXkAm0mF5uJ/TDOxv2AGuxjqWJ1WdogJpuPBEju/aX1
FvKw23GXFQQxeAi5owHPhyH0SJTfuwG/YlinoD2Y5FSc0Izjplt7nj3cxyfyZQ+4dS3k6kkBMWjI
Gb7ls5SfG09rLllCll84wku6EBfd4S2Bv4K+wZJgNbmdMukdq7m1KamMgUKTRpY/tTqnNlfFwHzb
IHWYjwk8E7EpinnSTj6/YEWU7gKdiS63sO5Mv67uAlsk94uQmKbnY4isN+83Y4oWLooxcdmLsfUO
RZCXRMzbFX4HGaDOLdCf5KSx26mvry1pfgAO772l3oyQuvrmQOB9NuyL2Ewsb++DBZBn1Gb6ohMi
WLSlHklC5G8sbynwWOXo1452Z1RQf+qkQTok4FYSh4vIKNdykIg6tzvrXqGTCFt6qBrGTxYrArMb
ZQdraHXWBiEq+bbYgQn4CeQPzJ6TiMmniKmPZm3HbWwwnHdwAqPapzTw+nMHuJduAEnW+Ck0yUYM
+S/NY1KmOrUuHHQDyyQc1D0TWe6hLFyECae+H4Zav0EwLXqrDduuUyNoBCSzsTNeEhoZc/kI8jCX
7WckNX1RhI5cljy++wcNeLfN+vWBF/yt4dbNl/F/HN6KusNN5ct3o4HVBI7/4a3r/9f/1Dz9N+bA
IKQ2o0BO0D/HAp75mwNFEzErpnHgDqsZ119HIMME2nToZphr2cwq6eL/wgPM39yVXsyRhc0cDpf/
keXWT/M45g4WaMUaT8HI8EdRsq25U9L4LD+5NsTWQqlqusnTN7fA/wt5fX0IQY2wK/mcP9kwQ13S
6iBA2zdIsyEEtVs2qae8qCYNbPv3j+Jq+H76xqNsXotH7JmnM3Tmz79lgsJzbERiLVjHZ8St5xkd
k2kxdF0L3jzJ+gNRjhriecdG+zZXv3j8T69zNU7D/NAzVr9848f7xMwXRIuu2RyQnDyahffsZ93m
7z/hOrv8br64PsIBXQrAkSBk/8BUblttHvTYaA6OMT5OjvVE90kYBfEc4AgNq/T/3N//5psj4+fn
x9kmvgy2a/9hT/v9C4XoglUDPc/BHhHwJ7IwYLcEWnGSDtBsruwP9jsLBqeNlRFjVYJAdKK/27B4
Z80wR6GgNRMg7xQO33EYPRg2qlJBAxy/Mm9AX2HhmI0BIwdPQ7gpAY4morB+N8W4B53tv5a2DzOy
7XXzae6COtLmYCg2Ek+Bm7QZ6ENSaW0Y509PM0jJmQZzTAhh8Eh+tckoeHQdXBGRola4PrTWXZzg
jeH0iOFcB/BL2W2BCUmf3AxYy4SAt/FmJfCg53SanRqW5Qi8fD0ITe2sovhqe/l9ldmfAFbu+rYq
gFb84lTr02sC+5FHCBeFOX8n7h/LRtZLs5fNyqssDYJoxfiFbrs5elgR4MWvgUiAbtgmsnTmM+7N
NDGYCjQ3PnGnPXn4Xp1EmjG77rw6zJT6Ql8QQOnsss1sCHGzBE3y2Ls21mA+Q6VAJRsPqlWIE5VC
F5rHW6FP6TUoTDSk8D5xcRuvnER35ZbWp59XoDoJiEgWw7TLKi94bDwkBCnFV2T6mXeu3+OFy9oA
wCmntnU/2KWnPadStRfkk/w9/jSZj+TPgBS12XCgimSexgi74Ft10qu4aNrrCpsZZMt4XhVjwBIp
GnHbVCjlxEhguJoHc6eyXH+yK4xCoFpNkZZm5vBxyPSG6Ys+G2eNpMDHLKWBLDMoQbFb2Ju0wc00
HDMjOC4Qzs4Iydu7eqHZKdruHAez9ZGQsf7RHiyyUrTUuDYmyyWkk7WAVVO2G/py2peF9TGlxQdm
zIZkJzxrYnyfBXc6zKc9BPb2ekm06nalQprdMF8nExOYKMA7Z0fCePOxch2mTplbM+ubnGzfBvZw
hYkKApAldW8zr9vFMQ4aYdx7RhgYySsS9fTIjz2TcQFXOl7rzPEOfxbCZSjCNCWggxU4EPQdXU2W
KtrpIRnvtJhMcNPK8CXWoZXMBcmCTt01VzMOnPgyJE51KWbuDVY0YHNINrZ+Z8XN/NZplR7lbJqz
SoR21SeuCV8oSFGmM0TZCOzZdzJuvE2jNzwtkRYh9oFG8HiFlcAurtP5NGl+/NGXPZb0PiT0JI7H
qwm4I/KqgWYt0FKovDruJ7LQQqQ/jFDjgTmhg9TYIjv+tJjpGsFu+bt4JQ4T8iHoE9Fau176ZsXW
c2AsM6SHXr8nO0Y/mMpCqx+fyQVNHmSl2yHzXfY2qZm9XQ2RimWLtFjrNzG61k3jG6s3ibjWuqa+
o63MN2WzfM7wRfLDVJdz6MeJOsZaAjCk6XfTPOz6iVhqQitFWAX1uF9gQUa4UzcfWkPzCo6nUcNh
tYULbVbWW6fQhVZp7W67aQdr23p0nDqISkO25bH0VHc7aLX1xrntH7NitPZ4RDB4XKdvaTrwDTkY
VN/EuexNUtGx46sMPz9zIC1HYwqoi03nY1sRZ4GfoxaOdNNRXscm+EJ6ponfp1wAYaEAKsNklXbn
hVHedIV/zJX5AdWHHpqxUUaJ356g5oJ8gDRvYqn510ks8f4PYJw33dYbTPtt0DFLwNZBXWqG9wFc
bfYeR4J7yWaGjoGLDh06PgHLPsMyoijGl4q5OaBfy5P1QMxzlLtsIPK0pxX11fJnY2x0GvLFvrMW
4W6snBmDkReiCwngs/ZenvZbt2R9GZM7faZh0C6yKWnpcYOTrSeeHNi4hznIqpzRbT5Eho3BmEBF
ts39hqZr8ewzjg1jEzJJVwyQfe1AnJgbNY33icQkmAYKjvGmiR1x9IXvkbEyGfvSyYpta+JG5qk5
OxCRsBo/BikJmRWkMyKfDk7vOBc3I0cr1ZIE+64tJLR5n88pr1+l0weDkwvri8BnDj/njxbWVJB6
jToPtV6aD3bjbl1Yhc8YXtqvk4Iv7uKw9dyV1gZa/piFom7bm8Go+50syPDosXI62BLCc+6yyLg8
v5ayM4FEWzxBkrg7cj+ORyUszow/CKT9H3RSc6WWvl/1/4z8flnkAzF8UxX9JFVdi/zT/2bvzLbb
ttJu+yr/CyADfXNLgK1ESqZkWfYNhiJb6LsNbDT76c+EXKlK7Iz41H3lokZVxTQlEtj4mrXm+ib6
b8tfK/z3l/1R4Vu/EbTjUnva7NW+S3z+qPIdqnwONOybjMap3f5T5Bts9hhArHK4NSRrpTj/Mefw
8b2uTjT+jW6vMVP/zZyDzuCHKg6wL6JAJGmYYT37p3Q9sxM84qQjDkDXMiushYXuIWlEcYOBBCOO
LrrxIXH6+NToWSqPY1YPH9IWitu+gMJVhAKwGsCPglGvF0skpFJAR2vnhIkDuuAPwPP1vVcQe5wE
jETVrE2YJYzUitANx4+zWTvP3PYvpUHBwV/1SFCO8zAUjfrQi+CxaUkyKYleZHqJ0x+UhoEmh72F
OkuGMsSnsMa79i7CvaEd9OegQJGEbD4zr3U9FadesLhpcPiEbssLJ5eBKqj6+YKSto8MzTCuMe6a
bdVrwVtvikani7dQN46VEsdkZFawIS2mfbFGY8CTQVCtsmGzvX9QhUKIu9Lk+f6zUMPhpm8mQrCO
TiGUv6deJ3ktr+RREVEUepbkhb0z9WZkIlTAOlsFVfBpzFWXhHXp68+QZtXZbccAnA6UiUoHVIA2
mOWjhhpaGT7RA3WOMb7PhoC4n8aSaDQC4ay5Rwz4p54GR+Q+NTBGHO2zlEB6/SGn/3elZdySDhbo
+8kxyqelKD38ZIk0ngWe0WxTzDp/W1ml853fltqbSqcgnC3itoEepV81DstLi6Bh//7z9etPxZVN
ei92SHE0y4Ev4x314blePe10Ieu9lAAhGh8IBfYIbdvDxNzWChjixhsyk8eWIeGkyAHwyq3LsDw9
xKUB5hnJibB2qeNh/rLUWm7kDI02tdYUJ2U3x1HYPCWHfOSozBLzudWYK+6MdvH1PZfKSneouBZ8
uOc5MvGId89CehUnQwLtwC0GB/MkCP5+SFuxPHdt2t/6tRU85mr0d6llCjeiELVOtSOTG8Cm6SdC
dqxNGYDzp2XNcFPkhUuKDtX72PBL5grxkaNMsPQOZvUN6wzWfm4wuBtG+uqzqqdl79t9sC9L03qb
XAuOXiyqqtkYlpqZAZl5VuyCXB/SS1E2/F0BftCd26CNNtlFjnzDm1E0Hrr8pOivMWQr0FRTEVo8
QiI16PG5cqsMW0gy+bgAAwPrWmoBPvbJRPRnrcH2AFEomoes8veFofcPQ2M/AyySt5Wjf2IetuAI
GLt1dyaVprZs5s5VAiAJ9b9LyLCvYvY57Pilzh6QgbptQvXwxR2jpea+dxXeEs1yd9OyVPeQHIyT
hNy0YUuRbCvSAQ4KMNzWRHV+Su2uKFlcTlY4lY71kQ0yTWK1+Dh0BFyMaWa+affsb2uzzsYQiU+x
q4dxBt45rJgxfCahnHpt37VWf5Yo+e5QFBY3qJScezZp5hai1fDOI9PhT1YljhhfCygRgi6T0YRb
5nlUWnaODQMyqshzRuHNUSx89aqFO1vD8SdbyWgw4yy55YLn4zUvqgu46bUcOfUBmF330AU6oLFp
NNKtTEcL62FBYPzsLDpKpS4l0AvakdLb5klznWVvdh4uIui2zQC3q9W1bY24HKpFOUDPSmvsGbJ2
IGhwUBhYISY9Gl2IgBNI/Q/prPpPAb+/dWSKOudHSGVeH7kqEScZ5yn9Lyhm5oBU4puKyobfv5My
VCmOutCrWxGK0kwfcXroKB1L9osmlKObccgL0CRitXvlpov1y22BQgbjDE41qfGNVAi/9Q7302Ie
G3qBS4Mp9bGA+UyHbIKQCaY5t3iLcgAa4ivBgJbdvcdyk/qQw9x0kYERwCbjz+8nS1cM8VswV8Wp
bLhDTdbb+ve7qMUm+zArzigxkZnhajrHKvbdkVNj4QkjGrfez2BOVmuWaXM7TObVcNY3YmM6R7XZ
85OUI7SRSZ/YTqWTFtQXNGHLpRdFs0RNQ+5GL2t1BpXyr/Td/5VLvyyX2Mr8Y7nUiCH9v+ilaIYf
VkHvL/xXwRS4vzmEbiL04WtGCrXueP5VML0rqGwEVLq5Zlv8ZSz6LpOC4mDDs19Lmj/JpJzfQCGQ
U83L/DWj4L+TSXl/HSSuIzzbWlEba+Ql7IgfB4kU+W2Pfcy8VWi9E7XPAJcPzIVMcEJLf4ZzHWzb
ih3GZvQdLHy4w9VnzSxdpiaZcejHVrtlryG3S6dVO9JxGnpk1Z+bpD6kYPdO2DO8yIY0fNPIWnvo
apRETZ3QmIOsR9ZTuQ8jssOPELOHeiMb5gFG2wFY7pFDuEhuNvx9xs7sUBFugjG29nmHgpGfm82u
kxyKLD27ViVOHMTcHF38YVLd3dw3ESNn4OFVaxy6nqcdeLECU7Z7Mmw6RQkKOk26r5LxYiRzzodq
FLCDrXo5xyJJttPAbmXUX1ONA6Qre20L8Rz/u67UHjkp0OnE3LMNqj/BBMq3fbs+tkp7W87iThSL
vcU2PLwg2rbIIKj8sHVaGszK5f0rdBF8UnY01H4AFkRmVy9Jm6gyQNS20DOx6S+rlqIdcTzmd2IJ
dOZihdoipeQUJbgHryjx0SmT4SjJUJJMSDI3Y1P2pyLzzqkRMAq2qmsAhn87xN4+qHCw2eucpjTR
dDGK4yGc6JEZ63sNHU9IVOGTM0DB5inDL9EWQzQgmYhwYyWhcDSXtlT+XvUMIeeZKSDYtpuW8zO0
kFM1yttpGc93R3V1BGpR22SO521ADhyCODgNDG1CvzAZ7KlYeyIXqtmQ+uegcUDxYcl53sHGCpgG
VcvR5BH16FFlHHvDHyPPI7yPztbZISBdon7W7ajGmrBxfAyU0kVbhbpsG2Cxb+fWvgE9e1zquIJq
aHWR7MW0scpkn1rSo7mE7F0iui3y7rHp3Sd/Vre5OXmbBE3MTqszfWvoKt17bfWinPwLIFh7n4PO
Difmd1tGAdqpM4NvtlrdfmPgRFwTa+O9cScuCV8kH4ImZ4SS8AAyV4B7kcAJ8A0V2n2pg892jp2Z
G18WXKTMAfqbWSt+V4s9E+fjt9s8y5eDU2M4VqSyI3fmWkAq30Ve0tqHVKHzwUY/Yyzm/ysM8az1
AwNib44jtAxQI5ul2zNosbeNFdg7l3p/F1v5R8Gy41zrabWz/N9X9+9pToBBO62rPZKQVPXQHFI7
8sosu1YjFOgaayySozVPACXZI1p/PyKiqrgqpudR36szNW25Q4g2bal0XXj9PA8desNtPeN2H0xN
v89codgjF9XW6AF/w6M1I7R5DKC83D0apohDJlZAys0EyORo3vSaLiPNTNuPQMH5FP3YYg6RAxJP
MB07U9UhqWxI63By/SM+TXjHGtzNCsfqimTwwkAiNkRHUz8UmrXcx63UT8bQT84mAN5ApCghd1u3
9clhGCo3lCU7UQsuz44fVd56DNr5g9otlqpy3xTuRbOL3zMGHHgP/PI4dui3pT9qkQd1/gwZAwBG
WmLisPS3OU4JQptImFsNIJvcHR50PzvKenRPvsJdawvn6sZ5t510C0BcMHcbNZUuUQTzwAA5eEWs
dc1QGMaGvCffY6B4yQwiGbRvla2WHaTnGzF4t9nEn++9ej+50PkBJtW4QDXgoKJv4bgzcko9iwgI
O3vpcKZvEl899Iw2D96IKawsvHXcJofQ0P1la9JLANRkDK0nrjgvpreTlfkSADsFLUnhMeJceIjN
NAkrD6c5MQY6txqqpu7b2LPf9tQSXxyRMwAsUSaiFix2eWmO22JB5rgMBSvsoPIPqYVUrjS/uG5/
myd2fuyd+cmfelRYSC4xfVruUQKjfAyC8VOJBgD7qvfNhfvD7JO1wJSUj6Yhbzx7EJfWN09Zw+bB
aZryTFYZ9h1xX6bYxmMr9UNQ1m9CSJ2dg41nXslmb9tYMWIU/ttuGspb2KNib8/CZ5WD9KxkM9Nb
6ZeACK9HIM+HBi7ljXIZXsHX7XaDX47R7POOtVKPLMmz+x5VTm7wEJq1eKZGZf5XGEm5E9JxNnrl
PLRMKSMXANvN0vXHRKDZRwesIaaU5obxoA5qoXM/k6H1PMVSHrzF+woICO5dUkISN4cJ/O2s7cBw
OqFXjfhIy/FeTzzcMra9/uDTue36OBwcepgqvja5alBsZDvMsXT8rEqORqp9kkGbA1yYv1ooFzkL
pYQurwRnTSYwhcTugfM3O6XsdIgJ5JSbfIiBUmDhQPmHcFlZzi7xJmuH2s0KZ7s19omXf5rGzGEZ
4T8uQ3/TF53YtFryZmmtdyrrMt5pHlh8u3WNndN4/tawK/3ktyu72+ZJrjhVdwL0UQRxHdPK76Xb
18NHYqpjFh1IbzvibOdJy+wWbRYuqOlpAFDirSIqt89LGH8l9fRdDGxnwg2RmsV6k7GWc3rr0JlN
hhbYa2nDP1pyqi2WC8siMIKDYmg4vQmmRSeXYUKCBn8l4cRzxedmBDiM894aew+bNbEx6LfqvMy0
FNRgK5QQ32nZ/yuvf1Vee677j+X1NW2+fvu/Y/9Tztf3F/4xjzR+Mwh+oLh20TV9r6H/mEcav/mM
KTmNgLjzPf1nHGn+xisMm3rv30qFPzQH/HXYCVc3wzrA/C8kV2Sj/DCKJEfMhy3HY5Yim3r9hw19
JxIpqiAgTJ4AGEKN0wbksjlk2wQ60DYzneepGsczDkPm5bJ9JlNcO+qTdzEbWRZhpdIV+WhXjByr
mueB/oQEK4FMUHb5rrEnP1IAX47CgHViL5q3yxfmfPBjLy3N4gYU730+T+IlsKozKpuzpU37eCDC
YBBOwKyhcjblKImZEdmb1GV24XxnueC1FOE1tCdd89VmdkxcUrq6aQL93jV6Ho9iemE5MqPA4fSw
0U6JAajLSkqoSLpe40AvnjXvJwxcYQsrKCjqM1PEazxDWLUzubPN4ox4+d7OlxtOszYUubaZ0+wF
klUTNZ16dQba6NF4hSTx3C39rikppEhMs4gsJaxG+O5m0vEyNf1q3NQIxRis52IsXzzIIyQGT1dd
FOf1ExgqyE5sHt7yttaILRjynbUyWSy4MCwOOUrHaXxMrOnq17MbIkNIjqIMXhnPgJ5K7UOS4Etg
IXZUZCuG2tTzweh6aDvZyUylGc7F/Oimy3Vq7efUKk7JXL6ILme84Fy81BLuBlbH1uYXWtk3zbDc
2yXf1WINO3S3EFHsdQSIW34eUh4uJvgEs+GDIg0LybiDPZrBOdHhBUAoqY3NzQCSZftOq7XT6kUa
RJzqC5StgZYhXN+rBQC01Tp1D4ThfjDxp6Xq5p1ho436Tes1sIuK9M0q+WOOkZ0LcltMvpwDRlP4
0Bm/YYOaDxspS7fBLXmGWlpU9LzRmPl5lDLvuhVOfiLy+0nYIJZSZ36sdCeal3oiiVqwo2wADYyQ
aUpzxg2obkYzycI8FRkKM+8Z6vTvfmfdBeyzQxc//mIOB+VIcUBU+Kg650DsPf2HsA4JJz5WU59C
emAVKKW6IQ0q3U7493BCGtYp8LgSZjVgJDcra9P2+lOdGK+BNTEzmkW9GfAqGN742An5aM/lW6Xn
mFvdBtNKNT9asZGyDQckBB4L7bSrpaFhZMxX18/dqN1LENjPTVfnO9xLjIxtbzesr+P3JIqS0mOy
3OfME8vBnbkcNYO5sqm1X/CpBiHihwWEMpQQa+WFlDPkGho/J1wCwnm6FTLSNc547LGoHudRY0mY
LuWWR1N1V2vtstNT9HFV2vWhqZXW6wC2ZBmFe2v4BRSczdxktJECqEYeBUx4I6De00vsNSxPMe+V
7j63u/qpqOOnatZcGTHtD4D5MD+e0/hi18UXYTHvLeaSBsRdQgUjvh0Wse3sOTUi4bou5e0scJE0
AyN+r7uUWnpfN6ihET8/NRqihZ6SB1uk8zLXi3ita1NyV66BpS7zAo/NQKsCd1dlAIrMpYnv6YLY
6tZc/io3Xxs0S9D1iTpNR53IINPYWR4sGH6KeCNxaCMJNejFiZy4s3VP7meTi24pvGdPcy/S7KZj
PIo3bRI3ACF+wdz7WYXEygpJF4mCruf8RFjIEE5KlIrNAaAhnnJJRHeM0DJzurMCn7X50wTpb2RI
PJR+0DwFGE0Z6qDqYnv1o+YpsCdZu5DkCaAAI8Ku/WSWVopNhAP9n9/pJ3LEqqtj7MSbkZjIAo6f
5E/6sckjeytnBnuAMf4SrAKO9TjOsUqEVr/pmyP/Td/983v+ddSEXGx9T/ZyuFpY0P1EL0ysOkh9
fKXkQzopZdj42Mzc2MTLHaYVy7T+vmVJk9NzAP7zW1s/CKC/v3eA/81DTGh4P2a74pyaVL749aFH
GBXlrNDuFxjv63Fxkzd5cYAb9jr187grJrx5+dhz3+LLwu+9vKaoBZNa3ciEqSzV8CFY+X6Yrrem
P91MDIEZLlGDFzQbXZOfa1fsKme8zlXypDtpFbmzfZFIb8M1cHDvOA30NjyQoe1zPPzzb/o3lxC4
dEaKRJnoPydUm2VG4I9pM3wz+53d6PegFO9Z/nW/+ERXf+eP1ypvhDSPfSvu8B95mFDy/Zl/ybUa
lPaxh6q2GJm91UsOYchVedT7BRAcwI3luNx7g159oLHBQaOSt27kXF5LFeb0JHuY8w3U7xj+unzU
AvdiiXGf+hz3TgsEPknwT3SzOT8njrnsq8Qk4CBbMHfoor/Wxfw0rwg7aWb2iZliRQs0IMuus7c4
Y0xUF2CHxOw3+1nL3+JGPfmJ3KkBEB64v0O6OIc0rbMwqRToN+zlNMhlaEp17y0wiZAeG5gptS/C
YaTjGb8kxfzNCWMhOURKSVA9k+Af7kTlaU1naxYZ5hPJfpQTMycbqnPWvpN1+OeLgwr7p+/M0XlO
0bjA7v0RRSzMJfNKe6kPTjFeEX6dKjaQv3iLvzlZPNfAv7L+J1Dr9Wf408mCbq2Aqq7XhyYYWza7
M+u+WL2uJz2d5LIfiOssTPsQaOZlioN0y5LlpM3xpz7Pf/ddzFgmk1haz9w64AXnIRtwOrVLdWaz
9QYEDe9NnBWH0nIVuAHwZ1JX/W2ZuVvmyB99qJcblz7vaC9MJ0uHugV+DbpChn87U8B+soLO3KPx
Z8BiZm9OzSXYZcV5nAvEnsmyLkMpUI2J6hcRKAQjlqL6cG1qM90y/b75xQf2N3cs3wU0ZaTUOhpo
868f2IqVmMmVrQ9GSaMwplUWZnAz1gAcfueUTyCj3GIQ618qx2XN2gtMj0Z1N+Rcy3FRbzU8pbsp
Bpg9uEYTyVR/nsBJRj55iqvb7xJLj2FX7FzSwMwjR3AStayxIi9fnjCvvqpe32Re9jBbVIdBxy8s
iCIlIuFpoRAjKDdt91Y57dGNXRPHlZucgSK9PQdf745IQTXMGGSWBXsT5l3QivEXoVJ/c5PwzFj/
MTDVmO/8rT9dVFPSsYGYRiL9/DqixJkBCvLj2OxC4zb5xTeChvnn+2QVnHOs4Qb2f7onO9tarDX6
5yDYgCOfYpngx/kp5kkVGHw/quGSVAsNEgSNYZPnVIBJeXYLCkDZxO6mqVHvZswltwFrZPTZ/bCp
F//3vkDeOfp3ZcDINQ2o9ue6sSKrJUIvV6QrLTfA8ngYc5klVvEST2uVysY8V/q5k6gX5waAZzZs
2XH6u4Gv9L29VPZsRZnDHwwEFmNt4BXtNO7aWA6bUg0pxLz5/r0JiknuiSYUKSc4lI/ZQCPpF7Bj
FYA+RmXToyDajBwu7JfW+GgWxn2nZSfLolozPBlldbEwCWZMS3QfKbTrBdlK6CU2KL71NupnB6PH
9OgmawPhgE71XSiXZUe1xJr7PHeI77yWPy0057nLHW6xIe5uA2d+hdsXTZIPmJHLOYMzEQYzpbhd
2s95Ol4ny3bRBziHsa5OKEdP76RekXADD0N5oinGIcOTJSPFmOQ/9eROw7k0nC8puI9TYTgX4ioi
5BBLuDZGsxLEVKN4vIExdGFh/Wyy0PjF89j9m9ubWgdpFH4urqgfyWgMNvMO/1d16L3llRn9tdd5
7o20WTHkwGitv95b7WaVOAwBld77PV+nw26Z+oncUF7WVVaEGjXfBqyt/FFYHqjcpAsxXdTbYJbL
oVzpgGNWMCJP7GyL1DB57bQyOLcC6atKeC4OCuZrjQY/VB5+dY0zJh+Wp9Gi3NKF1YauDip+TqDc
kMVzkQmNIc/D1GLinieU2V4uH4eRE5St1lWwr2PeXp5HKa+2I0m2KN15m5HnEXWTuqnS6TGP2XhX
BpGkTrO8ur0iDaUdrh7dAXs79zLyEKHJlI8W/KG1mh+8P56v/5uw/WLChp9mZZj/2wXxk97voZEs
sMMX0ZTZX0kf/3rpHzM2/zeCdnXmbuA8nD8be3zrN+iPFBQUMCy5mZj94euxnN/YW6+2HUw3xFL9
aYFtMX7jWedwS2D8MVc14H8xZ0Mn+MNZHXjYE8hw4O906fd/7GQkQjE4kVmDE8YjninAIsEUos6C
fQomZ+fWHOQhqCL/Q5BZQCLNrCbWxeUQHMFqIXgDCMqFmlmf3D5d7hEo1Q9j78Zf8N/M961C2UTG
uHIOrYBYtAH459xka3uGChBq7TSTcRQN+NnYu7C1t26p89E8GQ39YonjCaxPV3bbjkhEtcEnTZVX
sGybIzXm9VtfScCWXrDYu4LAubvUyOf7Io3tUGuYB2z1DqiziJe62vAV1FgerdRMj+Pcs01oFtzc
uAFajjMQ7rKyrNMEZ/jIqanX27nsxs8E/XkB6q94+Ma7GONG2DWriliCC9j4BA4gQ3FL4PGLYx3n
mNYlLKifsQqiPDpkOoXr1lJ69ZbxhR+c2Jnv3ZrAsq2hsvirch2wzIUx9Z9apZFojImw/2S3DhFw
k15cwTmxz5qz9G6Scf3Y9n5zNyBiXG4wZidOZEumLNAuPLIoy6o0YmhhHfoYBQngw1zwc3U8PDin
jDgmcZcEo5lGdV65yIqMqMT37+OSSmbDWa4bUYzaoY6CcmoA41aoKxWo2BamcWF0wb2DvS29zeHa
HXo+v93YdMEtoUPdXqXpdJvKAA5SOoJLxfDdPBhG53/Q6CPoUoAqsBpyMFXxTOIZYzzCYLaP2cK3
o5UA1GfpNXcF6lLtQa0sftfLjZPds70iu1DaPJtNvN04RQd+ZxAbVp11v2Ny7D4L2ZifWn2xCRdi
9EWGM/rUr4ZWwZMaUgR3PpjbD3ObpCww7OCBZ1TyYUZkl3DwC2ZMDtYBBnh9T82sOWY0pNr04iuW
uAUArtu2tbxkJxcd+8Wc10S4eYSxEcAIqWmfxVK7NeM1OmwyvWpr6bNfE9aF/mw4Qqp1WB9Orbzi
XXaK2xQbxT0BuwYcVyZDH2tjsc8pS9spCa3S1ogvy3Mmn6ELy8DaJxgb0CEAU57aZaPxQYjD4mSN
/7nDF4WWPJi6EIeBFfP9aNO4IT5ZdtMWsYy/S4ShTHmImWQNp8FlkXssu27JPpltHwwnh3/Epuby
efbiRHsgKJMRWRGfvaoab7Jx6D+lXXWJAyu5LakogtccC9RowvGrGls7JZXugSPB4/vRsfRsl6mF
h6Aa1DYWZAfrLv9zsIiHA5YwPWWDmUVakDbnPk87tB7DNZdGSkj42qd5uUlce8E19OS6RHcduL21
R0I4430j2BltWGZXbaj7RhtludmtRDjSOgezT74CHTFxt+gZtKBRmjJahnm+0YBUHGFSONES1NdG
+bdD3sfHfDR6hC/NfJqyXG49LLGMlqHKEgG2ZxqnfUV/se3YnoaABvazz6J2IWB4zYjwLsBrHgbV
Y5tKpj0qWufJEKveVUpJLSubu8nXr+CUTFYCtMJaT92Q2KgaxjJmGdy6yS6u+7DPnfpGr9v+W754
F12Z8Wdk/BO7uq58qF2K23xs+hBrANs/YA73cIwsQso0YpuJPNzbrrpknY/fwNaHMCXueAdLFPKx
xqsM5gFAFETTRmQkfm5iggaX0rtTrTiT0xOHrZkyrbQase/iWuxy5HRnIeLpzu1L0r765veA03Zf
Z4a/zeIl3qHiykM2qH3YINw8qIZiphxHbcXXGGQirAndXvKlycw+Sgw6n8JbCDQIZENh0ohPuJ6m
g14lw0fmPQMXxqTtgQa9yTWiALL5sh0E9PfRMOMvVuFgBUcIYB/d3CZMSKPLOEqXbgHlD1TUGorx
LgiAm+DLBrLSysI++fB6wlkD9i6Jk2TdyqMpr/psT25FxVXhKu+y9B1oODSAWb71u2y4Bn0XPwWd
wy3rVDE6GpnikPO73wlGaOhN8LM/t15Z7QxJMx1nBK1XPaEXDXyLzy2m8k+Q97XtMEKNaAihvNS+
SURER95sZVX+B4t/QXj9rN3RSj95SVfpoRFAT0x65V4E3hsINPNQGCeHEJTboKj8gBmZ04XlkBHZ
SCpbg2zKzVRkT3DoHFxMISnEFix2EtYUumyx0Vqy77wm9tHbeMVJEwnhnm0i2VZL7Wlo9f4TV1zd
RZmc2hvdEqt+ovnAsF+/WDl+eR9TGAkUXAY2Eu3Z7MN5XdqYKEs2Y29rRxF7+TeLLdo3WYFnd1Mg
oSicYgQhwnaXU82YxArzpYML6GTGxwZi3TUNCrAzvky2LeJY8mLNL1og37KsTp5d08UFtGC4723n
I3l2UONVj+7UIit+RLLNrdTFHxNh7xmwfoFn/grf2tkDRxo25NiPoZUtz4TIBdFQIr3wPPHSVVit
Rks/okwvthBE2m8JqI9NkWtNhAgwP4wkcTShiU6IBUVs3Je9K8AbT8WH2nAvdTLUt4z45LYCYrJs
TLL1EEykYiKK0ajUZVX0IeIjSjFPH1lDUEpRXzCNQZdrjRC0DPyba6x2twnWwxW191rMdH440NVt
iH5FalbH2YtZFI+a6bI/w/30JTW97NBkvvdNGOIqR+MNByQaqAzHoOZ9roERRp1DOu1c6N4pWGKF
x1ISOW9hJEzoBdCEn2BdxpydbbsdMU1GfjLC7pqX6miNLUBG5AK5a3zMpqW4LbnmN0AkiasQPaOG
fEhDTJt7LBvtqRnmB1ulPYGyac1mc3WB5urrQP0ZDpZsHhjbjwTFvGdlVtbCPAVgj8MaaLPUfbUD
sVNthOa/xgjwDdgQn/XOse7AzpZh5TsfOgOIu+m8AsA3jhm5lNsWJtQNuKPmRnbmN6+aEMAbX5l6
dmkEKKkNITJNB79Fqd3brb3NOqTXI0mqeyoW70qIVRKl5ZTvdKrHO7P24nsBU0bwpYNO22epfkmX
3g4dD9VFzgYPTseMWMfIjYvV5h/nonXZqqZyj47BgZFh1s1VphKPBq2gB8AHXH6DUHD2b7Wud1Er
q6eBBMK12OyM+g6EP0EFU0CX17zB1EQ1URE+o+l38dTfqTJbVSroptHo5G31hb0oso1+fpx6ed8a
w92g1WeqNeRYrmLSRmRKCAaooAZEMohBOUWiBzoXv1fmsKrybOe2Jlj+1q06cI+u2JiLh4OWMZe6
N0VdfB/j/K/x+/9o/BjK/qrx+1m5vLZ9vPA/ymWUC4brsLVxsMWvA/4/K5dZiVngGjFI0Pr9u/Gz
kSfbFp5NQDOsBVbZxR/aCvM3QvbYorlWgPuBTvK/6ftM6wd9BRBJukfIk+w5WMWy0/nr2DTQkQvF
cafdgKQfP2DsJ7jJFhDtSkXAQiv7SFejeSVGnkyAxlZbg0P36Bs+VU3RTI8LfduN1ZvEYHSDzzhC
H50NEt+abCEDoy/YsW0xJNeEJYHN8pksaYHSwq6fJlncTybneTElfqitcQKGm88MZtehWbWaPO0C
S3Bnl+bDUEPlbVvTY7WaVBd7GvtHrDnU2B4OiUWK8quuyc3iWx/ZQ72RxdJtcJ59WIKFIhPj9L6b
HLvewPitrlmu5AnJLC5oL2XwOENqBqynMnK+oDEv+MGOFdnE2zxXA77YONgNveT0wH/m4snR9Ytw
NZM8RXuJo3GmN9qQ4MWKcdFhHytd6Fu9tSmznM651YV/wN5zbXWYCyRmGWcwiTdEr1aMIQNcKP4A
ajfFbNx1frwb9LYKuWCarV8bArxOgXSECh+DtQj5sqobNdjFznM071QxMg1j8sw20vba3Wwm+E9m
8qGhc/Z0NkWpHjqHJ/+0pE+0reZH9Crucba98XNtNFCh+y6I9MVq4guWJ5jJZYNbNwhX67t+M9ax
pR5qYZFJvM2mxtdei3I2mIY3pdTUTqIgoyyvAXaGCEptmhEoYMNmcPLl2lm1fwmSAC/LhEphpmnH
RLSvzF4cGPTNe6+qKcYyw/bu5qoerhrLLZ4imValw8ZXvTWiOcicW68QeEAMSrGtVii6WATDHLC5
tIuLtoAc1Riizlg/9s13aVnzL6VZ8V14xl+0ytDa76I0MnGGVaK2ytVIk1yla0HfZKuSTVCo5tOH
GPjSvu4a30vuIAGN47QLyJsnVsymfl5rRlo+9yOJYJB6tXFZsb3wGssqQKqMftzc6SyOVsJv8R34
O2X1Av4XjSEsYGPFAmN+mz9M76zg5Z0bjAcAhnCx4oQzMC9xqGFQC7bZAnA4fWcPm2rlEA8uSGJM
WtCJ66CjT0k6hdbHjK91mQJZ5yRBH5kXZGjF30nH+WIaIYBV/U6NkzvukM3ARZZdijTAGAj/WVZw
crMilDPmmQTxrWBl8c5YtlbccvFOXnZWCHOXgmMuVzBztyKa3RXWPIxgm910JTjzA+hnpferERrA
87yinrMV+uz2on5CqEtz5r1Toe13QjSJCFgEV2x0ugKk/daDJQ0IyUO4OIDDwoc5qI2+gqeHdwY1
ayp41Ma7OV4HUg0sqb7vVnC19//YO48l1420277KH3cORcImcCPuhJ5FlmH5OhNEHQfvMuGf/i6U
pOijI7X097xnarWqWABJ5Gf2XhuCdWz27m2Q9tFj+IG3/iBdNwv0+uMp/98D8Z8ORJt1+N8diI/f
yvKb1t++/Wh8tn/9qd9OQ9/8xcOxgGrw10Ptt5MwEIQhuBhoLBJy0Tb4bJJ+QxvZ3i8IDCENOdaH
s3k5JH87Cm3nFw7IjxRHlkvLQfmfHIWO/NMq3gpgFLDtYh0vAAwtK9kftmOSnEAjHgj3MgDsm/W+
ZySS9luwkgO20oLBAweUtIZza0EyKHTDBkeD+ZW0GYemIO4odENdbJnjmjcaEA47aJFtPYaImyjy
IKqQ7cV3wxtfeV6Bipts134PotI8WrUAyBK4zLniyGEzK792Zd0ee1tHe5eOaYPrplmbYRZjaWi7
/dQLwbzTdirinUa9cxnT4Ij2sU+mU/Xq1I3/XipdHDsejDuReLtOS7kR5Juv+zSJbk0V+odySvJH
K4aEv/R5JA/YdCWvsdk1e6s35ivoFcv0wvK8zyFRUfFqLNBNrgqMPdeVmtqnLG19Qh5mcd8NytqU
ubz0nRlcixTTiF+ARYDdSSI8bR02z67fZAnNR5gKtVc8iQ9DQhwa0qlLVVfyqHB17sBY0v3RBt2W
MiCvPdu41ZjdQRKhGg+xM6PV87d5RHBoByfnQS2A2aFxxFrMjnMO4CcfOz0bBPjOzA7JtbxiIVxv
YUnN69igRdOpqK4bL5bxtvGNBWeNYALwr0MooivPEfGge9TZxc5qbJffqudL3Vv6WiYGPVZnPXpj
MX6ZGD9v9ZAyd5WZvswZDQoM93znddW4MepxuneSVH7uqOfrcvokikRjyaIN7XosTxR/4XPvJ9WO
B6D31U+AabMut9LryC2WzRGJgOtxbIutXyCaT5ixk7Om1K7xGKJNYgFkEna9VA85R6sKPvuqHL5H
TDl38+IzYXZVEJhH9Xlx2ICh1U/rp7gz0yefPfm7ge4Fhcnsimv80z2BmIuknKToeJUEcb2tYaCs
kH2D9mEGehUC+by1zb66zgfzKR4N9tkojpqD31XZZawaOH4lZBCrUMHJaUjERGHrpGqdMIKVh87o
kmmn8F4Bi+bgztZzNw5XzDV2aWn1AZOWxdrt1P7aomtcRnFWcZg6n6HTHLhgsB3C4te5hTvGHihI
N2kTyQ1tOfE31lzcGQZyIrcho7Mrm2vlWe9V3sjw3Nj5GJ9qM3/xEiXvi8rdh4ZvGkeddE5o7XN8
NJkEATKUwZfZmRqExeQ6cViO+k53ll98Qb5Eyw2geVX6bffk1qONjbWLGRTgAnl0Qs0+URHkF+Vl
cEUyrFWsglDD/qljr76vR6NIhzVHeXSoHYqZJysfnGzcuNil2xhHsazkFbwlXxubwsU3T9Xhcd+L
Hoc8NF52CVsITQKHLJ6LtcAecNNMEloYdQaohq12J/NSUkqGX9MQiaObzMGKJxwnomMgJaJr55Pr
ZmRVFB0qA+WY2XrsczYmog3Sz8CSJ+Pgl70gebbKiYECZwX0uQcaGa2W1ti5HsBcPRdT7b5nJmq4
VQVhKcIX0Yp+VTbDeFcCx/7K9L3N9kzRe5Y9U8NoGH5EQMXG3iHYlm7GS855pDwkpcJ8tKMZHBYJ
gizwxVAne559vGKbhYBvrEBj/ACpkpKHmARldSv9yaq89UTxYrenjAhPgWm3R6IpRxltRVx6t2BU
xp3rsFgRIu/TlXK5xwzSw+kxH3zrRN2u1SqrVCPWcxEMCDtt77oMnOaYJQHf+9ENN26Ww6O1OhiR
nWnFezg9/r6Cu3xXWvl5jtDKrxQx16SjLLwqHDa7amgdol7J+uZL1Sf447qyM4EReNYCuNy7Rpku
31XKTDPykq2KKtvYCTDMDzLHKe5ZGiebPbjGyjPKEtEzrGK/l+xyPdZPbhpaTKTs4DQtObJ5o8xN
NjoRMiDmZqt57nDFFXqevjRT85kzSt2wbcRzL0NifXv2TytLNOIhms1wN4rUf8Klqi8OYagcDmUO
OUbq26r1DQrESVz1pQi/zLSsyPvMjZbouXl0hgdCesVrJs1kAwDIf+tNMDOEvFr1IXWb8SRnOV8j
zfFXUUOWTD1MKeMtm+lmU/U3DjkoDDscRNpiThknxSa1ag9BPGWodYfYLd2CDNlryB5Ps6za44Q9
fG+qEqtoX7iktZhsgmZt9OABgLVLdlDpRo2Wf0psHvHknxPXh/d0hdJlfBgDxyW6kdVchLfurp4i
TFD4AbZOGkR7jwvY1Rq9O2RrJ+bRODuvNoxlzkI3qN9732qv6XXMbywUqp3bzvYWRr958HRjv8Cp
rmEWVNGmhr+1S+EKb1XZ5jeZGJrnju/hNXNudee67I7Qj5a47cv0zGiSmE477m8yEE7wPHLvACv5
U+M7yXkCuf8Ssq+4CUMz4Jdoj0oAKAVmOYyfVWGLGz3GRbtO+Obfuakc92Bh1DvyQXytXoandG4v
6D5H0hUL3zsWzCEv8B1QrtO7fh501KzqsRC4yipxxMT/gs7DY8LGWDpniAsiZbIxVWQYuoRpvI5l
KLYOQIJrN0nEyTY0XQ2nP/QxKGcbhykx0huzfTKsrvVxiUaszxyisQODZaLuR49WEjHpmpn6RDBm
ZCEgK3w0rSuReWa0kAigSts+X2qQLBvgf+67NTLcGh3GjispUp4ESmUg4DAATrF8sAGZRBx5UUHE
xKP2yHS4/Le+/9/gS21XWKgC/v3A6/mbKsgz+UN1/+vP/C5xMH+hqgaNbFN+gO/EVP/7rEvavzjI
G5A/OL9OrXilf8FLlxkUkWT/6gv+NeySKLmp7F1oRDjn5X9U4f9R4mDBE0X8BjkJ/ZDE0vSTpNI3
YTOyNsWi4aMjK2LyUNHj2Ksf7slfiM+XLuEPwE2yUrhGHP9I7LgTP3URYdc3LG2I8uvSEjxkT1jm
yh/D6tPCKbkrPGkf85mwkw24ifrX1vTL+H+jb9VfvPbyfv3pxcEkoIHktklu9h9bmNjL89HOcMNH
TkBKuVR6YD6FAAOUS3afmlb1HgVFHax0mdgbzovk22gwBdh6yrM3Ocvi1dQx2257FOV2YzRX3ZKK
of0Un0ia46DETsA6JIogLWkZ3hdQ+v5B6vWXFyEdLmARe/FB+ukOCuXUNsij4NDMo7UdoTvvCqNA
JiCH6amxRb8OzUzaW6PAcmGKsX4bAvxJbhVN/H1JsEgrrPGu0sSciZ5c5CAARdLTGx1HhGE7v2fT
WCQdyrByxo1hEEOz//sPAX3xn94HXwIt930fUc9CK/+xldSOjTBADsGB8dSwUYJn+NiriS3dP0WU
/knSyccNEi9WB3rgJcfzj6/ksssGzcAr9XAIsAQ0vHme31yp1m4uwkVn8fdXtnyCfv54B5A0HIuP
OCD05RP4Q5NsmbosCwRxhz5K1IUnCtVHR9Lk37/KX9w/2nCEowQvI35yfrp/geJxQSHqoxwdEubO
6ffaDpJDpv3Hv3+hjwTRn67HtRiYwZ/iufCnh0Iaob4e+AweEKjnx1lqwIsBn5lp4o2bCpuENTMG
PVRVbXZP6KZ/rnNOWgcpzT29BgI9120uCjJrsvJ69jC1yQicHSbMrQgU4xUWaAQifDaf+kiW+EJm
4VCypgOKBifiRcZ6YQv6VnLQlqdfBm9ODn9/kb/GuP7hKuE1I892pbUAlQP3pyl/aIU5/jU1Hoho
NlckEqFCXICBxoIOrDJtYY6pvoP+ASu4AAb58KYHMIz4tj/wg7XCLf7BJGyhEzZeKV5MK0tuXJZg
n+QAxJABITvXwXowMVBxZg+5uVZeyHhBZMEunmF2tgsUMY5K5gQLKBH2usm07hOPs+zgLTDFqLMQ
pS6ARU6X+FAAstzaVMsHowymdbUgGWPLMffarvxHtQAbU4O88pLEPmxrUfglZl3CYCZDtV4De6xz
8JKrfkFAFgsMkpRXd0sr7+Dwq7u1h6QgX7dmVB0yVWXPLUzJfIFLlgtmkhpw+jpN06IHAkIJhcTe
u6GDPi31Yms9szbcGAu40o1t8ciipHiBPpJ9J7KywsguAmZES3gQAJKKTpuk1vFV+owz5ILIBOWd
H4mZH89zE3i33oLSJAATLpZdJMMtmFk0CCnJugL6prFgOGN4nMYC5jSY1ZJSnTB1luqqKGBQgZFp
GHAEi/etvCHQDiz3WCJ5jxb8pwHkABrVebmf7ERTxsQLLJRsWbCaoGzdGKQVPjVxhNdcnJ0FM2p8
EEfNQsw3ZmdQhE3L1FVwvoCuA1OKyc8/UjHb7yr09B1oT10eW9FR70ltP2bOrlygp+yUMYg2tv1e
LUjULLYMVNojnvjKKtVTCbRlXZHIw1szst9d0KoDjNU4ti9WCOKYZ1t/ZMM/rSZjbH1sRNZXKsAC
R51ZXyaVXychIHJUT7SrUU5++gJ4pUTu1kqIq9pKIxi3jrNKgzF6KNPoGmHRp3hBxcYLNDZc8LGp
8l4gLLxbLCQ2CKCIWllgs60b+jtbKfMsx24A+gaUtupn8LTChl+RNgZjaeC1MgBj6y9AW7Mo07WT
VovyCNxtpsdyPS0IXGOB4dYLFhd/vbNGWwm8TokGyASHkdxwDMHOiHwPZfqQJJsuArartDZOLkqb
MzHMYq2Ah72nuFEvXaIl8/8Paq+w0vp2/mD5mtpkoTWZzjEux/xgLtBfWfF18QyqfdYcjQVdZAs4
LgZtEeMabONwTTNYflG9E72mADO+elJPr3avhqvC9/tj1gcQi4CmnJUw6n1Da75G4dAfO5PvlzFl
NTCyaYpsIBtSm0f0onImgabxim0hIlQ8xjw+OT25YsyJ46PIonrr5BWI1gnXQ2Cjdza9pjwngBeh
TxSYlTCJntOyg3jBFKm5CmqRbbyqm/aGx0iq0SIDBtxP33sUQ9WNmFC7hDVFwdxPAgyYRd9poZdO
Ik4Ocw6Xzrert6IfrC1XrK6kx75tQJ4GWI1Ib1Qw+mUOBufW4ot6MyWw0TZZ2OJqE3XVfzNTIBpB
LubDlKbqSywRnXlVIp+hbJfnklnvoyGoL/Kqjm9BFlKd9JR8hAWJFbyVlL8uZ9i76nCbEe/oZfc5
crDXNLWzTSbmYYMKdrwz3BopV2baxwEG3q6Ogu65ajXCuQQZ42zEAriGw7NHcZFwhAFC5lV4NeMi
PkyTXd/Y8RxeSY0UfxpsFKRwtAisrJauWPVcOXyn2wVjtHE729oiXbQgXjrR7Sxr+JmozPgZK8j1
S+R5C7bC5i/JOriQfd9ySYwLGcywDiN0OkvdLatX99bkwbCeQYvv69aaDyL18nUgu/CKWsVd16EX
INTI1VXv8Xk17Xj6Tg3cPye94rleWc1VSjQbQZiuY+1NUTT7sDQIc1eVcT/xAvHGgGaB3Ec2/NlT
7H4asHIzkfLi9l5I4Nkhjot7JdACwts0X4VPYjaoz73sm2qvUwsrD/WifXJHsWcxyfZNdTbsvcbZ
1TF5hEVmees+T+NdZYfxtiqZA4eGRcBVm+DMH9wtAxrkJGWAjCiO+r2q+ynec/tl9kU5fhOfmbE3
gB4nrLjtWHas6AolUEOjnToHTJJrnqwThG6EYU58Mw7WWMzHj+P9vwupf1pIuYjif6iE/iTNf05U
hAz9/Y8d68cP/d6xIrB3PH7PEsOw7J0oZ3/bSaHKJ2UbQTzK+KWytqmsf99JBb/QkCLmX7I5PapH
LLq/76QA1dk4c5d60rcsNiP/SccqzT/tpHh5m5bVY3PrstZdyvEfym2/92CeT5FJz0p0LuyAyudk
C1y+dlMDw8hmzRp+mkrfXaZEUfzEsw41EmikUxJH3Y1dgV3jCWDvXEkM/FZhQ72Lp6hmElrmj1UJ
4wvGkX9swvYx5BReRjHNu7DrTCUbxQ1+0soon60Wa0ldDFQCPVr5r25YgsGOKfwdQuDeS9HkoCMt
7b7bNVXfaukenluvMr5loxyfOPCK8Vsgac/Tq0Q7w01cya3CveVHY3oSbKxByPZo2zEngZdYRUaH
17cFQMJTujIeDcdl48AMrd/WPoe6pHBd6WKx7UvLHm9MNSJ6zGL/U57lzHk1HSy3pbKsA17T6JzW
ZreGqIaKRNCeb0Ogue7ObCDEA8r57BRzeeLAqNFazc7GVU72qlJMa64ZOpR5PBLz0B6eLQtlA0sE
Zt8OvDkUB0V9FwazkPsPvaqgAHvjsc0RjpX3KRYEo2VJmkNXm8FePdcaTTWimNGAkaCQ58OBDck0
D4PF00s12Vq3Df6KZmdg+3hUzAXfu9ohZ5o+u35zIgfdV2Caj3DVl7vMwy5axVVgPgYZoxqyT2lt
iS3hMM1rl1/f2jndiCIg8kajSe7WstUApWwgmWyW6B6tlR8HJVHVqgHoP5RddTKhgQJgXf4xN1Pe
17BmPLDCN8d/N8UFP+PagAPOdUnvDZIYqb/bFuFz6vhZsnY7D6F179AQ5TED5000usGzT04sBpI2
DJ4pKFk1Kn9Rry/LCIBULpdRdARoDyQDILluA/tox637XuO+0HunRQ6J+1jPp6BExrKaCpMmIYIK
DOt95oLkclNYhjjpqc3mPL4y/Ik/YGBAHW1lhCIEvFlYvwE7wn0ShX0GZo2Fb7rxR7y8G1/iWLkJ
+3wId7qFEHNs6z6ZV1GVtl9R4zNFRzWMFBsVZ8IdhzW/z9O0bdaVAZ6+Z2ov+D+Ih+LXj95y8T6z
hXk1W4hw1moY+Tdzw/DH8RhljFTbPSpAJkBe1Blrx6i5iBAd/p0PKO388YqeJP121xseR3HOfnJF
3B/3Nx2i8HlQWeuvUZaxBXMGq5/3FKrOu6AO99cM2quTJ1T91kBQ7VeNO6oDixTXuURpF2wzG/nH
MbET3INIa22bTEJQIavIzrmsicrvHIe59+K06WQ8f/yVfk6Xf8gnmFNrVvn8sW7t8SkzmO7fBAoA
HEg0zeRdewPvc7aw5B6QmjOEqvLlLUU0tdyTdBL6pgWceAqwg54m0Nr6JpgSNkB+EGnc2hXNd1YZ
fCBoJNE1DzlPKJk26uAUwpx2SVPn3+fZ5ROZesbymTKtvFpFruEX+6rrh+okzWIkd73OxvUos3bY
tAHlCYrr4Z5x83jXg21+A46BpEtUHaaDPC4LmPlOUJ9bn46kdn201pbR9CttocPpCmwIa7hX8sYT
MjylwRQ882Z68Qa4unkPngSlSg457q11Oh3u8DKMDz2fYnLK/GKHRNhaiz5yqd1b/SU1cGCx4uVr
kQf5+OB7RrGWFpLllaUGxcVwA84ecwKursigmM+Vi2egHVRub9yg1M2aW9YTW0SrfxjMQH5pSEgj
MrKsfHtLxA42AUtjrYlIjj3ikuH+TqBKnhV8+bNH1iHwZKsYbgfTdbYOC2m6yRYTOEwQoncKRnBH
m5RUzIh+HK+hN0RopOvynvhjb1HQ5ynJzrRzT8EHtJJy+psjC/sqBGN0SCE1fs1d+cEIGOVO8Ag8
N8pLvtnNODyCOZlgFJfFdmKkuEZ89QS7SD3T22vyN7IWz0DgU8ia7Oat0cjPJs0s/24sd8LHFVTC
Kf6WTBHeHHvI9YkQJYkmOJWTswI/YL9NWapP7UDhCH9GmjSqgIwK13KBHw5LBUlMpbdOwlme3ahB
zKeKb64bxOjCfVpWpNoNovZ29G8YQt2bBVq/LaNKBHiZ32vznLPHbi50v1jIRMC0lKXj3Nv9RjdZ
fQ19BKq20YV3ZU+kJLENyK2Nurs3y/LVjgZQL22g52jfd4l9rrNSWE9hbVfPQ5yrB5bDd7HbN/dk
sxJMG2lY9GQLPJSyZcHY0QXfNijPDyAI6GqiWLxG1jCenNB/nFFqvHTI0/bV6OLtcIeyWrJG6rw+
9GpcvvgYTGoClbrautMaWbNX1DFRGQRynuEx5+spbFpx0XFVbUdLogdcQqMhJysosT1syC3o6RLk
XhgPn0JWSTmBG52L+LroOhb2TU4Eh2E6+ZYiu1r7o2gfrTLz3xILpSlHIfjCLnW6VUE7eew9m0/1
gMB/5Hg/DTD1blpLfBqU31zXTKfJwB7G2gMgHZKKR1DLpmco+TBhlD9NY2peMtNrv/cACD9NQVQ1
72wW8/4ChTKM6CNmwqfzrFzXjXq1pjm8xLEZbjL85StKwfHctyZIaE1JIz1Q2do2bokhQtVhgeBa
sWL/hlt+PDeLXQTmoXVJk7Z/Q6oRbqKCnJ6gDtxbZgORXGUlFEKomrK+YZ2eXYuwscpN3Anj4rDq
20inG7bcLqQGjjde1booPzGBRpZe1U9hV4urTKjnliNxG6d8TtGovJnwPNMh1Wdjcp3XYYhsZKbZ
pJABaRNZUhyfdEQLZzN8uO6kQovByCeTFrAHgV0I4m89Ouchbh2u0Ke/ix0730Q1yzoOP+PGc/io
EOBwLgYfhE1uvoSpA8Q199DwWzTpjJDovcnd2ph1z+fAQiMTs9TjpAjCebE1AQbxOMJ3qJnFCOWj
ti9+5Hh3fqDah0o5HQc92n6uJ27X2TyCM2x7tEOZu6q76MkTDVJYjDwb0x7rdcRQYxcQTPhArDEI
i5TyY2fByAVblKd4BcRorLoWt+Rq0nF8B5jK3mW2mB4FiROnSdvixVD8YI9k/5onUE8spCZTrS2C
i90KAqvLLuZ/Wk59wsPS3Mcu6po11oVh21Ulq+J4qADUO2lHtLJHIxd6R7b2/rnKmOAKnUMlcIvu
Oe5iBiYF0xDX9CkoiGV66vG5rKQeETk32r7y6mI8jCKyMOTFPrIgj/ehRWGK+qEAJ7P2ZQfhZspi
l29C0WbreiRADLYbp2MO1WDVyCLHleD4z3XAhff1qB5w7kg4vk2YMmAxMUakJHuRoIa6IyRkZ1Tm
fRwCsSUXDRLtPEX6BIfMYUATT91pVE61GyxrxErG8xSbH7zcteR58zVtOu87o84BSprnzoc4IPS6
lrI5BIosy3wprTC/ED7TT8yOoN0SNbRklyVGA3EX0cPa7/zueqhNaxNOOSHLfYPgS0rrlKVFfzNr
v7afON/g2ZTwmPp1Aen9Lm1JGNGZi+miGCPvPg8Mm824EagVcAbKgnJwPmemJaJd4JVoQXtBLcj2
OLuNOGRJBxnPxODoLZ6JYMS04YcXTRmwhErXPHknOyJBoy8rkEMMb0MneIs6s7qfQ+AejMLjXZN1
09nVrnvTlHGjGJQ1xqar3O7KrvL2NJoNIQ1lMt6Zbqsf46G4aobmVPvzuGkCqyFTqNJfPJ6W+75t
1BUy1HCvIv+ZQm3YMZLZ9FI5F0ZWOXFOfZZBdgVplF/peAbalgTzPKEkV0Q8syuoUrBi3nzf2aL+
PGZFTiZWYJFgX5eInm1USOis0CNlnTKKL9MiUzICBEsG4320SzUWls9+WzOQnkqETepXmVNh8HA7
hiMEINzV9xV6qPpDGVV+qKTsUry3Q1Bfj4iGV+Dpmu6YDUm4kMUmAtuyNJb3AfgF8ZIU/JMaVgoY
2l1V62a35AkovHduPbzMMf40x1Z+JO8ADDV3nH7HtuAEHf5hp/HzHoodlOs5NO1YEqBR/UyiyiiW
GDyL6uAyAKTpSFLKxA51dfTrdOXf7lSXBdqPq5OPFwpw3/u0wbb18zbSVxTzTc4L5THjePrUAgRE
2VCr8TY47zrxabOiaqQeRbPyTxvdP786uz0fXarvCEIxF/Xrj/1/bUymJKiwIr+lRng4gBlJmmSi
lMjVoRoNXtVrJfWgMRRU8D9MS+5+vcj/KbviriKfR/+//2Oyr//p2rGwWcIPiIO0kZIsf90P04ch
dQ3cBao6IIflt/dDhBRMZo31WKaaDoo9OBffOxNAxQg42EqosqMHKCOZs4IezX/Y1v287AQAugh9
TZv9uuk4P/890KtRSEY0M1Ip5zjYjB/cJLYe50nqr4Ey/3GN+/MekugA28Rug2BAoFv6GSqE7WoC
3KCrQ4mu8YyPvH6Dns7HwGgRp4EY/RLnwIhuot7vgIiyRA8nYlGMuLhO3TTnuONpvmXA7ajbQvXm
TWF4c32lCDh47snoIUwFP+3KmcuQWr3w9FcRCTtgiuO084PlGSEIwRHDd0K071tbp+47nMOhfcCS
7mrwWybMgHXpIfb6RKxdjWvMH+nSoxAMQWJHNKAZx8RjIW225Pmkv/KcKL/7c18+2EFEG9c2mv+e
DXYN48AZR+J3RmksB6agq2bCe5kN3WkyaOgW935UYT7nP1S3TlWb3l7FJrQSbfrV28cApPAa8+a/
483/lR6Hm84X7t/rcV6+6fZ//nLG+etP/j7jlL9I5pAeGE9kNmhf+KW/zzgJB3ZxmTnI3s3f0oZ/
V+WIXxCvwCvx4dXaPrr2f8045S9IcrxlZ873g5SE4D+ZcXr+z18yNPzSROKDL8CETUB42R+eMtHk
0OOnUXzUhexOlV+6aCjhE5zsichOpJjMGbLONu/5YjH5iRCNJWOywUgzHLJYGRTnkLl2isirhwBt
L2ulPHhOEEbv48BY0h+XioqWqNl1H3XWuJRcQG+l2nVpFy7VhkNVFjBEJTMrc71NH7AecpcCrgmd
K2T1HUO0KVLIzvzoCUcqQIbeBbwfeOlrMAzP5kdliBZ4epoxq+AHzRlV9IbYtEstGS1VZftRYI5L
rdliVmdjZYTNvYvmmHEZaT/oRCQVamVckrBO9SYm3Pug6KOu52EqV+NS3c5LnZsuFS9bWnvHSCK+
QykLITSYlytnEKO3VuEl+IionYFxUg3HJPU8RLFL9sNSZaMrTDZyqbwDM3nC6O4uytT+2ncmtDEU
bkYjqk1ELxKtdOK0DxmzhTtyyu1L+FHmVx8lP1k/wMty35g3SI8DEKU9CvqlT/DoAzf8zQgSNS2O
UyHfswzkheFov3RZVh8QZZ7l0n2YXXwLWR/tnzUJJ99I1sxrxx2cFeSl2WH1qRYIVelhCfPmdhUW
7QGtNoRzzTpuVSezuTV6ixiOdKI9UprguGBwu/PsW4eWJgpShLvplr6Knd5zWCJuDQb1NBEtAotE
lJ8IZJ2uzJhSkZypGPkDXGCzdTd5GkX32iltRMwSPL6fFkBbP9q8gDw0uSJlyUOyoL27zCY00yCj
+i1UoXUhvCXdupGHk3Cuv7UfzSRxTt42bJLobqajuxoDaqbUs9cwPkfgKXSkuUlbSbRLeDHt9hV7
Q8lQVWbH+KOZHT4a2/GjycV9oT8hM8VLn/bmhRbePS1CtofMgx9HOGtHNasbb90SV9euhrpQ10wW
Pw2j090YNZFr1iC+OWWBcmOAFlHgECQ1kq48X/pzQBGm3hRq8t9YKHSPs7F4ofsw5xxDRoJsemn1
xUfbH3o4x5CODsMnRr2VIL4PEM9WY5RGA7HMDtDUW1tX4mNIoHaJS79MGbJl3lA3rD4gDUzhpWcc
Mbjm26yDN6E6VuN2wKpCFPUh8BLyUh321WoPTZR+dRlysJp/jML6m7C6EPbGMgphHScOLkwK/zbO
ibApGSHBSvasQ8Qz557fwNbA1jHOnOSESGY4juheEfZ4Tjyuu0gP1rX+GMv4IaBeVqD1W/ExtlHL
BEcJvSP1NbyD6MDufpnzTB8Tn2X20zEEoseKj9nHYMia8Q0cutDEEoibLj3RoqaggDRT99UoKvda
E5ewlXYVH+MiNLdN3RILJw2DPtvzXwiYntxVO59KIY1D1Op4nxFoy+LTMnZuCGsjENOwK500ofPM
s1dyvadNAWLjRALzzsEkCmxwMukVsNCuMpW6l7gqsm3tgVfwBjA8fo8OISXN7irNbCyElBf7HpTl
ujeL6HroQROtu3QmpCEX7tFl/n7NLMd4HjDbdznM0CzaFLkmyzSJKn+LHLjYpfXJm8ZX5P/eplLa
Oo6QGrYu/9Upd7HcmLndsFZ1DJgVDaZFwS4aU9gx84jX86RqLnag7Ed0bij2SRfZxC4Mt/VUzxOm
jbAilyTPsrc5xTTrjJJYasdEvad6dj5+ynyqi+Gpy0DtLJYnsIz6m3yOpu8on0iD6KUkOzAiJU4m
NfTjUH9xQg+KjARUsYo90rZJa+qOYTHl64qq95zk3acF+bgj6aI/lHMz8C0NKzBsbT0MCI2KpP1i
lZw2W+lIfSaWOdj1kfkQSfRktlGIU8Kaeq1KP93nEqYJPdpB1z4BNhywW0KlJ7TXBsktqhRHMS3g
p4CcZ28gyIb9ojh5LSoCTmx/p2thnTsAQqexlAnDufw+XHgBUkdyP9QBgcXhgqBPQNAwuvKZhNY8
ewezzzeo+JpjA3IR0meUNRuxOFhIgYeNZU1rl6/odVxHyU0C42Cd5WAGQaEHGxdX6hWKwnA3dM1p
LIqGFJpRf2W0OMJ5rYdtmudMzG3kMHPnxEc140JifHOMXPW1CQhN7rLhc1EQtyPMydx2HceNqeKj
r3R06AaG2UXo3/RI6dBewTQpCFXyu969QHkvdsrQMDfS+05o4zLE6d3Ifb2CsW7xbcxvIlnMu9HL
wCmMSeSitui1R3QSDbeT4aqj1yaeRbGxeXIyIl6Gjvt633RJ5F3NaTt115MWUYWKf8ZnbSUjWS2t
sCfcR85QEdTnlf4stnEY1PNDkYjAeB20NU6bhBn6DIoK9K3osxI79JiZOWFBknJ8OtRu8uBK5aWg
yWZKGY2b5KYnZYiPFTPkFY5XhufCZOY8VcR/r7AWN7cWUZjxpk7V/GLX3fhSVGK8km1qgsUo9b6Z
DLw/fSHB6xOw2l8hJBl49Ocl94BOgmRvgTe/4InpZ4b3PqUw5tlZp1cMqInHc8FS3ftzB6tWFJqt
BdIGGQy7yfKjr43VGXvdEpGoJ7/ZYdeGHQ7wpyQtkMdr1tjcIJBC4w7LQPSM6b2Gefr/uTu35rSR
IAr/FVfeTel+eUiq1thOsI2z8WbLzhOlgBYJCQS6AOLX7zcSShBgZ3eHB2r1aHBraPWMZk53n0Ot
TjqP4Mhwp7qQE9gYS7gCYNBYkVNBI9HSKb9IqOW9T+fFNLjJtZReCdgqCspjeHMptyYNbXA+lwFt
XpldkCCLyNyVmUq/48bJlkWvAq3iILqkUnFhsfEbKNAtKrrhflYR08q7Sb5ZhLeRuUDGwHE36XWg
F9Z1RP/xN9SNoF5fT5TJFydIF08Tl+opdInKEA4jWn0yWNBuU+jwPm3UYA1mF62XypVSpjYHH5ob
n2N4VK8Hmas+TCeO0Hng4b/A7I4gVGZ+1PNBsUCIK6fmA4xK5//DAcpR+pJUm6DhukQD7kZfX8JW
UFqks9gBLSBBoQe2Z4SG8gyBz6Q7niuDoDsudIein9KYkXCKcgXupjx/YfHewEuUWchGqN9pHUN7
xTYVCNzYby3ItwEMkEBFimmVF5PyKi1MrZtD3DvvGlYA8/0iA/S1oqC4gSm8PzdXsCatpvnDqrDN
nhU487I70x3zSxanRUQb2Sz+aIhuM5eHducUGfBdPDPK0XrgoOnDnvtPGt/t+4FBp5VoaLMfMugj
rOvBWB27fbQL9K5W2i/5VM+eS2pzqH8yDRqKKBrS1qbSSwHh4TCAtOCbPjcgSwMR5Gir26wDSHT1
Y8oIfQ0J+i5lzKrHehrehatLFVE8w3pZ0pVb0i06tRHFWdAQeU0bEQ2QFNxQyJ3rT6B6OmQtq9lV
UtrRTWRAXgjCWNyY6+XyfmMvVxBAjVdPGU14V5PZCrAQKa2rhG55D8omhKS0JDFu1TCBLm6uzjl6
Q0vbnSZrpC8H+QKCYBS6tKVijzQKzB9I5m8eHUQG/pivVBi2WM8nf5Fpz766MyV+GatKPAZnn7ho
PIwHdyRslDtlPljc2sTrvbIYW4ie51DGUWfW0zYIaV5u6P+Cdn1+U85slb2/AvuMOSAjSfInYmme
zm5X1tz8OIkvZ721AuQ+h6bva0Je8PZSSW/y+WLyORynaLUKyHUiwFcWiSXst+DviU3jZLZk5dOp
7qAZFuAWZXELARKB5kYC2E0ExBtVYG/IHiWeKgs2UEDBQYUKI8gOQCyg4mWerEbQEYAfzwWUvKxQ
5ZUAmP9f5/9tnZaoPrqpzvVfCj8tn/ysiPOs4eQUn1Yw29fkv33pbUMX/g6iMEQBMhcjGIfJbLf2
CTbxPTyhGlI13rcsxF4OVfbIf/9OdzsmGJwQu6T4iYt6pRiZye3Hl67bUVTO88j1VDTTbn3DHRe9
5oS3f1/tzbe/0/oF3mhKRXmIel44zHd9QBqXaq0WqPKKE/ZM7DjB7lAuBqCiurUTgE13ncDmrYNQ
O4lloybbrm94Rk7Q4SgChZHzAs1eAENwG4k6OK49LxAKOhVF9FtBqyCuGss6Iy9wCtCIXykvGAry
WIQC/RX1tecF2+449OfgBRglztMLAG4MWs4LWofkBCg5SrrVtbcs2GYHSBLmbvC96gLi44ZnFAsE
sWhlkvKCBsOz6DEETN1e7XXBEdRdtk4mCXplcdXBd05eACPZh5z/7erIjFBpwuElsH3WrH67q6Pj
Ig7nUH5OeVN9nVssaEZFkyYVC3jBUIkFtCjqH4lbW17QOnzCztb4+SI9sxnBhP2H24XX35TkF5B8
cgz3+DuCGmvDYC9h0LF6njNC0y2RFZWKBVjcTZ1nDQNyHQt03+3Ggs2McExyLBY5FXGd3eqosaWp
B1WnzX/sZg+3jq/GgmF0HGAwl0Kj4zPC7Ng4iBLw7edn5wWWLEM2FgybdUE0YpJWq669WKCOpWNS
2EDevZ4y9Q3P6R0Ba4bshDA6GpijqKg47gRV7VgWrJhQYlYT4l844R946sehrBuE8ag6joV+duzU
9toXmoPI4efbQ0hv9P6dOG21vijaWep7/zytfWjNl2pHtPNhs0Oq7rP99+0PPLx1617Nr2r++Cn0
U4/uNIpjOcuV22E+elMOdb/F3ndv6u2ekog9Nic/R/L+XWucO8//F4azaM+uQSu3tN003CRtrQ1o
24hKecORN8u8rLEkHiNQIOEna7nrxeiSpnvNSPVhVNo2FfSpN0qaUYpRQw/L+ilvGUa/YR4Oi9YZ
GmSY7Yys8Ws/9lZe6jeWxLDR+j2Bs5tz/0Xy1wU1c8X0e7sHjAKiE0QhHZ1pOGqHd32KkPXMRz+h
ca1tud6NyVr+hMfDcNfjcB2KojJZw72RF7QCENpW0cwmbRc94FkStmdkfUqRNj0bIZ/b9rJoAjzB
oJPVnlnX4T0vO+D7w7XJUjX1BIYZWTGMysZSteyJPUjzh6ONmD/2xG+9Ah6SIswO3OxyBJa33ffC
WWv1EERBJxhz30vLA710xJZO8Aj7XpZ5w6DI/DxvxTTU28YpXBIOg3DstVHfevMuG339ULC7Jnkr
sjUgzhNMmH6YUYWfQZLWWpvo+1NOZD0p0n3TJxk4fFh7awilso4rH9yP/vfU29s9sWOm1k56HXn0
l177vQXeoZ9g+/Tory4+edN5Bkd4a2Ji3z3B7BH27/w088vGCWKlosNQsNbLxrcw3vfX4bD1GsO4
wAVPYfwbXS2Npe24BfAqbRrpneP6c1vs4jQ3ONQ5wLxQvpU1/zkI2x6v0Tdps1HMjqR9qgHYc0+w
yH5O/fF+Yg1oW94Vv0OgnUF54e0dE7aJClmXPAXJyL/oZQfvNjQJT/Ag//ilEOJOjvK/HCfrGxwG
YiO4IWn+Tfpyadvr9qlym4GTfaR/5l7QxJ1YU+B01U6wm3+D6VHSEUfL1WseD1lfPHu8dxBpak/N
LWgnbfxXtfaSfnkOs2ECU05r5wa5iCD8kB57mZAMHzeGqjix6Htu/vDa7v4Y0vQjaXeIPzU5+mP/
1gbXxDeGse+lH/4GAAD//w==</cx:binary>
              </cx:geoCache>
            </cx:geography>
          </cx:layoutPr>
          <cx:valueColors>
            <cx:minColor>
              <a:srgbClr val="E0FAF6"/>
            </cx:minColor>
            <cx:midColor>
              <a:srgbClr val="5EEAD4"/>
            </cx:midColor>
            <cx:maxColor>
              <a:srgbClr val="14B8A6"/>
            </cx:maxColor>
          </cx:valueColors>
          <cx:valueColorPositions count="3"/>
        </cx:series>
      </cx:plotAreaRegion>
    </cx:plotArea>
    <cx:legend pos="r" align="ctr" overlay="0"/>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00000000-FFC1-44A2-AEDE-CB48812705A8}">
          <cx:tx>
            <cx:txData>
              <cx:f>_xlchart.v5.10</cx:f>
              <cx:v>Revenue</cx:v>
            </cx:txData>
          </cx:tx>
          <cx:spPr>
            <a:solidFill>
              <a:srgbClr val="1A1C1F"/>
            </a:solidFill>
          </cx:spPr>
          <cx:dataLabels>
            <cx:txPr>
              <a:bodyPr spcFirstLastPara="1" vertOverflow="ellipsis" horzOverflow="overflow" wrap="square" lIns="0" tIns="0" rIns="0" bIns="0" anchor="ctr" anchorCtr="1"/>
              <a:lstStyle/>
              <a:p>
                <a:pPr algn="ctr" rtl="0">
                  <a:defRPr sz="700" b="1">
                    <a:solidFill>
                      <a:schemeClr val="bg1">
                        <a:lumMod val="95000"/>
                      </a:schemeClr>
                    </a:solidFill>
                  </a:defRPr>
                </a:pPr>
                <a:endParaRPr lang="en-US" sz="700" b="1" i="0" u="none" strike="noStrike" baseline="0">
                  <a:solidFill>
                    <a:schemeClr val="bg1">
                      <a:lumMod val="95000"/>
                    </a:schemeClr>
                  </a:solidFill>
                  <a:latin typeface="Calibri"/>
                </a:endParaRPr>
              </a:p>
            </cx:txPr>
          </cx:dataLabels>
          <cx:dataId val="0"/>
          <cx:layoutPr>
            <cx:regionLabelLayout val="bestFitOnly"/>
            <cx:geography cultureLanguage="en-US" cultureRegion="CA" attribution="Powered by Bing">
              <cx:geoCache provider="{E9337A44-BEBE-4D9F-B70C-5C5E7DAFC167}">
                <cx:binary>7Hxpb9y4tu1fCfL50c15OLh9gStVlYfYTmJn/iI4tlukBlKiZv36tytO0nZ1TroPXuMBDVwjQKFK
Yonc49pr78p/3c7/uq3ub+Kzua5896/b+dfntu+bf/3yS3dr7+ub7qh2tzF04bf+6DbUv4TffnO3
97/cxZvJ+fwXign/5dbexP5+fv7f/wXflt+H83B707vgXw/3cbm674aq735y7YeXnt3c1c5vXNdH
d9uTX5+/uZ9vuufP7n3v+uXN0tz/+vzJLc+f/XL4RX946LMK9tUPd7CWkSMumeaaEPzljzx/VgWf
f72MjDlijFGjFDVf/vS3Z1/e1LD+T7fzZTM3d3fxvuvgMF9evy97snP49MPzZ7dh8P1eXDlI7tfn
b73r7++eXfc3/T0c23UhfbghDfvtv73+ct5fngr8v//r4AOQwMEnj3RyKK4/u/QHlaQ3lfstRO9u
vsnmb9CLOqKCS2mI+aFeCDFHkiiqCCcPivn27Ae9/LU9/Vg5j9ceaCj9n3+khi7vp2cfQyy/yej/
XT+cHhlmKAffeNAPe+o3ShxJuCIk4Q/qkd+e/aCfv7KjH2vn95UHurn8+I/Uzat777ulGm/+Vv/h
+EgbcB/9oB2MD+KaUkeaaQ1xDf8wrv3VXf1YR09XH+jp1T/Th3ZViO7ubwxxVB8JIwSRXwOYMU9d
SNMjrhXjVLPvLvaQ9h5c6C9s6Mfa+b7wQDG783+kA51WlfPB/Y2gAJyHUE40k1+D16FmzBHhWjKh
xYPzwPXHmvkrO/qxan5feaCb03+mbl5aF77J5m9IOviIE/AY8yhoPQZr4DFwhYHPqB96zJ/t5sc6
eVh1oI+XJ/9IXzm+DzH/W3EaPZJcU83Nj/GzZkecc6Y4/pqJACc8dpW/sKEfa+X7wgPFHP8zs8tl
iL19lt7EAMHsb0wyTBwJBi4h2Nc8r54mGQWhTAumpZQPLnOI0/7yvn6spsNzHWjrMv1HutGFu7Uu
v/HfbPlvCG38SCuujNJf0QDUmU9CmzhSoEJloCD68negp7+yox9r6PeVB7q5OP1H6ub9TWeBkujD
36kdBYmHMKE0KGD/d+BFhOIjISAQYv4QBsk3y3iAan9tTz/Wz+O1Bxp6/8+Mdf8T3Rr+1iDHj6hh
lOpvxeahegg5kpILI8VDlDtQz1/Y0I91833hgWL+59M/wnV+zjU9pOmH0Pbkzv+UYjNHAoPvAAr4
jsoehzag2PAeazPzFW3zp85zQIH9+239WEcHy5+c5P8Tv/bvubfv1OTmpr/ZfuE0H9FvP7/65bhA
sx4s/QqvfpiSHmR3evfrc8qBmnmkyP2XPAFmL+N9/nsIfbTk/qbrf32OCJHAnEI6AmJUgfIoJKzp
/uES5UcCSFWtBQcCAu56/szvccSvz7k8opIaWKewwoxQ8fxZF4Yvl8gRBFauFIARrrjE5juR/CpU
C2zmuzi+vn/mh/pVcL7vgMelkBCbh/v2mxVYcCakElRgCoUaphiu395cQWqA28n/KbthLafBuFdF
aVhhUkbw3CYxL+VLkzWcv+ayjd1xqLCPuyyDvCuSaXQyLbMxTPNlyyRpElW2ZdL1ruzZldUVqub3
Qo+oxKksY500oy9P8tXj6VVftfiuxs2Ep0R13uk0EqtxQgcScpsES0s9HgfD821t2+KsLjz5jeXe
hsR0rf6MaOnSWer8TJW8TULI13TuVXUl9JQd52tYN8xU+GVZujCmnslhSFoa6zJZqyaKZGUcvVUY
fdaztJtaoCLxzKhLaUd36ta1OJ9L7k7VKIZPUzHQLceNkUn00l5FpUu76cK8vBqHNTObhk513LIG
TpzoYe31tmurZmOwtS/arNzlo8vTPp/kZzeN/dtulLa4FHRGm8416qWLmE/J4mbr0kouIu2VtTbJ
zGzGpMO9W66V6Hu/AU0sH7Il+ARhMw7JMmf5NUSSzCRdWLIyXWD7p05m9sU6zfMH7hwRx5LP+DT3
bNwaWXY+xaSoyU710uaJcqx5v8Q5pnneFl2q1Vifoc7jkCChmyGts1W/1OWkhoRVHEyiWB0tEjXb
bt0UouviRlZq+dgPSytfwUkoTmk51vPGVHbeODywbYejTGpU2N9UrPjW5q486RwfdlPO5Ea0btgM
warX7crnPPG2zDd06cPrUtbxbAk8S3DdktdImGnrx1qeZVwtKIlRyLupMWQzg9NcKkrWJrFLqG2Z
5IvRZNd61JzzHBfLBfYDVs0ZLfmkm9QI32m9BUHwJq1H65tXvGxtOF29IzzBzC25T6x2MiZD3fHz
KSs9cYn1ROsyaQhnfFOvIL3XQ5eDrlYyquu68W7aKDSb5l0VR9UmInR4s1gjsyRiG+qUzbPqNpLm
XTgrQhbNuWxye1e3amnSolKlSiq91Oh8FC7v0kzP4bJD2p2PvrcvZOanG1pb2SRlNw3bpfH1cjrn
ixVpF6iPCaoktidLUdFwYjCvSNKTpSfptOaoP8GxVjvo5rhXbl7Imtp2tEUSYlaDZ2daZQlrFtdv
YhGGKW2yZhzP19UN7YYiztJgQZubZqxHkmKP4poUyJv8lfTYdWmsh1pdzGs9XVadwMexVMPG5ixf
wOI4GtNCNXpTIeUuUQjVuBuzrLKJIFjGTV3p6QOFfs5xb+Y2P+O4u1rnvlhfmwHdotV48Ckkw5xq
USzisg+sW3d9a+t+lw9L+DBnAfNEL4N9s66ahmOeNdEfw4dFnhjk+/4EItFyzVszh1MqZN+mrqqo
PK6wpdOpKjJ2ykITf5sQfysGqc+ZE916PZZ0bE6m0pJwGrNl3ugGkRes6/DFmhX0NfcT+GPGTVFv
ixyimRiwT8qlLY7XmemzAuml3OgJzfP5TKbwQrHOrxt4UnmsddZtK5JnKHWgq7DLm7XY0JWz16hZ
8Lhjg6020hT0RZDebJkukNki19R2w+1M3jQrdxvMKgp6LnlefI6tKm4K3KO3LFbjxw7PY9zGwDn4
Gp/HDSpWtq2JRP1pzHOeVmwouq20XR5fwA18SAhqUJUIKpslT6Rea3vGOyRonS5ciQYnxVLxcTMP
0qa0kzhPhIw5S/zYjCeojSxss76e8j4Joh74RfDNoBPts+oNWXL2bpzW9xxMuE9cN5egG4/pidST
ei2FI5u8z5ZNT217qoxXeOvXnm4rJLI8DfM0X/ms45dVTYcxqaOqycUUQ7hY+1UWx7oN7EPbzx/y
eR5N0ku3kg1xWaXTccR9lwxjMQ8XdVOTy3Uh3VVdhCKmAfJX/prMYxZpUvBqWZeTmqleiSLlKMuz
s7aDqHHJdUl2jxuMTxLxbWiW6HL7tan7/e1/vwk1/PvScfz9w31P+Pd3UHQ+NJN/ehdwPPv6qTu8
aY+nvn/X773NPYb53ug8QEUP7ed/A5l+evEv4ilGGP0Zntq3rS7uZ3f7nQ/9gqkeln3DVJgdYcBL
e8YGQ8GCAdN8w1QYULJgEgpMKoyCQuY7pmIKFjGmjKZEAXzigJ+/YirobkPvmkjN9pwpBdL6P8FU
Ar7oCaQyEGAJkN5837Uwgh9AqhZMaZ1yX5xHOrjlhgcuusRz1fMtthCSTMKmOBXLiWOhq9FpoLYR
EXKT8idhcvhYom65iywf6hThRqRzsYzri9lLdd/GSm2cVDKu7Ynvc0jsMimraeHXqLOrHvJkHCht
urtK+VgleMm1EtsSgI01L7FDvXo9hmEkbNvIPjbLNfMx61MJ+AR/rNhUuSVZOaJDGm3Avj5zGk3p
rBVK6FiLZYUcu4pytudy9G2jry1Va5iKFEN/hm5Jzfs1JoVv6u5NB+UM2eqCswq/d63q1+HYN6OG
mNLh2uMXjrhy2K64vbWoizvVNssrQSuv0nWZClgqF7R+ajxW7uJ/HfDfz3o8LmgoA3v8Pvzxx4Lm
USvioZz5suCr62kgcIA9wIDmFDQYBIPi6KvraaDmiCIE2B8G8whfvPJbOQM1C5QY0jCiJLwIYLe/
uZ4+AnQNhS2H0gSW6//I9QjURY9dD5hBQzQVQhGmoTel9675qJrJJpQDqBPidJxxk21osZZXtmqy
M8H5mLJFdO+hyll3DXAvOzLN2Zmu+uajgXz5VnjdfOSy6N5j5rv3+Qzm/EiSX4P+42oLar3D3VEM
x4cNUiYlgUj4eHdm0DEjk+GnxcjDjbB8ftVi68+9mJFLWlctx6bBY9o1oeTJz5/NKAj5ydM1gwKP
QNiUWEHtyPa7eywbS6tGDq49hcz2oW4zlg7T4MxFaWKQG9kIdU6x9hLEJNWLmRv3lhTRfZpXv96p
oWvHTbMu7Cyv8m5byqE67qs4lNvYBvlaWd0s6TwocZpNdX9OGtbsoHTiyRqHLCnm2pCUj1390tIF
N6kieyyp23ZJJgjXm2FY6wVqKIvahPVyTsZC0o+59mUSugJwdqcBQXV8BVBTDVfWd34XFu7HBPVM
Q6XVGmNTk9kiZY7j9yhGtNWlejPMa6xSvrYAOZRs/GWEWmOLLJrGJAY2niyoztISrQwqHChmklVN
Y5vkGcCcxnqb1nRePvhC1yJBnSHnYiqyjYxL/x4KTtUlDlcTTjCx85iAAuSJZuWym2wlj2dDXYo4
nboES9peAaQtXuMOirNNkbcQbgOWmwBoJ260nc12Glh0u5HNekkcuNLVnOl8TrK2lRUEZdu/IVAv
AT+ipuHUaFPlG099fzW7QduUsKnLEicJ3tWkzHTis75kDcC0hqAtz1f2ws8RgGqeOzolpTVDUsQV
MF1TIH4iRkpRUnGofCYhPqhi0VsrpH9V+jjvuhyK6GQQdk147Auf5HgmO1wUcRf7SbxaKoqOV6rz
u9bScVditzP9OG7AU82ppKq+WukysqQPQ3G2FrrYaNGrG6v65mSt8bo1VdOfLC4GQPe0z9dEFXSR
aTvyuU/H1nfHui/Iiwzp+QxKvOwdK+hwoic7NUmlhL3nEx5fkkBmkTiv6nuqeBkSurYsaYXzdWJI
3roEMqlgiVRRFhvwvWubo4JdDqUbRJMUWS2naxJrNzdJqzwwCBnL2jwt5syTRDd9eecLmzmd9LE4
pjhMdyUUvSQZSwvlZNJAesMXXWuiuxmhzGhOjB85fQnlcna2Dis7rTArxg9ydrk5XwQNNyti/ZBm
ZoBaXJEW9bc+G4pqEw1UOansA3fbfogebaFSWy7GhfgF0qfqyXYY0equFxaW5WQZW8jZKPN1lgQf
63wTB5s3n7iZAAaUyAufmEV4KPinEp+sbW6ho9v782gn12xazMJNFxQ7JXGpwNRnHE6XsiuviIKg
mc9QASfl6vzLYh3UJR1Ca1JEDTwt7s+22Excx2wl07YVXdYlduTd+97JgifRjbD7OVfrSRvm9cSF
qfnYZSJ8nEZqusQIKCE2dgJHBspgmFEy4Hn4jIs44IvCRYEvTTaxIW1oE25iVxmxgVpl3X0J5QZO
blO+p2r6QkMcLVE/Xs6Oru+qjiEX0nJia9kdzxnNqnUDmYAsN2IYIm7O9OgwvJQ5UG5gRwvJOdTF
ZJ3GDz6fK9clCAl/Myx9DaYT1+5FiKu8bDsCOx7DGNBuGnpXJBzF5rjVtHq5eDvOiQyOdklHivn1
4HL6kocAjuUyXb2Momrr1OcyiI1exvF0DqqnCR57W5/XKKoCQuI6ge3WDT/1hOjxkrdxLoC7Etmw
8V1Un9DopyUB4ZQmrYBZI5sAYAkng110TGyrpo+BoHBp5WLqjZZFSDLgIE9zOtNtOXXhc0f6t2ye
5OloTCGOSW+m14OsWLVBJc/GY211yxOiXT0mNJgs5aLIdmTA5YVlY9aCZBZ/bqspvqHlMMtE2UHc
itHLIhkZsbswlduCBrSmFRHzOa+K8CKzoz0f1Bq7pG91dTq3uhFbPUeorFHVnxpKV5WAAaE3JeSZ
FY5slg03bRUS0taKphKoJ50MgQIZtfTKL8d+YgtEv1EWcQNxPE9FLvhuziDgdzXr3v8vcHwEHG8f
z9V+azA84EDAUv8eNh60Dx4DTlj3FT1KCTiQMfkYIj6gR6DHAVhSg7VhAgZaAQZ+48IVFGeCP3Dn
j4lwomG0kgIINQTGWw3MuP4nRRt7io72T4TupJFQnirAqTCq8RQdVQB1PJlKcQ+5pR/MljYcYkyK
m9Gt74QYmvIGfFx0O98u3cKBqpiFnVMUMvw595F7lAY6l+rMWLEMmxLqvPZkMnXVXVSibtCShHIW
zWdR9sUcNkjKqmBprhQn92oOy3AFtKmqbqBb0GS3rGatvMylaxuW1MR1sBUORSLAJ4L7yW/ySsSy
ScIk6vqcqKWFLed1TZYXtGa++A11EJsqGCv4rtIf4FfoDz5CkNCgwDDKaqCBux+ZBHEdoGtFajdY
afV9BtRX0Z70Na/4CbBCEJFO1i7v3ZSuroEx6ApnjmYPpMnDUPYPHv8FH//eq4DnQ9muGEzTagaa
gs081dFaMA3Ek3R3BSkZtAGADBTMJsZQ1Ba7OE95BA7T9jm3CeJobfyribOloynhq5zYGVDfvgNE
GVoWyaURuoVrP5cREAyPZQTdGsZg6M1AZQvDPmCWT/cIVD6iNjJ0J1EcMd3kq8pVu6s07xlOfOyl
/FQKnPUwVvAf6Gb/XA5tIbpv5BjNDp/bABeqAmL6Ll/A5mQy4qbqPlieUZ8nU+EG99Jn8FuGPrEW
gqf8k/ICelUHx1bw4wAYcTJcaAo+9PTYuRgdwrNld0hVqmWpmLAUN+BIQDiG1anq0iEAZxesbJfh
uuwwXm0CEwoVCOXngnhaAsJIGxSaXAtA2kKCNPZ00+MyB8g/oP1Ln91mZvUiHoe2qbNli4DrNssx
ZEeo6zY/f+QfD6/3FZWE/pnB0J89IHyssllVLDjecTmBl+8WIldS7kScho5vnc64/BT3KatNOqmU
/BTwMkazHV2ARtifGAI5iGQgAOCfwEvAURmEU32wm9yshTBNjz5bB0QpOpl7u3eIeg4WfjYxTAVf
eerqbqFNAhUKg10Jh+0AbQxZLKlHJPprU9s6+k0rQqRX9eh89/nnMntaC3MgChjmHHMB+JGAtxzE
kmHKdMTtOn+eYx/BCPBQYhAWnicmUDJHNqLrhpbt3mn6KexfXJMP/6mwoD8LTVSgEQ0wENDsPdiG
bmnXL50Mn30lEMTwAqLXOiXjgvtFvGCZgLjf5UMsb+pCeIiosakjEScaFWgsE+hDsC+Rf7Gwyru1
Gl/wuWyg4/NzcZFDG4NfcjCpqFSagoalPMhPM5t8Y/zKPncZlQhaDn3XVMOrdu1d49OpXVrYHFL1
CNfC0tZh2ehyXdD11DTZaWdiVeRpva54eQF9Vd9niTdYAvM3CIyqK1mbfK1TyswMIZGiAsqMM7wa
aOWmpcumtv0TNyXAFD2JGED3wOi9kRgGhiRMeB9EDLBM347QPPikRBCFSBusBZhilg3GxJSsCkFo
z5aH6FkNHK4NX8JJQzINl2aoF2S7Gyb25w7ND6M4hU69AUcihEKf/Q9mUc5lV2c2NJ+aCF7UbllX
an5BiWULtICg5dkmJhur9V1t52VRALvjBFUIBPxJXuXtmqGTWPNifRfR0MlL6CfuAcLMx7oyx+Ug
9uoJHTNgQsuoxHjVxKJc362VLKcywVW1T1oOpA8KCt5Y+JBBl2F9p+t5Bt0xaIbBS7fivNebRnSs
20k17HVXzrkDgNF+ebzROVqmRIe5gK8IAB5g5w75PTboG1GXN3MngcbdmTGS8ZqzsPbnMZZZTKqq
jkDUojyr5xNoEU35Rw/dHP5uxCMBI1MaKO7foDIPAFF+buyHIRykD3MPQAbChDKw/OTANFi2+JyY
pvq0krqLeTIDG9l0yRSKUJ2yoZ0gUPz8iYfRCMgADsQ/5G0gyICmPHhiF3Fnp5pNH9k67I1xGvg+
/NEOGrPtTo6tkJ+ygq1ghBMd+i6/UBBYwE5/vo39XMcTp2BKAhkCiUtQDPQlO9jHysahRUbW72ru
6/4LXSLQfWhtC9HIQhOfbGOmgns1djqHiNNYEfJtrns6hkQrNVVj0tO8fVFlWl7P0AsEKqmbiByv
eo2wS1uxzuEFGBG2SYF55pqEZ5Lsnd1isMMwWkAXp1lR9nvPH7lgLynk+2ZJWBnZPB7//MSHcQ1I
SRg6oftT72ebgDZ+mq5LmFnwU9upt+PgMYBYESMFEDuue7vlALL4iQWiFsx2hgEVeMn7L8gWyWZv
0tDGnGh2nc1yb9K0dWsdT1xD2T5EtmuHYRigGpvOHa9iKcHrgJ3cY2qy6Bq8EwgXcKOfH4keRDYN
CEhD2oSoBhqEH0wehOqW+XoNhadvdW8Z+Fbf5PsN9IgNe9f94sfwo7AF9pbZee/iECv3ISU2LSQa
ZAnAeOCx9h+FFjiYm8oUip+4qdrLoV2mIC+zdoa7nGX7Iy55LbtdiVRku0bHkXXpAvkCjvsnRzuo
AOBohsBPbQi4CkwO7RtlT8HVXBJVDWF5y/JxH6n62IJprdXqwm2PdUk9FOWhXd8p6vf5sUaBgEJm
WVf5sl1rSfocaBs0TG8BpUYQx6QKBtbHxhWiiXfIgInxCchAiG4DhM0TR5sJwloPiAQe6PoMwzuo
sQiIos45iKKHsRnUp6IaCnAJa2gB7x7ksw+F5c3PhXDgoxrgAqArRYWGshP/AeqSaeVykS16M9Yq
QHR4gLfU6nksU6gsbe7/LCwcpKP9I2FMC5oukJYwNDwPUAqGiREum1m96QYCFtIvfQ8GBbkf5MOL
hgexhdZHmLsECJwFBF6NmQfIAkEPpDTFuepfKdnprNhlPdcQDMAhx6sI84eQAWoEjt/PHhLVV7Xl
7eRBlHOlPfgKeNFeHXk57xWBCkfgxSyFGa9wqAPsRMC01fqulP2+Tv25tLlhT2MiHH6fBCBIEPgR
6x8rKoCDHQK2eXlj7SKrLOkHYLXTbMJZcSlhZiIu29ZG2egE2CMDvYIYW9ee4WpgwAXDyESLXsS8
Rvwiq61iaTuFOb/FrsInUzZwuSmB6K3ueFGt8aoOMHt0M62kml7yEWbh1o0uvBFN2gJ+7GB0aYJx
ksvY2mwOiaxxTc4ZjsRsvI/Q4ihm4GqBgZ11uxYwNjRCuyHN53IEZxjXOC1VMiNR8GJnKBn4taz6
hecpkOnQjDluzGRJBvgty/vT3sKYWpWqtZrWFcpaMMXmdC6XDAbauqaQu9GonG1Ejeb1zSQDde8G
XuXZhvGeknSB+jQsicz7zmwMMP5lmosqP1GU9Zs24Gl9kcEMBj4mE7F0l6NOW7xtylDzt4sY8xK9
NQHP85u5n1l/gbreoyvIGGq4E1HK+HZVY+5D0oRAbPfazGtVHmcO2I3dGriuYV6vDIzaVAFtCoN7
pC60v7NA4Y7zBkxlae/N0E8TTqF9DUTpSZ/5VugN1AECeidZjUp5CXOVqCyPR9nQrrL3VnvWg5Rn
aP9FfrGyMIJJryR2jX0NUwG9hMERz5tGnQ4mc7bat9bKNt8WY95P4/kE4yTO7TJeT4O4yjxl7Skw
1DbXO7AVyWDCa1wxpPWq024ySY64bPuNzeJaLKdT3iHrjidXQ7ZJSzNxCLBjA52DDwENQEyegnFM
KEsnBrCFXA4NoC4YR1kYzBq+rKhS8NI/fIicq+Aa/EyLw+PW0PH28zq0ho5nhYxNTk/IjJBS6VKI
clDHsy9IDeM5fNznRSwQDBSe50xAUrmZswXGRNNCWCPyl8vUTI16VWSomKqdKhmizWk5wFzc+FIW
TDiTQK9sz0mo2AtbvlN5lqH1BedVB5JCSwsh+wKidmvFC8SyqKpz4lpHqldFMRU6204FBIJ8Gxxh
sHcIWfstLSOqoGGKc7u4doObsoh643sM9PkHmlMPz6uLypi3Qw5dvzRCHQySpRoaknJMibT7L4H9
A2RJWpjVgiKd2w5OD104AmOcu8JOe4mxqi/hJXS2R9e+VvuQz8cephxSM/UBDGD1gDdgnCzWcF/z
cFTbixXE1xYwGaIgl3QZPK2yBIpMGO/bq4c03FLxnlTzXs4exrqAS0IDiqAK5Ett+X3bQkHT7qJz
gLTSSZNFwSyZtmJAoEE+tMM76IwNzoO8kF3DsR1WTuYLXaj9lh1oulmvJVgWPIHBpfZzhua9gcmI
9poXC4LPKlPvRTOOMLDiIMXqdoI9jL6Dx6ZfzxMjY+1nINwsfCbmJsjrUvDMsJRPBgigpFGWgCy+
Wk+2dga+UhVof7isX74IYwCrielXjGvEKvbvWCfKC4ZdRNdfRY0ebv8m5If7gCmg5YWiTQ0bIB7Z
8XPpZOPisfNsgUO3dIX/QyPJKcsdvoYCPA8mEQ+KCuvYg6lB5T3EHDocZslEQko7LjB0XA8BpDTS
uoJbKEx5wq6A5shgsKuEaRZQd14LCh9WKsftZ/MgwdCAB0FceziTpQ5qtLQJXk7kZIHuKCzDD6p9
MA+ZlTAxuZXcwYqtUNX+8LNcLNhpTuL+Mfb/svcly3Hj2rZfxAiQYDslmZlSqpcsla0JwrJdbACQ
IECQAL/+Llquc2zXjaq44/cmVljKTHZo9l5dxm2KX/pxIln7vAUQrs5nXCndb+/7QNqstzhLXOT+
KWGnDd4HjT/F6DJzu5/6+w0NtnXDf0ZBxzg7BCQZeH+5RUnm1KnZES1yWDs7Yk4XfbMjH2bF8+2W
LJrewrQZMHxMgooVF68XFLt3Blj2/oHRsv+IlybHDzGQfTrILdnPf7Bp067PVoBI6aD+hB77qZ1o
2NALbnwWzlf0fax0vSnm7PTjlhf9onE6rqMcH4IdYMTBe9Vx7PNLOG0peUbl1uegjUFWDl1FTMNw
8KRvEX5Rz1BbzJcCgAEgGzym1l5m466lqC32V/yOe5v2+ZGjWHT+TAsj3HgxxyORshJFLEA3MQPR
6mVYhBavb+fJ4AeKxkTcysniXy9XgGgJWUNARSDdcnG78JkBFFh1j6OHbTMuL+nAHLoA5rd97EN2
kQIkdhQ8tihz3QqbH4TEFisPLhhYYS4hKNOb+0RS12O9acQ4cn7xA07uZ9Hq/ghZJvrdLz42iHy4
UH2L23Gi3+fMNOaQfZWGrZxtL7TNx3V+nigI6vRifr90VzQGt4gqt3FcEW9WkxzSDbpsSL91vN++
0Kl91ACv2of4O36aGzCYpAxttF/v3HURfmgMcLx+6gCFBmUnNuDKRRxxqMsAWfhU3lAVarwi9eHe
w0LPbjCu3kGWLUyEZkc7TJpFlw2bNnzG9g69MbTlQA2nJObAS1nI0fpKid5pqGYBYCK5kjzd59Mc
rx1A+IbnM5ZKmjKPPc94rDT9Eb3efvNsR3eoILI5Bxbfi6HB28Ev4yo/QezgWHBemdG6uwWVu4OU
UAdg+ck4o+n8EAPG8uzgWB/49piuKhGmBnQRpnGZAQRKX+MG3gkwkdir8fC3IN5wVSm00bihMmH7
cNORDjH43u9kP49AomlHOrqc1y2RLHvgm12DJ41iGqjCpqYifcV6i/EVrGrDHehjsl8DU0OAxR/t
5Y5SiQ71KirrQoLLfk0L307hW+xEKm7TFCo2doyj0czBn2sHCpgdsKNRsOpGAP8OqlyEmX4BIrny
+QOB/r5pKpZ42rrHNUNtM30tlg58PkjyHNAEFNV2kTvdvhn+ssU2isfSYneA4mQOwxE1ZZYlhQ0t
Rrnsi6ha8MsgW8psBTPl6h9X8v4sJ9UDIK6ShEL5cmDflxshln39K3yzryao/vfJ2xm5v2L4jt5D
8bz/DqLtAK/wjd9fyKhN8Ap07ju30QmmMJUbVIvsdpt9qA49Juo+Kwu5/+XHkEVNiZUIasf9T+94
+L6cBk2lndc0K8NIk/zetlkDEnwlA9Dz2MNuEV2u07DP8ibYdjjQgCfCjxhl2Xw5bQTjOybgH26B
W+5nzjswja8/DpToAlvahKESPL13bEPXbxnfpYo2fuDvCxZ/BxqnPNzB6EBMOwhpdKpjyP4bOY0M
3HpqgyfbJQrXPK9g8ZZzFzV7GQdBF46RLWI/Lft9wgUjxz5SssTuk1xFO81YD6vbx2TGNphZyqQ1
g5SHtheYjcf3GwIceF/0ONIV8LmxCYP+qo2oyPJ/Ab5+a+iB5WB9wAj+rpYN/wYrtzM4BODV0VML
gQLOOmsah9mwjlhmpyDeZ5BYALy05dJN+7n/S3f3a2+3Hx4C3jQh7wkfv8Pv2roxWE0GqOp9aeyB
AeMs0AdgJv3zoX4D0DGbYKXaVcOArPBvurf1P8nf1pxPOUMp+dcYIdyNYzUpFsd3MBzvo7tI2/2h
2q7HEx5jHeOR/Vgc//lcfoUQEkIwfvJw95ODDsc4j349F7ZQ+Fww9Z4KsGrpa5eEez0OYUNGD9uI
0vnf7vPfD4hcLgAHaV7AWAaH568H5K0moZCEPU5QEaevDceOf5l5jmXux8z+5wsMd9juv1TtfoV7
ugTUXRHk1qCjfjugE33cDLNIH3+sGCu0yRhEPoUGMzm62OTLsVds0w92pb6vpR329ZxqLA2B2WLs
R/9yRr+OdJwRWqkc6lAowCHxAVX36y3wBQnWzNPpUbxPqhV1Hea4s5xhXe+gBMIjaGPrMTMLis0B
pUXQ7ifSKzrZDSI0dPbHRNIxIaXD0uIrLPUTXo75wcLbzlP0k9X6zmep92X2ny/i98eIBxcTCoE7
XInQ/fzOsmLfnWa4x5bb1vB9ZYLnBk9QmWSwDz7IbYx4lH8ilf+34yXkR0zInn3w6z3LHKqRKCf2
9se25xpY8koyYmUdofuC9///djxA/lAA4/r2LJ8Y+/ivx6MrAxK9dP3t+7aEInl/GhkXmBeDmfYN
458PuH/gT8MUAwL0026mhGQ5BqL5G565+s11GnL2iwy2Jp5UmZQZfU01Jsy/TcG/HwqPLgeDl8fo
9LPfr02ySHrbpM3FeymyJEBHMI6iSeLHP1/Vb9waPh0KjQJk/J6IBDf373TGQOaW9U4VX0gPmPrH
tIpSvpeKmsq9nVzzZZAVkbGOshL2PDAdpUApaqqZDi577leCRfBfzutdIvLTDQeGiVtQQLhDEHaS
57/TmISAL8q61pz0FpHWHKLE7SoJS2JICv802wCivRpNA8y3KOFBRBdbzkkzh/IKVQRE5bADcQVE
6jqKgYmQe8mSphkvPGqWZLxlruOh8xWLQIV9MtMk0Z7pPoqH6SCF3aK5IhDdGkjidAII8Jq6cKTp
ffHOM/IUTRK9g4gynNwNb9qlgJTHLmkXAqvpISG5QAOUdRJ2th42s/pH4ZQFeFtb8vdyB51Djk0s
/b68vrdA/PvdXFsZYUtBy7qXJ+sSBSi0xyhH/zJEFrcbpV8KdSU1Yi8yg/eaS4G0xXMjKg83qBvN
LMOthAiwGLo6VZnobfkXFDNhO2/LHwXW98oOjN+K+7tN+V5cZNMCxAs9D0+jg8pHHFJydDvLmYBF
gVdVOGnQ54FnEL14pijHC3qb+hnqyMs+JcEOUphFA//17/1hsXpDp7rlVgIOBjKUgf0o+3bOR1YF
dmxWIssJJugkui+mQmXroZmQQTB9SHyxbOMH8CA704balETp7TgbkBsfOgUUvKkxziFzOLZ6CsO+
kiGK4T89WmKTn5PUrdErdIV+hkFLrkw9DNAx8ujQDyYg6NAJ+ri5gt0aHP9hGD2ebb26aNO+JAEQ
k6VCyQgbD+xtnq3XvDCz2UrQ5GuHLr/INfjariXmFBMxr28pkdy3NYO9cBhKmQ1SfxyACAW2zN+p
wB9r5ASevkmvc4n9pD8O0IFDl/uj/gMgv9evfpj3zfB9aIjvVeqQCY5WUhdQ6qhy0SSFqFibZsxw
GhHnUbnyYCk+YHMZ8yc1FIE4yg5Kx7JtmvUp8V3S176DBbqLF3rREbpdSu2WCyAs4yPUzlHliqS9
zbpZEGDZi/7AMKgv4gZW1RKzr33rtRIfG9KNtStChh5Z0PmEJhxQVzQkV7kiryPHdBxWlV6nu2g4
i9sWT5cE+thnLj70Y2fvtl7M5IBuYT7kHhZFjNhUfmmVfYLxSl3pOGiu5GLmQ2IAjUMg01zAkFTU
bbHmD5lqJ+gNVPe1MxOrRauaEir/oU5YMZ3zLZJHzwaw04NKYnx07gdIf4fsuOIjL3P0iW/ajfYU
QY/8dSq4OHEXiq30RZ8c256MTyoGZ1AKQEfQ9tKxeV7dln8W0EcDYrDyw5pH3YFEM4EVtWi7cgwC
eh0DPoTO3QzfTJ+xB4CaHXRUMy2+hqCg0GeFKnxcor7tjspD6xwaOT+aJQYQgqWgNt7ZMzXa8zKR
a16xDEaF/GMH9bO/hDLCfjFRDLvTaNWM9quTrYeENsm/5XOSyTpggT7LAjKJOg7n/sEtlKN/k+NV
YuZwglm4HT+T3qhrl8XkyqThPkJZsnO7zbKeHcrsG5Lx5RKofHDuOG2jOsfq9zVcVzqU8M2GLdp5
FXxa1bR+m4LAVVEXbp+N6ccISgcFWeO2GYxcmGlECSWXtjCDrNydU9tMTUlC1d36MMNCjFavWlYq
6Bk5MEKdtZv0MVI2ukqEdCUQ6Jdk9V+IZew2DjF9FmPnGpAn6crGySWrEz/SA+xyw61qY/3JK4da
kYB2b+Dk5NBm8CrrGsj1A0vjz2DMx5LCNHaCT5SWEZHzgwsH/mBaP/OKz3PzPLV++qidklE5Oesq
FmrVlz3OD0xwDiwQE8+1WxW7fL0vItOKatgWGGql2kqQT/IFyXpTqdQSPhQgNy5VpPMKCnJ2jrsh
/mzy1F334CEW0CGxxUHZXDIbTOiUbXOd5sHYlSLkxWcdoEmpc9SNfZn0ZrpP15QfsdCnaVV0W3Yx
h2N7D/0QNCdrq58j2GhPi3XhqVdL+llT9ryif3/eJrnlp0nFEIFPsvnmcUNO7ZxZe0B56p9mXSSQ
5scTmGQOTy5pITRPCw6ROurjsGwyUzwXw1y8Uafoh16z8W3Zlu2bxQCvl2yMbmIIHk4EO0U9uWl+
Qt0blMk6LNeBNvx1I+NwoiJkUIwB5r5tPYmxlzmsSKSHZxC7Nk8vMhBGlTJDf+KJ1c/QnFGc/xKd
QzLQY59S8wl44XRfDK2+CL0onqTU21Vj+ungMiy5aM9ldzvEZD5rG6/3g2H6g87z+AvlCxaHaPJQ
x3uJyQOs7S6El+LK6Wy97FZHR+BJ+XBiqYxrtO1QfgKOKS63QLNrxlr9AMNK+5wD0vk0bfkMyXnb
XGCyZTdbGMzQVqXdURQsuQbzHtJqloWo880PFONdD0dY68d7DmrgvnGjmiooVshRr/30Sc02btD0
b9u1LmJ7BQEVbJOBHD80dCsk1mzpDjTj+UUILrJaYOe+y5eGgjHQwdeARdDGwR0Sb11ReelQg9eZ
BdSeX/OELtl8IEixFXMpCsWu10A190B/xG0Q++FFzPoz3gPx+9yFL0aigult1t+6oocsNFFhdy5G
Fb3agMHrL9qV3ECCZJ+7aFmmE0xiNK6KNsyuYjbq/FjAqFmcZZurGvxyvJULePg6LzaZ7YYpBFVI
yobbMYAO4coHU4Z7nZJ11tdTsYCACqHtXy+HeJJ31MXBQzYUnapSB3fpoS2UfuybbpEHUNG+vZId
H7s60EMCpSZjYXDKFmO2R58PcLOc9tKD1MXkRjFy3LVxbfiZAyuAwyvMULlUcJ6z5QYoDiItqA2b
DyvMqb4aiUivISNkYb2GKBGvZgAE80vSoSvVWEe0mpMUhVMzQO50scxpdkZKBxn6Dxv1LFoQuDGR
wp4jLHbkMo/BVJwm4Qddt4tJ7FMRNByujagRhS41rOOCw/dVuKeOQs1TRm0sHkYfBttpRQMMr2w2
ReR6LXo3VJEGv3CTCSynNYR7SAgA4nbuo7mrYJjk5znwzvR3wgdpAZPaAt+skzXwI8l39ZiKEnk3
z3Gfz7VP+1REAP7NiPmQg3atbOgjeYhDK9pr3oI1LuUA+LnaZjcNJZUehFRme34xdHEyHpo1WW94
B/i27l3nLmiD/M86zUmbAarrdXjJG61Ak9ok82W0gpVPYde6RUSHyyrZs9iU8F1RQITAEl9CFeiv
S4HShMJqHJ3GkcF4DItmZKMKJVwbjBU0A5DIIQymTR99EI8ZCjOb+05UWElnvGAkQQfDOBahKU8P
rRKwtDVTCL8cl1mYtQcVuTFJbsJgSe0zSGbJLvopjz83y/K6bW3z3LTqtSlUAsfItMqnFZqTA8uZ
PhFsHgSLRKpBy2XblfCRuNW0s8el1UWlJoVkkQzyUVVKmcgnPYi01jr1pc27GOvrMssvc8O2YzYK
0IuNYzdgPnNShc6sU71hs4nvC9NSBLloretuAQaF8YABU0Knt34NR8UfFOxtsD5lWXNtxmF8spOZ
m4N1zcIugWY3WRlIV1zKsUcgxzCJI5/gtho4CQ/F3I5XnCXBTcRdfBUpkKljY0CqF2iL6ihiSFS2
mUUmRRTBDp5hE65JsUzmoMIUGSM8X+dLpVeGeJ2VuAo+SaQfpGZRMMxJBFSMEGraS5Pi4g4e4PvT
xhAAzMDHT6cevF+tMSnXcvNc32KXx+bfpVzUXY/6AqfAHrHrdEebFWllB9W+9F0TvgIRdEeIiQoE
dRTymKmsvw96oiukvLQfYTt/Fj0Uag0at2MWsf7TuEbzWCZ0HD9RwvTZRpTBGQlXVI44DxufmUIA
DW8IkPfOLRWacHrXoy05L2vYfeEtzV45a8KPHDbJ6wWMcp2oabykgLJfQApEiOooNrj+aE+mm5Qx
iroVi+M+COMvMd+bdD/Ifdd2kXkbFzjNDiLtQNAC5B7TS/jrYDUzunMzOLBtBIiZwcJeUYF1pEyD
rk9uhDLRGxJ+Zl5GAudQIvilzSuOz60Ay2FMtF4llzK1UVajhV8Egl2wfZ+lGuc/FLq2tuKKUvKK
jXfViDfJV2RvzDytZ3g4L7opiZ53PcMx3BZuy84H6i5JXP9ml1xhe0DneRwtg0prZAm9BqWor5SH
2AWBTyhprp2x6o1Hs+sqA/hzKbtFuC/z7DFXMCnRp1kFdPXrAjZtKcEULoehX+gZ4HkDKVfnNhTz
kLN+iyFtZUeZtfNV7NG/lQHKkbkWbAqSQzBJaJHJtiQvsxHiU6YWV3FDTS1IMJFbu2bhE1i/vIBa
CTVcmc6w055WFFVnrH7DenBTi/yayRUoPaEugc+NtmsYVJbtCkEvSaIOGqFTTQmlDAZRFbey7WO+
IJEpBcUjedVzFGn6sLexMHn6qYtQU9OBbR8HYwd+F43hamp0FYxjSSvScVOVDm0Dj3ZAon6I71JL
YbLl4dTRzwJy1mCoFrhTYZIDkccdueHtmI5FhW7bwVxot1YaW2XYcBNft+DVclFaqMxjXw+LZ5Jf
+ZwB0qmMRQOm7sUC1IqWDvLzwh61VVP3sWl4PDb1iqkCegcuIaQ3lIuDAxtxOKjVhkvb2kD+aSbj
luTQQpclh0MygQN8YiQCJ3RSEHAhUkr7OCD9fW8Vx3OIA8i4bA+FNbiJBfJ7XP43GRQIYtHK9IOv
C9W65GOik6h9egeRA7UTIbModsg2CplTV0gu2yUF0DHs/Azm4ZZ9bWJGXHqC3nvDfJtCU3SfrFrb
oC2HHABcgM6W9WuKLQLL8fxiWwAK+fWMgtLdkr4gPq5sY+zETxtYNzwtbHnIb3mjuUUoVJ2I2frh
ilpc3lbi2yKiyOwuQSrZE50T1aWHFALajp6JtZMfoY/qZtQ46B2a6ahU3mM9Duax5lBH3UQQmaF0
VwVWTF90KKLy+NTNmfReAR1egPB2FaReVqzxoRlc3ImDWqEEKoAdDGN+vaH0yw8MeUwM7NzCCoVo
nXgq4kPmNxqfwEfKF5Vb8RxA9TPv1kqSl7HF3DlABSO/koGjyoIqv9X8MKamaOtFQz/jyi2aQIpu
qfXf1f/nomuWeyS8LRfAp7vrkcDSz6PU3vSh9/KgqISIbClAUKtAPPWFW7PLCSVcVtJB+bh0w8qH
k54J1JUuV+sA09DCv6qNMI6lNYa3N8U+auuZbv7RdMHqUCAE4oAKFB0i61WSnHQaz7JmMndvwcac
V2XYrFP4mPOOJzW+FWX4ohHYqkvTL2gNhi1Y0I3oPmwPKCe0ubBtwpevTeB2xAUVdTRUG2+bI/xj
CwuO0oY5REPRVAwVI7DRHmJPzEUIr/InsYgYgGXGomasACh2CTrUzJtbmafE1hFJ7PwRkgzIOaCt
hfqvgtZkWlAghRH0TgC3bht03rKMJ9ThNw5EoCtXyrNDxlNxDhDWBYm9TWD6gOZPSUhKIm9NnQ9J
AaosmNsT/BR4MJlrghK2/eliUmLqKwvA7G2DkAJjgxUPNiAjrnNTR2TluXuPhw1PK8uLQw/Nx7cA
oiqAh71qrgMsw+YVzeXaPmQ9go5QddGou0AFk541cpi6NyyR1J/oEveP40rZDeSbzddGh7jz+bo5
yOiYBTKC+C5Xqo6sz7lL7D1M4C0uAfY6sNaZHLGaZhImCp4UjyHgw6wu+nG9DAFadPUKzc4fK0XS
VJVwE18Mcd9DNqmTp4k1I/z5A/mYahOWRQZ9ZKvFBueA2XwJX5a/hdcz6urImgVmMzFAuF90S7Fc
NqmGag4ZWJCpNmx1OF1ExUGygW64UkPmoyOYK/C/hMLwWDcLXbD0Ip0BKMysMsgeaWMmFAWDNzfU
KnvdROGS1yRpVHaEQEN9WB1s8Uc/D7hKqBSy11i3eVNKFOB3U7BXvAbfcTOUqKl9V6acFZDJ8Klr
a2zoPRRhgEvuNwkEoNxSpdIDXyD8qymR3WGbHN7TJJD5Qc4iVb1Q9edq2uEQMeOqdU78pwyrxXLl
5kGrWkxL/mgSPVscLkkmNAQdUCAZjTdUsOgqbwXPIF9iXpY6ZMVVELTRmxcdP7tAmXtoCPsK2rTo
M9w6dgD/kRW+6hKD5KpsjTtf29X3phQ6n9nBtl0usP5qKq76MPLJcU7X5CVgrXK3QK44BRgwImJD
IATrU1dAiVFKCERuRyhfyCFbkexTbUUEt8XESCIPMuzbDzxxeq2wb6KqQ31et1RP+X7f0ruVwqQO
3GVkt7mQiN+C+mPPHhKfqJHjRz2PY4kAYmCPUHpCwNUsGPJCf2qCFdFh3LigClB53GgL25EB7vI6
NDa41D0mda07nt3Ndh7PcwKvPDpyfg1cILsIGMlfgBh3GYZBk76pCLFmbg+NW7SPLrkZ56jqlxyJ
HH4gEpKeARBPZkx+YWg7pPVWBCicZFe405BEi3iEi7erNcCtWmOox9VEE3tA+RJeDX5soVlcw48t
4t8+FmwOS2UsgaUz4QeZC/Yn5M6kjpN4fs5R7p/CmIVvI5TxHwnesoco4MbBivARXqD8xkF8cFJw
+Zcut58hnJ7vlSWelfk8khDzYLsvmgCudR3G8oT9QA9oMwytEeB0BRQtuF6nSP/RA+yoc4dGZULo
51Y6BNS9BLmIn/qWxrKKgepfKjWEoOigAOWUfvEW6L8+cAU8SL9hg+JyqcHNw131ER3tKNWjjg1i
qu7mvp2wyiMjcddM6Qm+bIgXnO/lBK4BROh4F3tIfPxpjeAhiWo6Eje3l8S2st8uITD38zPr3Iok
gCEe+UU/5nKOKxZrMgd1viTxqrF4cahswLVBt9EXYZeSGoLAcEPZmBPfVZqnmrhL6x1QzDKNXHKM
EbeXv6YD8vzmclJcOIF1LGkJoiCWAfqJOvBp00BoE0P7BZk0yniovTw82pg0kNfHCSSqrRq/kSnw
exQjYP0MGkS1er7nOHYNh4pJNWwXt2MMTqBBmr7ZyPSw0HxGC9NRl2r9MiL2ZelrEMQ5+j5YmTrX
3/b9aOxYmzXNkXhFFEVczpvl2xL6Ep+iOl+tY4ySrNxUi5XhArmBCdJWgVjvVxKnDSnEqW0cwiP/
sEGzRUgxYTnH36DRz1J3FcwGDfNV7w0TaeVIgcTO4z/Tc78y5GANM5iqQR3uTl4QsHtA2s8KCUBl
+UzgXvgmR7V7m5Z3jQtFaAiIcpO1sYUkbSEugAGj60HR/csJ/Eo37ycAoQDMuwiIAksIUujXE+gS
D29U02Vf+fsJyHflieSFwIgLRvBi70zpjyTh+3fm8T0Q9+ckvJ+D8f6fzOED3Y28hP9qAf4WA/YH
4lKRAfxzAsSP9/wnhC/ek/YghCP4BqsQm/p/ksAgTcCfELRHKVQ3NMNj/isILEGGNdktle/RxXsG
FTjb77nGZM81zsJdOUIQUAXz/18xhL88RiQ5//j/z0lbv5Ht+BaNhCCLFUh2hO/VQKbEryMJyGbY
JWxab6382hhRt+Ltp7vxvxzg17mS/O0Av+lbtKMCRAcOkANSa3NZ2uJzt9wCr0UJ/8+HSnAn1U+c
OZRCoEchZNwd/lAvkd9UGD40oUhQ6d70ifCkBxYVoE0ECIWoQz4lr6Z3Tf6lRTzQTE4EBSQiV0YB
ShCmPkqmRn4dIU7NmrvGxi1q8RPTDYETfrDfupwg4OXaYvkP4iuSqu1SmKIHxp73cAqn6AvZBz/N
YCi65GyQwHTfT2OPLJyeoSypoiFqypzqBI3MkkLKhWxoWsxoyuTU8if4GZoFFgHkdGWwpO57AQKq
PMqrwUZnDdLo2Tth4VacLDL/Fi/WI8zmgsqrbAZqmLh0u83RKq+vAWh7RPs0yOGB2xEK2SyJ6V0c
ZGq76ueihdEZOGE8HOgCOXKgqpn3s2OnTOjOnL4/kf+/avxLGjr8fruZ8T8Kor+tGv/9Xqb/BsD8
eNNfAYL4igiEYiCdD05CwCb7Gv8jQLAIEYCfpJAEIroM0vccvsq/1g2kw0DyTHJogrA7QZH0n3WD
IlMGXhFISYo0gpwn/T+tG9jlf51s2PqiDOsGdDPopqAV2yf+TzLBLu1gBAtNe3ZTmHXlqsYERJ1P
r9SUBQZEQBjXe+f4pPg0iXIGzcoqsuSJqxsD6+OFBmrKqnwU6XnbspgdxDLuamlCEAWFAi0+hT1S
rB84HCZ/TBC3JmAyKEBXj40d1H9klmuxyhwiY6gGIsRQky0uGUBqeAPSDB0pKsXLLdzmuBz6sThs
UEfpwwKdcVvRdWRnYxDgjF4smN6K3mdfcrR+9YwS/IByBnwvIPQZBlFIMpIazXocXRfRjFzzQqY3
K1SUpVzso0Gg2zEzIQUBLxYCuDQNuyfV9/7BtWS+hS9GIkc3cMMB8TVBW/X5zv0NCWnQIfTqUSRq
Oe1YwCEEBXOBEPTiHCF38Qpx7yfEc+mgbMduPCZDksKE0nLczDXiCPXGwn2M5yz6QxTQPXRwBD2F
kUsPRRu/NosHpDl6+O02Su9t1OvLBUGAANSi+zZFGZ8gJhUupi4tHWCPe5oFUHwP6yPsAuCHhID6
H07K9kvKInWKs5FWOhv4VSglQOvUTegkkK4CR3/X3BjIE27XdoCKYbabvSZIN4tGyIyUln/2sF4c
Fx77o0kQY9/ozDwi/PJLwthYhyxkVRq0kAEZ/NMm2x9FHEDSkcmhUiIBLI2MiAyN2FOvDX2krnBX
FPKY+86g5FQceoyItp+TMV3rrXFXYkcNwaH2qIcZMtVSFSDI1cknoTnSxLgwtxHlbTXjjiBNjj9A
yQJexnFbdfhWuGfuNlbGJnK3HsLuWrkEYa0JzjSAs78mC2s+bAh5lYgh34Pk+mEs8LHI90M1q5DO
1U7k7In9KvD6fSMRD9kyiLZGFH3xmKFSfMgjYMIQ4PesVM223cYBnZGnsQQnDhPJaQvs8AgWPwKh
YudrBLLHV0gNLJWm8THEsL8ZHd0+LRogxyGYZ8RP921Yq5gLREIC76gnzteT7VlzDCZ7lcI6AtN6
erMsZsrQrw8gYMa8r/LeBRd0gGwZnhnEtDn0i6Vl8ASn2/wSQDiDCPvHvPPkyMByLoUrzTR89Kvt
71uq74JZvIRewzQp4sdwIuKAYNAvRmXZJXKjXyDTH0oBlEZCNXfkXTT7SnZQN8C1jFQ3PCn/FSwi
spnCWZWbJX/EtkD/7At2odYluFnzojgwq5oaBvxPWAzNXaSkOyIBd6wEb5JLD5TuJcZ2iuRftCqS
aQKtSoRpFZwz1iYlwpU+LRmbDjaT+oTAneiyN2dEgVzPEv3lNEPxMoA2Z6ZDb1GA4IxlLR2SytdV
dUcOnRa6+t485oyKB5X/D3tn1h2nkmbtX0QvhmC6TchRs2QN1g1LtiTmOSCAX/89+FR327I/a1Vd
90V51ak6TjIhIoh4372fbcfHEfn5BrqvdURIPN2UU7HsK5mbYdM03X7JJ+dCdOMJgb46UjuOcjqp
vbpRgoqtMWsQwKGzK2EkK3UYO6PS7yqwkoUftkZnZtdorKzyHF35Zdl539iQ4HxxFv9LZlFYFSac
z8RLo2u8kukVivgXXJziyOG/5WhmvDjNyBYDFbN87jt+sl4mTYheyTyLi6rc6TRBw0aPC/pHotgW
yFSuZ5bdTTKx3pFYidLbrebnhaCLDfj5KBgHxmA6T/OzP8NipCKgt3dA9u4q3YExQBPxijwB4W9G
vxia69iOjKNF1brfN3jDQQXao05tMKuP1M+jGuSkLGC7V/6tzNz3BnttAGrPgAPqFcMGLivyEc2R
3qahoYc0TqQl/b2gHmzke9SoNVo2ybLzTInCKWknpnjV4PcfHhJYIIaA71j96H4kA+8Wrf2eaxnu
3gTuIV6tRJnOVd4h6NtkWI8P+eBly/kkOudmogZzZ3URUyRXDL1jJ0f7qcerdkqWcobDB1Xwm2T0
p4GBmQ2Snha5YqOQFt62hYZ8KTL07lTDhj21MxVZ6WcVMolWHmmexFcYqYo7cDgU7hBvu/skjxi4
/qKSr40n+u1IgfVgAEh/IQlFR9TpdVQT41kK/Ksd2QquaFxns6ghOo6Nx/ywxpHexrRoNw1L+zv1
cPqLUAnUhUQNcD2jmdVD15mnbrMYFSKQzMZLtBHTMjxSA29f2k5Pv/JOJspBlcNFby3lVYTD5R1C
1UDBsoisW+gE46OWF8tlqbtH13CKt7K0nFcbs3e6SRNK6hThx2Ib+8SB2NQUSlbboGf/MIczRTeA
ohF3cZNlifcwjLN9Xjh98UoXM4tOJQxuzPhNqm6iVjgPvEf8LX33eDfMs0lT1XWbKDBynGpHWobT
9zxNfcFiFEcPfl6N1xN6KEblnGjXaeb0zca0yu5rRtbHpVU0MZU2jPxuAIBzOfr0Rl6FbPNbavh3
RV8o2DFLFR1zI0cpkCdMVhqI7dXSWm0U9KoHCmL2aVRuZyg4Fw19zq9ostQbSrL22QOVvKu0DCmD
Fvuxv5naWWOzno3XFXK0boOSTfsu9Lm/mruKvp+leZTxCbLoDi5Wo2c/nipklUs0HBtDWirM0gzO
r++W2WNL35y4htqSt5lYC9XaZLWXjmyKI3MuzfaDqQMSntfEEb450Qdup3+NfBmJbZXi2Qjx7Nr7
oRDpLb0VfU8x3EWBNFT0Az2R7VmeMw+f0kjmRm6657OS7cnA50L9SpDJMVK/LzjVblbFRUDTQWxb
neqsg+JiayeVD/Oyb26MoZdhb9v+eaGNQ7lxo1qGk5s1x94VFOaIh+++5l0m3U0aD70RwN6pn3KY
WtVWCn9GLAZ+5M1hA3UR6aoJLdP5JuLEv3eTqnyhRV/vrGStdbLERyW1qbzWAuXnrIiIWvVjCiHn
wl+E+zzaXXFoEmIZAjO2Fwgb1mx9c1WXnEnkFA9IAKiQe6U1iU3bjZytakJAYtxhPW2AAZFRZiUz
DZmoHdGSJsYL1XiTiruNKkJE8sb2Jc2VDMrO12FhA7mNdTUwlvQebWvlGq9+a7YoJkon1k5enUVP
qS+r+xn8RL+zqmQ6G/ph3o8ZFexw6VCdIKLPj1mcX+vLkD61lXsZz2NYJ+UY0DjfKjjPQYWq+EZI
n36vi9Y3xvWchoDLzCunYG/oYYnZtw4bi43djeKb7y5A60TdxA+VoMmztt2FtjE0y5gDo0/1PTjk
+LKX5rJV5hIdTSrJe4wkMlwaq9gNuj6cG1qydYaufEsyk1oW3l/3zQGiirupr5KVStDdx7YbfXNE
He3GWocIwNNc+oDS6XCRmFMOQdWiLRFFNqKQtIvh29KTzV4bRBXVplv/aLSkYGmx1EUdtcljEU3F
l5R+3l5PbbhQRjScdw1yLAa4452Rj+QHsc4ekfAMJK6lBmOya4eDl/p0Ozhg508YgwyorpECMZyk
NvX+pjGdbRsty1muGc1JOcI45xcWyOLT9Hu0pBJ5MNknZdPS9Pat6tgWwCLMfHls5kkNgWEa3Uts
te41LXPtzcDx/Q9b7f9OyZ+dkg19NXT9/0/J/xMs/dMh+Z+/89+HZP2/+AjdxiTmiH+dhP+bsu/+
Fw0/h0BlHtAa4vu/xTWLqptukA5n8WHAQCyKYv8qrq1JYyb1O16wwFQ4hNj/TnFtLcP+VI/CWwKQ
1SLiwgbDaeEd/PWIHKtJX7ymHg4mejjJltXHuo2C3D8XA5vyDVKn6hxAfEpwVUKD7qd79YfK269F
YtvW4WKZHpxWnb4HhMf12/10QEdpsmAcmOReDeZIU710MN6bRThjyzj8B5fyPYoB4MG4dR8u1UHq
NozSlnthdJgiTINtSJ80W6ob7X/wq7iVvuXggXJ+88stBibMWQiJ9WJK9xyE2rCTyJfl5H7GPPzV
CPnPDQQmpAvdYlDAqvr1Bk4jAJ3C5gb6acT+djZvkDM479PohHEVZQFHYqxvEaliDf32z3A+v46d
H0/PQiKEaM50CJD4UDeVU4K0qpGSar5wNmvNYlshj/j3fGtcxaYmDVIMeBC1po8+uT72rH5sowFZ
t3Dwz5oVSgt7at1xmzUlvqe/j5MPxeAfl6NGS2F7dcM5HxsndossJDHksMcWzSkl796wfL57cV1u
cF2S3kXN9u9XZCr/PAV/XBGYkWmv0FWCsj6UhKMkz5RnYXTIdNsOoBcUPCy/3v79KuvD+Gmi/3MV
gV3LIy8c2+yHKroYInT0bT7srXSE/6Zp51CCrmbDxEyik4fw96v96S6aP13tw9CgVIeTAIjX3kOy
R8GLZvtIvbjJVs6x78tNl+ff/n7JD6i2dS7Y5spupeFER+S3RI454Q2MegefS+IIIO2ieIhxJhyR
e3kH3Et5OLS37jh7QVuI/tWRHIJQwB2GuKv34+CPqDTJUuiU23yfJks7zsCTN2Yk27vVaIS8L2aX
3y6fLEzGH54/DTpXN2DOuvBu1///p0XQ62PHrGmF7lNFN3cjNJW7m2myxy12ldW6jy0Ef5cKLe7e
1iwm8ayjUrlGTNNcksMDebqJ/SvagPEnc+Fj+tF6Sy1aFpAMVwQepLRfv1rmw7BcEGXt6QsjjUjs
kP0VulLPkVsAQ/09ZBEU0JQDOTAXS3XCxted9xHNPkoUckSERIya6NnP08LfWAY5LlHlwX814/ks
Hszu0nQW7UhsJS0FNCYhfWDwXDgeHgaVag8SjW3gWymQIdoDO2BunPmtztsO9XSSeUePQiuGgMot
R5sCrKLI7wfl9ZeU8iw210u+66wBFYwmr2q2nYc2damnCIQEU1RE5zrKNPJF2nGfVbm2ghve89m6
lTSJOePE+QHKtLzik6vd30fr7xMErz4bA2Y972D3I+IZIaA92Gp96H1yqeXsoWnfHI10+kIYZbMd
Bixj/8EVbRZrCvOodj4Ct30MZKhic7nvoghtkFgz6777lTjvrEogMXae/n6939/t3to3dHGVrXb1
j2Gkfcz2mWcj92TNceQdhTrGiJy2ntl9hjL8fQZ5gKppXRKyqiOk/DBMY872mRpr3oKIEs6oqBjH
Wg3uJzfwj1cBLs82BS449/DXyYDjXisllI+9hqKhQxLsaweKLN713+/bB8Pvuo7xazws4ewWacX+
aCH+tB7kqbYYTuMTcjEZdVgbfbZzJjJAnB5Cm4h6AGIWA193rfjUeY+dGe9rkaefLUvWby8MD4WW
g2sSuIFhfIR5tm2NZWV08UxOhbtVrV/sIpXJnVCSCrkFePpoVAj3O71+K2rl3gLDV/vY1scL0MTW
CU/0pzTOP34nHN4UUlHtED/+6yOIhaahgrL6Pfqi6qh39tbXB/TqlWwvo56k0wRrzdfCZiqD+5iv
hlWsAUQcCoBX1aFbFW/wasbL3JvCZVHPQ4b8oU1lczfD+to0MrUPNqClUzXjwNHlZ5sL848/ABIx
pAgI1Yjffv0BeNX8cvYUN5VTPF2GZjcoEd8nrGIBTaksjHpD58jtSN5YXUkUy/Lipe4XsCX+cWgo
dlLlGLeJXvs39eLWXzyxvC12BHTTS/ydauI5VHmm8a6QBXQz1HifjM4PPbUfo5MDy//8gg+zQEnE
snE99/tZy+JTRKgnuq6pCjNNDyXRsRvwWRzoM50gznmNv0KS+fevYP35Jnr62mA0iU76MN3JWRFq
tod+tSxQlh8Kz/7GturaFT0FYl9/JZh0enQhPH/vV+7SSOYPuXwhXklksXG/M/W+DhG7uquHTFEQ
MocmSLjgfrKpZ5I2arzNhLWwVLp3lD+2NtTO0NH8RxTGeNtGWz/XbKM4LHX94o76nTNzIew1xNoo
v7c/uee/b92QuCKBoGFqr4jtD7d83fWgqmZBaLPisaINTn0/1BY8FfViW5/sE/+wbDu89jl5gkVl
r/jhRNFjXa46Fp19E1fvPrx73tojmTjT4n9ypfWTft2R8rNo85q+EA4VsA+TGfnpgBLUZiR18Res
HPEj1E68yuXMaQLALyYc3dG8E0jjz1ARf3j7OroAvIMMg7P5R1SEjNMWIwp+cCqdXyPprSXalYf5
XrjyG0deJ/z7kP1xjP7tt9qEORiIyODVfHiEyOr7KU0ZshzDq9vBYt8zR1a45gsF4HLf9Ih80bSg
7zw3bG6ElwYjca6hzm7l71/lj4MJCDpvFqgNYGh/XYHSgZYBlrd+rzyqoPparhcJkmXClUjbSbL3
v1/uDy9NREUWj9ng7M0h/9fLEXubx3RHeMhzN+1jeO/BAsLvkzPiH++vQSWDkcTtFd6HJSHrjbjG
kd7vOSODGBwnhPYVmjwn8rSj6vGwxSPid4CYxVZFcYmu1Ci2sKvOFsTBn8zX3w/lCAM5FXIoFy5q
nw8PW82DvQB14cuMuOeT2I13fbfgzKTqG5dYW5q+rPbEpZnkyNDy+fsd/5ibuK7QrIsEAyJ5AFDy
caxJnGamVendHmps8q1xO42U9y6WV31q2CXNoBp/MhIExAHa7BOyNTptYYeIkejQE2Kd5IEC4Hkx
JhYNAVPKwVhjmPrXv3/PPyw0IDahVDH12ed85JokBGITYea0e2eKut0glnEr+tbfriqMT27JHy4F
G0a4vo4m7XdQSZrRBWg7t93LJSrfSZFxb5YqofuhOfp/8LPYg4LhctaS2m+rGqFxi6RX1u5tM+1u
ELU5u3p2ozMQpJ8Adv6wiHElyiJsEVFbfjw3UhePifjmSqmlx2Ekq+aujOFj8HZbNvhKBRV24AP/
9lNDugOQxjHgtf8Gn4pjHZ95Yrf7Gb1+UNqT2qRZaYadTo/s75f6ESX68Q3BTkNHSuhDlP8hS/zl
ZIw/aogXgyEiOh10/zyDVEgToUh+K6OqCJyuN0OHPXmB1ntU2o6T4zBtF8gl5U3p2Uwu2pqLf4z6
uXgwmxGRA34uD+BBgeEPxU+bvJC7pF3ksNX6XZwUcbbpwchSrOcnWYHr1J4X+qOt6P9aOpERtpb4
+3Tu3GULVgzrWkys+BdsfuRUFwIpxg66LwoXC5eV+eQjXizpS1AsiTfYGp3kbEpw/q+y+C6574va
mI8FVhYc/6lRwqnTG+NULtOk7fshH/tLu6wG70JgjIpuaEEV1Y5/1tDWKaz702YQ9BjDKh9FfOG5
NPXCAWcldEu7Le5GHMvRibzB+gBrvIo2c9wR/QgL46HEjIJtaBB1dgTOFzeBNwDJ3M15OsfbEvRF
d56NHCexLvt0r/d9T0crRPZMfHqNx00/o7sR6dQdygZlQUm/Da4cNP0XF1//TJdNTsHiQcK8a+yU
ZjI8mGy+JmdzvMOg3MktDnPfvQU77mGQncd4OLKJnXatN/npTmAJgHmxqk8C0BX+vup4RW2LaC3/
Aa/xCWzpbe8ekXsRTEWJ9qfHy21A+GrsQ+kNN9R5d8NoN4/YSYsnut/6rYQhu4nKbDpoc1Zsrda/
GoqZGLB+NyVudQvMYzOCkCZjuUr3psgVPLC8JJ1+PFnjrAKz6V+yHGYlaq4oHLLJ2uHbexWWprYj
XpbVaunuHdy3W1rNzp5+U71hx7zAPvDjs1400zdXtgrZ2ZxtKnd8WVrHPhATihl/mgnvKR50HZcb
fMpr2y+7LXCF9Jr+0xIMemqceWWRXFiK58FpAUtbGj1MNP33tmbcpGnS4DqdomPkixy9ST6wqejd
gMAqO+x7d7lBa39spUC5ueBpSJf8Cs9jMCnRnfJpgi2k58AaJLIPkjHHIHdzWE1Wgtc59a4jT9yW
WjJtDeUlu2XplmDW5BBGJnbwha3rLWb55rnyev28SlwvnGXrINmR3bujtVWgybEJPQrWe7eu7WNX
4LNzAbseQRSbRzC23pYixck0ph2tQmOX2/NTqQ/tU5VGBySid4CAn2zSO7dKx+xDFu1TidG2YwaW
3nEc3Go3apBmwL19yX0P8VxkgVWKa2+rZ/QXAdmSeJr5qAY4N9yCRR6v27jD2TNMvBet/hxzrLsp
JtBMswYfplUNCbAyPaCyKg9V6Y3voscDBJsHT26Yj6lc5mCoW/RrHM1NvYsBvtNQ/ZLXYIo3JoPn
sTR1awrdlnMEL1MWiSwe1NeGe38JmT+lPBJVGy83jvpArIJWyxpn2eKd8V/q7cSE2EaI++b+3JtV
rPqvWHDdHnkPyjGVh0tvdl81wyK+NcYdpZl8572rmfX3yV3y5mDlhTmE6DSwmM614XrnGtKVbJO7
HvagYh5t7UR5VqcLWrfpoeu4UxuZV0W4eOX4JaGqf20WmfklKqs8PSqA5lvbT9tLQ5nerk5HhWul
pRiXoHUDrBSxn6S+22zdRS/OGl6y3yXxJg46Hnx9mbJT63wip+ZOjHn07lPcHwJ2ASiBm2jUw2X2
pnv6TOV713QO7fGyN55BmHV40Br7yq/MZjU8qbCHJ76X7Fi+eLPIvo49nzNrxbTFNNSeljVAJJ0q
cSSArn+kCkcbJCNTfSfHgZGQWH77BCm+/Q51Jd/lk9Y+IbxKD7BTJLE0k8x3aMr6R7tuEZy5tVKh
E9mlDIelZ3Kgp7SDXBd5GDtoPjM2XMehtXPIHkRycir1u13OuamkZ1vz70vcnQ9tpOJl69mpQbpB
rKIUGgJm0qCkNXhsgEutY1BTp5jcgztEUUiv3G4wd+AdG+0BMQM/0W1yPzmLzYWv6uTjw2hOg7oA
+h5fpV7rhWSQLRe1BC4iEsGnWk26F3rq3I3StJcNO5H25DRJcpWpvnmmdGduKZzZV3HHVIWsVS67
ZZjyHbEK+JYwecRXBN+OsMrtxL5iErVMKp4uRfj2lJc+uM0kab51Y9zhZu2ML33K/U6zfMZyS56n
B737gGJtxhFnIoW0uzU1kRMmHvkFPV/eZumeO5se7KnkY7VhujZwNp0aI/PPl7FvkDM13dOYcF8X
MPPfayPGgr4Q0oREEDzECS7BvB982b/6qrevSIfWyPyq/fhqSldsknIgHr+SNyg8TJSmsmBN4XeL
5nOD13ITQu6IAy0BZI8NLckqVqiBzFtSFYwvjTHbV/ARo/vGSeJLxx7qZyd28lDiAIX9gEuWuGCP
TSSqJXMbS69FVadHYawN41lX8uNRUE/3SKpYF+MoPVgNf7vRtfhq8FsHUZsH/n9ToZa+ElZbHIlr
wqpLfmuehWmuolNSSv4FiOkeWc+qkGG2NEjDFuY5ZSyyzeeZojUGov7VjYUdRNFckPsr11E+QOqi
52Lad2CoxgdRS5T5quZLFrae38J6bl6sLHHuNH9B/9xUKrmCNk06cC+q7qlol+nac/rhQW+m/DZd
H7fZRd65nRnQR8XIhXJt3hH1qEMq0erkSkCOwW6QzNc6YVXv+lKne20S5BVTtI9uzTITx3aNSXcs
xSfWRLqzZZ/ufZ2OzKJGoZ0WNP7JVoOb9e4SEodTeEgQ5VFv6UGFIaSs0OLWbsVKjr4iSDUnuhXE
1S6bBqPWfCzHEfxLMjCSFg0VYEgBiZHGmpVcFXlWG8DnlvpaAw6B3X4ueNY6cRkQlazaqwLQce+1
R1IwvYsSp2yp2netzowHETcqHFVvvDljNgwBU6+9YbVY3msTfmDgmNWcBx36tTeSEBaEnaPL2G8a
bovDm7zf6ypH+UFslfFlMQvt1pc6q5nrjG9T47U3ZGZQ+G/N5lIijP4KfKC9MaQXX8E0JXHIH7ww
7T0LdWjiAzvArXMEcSMf2zSt9JsO4RZrfJ2X9rGekdqxo3YvOBNHu2aIOhYxYpuom0qLyJHI8p6X
3pOXUdnE+xHy4UEAVjq2vDbPrU7Am7DdOL12RN/smkr09xAYQKQsybuMa/6nHiVpGI2N9c32Yxx9
TbEEjZiBlFhgcOzRcpCLN2u4hS3CXHbMQwmg5pYoiumaTQhWXZFFD2YRi6DQ6js81heIYFN6kXrK
WQa8ihr8DGyxd8KPSJBG2XRcNneudFUal4lbsm5YC+11PdUuJgc4RjXb0R1K8ProT+kQs+iWy8ao
aDa2hq0fwbydxnlGGM7cvNBj1Z1XsVud4qSCIgjafzf5tP8oob4A12uPJMlMt3k9Wq84009tqhss
aR5/WH27rTB/B5MUZ9OUiUf223hUEUZ/89XaZ6olfDrNPLZR7dItS9iQjig8Hz3k2bd6laidOzUH
py7a0FcaitW0rQ8Yvl+o/5VfIeFg63drbpKpQdTLHE44gTvPAmF+nvfHXNNhB0WafpWXotn1w0Dj
yxhwMc9KXQsvhxKQZf3d0GoOS50f3w7gXVFARu71oPvVhsL0jLk+Ei9+6jsPTi+LQ5q6D1Oml3vK
pSi/dLZyCGlnsFupSi5SknSD2jCPkbUY3xI9UjvEX/qecBpCddLBCtXIZCS6RYKAoFQYz9gs2FyI
x0zY2HOnesd0YgGuM06nsdP6aLx8/x20ifk4NYIE19JfUC2U4gt0iixAii52NmvXWRn1iLht172Z
CcPa2WM/kXfCvnDTyQ4fBGDbt4VWEzK4WKaXbcYwSCtyEtAjVhDummZONqKEIjU16OlpIGz8BWvx
4Dps6EUMGm6e8lOsqoPMYWVubKGd1zNp34tuPspUK3dMRSyjS8ZGzbbZkLnDZSns6L7Ia7YZSCxz
lsBs03gyvfX0bglhzHhnPa4tOAfJNrGLfANIyb4qGxv5cqJ8g6ZFsRznuR4vHFvjtVN6Ws6Ec6pT
E08wohD61YScLKQkgf7nWAqmlGlED228wL+cPZWmcPbkcVa8cibAj+1CnCXAa2269lHOns8UsznV
uSNcG7wG+clXqX5ru+LUQXg8RKNEwNfnFwVP+ayvFHwCURc0R5WEC9nLc+q+ZA712YH4Gv/Jp2fK
Oeelq6shKDFBwNsGUJS5VeJtxlEaT9MsumNtut+MxXmLurp9ZsdaPBd4yFm0eu2eZA5tZ41DvAVu
V94QvOWFBV5zmt6+XIhWwuHOdmg6EF8xpieQjkrAr9N79+DmhsE7Rjj1lQYpLN5Us1tfUb6pSabw
shiIPoEGeOUMOyPiIKtuzNYrb5yUOjLsHBZQMmfka9Gb+reqz5JXnPFQYEyND2xRAZzsLqvvZmF6
6qljx8NzIw1mVyYIGDej5ljHovF4o/ikHfC2pHa2FAbeipiC5LFGw/+F/TEn0xyh+SnOp/61zGv5
iumEIkI/D+V7LiqqCv0io2e9z4xvYIl509dinq57NOLPZg63JyDFTwNWtUT9q2Y3WDjMhWio7ZLb
qIHbiYWhTyZV79yY6Lyd8BUVjWFKGB4JyQzTpq6K+i5xhhwEJsCmZ9uw+Tt+MxUdkTE+GA9R6Qyj
ygLGE44933Kb4dci3weVlsshhpwNsuhF1Z+liy05N+rVaCSBalQa79i88skLaJz6KBTlxxBd/azt
sWGzBZB0SKMNhyn/PEt0QV5FV7JpLSKHp6SRPeAApR2i57EbsWnHA879TRTb5bs5ALrZDK01A3XD
Cvr8z820Ry2GFEF7Mg2Wfg0VcQ0iDzecJ+o9xq84gLHb5wG1IG69ZYjqzkY/Vu2LNKPcg7IARTr4
nvzQGFSBrszWRsYP/9M+m4Ea3NkKRQWPkH5roKKW35e7NvWQrtHz7KxHxTDuyxnhx4U/yvF9dKiN
bgbTbpILRzNAKsyjua+GqnosDZ/0CddHkg2FRv+ikqaficoTRnQlBn70wRx1viO7cr51WkU8PETv
lUb/Dzx/wDNh7lL7T+aQugx3ccQkLlkkzP415fRCtIBiRzz3Y/+WZn1W7P2ha2lg+KvQWse6MgUE
dVMAUDzO5VBR/zupFHzuhnHIjs5ORJMddaejiAJvsMhYXFKIFswpDty8hHl/BeWw4mIqYDzExy6k
gF0lIxCjdt1CFm5lwgBBG3hvQPDctkWtn+hJdwd0+dZNiUj5HC1T+gCmTd0rDET/lNX/T4P6iQbV
RiD6U+X0N6Nm8EIIOxiqlPrx/6pQ//lb/23wNsR/GRZVHiyVJnHaNh/4LxGqgZ5U4LDW0WRR10WB
9rNTU6ci4ODRRMJhoor7HxGqhYnT4gNdTKTsI+nu/Dsi1I+SB506MhJYeAouJVQ40GsB/yfJAxom
mJvs2C8rZfnbUa3juLaI2qICpcYbR7PnUzaNVb7V9Vx+lbUY75EV4Svo/ap9/OnuXf/TlfvZb258
KKyv30boeOopquvoU50PTXpRzespexgvzbYyLmNqgSxqbg2wDb0lyVejEsNXd2yYlF3pyZb50fFG
IpjLFdBR3OrVl5LNmZ8kgIuKwrinIsXOcXbs6A1/FfWtv3/jHzqsn9qLP74xYuC1l2rTsv3Y1BMp
6DmCa+SlNUFQDx1m7v0oEFHspDtjeh2xunKedGGcLZhtKG/lurUv4awYIP94TyVTj+8h1RrWe5nW
0K7KRIeF3Nk5O6w6S67zwT+Rup70oYvf9gEj5BlZf2yGWGOcC2RhY7n/+6/6/TGAkNBdHoTD2PhN
fIavFkBVgxeSgGv/oY7prW5EbjI0morDnZo6jLuRUTz9/bIfmkW0iGhHEc7h47tf/1i/1k9j0dan
mEZiXF1W3mJc4lsZLgG0I8+Kkoe/X+lDA/zHlXw6sLigkc/+8Ej/fCXOVfPSwk699BDnvhBl2RV7
mtGzucmbZKu3hGwFlj571M0sW5WfDZoPSg4uz0Chd4T823FYHT4Mc2Q2KYAQiLxum9tEog/2S469
rtgTr9dvATzVnGl49HtVtArYcl67bxDiSEb0Z3E+OTDe8Chn0FvZA5b3VteYVph48/zWaBR6dQ2s
bGCDWO4OtuUswyftoY99zvX7AzkxjZVlIZiraxv2pwelOwN2YzvSLowhKl9SwEgxFpJcVmJjzaRO
n1SS5t9iz4elvbSETgFtSQPaVu67dJelDmZasyB2svEt7Sz3lVZB4p7+/ojJIuFb/Dw10fkQFeKi
TGNtZXauYpafvqXTealO7ph1kQnyaXwvpH22oKecLH9HMXIIuqnVb8YSQcsGnKQbdEa1p6jb7AvR
kABetOUtHmNo226h4keVsZmee8A5jd029+x+vBB6Q0QVOqMfAA0P9FWU9dWlatD3thpMpTg2MKhQ
q1rf6mNSHuDlFrdmFl/H8I+nTTG47SWtsC/SLDUrdEZaVUZKgy/EKLPQS1Redl4ktvc10qFzJo5n
nGNjHv1A6QmUIm5HetS8jkqpmr0lNJSthUs2fW/6Vt4NxDhBBiulu4v6djiKyDS/tImhSBh1NTyD
Cy7Dbz7BqyAqq1Z7Hko46U3Tg4ACmH00UJ69pmNDNwgKXn6X+tHkbkbYQKcu6qj6ch+gNZn+FTzY
aQuTqN0ZxmSM2wJ9HUBmRZ2Xak0SbUuEAOHQ+FdJBAg8JG5LHnjVmIr9F+gPT7rF01TqyZnZ+c2d
DXGQ/RUH+V3vlOiwnLrb9vqULTjFPYzLQJNeQKeqdyIuGjtYTKkPmyo2x3g3yaxmcii1neNx8HZd
HSVhQQnkUPGvEk4kOgRFI4R0ytJZpsG94/zl1jZ9ICGLKLCkVpUA+fJtTKtIv1Hsbin/dKQhZIwk
ubMkSiOUgO50jkaXUyLhO60scZ+lK8z4FU2HaS5fe6VNKxzO71jK6+/mXGbS4pQoh6HRL2UuyYwA
Ptgue+IxZHQsScRsNpnJKUJ3NYpNs8UOfuAZ0DxsdTbsoC/piFZRxPtQFjlMACdXsR50hWSzi7Uc
rsEhn121+skLX55TXrAYUSpCVaQCKmPaDjN9Fl2NTB0nRk3c0LkwcGKVu6pIO38DVAmkHvKM1OG4
jr4U3lOko1KtkRaXQeIPKtqpwi3KbR+xK4A7EJdL4CFVXoIKN/p6QO20AifYHPfX0A7J5Krj1Hun
9OOmeqjXJspb4Q3epQ3hOTpVlitdOwuqqW+X+dAjaemAEcfUmbZRPy7tzu/6Kt3NhVPOB73vyyaw
TQBvgTvZc7FHaZdqAY/VfNSakiaPZTn4NfmPrnGU16FNDJJzQlaWfnm0Ol8W2xwj4+0ySAt4OqhE
4yzBkkxd003MRMJ1GZvqjpexdYJcZea7oeEb0N4o1iaCgRwLc/zcqIvSIx+BvlHVdLh7jeHUWbZd
hHFkxQOKx5HHmbr9emKmBr68ARHzHfi4EnYw8dIUurCLiQOkphx0Q563VghjgCbaEHHS01TX+OTP
qkwEqLCzBdBctmj/j70z260cWY/uC/00OA+3HPa8NQ8l3RCqUhWZHJNzkk/vtfvY/g8aNg5874sG
utFVEqVNJjO/iFhx1tOKoL/k8MblBp5MDJyK7REJe0E8DeycOnv+XGgwYGq4fQinoTLibA3h0Wqf
PTy2laZDniPzzkBrRXHzGf5aL1BjzOkO+yuzxAZu2dWZCKHvMypt+AsBYqu1owzYaD4g3Tb5CXmm
UrthcTZgFGM2vticVb4QCTlC+QY3725CPrKSwd0EF09zG30vFkXsEeivRBDl/qiWhZ1FkRXz8+C4
y0/Z5xbk2wUtzy9x23AeSvk6TtVSh9z0s3EHW9iyH4fRMV6MEYIsGgONy9FIiaxKmF0UCGnKNEGl
e9lg3iN+B2+N3t1uzqLg0OZVyFcPjEtGP9K7hc8mXxourIWpb5x5gwVvwNO4u2tWyT72jYDj9jgE
qflQ9LQmPJk+ctBR2cUyXUfEKjaf6L4P+F5dFLCl5lu37bYBfzXrceN46N1++NulL6xPXBfgwDum
8vwUyFb8qvKyLbcoKGceHVllpSBH5N0mT8wWvzL+H2uqOTb5fWfYBIVDS2JBPeZLr6YrkrAcQsFA
Dgy07ulWss4doxH+m/goPxELCBDc2z55bOo3tLLgREOX8EPqdkvuC+jiX0sD4xVWbbE+WaPSh3PG
Nrc4k8Ivi2eft8V+aHTjrguy7gNXG7l+qviEeWr9LJjOaQ6pL8aT0WEGphhsL9FBS7hC3fqrrErn
QU0D2M5OJ5r7jiCUDQdw2PUf6kRva4jomKJwDvCtRNA2MuykWwfvGqY8XBYyAw9qs8yt/ZIjWYzD
GeZw4cSOifWaZQ/PfQgFPXjrC23OkspseEw2LbWCo920Rve7ZkFeT77BLZXQZMA9UjgAdHcgdeeE
l8zSnQ2EPhfURzUCjMkteARe3xWfRFCDF21lm37agrE3vqktIeZfG4Y304pg8qVUbdzKLhbaqG5y
H5RrDS8/td2M5K5q9YDFwtQIfW842DXujcO23Eps4I0P214ywGyvjavsizYSEEtyJLX5nNE7nUcY
Yur8hZ3I8M3QmGWEpXOYwzIndB4Gy+x3vAXW7rnKOkP8MNrN8mGGsANbX+UIK58vhhEkyWn9zk5a
KpefeaZrc1R5g1seBY6tRzVo6bbvJwB9iSBeDPPXHAvrQZHlBy7h4tIBEDjr8CqMnIaZld3NkDBc
4VNb/IahNiDJmrVjGKrEUJbq47micGG/UdnOpdoq8+I1RcmNUgn2/B00pvFS/DV5400XvHGv18ND
EzQGC6wpA9pOGfkt+GI+EHEW3wjLcvZeHUjtS7zQXWVTpVH581OXDjcRJuOOTiSj4W7HwWFVF2GN
ZXvxeplbD6aiquBItzw+B7gAWnYtew0RqcY2Y4bsxqbxWlUp198HJR7B3C9zao10HWiIzXO/ui7U
IjvNvetfu9L/m6T8i0kKFkCD/ff/nOY9fn/l7T9PUf7jb/zXGMX4N53jEnlZTqbQDTky/ecYxfD+
Daib4bDRxNLIofI/cVcBSV490FmT0AaIj/z/IYptgMlj2IC4xLSGg7v1vxmiMHz521Hj9hWY4xAN
ZjPIge5v1t7SgLxG4N29Y9an0QTcqO4MinfFkcCrEEHv9jooLVJaFM1Vz5uQTvCT5OXvHB/5s029
vBPRoPbCaVG9l54mzjhMFTM/SpnhADXujZOxDQGcIWtbxyckF9bGPFuW7lVvulQL2W3ceG9lIIb9
PFdFcecRJYZS3FX+Dlm3OdbpiqmumOAKrEYWN3Vlsw/3KXQSRBGTIpgeS8lSFxb6kl4qS8rLMLFZ
W925O1GytXzz3v+069H/toNB5+XdenDyhPzs61KPbKd2EXKHLwsqNT8v89QCez94hW3N1UGn0WfH
B6XdwbNJkYbhbuYE4Po06v+Bt/PkZNTzzhkgkYemWIp7Lc/NdwYot0C0jEloyWigS+xpJY7zNE5d
A+9Uf68cEbwqaA/3qlG390/wrpTvJrNOgZ011492oXUHoJvmXU8tznGC2BpRriMu9QyrmcYScaUH
7CsYOw6CuEgTB6fAuYOXua9abf45lF56pFvd2pWNAd+EjXKyFb7x+5ZjBcoLcOgQmOL3NJl9gtKj
fjiGDwY8EwUYYHbYSNmV/2maE3EGr7iBa9v3WtTvnca3bmjHoFdomXHDQ/UHRQ+buxSc3yWQq5Du
YQAU1Hk7RmiJoH72NoVJH21LHm935Gs3D+4OjRCFAxAIFYzm1Ikw9zxC0C01UI02zxQQoQuvWC9h
FgAeNrInG6rJAwza7T5dcj3KN9LDuWWyWxa6cvguVpvgLrD3cNywFHI6Fc8LZJaLg0Hxkq+udSXo
Rj4KnMIDB79+1wwDJQe+XTUhyfoxmkpN/gkwEE5httjGvvaK5dJvODGU0wyXMfUx6Cl3yb5pyyE1
xOnsQPyXtoGVdMLZkAEqHMx4nZ3TqoduH2wULDSm3kSdS4195mOPsNRKCgn1wsT1U3YrKjb8C5PK
QbpHTJxCdAMWYVubwXmuQTeFo7QxNsxd2++ChZdGx0V5nStPw7YOrxkQszqcGXX9aaetTegUDA6e
KN1L72jf7kZlqUVnAkf6NEPg7TWmM+BogKSwAdh5hR68k/EtQ/BbZ5liH+TAlu8qolk/Z9eodtSB
ub+oHdlOm6rnPHLn3N0vPZaH3hiXH0xsrAetTD3SBz7F4ow8M6Bky3puF80eI99P25PPoU9CswLC
sWJ9fcCe1ybbDezuuqSBGG/g6EPSeoJ15uz9apnecBC1eBQbPMlFWmoUMWTirEmkaKcO/JrJKT8S
QxrioSZjJlJQC0affl6Bzs0FI5N0TcTib690JCiGsJ2xy4F7UjZHaTaGl/SaUy304LpdTKF4/yLY
DT/RA3foG2u7XyYwTq2iDGjisaatw1RHqDkLurvbPmBhpultMQZI5tJfn+kLkdd6mM0XE1zKJ+J/
F2uwssNp6ZcjjTZ5emzAbz6rojOjoKWhSEn9Wntaojft8pjZXX9ZC1lELJ76HRJ9E7VOAymlFhaL
QhfEmbXox60zvhmXuHfS7pojsynzSLGEGwpjqCPUa7O8fcj7nuxtnAr5AiITyPRqWuPzFuTr71qX
Mto0bz2sRW0/emt3200YMAKJyoJ/Ek65x5MmY5GykOvmNp5FPqnXptLtXSebLKIl073qKFFh27IQ
BaTf4hQbyAc06PzAAbOKNI7xSW+PqxYXnJA+eAlu+JoCSCNFp4Vqya1ode3pT5HS3mE7on0aOtfA
EFKHUBT1r2yroTkbVRWbbEvJhA9aH1EVln+YWzZe+rp6Gtp2OuWB20RW38szxpDxYWucdrcof3vQ
DRHcD5QodLD70i2x4c/va7tlnGcpP2YINscTTOPfDLTmhN71X3QkYV9lzazCtFzyqEdkv+Sa3YWt
dJZ3kC0isg25PZEZD+LRat0PYik8G5YrMZD6WJtEqa5NPmksWBm+EEfYn2UFEsb3OnFnpE2zpzfN
+FpoDYzVuL2mdIhE5rKaB2d2ZY1JmWIfIQyF32vzjxSOPW26cbwFIhjHWAZEen3lA24g5ceemB8X
WWbvmnJIp0w1eEq3yR+KalibUOuy5U3HNXEKoLycMj+Xf6HbgwPrJraLUb8MTGuetm16mDL6DLsK
9yUeOXpQuPdeCoqjbjZPoKuu2DeBgQFry/Jj4GtP5QocUC1UUULmS7MI47V/EMqddpnPlAJjJdWy
fnpBKi33dFhMx1SHytRsGHUWiWmIByrfTTVOr2ykdsRUFRZiP60vmdOzfC/p8pULXe419vHnbR68
X4ZXVT/7QWp3ztA/DlbtPGMUf9VXm+B2kHaXZbE84GZ0bPn0HSWd482vHEamE/6YLyrzxmNekKrp
SnFL7q/lYQKcCSSSlgf621Og7yKznxjitw/bzZaJldWZGZw9YkoyP7CQLRcsEgB4LCOd3w0htEO1
zc6llqI4QcfdIT51EaP7e7zeb0pb7FDHeZ2IxkqpVZ+rl8DP5H7C73eP6cOI1CCx4Hbpb7/MWAKz
PN/7Q4AYmw/VYSAaf8ltezlL5JQfcwDJzxvmltZFHEBAQ7c/mPVf8rqhQawsvOcy5RJGoxwjrg8L
RmFdZ1bVRObGZzrg7KtbGwunbIGLaivuJ3VZU8N+rbqyOXU4HRNb6+c9okywE6pMP3vw6+R4Rf+p
tMYNOTIHSTub85Fao2kH6+xzMVhX6IczdtlyOzhldVJN+Zc2QarsVzAEHhS6UxDg6y+zilqEM4KY
jSDT1nT2VWTHyE/ibNG96rXQ3OaZTVV5bjqfV71j4KoWS+kX9207GvvAy+Qdzq9d7Vpy7yu9hxOH
W6BRjran2gcGYG5mFw/LfAJucDpkaSEQsTAfP3SOVMfcrowd4H2OSAUdvIu9fA4Gay1+WUfuGeds
93Lxiqh0euPUwt7fOf6iviY/9auQAR+blHJwnbDk6EqfE6et2Gk39auhVe3TJbWqs839qrMgjbmQ
P/VUd7uC6jwkA6qlGb/rPv1opXbINvD2EfpJDQDKLpurpN8VVpntYquFmkxPRPaNm83EdbGBLK1d
BHcn0DGWlcU9+95oFHq1g/i37fRU8gal1u60sQ7QVcVuM/d9/ZBamo7B03fCEXorc0RYCXQEZQnJ
kj5k68FUuiofHfzeVjjQYXJO0wHRvjHR+/moP5m7ZgdTpWniNROjmmwdylOPNSXKcm2Iu4XOLeLs
qfejy/U+2BmTd8sG6I+e5IXETD8r7oxlNH4pGorviaawIMxmFVlpae7SZiO+8uyrFJonlkD6S3+J
qZ7JSNRNFdQvnqK5iE4vx7919Sk/aF+Wdea3huyoNA2WXMNOOSx6XO8AaitGG1GDiQF+GM0RMSJN
E2tjWoxEd1f1Gx0g/14CrpA9gvODv9N+IhSmu9Wc5TFdU0iCNImoGFOnOE1MKa6d5E+3g0vdGE+e
Va79ju9I5icIuhjTvbkXniPbMJOq+e5T3bi2QvlHVMmNJ3hopztvcl82jM5h1zvut13JIWXOtMkz
3Iklcbagf+rrzgoLt+5PWi3rR33Jc5wc7ZqFbb5MB7uCF8lqsMbs+sy4tdnCmMtQY+oV5YHSQzqF
KIo+682AP0vv2QLg0kvA/SpovWtN8YXG99NL2QLdmO33ASMOsFMh6W4cDA19TqeokEKt4mkhy0SR
2rh+LE56nxWAQUK9CtSzwgsYz5Q0ptE4bXRF0qcVFeNAXwbVZojp1C9OOHKkf+/zFi6IpCDYEK5k
jzzIpj6puiheMr9CgmfryZlpmO/WZsuea2cbdv7tl51SzrXXgpHTl2PWsC3SmZKOtlEztDbJaKMY
uuc0rfWROTN/dNoCh66PvnkaMyiFzJK6tz7vjR8GntgfTZu9pbWnX2wT/xF2GB0crCmxNTcBzLZp
1s9eUMtn/OEDxdMp1TNX7FD2Y5N3X97W47uTG033oZbrCATkRgQ4xczGmYor6b6s1uq90GXxSmNM
uvfNAMFonQxzz1FofC37afmeSVdEEp8ghqBMxlxRsyv6godQ9VR29C5lMSFHD/Y6HbHiGErK8nNj
18eOX3OGsG/V+tB5t9lOE1Tiqc9wpOrdhosdH7GZDL5mJKZHSG0poVPm21ZcSOiKY20F3h2OOQ6w
yuVm0rWfld9urzmgP5o0oFyWCJ0sGrpTru8lS4XJnb/o0VZ42722tlsM7jTFo0k1CjqfH1sb91W/
Ef8xIFKeUrMUET26mKhF0B6aIjUwmJKk5fx528gaTn9xLDbX+ItvvrEtS4AhLqh5A5m/7kc7Ln59
b8CetYh3uBzGOnjQOuZ7RlnRlLuDvmCmdLdvbW305cEItOLg5pCURDNr6/vYKKletkUreL9qIwfe
EX/qALEZ/olnQmYNrF4tZ34ltMTu2qzL3cgajHYqw/9X2/OQ26Om7pAi96nmdS8VncT/QqI3/i7f
+jdrDIYZj10Z052/55dlp5aisozlDlqSE2uBmYcGHaKeqlE8kV6zT7O2wCWaJ6t0dprd75zcSHyP
7shpS6iwSfhR98FWEHUQ/8Ig8Xenwl/X5gLHIj6Pvvx3Ok9tzF2jp+ZyB9X3zpPsFdMDvQX/NAD7
b9ww/903AT1wc/rYxFn//gtwilFx6J2XO2HCIuIfF+hy47X/cCP830jyX4wkGRne3E7/80jy5bf6
Gv55JPkff+M/RpKBBU0flwoiKBQhzAYk3/9zJKm7N76giSHIgDwAaO+/hpKWC7kfK9hfuClACDcy
Pu+xW3eH6fybzziSCD3tHRi7dPd/M5RkLnpLu/+TAQJbLjNRXE/mjW2GuevvNo1R03jltfpx6cz+
fdZQS4Zq/fVX6xFqQZfkmjGEqm6Jgiz+dRjk/IOERfcsW+250/vhNK0EOjo6Xa/kgcFypZab7ueb
KWnCL/A1eYD0KXXUma/5KauT45gZQ33PWa1H2xalWYdaw74C0H6P3hjYnNtI3qJRMUIpt5ZxXTlK
efVlr7Nr1Mm0KRWWeD7JUMPOK2zCjplOukIufd+9Vn4D8gRnaV0ZnFmVy8vXBGubeJheh12OR1Ke
RjsTENHBSsEVYfC6rkEi6FUyTl67mm82wnRXhltrtE7E7EL5vH281TlOonX0NCxX4RUv6aqhWIdU
B89dnLdO+1U0qf+duQW6xmYOCGwJBiKd7RTpD6E/q60vZDxyCcO+VK159nUL4unkkhpLC+YodJt5
BJ1nvSjmZGuL1Y+hwB5qUh0fqhEjzPjGGg90AfjJovvOBwlBGL9WlhOCFM8ZaTA+rKm4dmbTHgpz
eStaYe2LcWEHXAfZAS8AyUdqzPN3mn5RvFZeZZ6vrviAULin6X3IwOZP1UArGsZlZsack+bM/UXD
xy3UuXxshTNEJsm4Uln0s5Vv2O6IAgZGcSIN/zMT+DDYe04cGicIuZtGaIFfqcbQMnQ8iVTo5d7O
xwcMDu9p3sSbW5l/2kqM521olxCx5W7LOzqOp/GjrYcTI9jmUI5Ccgy3YrVRLT+skpoIqRu7vtse
6Phuw9Is30huiZhe75a+4vm3Kxr3Wrtb+rAErcveWyFRkx4LBwLe5TqVe3u2DWZz871ZUMM8z3SI
ZUZaodfN+YVJaX/1KUpImJ7pR68VYtcokkOURuUYnjv/p4CLiU+PqkBozuqk+nVNZOdoT5mk9LEp
st+plbb3jjY+O6OAeI5dmXE4QyAEO3FoStclEUDbCjtRh/m8M+1G3yEW6VIs2/dmsMtqx4b7oQX7
2V1+t05ZH8ecBs2UtSMs8WgTYVDiZ2uBj5wd1K4sIzjKSXGI29aqCcvDzHc2kiaQnxDhNLbYvqle
DAfgG/uvN61Kj9vWLGENhCF0Ru3dwczBNlwVp7xzgkiTtvhjTU7/OW1eVBhjWJQLILxh7jhEYH6h
L46YyNl1R574iYrBGPqU9qcdXdrbZ1Ba7O55fWVxX8zkcSlM1w5mqU9PK9sh77myS/mACMMcu6Pu
+E5i+dxZraDZkzPPEBk0jL/g8BmjUTe2bC+ABZ0aqIA1eiMnfNSOptzCdBmZKnVWpKfz/FCQ5Yrm
mdsCzlllhL5S6zdhUl1PMs9eT9MomoM5LusS7HHZCEVDnnurZOZqSw4jy/jH6Dq2tBxdqJJU05T/
YWsMsZp51C2mrHdyuYMUNnwMtBFwDEPv3nbGXOtnwNb1fhE+zKJOM/e62fKTlcvRWwu6WXOYRIUC
G94SwUsca8ZBLzdOALKzkpTx9Z5+X0FoYvtB/0nw5glaBatC++KReidYCpwPVTipu5G68s6+w+td
xn2FGN9odEUPPs3XphRvNfV+LVh0R1zNfiV4X0+bFW9GbTx0dfraUcNMzjWwgotkPnAyAjxLnjVf
5knIJzz+2jMOXu/LrB0RZ2XQRVsd0IgxkcdqwwX7RJJyasBxs+p0OK8tYJCRJklAiXfYJ9qEr9Ps
Wk1f9/3tqS3t1H2stxl7CC5/eomrHJ/F/FDlNtryOhwWg6lCmI6c/jt/83EUuQ22qvWjmVrnYM91
8Ks3h0dP3cwrdCzSxOqPP1zmqogRupaY1nxk7uDH5QQcKxwNOf5JW9tOCm3UzjBfcg5AkxE3OvEn
2SpMtiSydykRAJoq1ztG1+X9poFHWwV2vGadvFg0itH9gFdsRjFJRiAR+zyguFQnXR0xD0cKMgC5
3ELuBNGv0OGpVsLdGOIE5k4cVXMcS+rw3KV3wsxYniZ/wz7qt9TN2jWzxakNDp1SBDQ66gKoBiEh
o5jmkEj8xdlhTvRbs8dkaIw5h7KLsRei9VFGNbwEoghiyy/XuLtVPwxjdwy0AMkdRQX86ivFjQws
gmXa6YMU0bIGG/OOm4mgUQwEp1qdtLL7nsvtWo3pdDYUav62wGeH2d7cU/alX0zFB9voa7FbxMg4
nA34QQMriGJFiwRlgCLyMxI8GrbScCqLKkTBZL3rXNrg9RVrjmfQjDx+mm1Znh0AaaGxUh6SWssa
yrUwLtwDw34QZOeWsvwzuVWwU3L7zKgdhKgesJYV5AavmNNSkwMZSz9t6z9raSyRXo39AzOONMpn
Y6AQw0ctrEwZunr2QdDojwy63/Yoqh0IXhQJZb/XPSTHuhy6t8rnS2293RNLVeOffrI5ag9FGWO7
IYw5LPkDwY/iMTBbNDTf3C4zAL3d4pWfU51iUZt5ulil5nd/bXlhjBazZMbjc6YohkBaDCdXVD/N
hiRbba7tcbJrd1fM3ho1gdbsBtKxF9Mwl2RcNzuarfXnQJElnUQu2LOAa1iYyyR60PlvA8IAjImB
EoqG4zglaGgGDb8wyeXPlG998NiX43VcGv+l824QIXzJzwAYji5iXqRVQfY44YR8cBjUfHiF++wQ
WsQYmt3ZZjscrMnPrEjlBbLmkPKLzqG4vAZOSSuK4xJ8Gf3E3lIXGN/g0WY6zcsabx0VpwKRzYiy
1vx2GtU48crnHJrSaO9nWpMOOqiXAxY8/3MpUYMnXf0qZDre042kFck85/OhwIxyjyw8IyMVitiw
LgGTOvkaBeYcMAp0HO4IvX7q6DJ8WvCK6BGrpsYWw8SA69hD9WfoyULcHtSMzxT/O85or3f3UhoO
j0zjju2hH4INzxP6Qbxm1jPgQdL6zOU5lhc/BvqwfjYZueslT7e4aEHJ4on7ZvLqPDeuMH8ZWaHV
0UbBC4qPmNRRYgendrvMi4kWpVX90iu/ovphGp43lM5jyuJ5nXONIFDjPtCYcyZsOnrxzOtAHQxt
K7id3dn7TjMPy6Q5ePfB6Ih3B/o9jmnhxH29VAk8Bgp7WybRNIRidmyRQp5o8elFtPKruFOl6eeh
nhIi8EY5ZTFHcTqiZzWs940vcOYZfUH3zjLuDA+agOS69mPvavvCKdIaSkkl3lnNyndecdOPCnvL
M2Vu6UEvPHHUnYUdb9q5p45jchEKiDIlwscCutcUxXpmTHDzHOT9KdDwpIY5GWr8NlVwMrt+pp9P
ER5UdiMx02Z6sunoCSNA8Xfd36ZvRy7zwR/a4Iw5erynsqF/bS2nL3n+2mKMSY+R1HSY67G72t6C
fqxb4p/OsLxgmTaDiHPSFNAzKy0oaZVc50QUPA9nqhJxlPqUfL0uKMjuj6zUxBYzduTN6oPk4UHs
EdzW3lUZQrrt3rkUOtHzg1OQzcr0DCyX7AWOCO1aNUp8pDWIWbL1tR0D/6mOCIZ6XBBspE/cLjU/
HOqlftdTlT7O/NGDQkc+0TbwjLGaJuSmm342NYhLLfeQw8ctO9Ng7rKZn7uRMMdcvxjYS0NL98w9
U5vyQslpt1tpGIqZqwCf1LZqCJ1eOrvFaJbHynbIYDvwssKCAGkyF8Z0qZttIiFYNDSEqOzBlLTO
Pvle0bf3zNiUE9MWonduSejUNdks1BJtdvBDPAkmLjK2m8InmF163WI/tyMghYFlbKXPkO7wIsjr
gPTaOm9nGMdaRPLUSKpNNn0MqZ11VPkVAUe4RYcxd51306d3J95AF3mHvuRZ/IkzJyV3QKvURcwz
LT3cwn2RmH4GvsOcZokS7yGW52PfXuZRk4dpCIwn1Y2cBYxOu0FsAMchdJ5oyJbHnnsyxqArLrJw
RJSak/en7lv71z963XsyB+jStXwZUK3Eh2HcjMdkMq8jzyOmtG1zoLb6/u/Wl9nBnWq24MaIYNeJ
3nvbCihBNChudhIwwN8N5rB96Wysz8uKR7yiFbj1aEUBbDed/uqLl/hcfuTKrp/QOJzTRiVNZBIB
j5k5WZS15zVm/5LY4F/18Tou170qZyPqybbe2XaH45drfB3YRSajUkG0NUaRZLzr2Jx3a6JMqExT
5R012VDxwcGdoawIdn2pm1+OrexDXfYS8YSVqWqRID1GuHuRWXPctw7kAEGtCH3Q+fKzCrQZyr59
b6k8+Nab/p4wJZVpIwX10jTXA3Jwx1Zqyi5wqXyFU9hemJu53U4Gykm6teR8w02pA5YXOdC+Ok+C
itd4qrTyc2BPD0jcqw+agKMIMhsP/+I2eEor+vA0XVvBeOLabVNE6CbwtPu/iu9pfTrAN6muqkSR
d7IGLzwpo79qpvLfUrr2NU2FYKHtqEVqNZ7d4UbJQlxaq7yKmCjXxCfHmZfOsj7mox7czSork6IR
7qF0hQOgGzAnueT2hGvgwUd6DAdMKW1ES9gX/u6CETLZWzZ2nX9XQqiIiByUiVFRE1VUgfWRUbZI
bH8grVGLvP6gQPyjszxKtWZ/bzvK0NGw529wAwO9Ijoh8hoWisHBE5Sfg21JNZRnrSUlY4ikdOVs
1Rek3zyZ+bRCs1E/SKieod/ExI++m6L6MRTz7X6b9DbBpV5iiLGshFigGVakLU6FGIgGDSoN60wn
KUtKV4+0RkHQ6m8+38xW3aV1i9sIHzqxgd04MntbXChxKR+YP+h6PNlq8pNZ6vMdzYrOoUBBirvb
+Ef5gzwG9C8ifs3bAblC/700HNGKsZgPtQ1gatE687EYPSYCEp5QrsYTrs8CTbb0Tsy14Dmt8uhL
t+MFrJUn06vnx63Msx2gz5+c19iK0aG2xvZW1Ec0sLmEBzms7/N4o3/My9XCffzGVupFaF0Xef3o
nXMQJRGJazaObX5Ml60boIpofdzM02dgdFckUyvMC/OtwRkCUNK28Q33frQAqH/PlVGHVtdTm6H7
c2ROqfOytTjqna00qSPPL0JrPkaJLXcd8mfErz90H7D/W9kdNRnW/7w1P2gigEY0N/b34BDg1rPe
igmFvyngHn+krLVtlzXA2EOmHmy+lZxov3brJ38daZxqs8KIgRESuNZByYVqninjCdblqTNukk7l
pyljp3FZ8LvZq2DzXxuccZSzLycreGpYsMgZWfQW8uMBPQh9kkwaT0KduHrZn8yGrSRt24qjThrz
UUnvijNa3qP+sbEGDtOSXy+FEbomKmEy+7RxJhOusbtbGvTIv/C/ysb/Y2bmk120LB6+yE90QZWn
1eHlaljLr7SUU7cvcREnuBLs0POwyjuVOhEoL3nUjTdE4iaqbhV9k3mbBd58LWsAABzqJAx6hxq9
FPblHgSSHeHIZ0lwVT8vNJpPB2/uPjN/Oylu+KgSSFRlpl3TYGCvUzldUmC4QAcdwf+VXkJKojpJ
h/FfF+AqJvPfwa9SJq3o3aXP5segwC5NA1080RqfBKp57GyJtl2v3rEhvoiON+Y4R1YGiPBr7glK
vwvDHuh/0oAR9fD2ssoCD6rLLBFtbRwUXUxx70zDsRkzncnF2IZ66XzLJQ0eJw1fO/kMEeXt+llm
BpOzcbV2XtmLkKjPz9SZjefFxwThqnXpsZa0y29nuEH4rJ4aQtfpI4+s4QkJ6+rrRhEZqWZfKUXT
mLMIYQL4LssDzhwYhBU+6s0CpIqFKpgSLzNQHws9L08d70cD2B0liqv8QqNpPxzftuq41LbtF1a2
VEXGWmpfLRLpvadX2qHghUcBmQeLwi+pDfBKjkgQ5Ys8psXv1KOdJzBj1p/ss3i0MknIrzD8eyDy
6XUb8+mXJtw/WW+sCEUI2aeOMfQjxsQ0cgSOxUgKfXn1lTM9mGZub3c9lkcEXa9u90xBb6GoEY19
27DLG60wPOI6ArOOKcBTwceTOyGRe2y473eG6J05cngZHEQ6v6yZ88oOwXkGYtzusm4dDzwHawKP
0uBw5b8t+ONCmTfmc6ZXGEZz6943hvSrxmgVFXXqR9AuTQEwsi6182KyqblUDaPVbpzzM3uIUe3w
OLXwhIQ7neyG9Sf8d/bOpLmNJNvSf6Ws9yELD4+xrbsXmAGCIAlSlKhNGJWSYh495l/fn0OZ9rJU
72Va7WtTZpmVJIgY3K/fe853SKyo030UjojUxiDHVEcvjJqmcMWq5HBDeTeibtLMyva1RVF21zQ+
mvy4goy6wocX7Oc6DdfM88WbW02BvIxMmV8GfgGWoKZfPvWgNFEneiFNIxrUQBrwG9zLvu7PHk8P
mph6JK2nKZPzAgKo3bBhBauu7SMqJuLZGI515HygxqMSYpV5KzLX+wImE4dX1qfdAcIB4AFjQneh
fNtHn2rkw9r25fTs9HVH84kRt4vmAGFfbRnBK+mc0TcHwAVi4SiMpg09tfk6Z8OE0IIXDdHhhKHZ
Uxy8CUTLoYiYBSgcWf8YKa+3jAieZgBOq0W55qkmFmzj1D2g+gS80hQN1qc0pQLfODYL9tI6AhpH
hSsRD5p/VQASqHjbqHrMF4OMQTvpTzJu6MsUS+Dft/APP2W1YV7MYpz3Vo1Vh8Orkk+M0r1rYIQc
XwgJC8CfxdbXOU+yU6f84dmyJM3Qyep5S6uSZXVVOH5pUTMiG0gcBafGG212rH6kK7iSbYAGgw5/
x36Cdiy/S4kuRCPkjg53uiDQrSO+bDNl6nGJlI2Ocq6traQN9WIuXnRKUXeviXidf+RYf95CoSjU
FrfzN3Q62kscBHgpojRpPvWuFt0Z7LoRUkw2ewbdHHaSrRmpdF8bIwNeWqN3LS7M4zCa3bbGznGu
RVkSUQfM61wt1fixS8tuYpVNik2MfApSqx2ynHTkQGZNfXHm0T8UsYi2mOuQ7CgTf1mNq5J407G7
9/NCfqZ7a7CJjfWLSX13hiczIkal+qed6dGlMeLrHKcDulG8PxOzDHJQVHHfd8FvxiDElsUpZNxM
aJwxLwKEB6+GTK14mzQgW2LhP5Yop46g5IeTa3jkOrthvrHJReehCTyErF17grXV3xutl50x2H8t
/UlsB/wku9Sf3yPsc2sLmfQ6RBzFYDgs6JW186uRyHDnIcPc1hb+W4MHfR8PtVoP7Yyrlakw3dms
xOgdYJeN5SQ2rgC+0jkVtay5tG9JbpOE18XLAbYPmDhPqP7R99BsUeihoywdPdSfnDhBIMNmk2Lu
BDEElfLMJBynCuMbeqyCSqOKdyLzl1VQLRcnW/j3ZojmDqX62JX0gYfsNVDWZxmxWDtGuU1suWj3
7ntQohYIIgYe4xhHG2Xk5gZdQLWzRGYfRviAsJOupIdxVLBJLgp6E7JTtDzIOJGrPG0+4f9NH92o
P4SGdaCw6vbDYg9fjIkxiCWNz4RomTtzoUKeGiPZ1wMbNbKu9yJIm6exb576ysqBc1U+W7vQB8E4
Nx58GaCpN634yPjbOtuD8Y1smP6+ssoWdQPJiQljMBo9gf25G1HTR8V0Hmp0Y23+OyviP2Prvxlb
W8hTMb/8z2Pry/fxH29Vm/15cv37D/0+ufbEB9/Bm+ARBK/D4z3G4L9Prr3gg+ea4KtAP9xMM8yM
/7DTOB/QnegYNxcvD8AQxs2/T65tk6F2IMmilwwmb3F6/+///Db97+h79bvOQf3yz/+ggn2skrJT
//d//aJ7sH3yjmwQ6pK4nMB3f03lEoPbDKYZVUc4Z7zhWRk5D7IFurjko7/506X5bzQW7j+PyG+f
BULlNm+3Uf1pEcqfGAGDgpXAYKg8enLEXTrM4pJSgL/OXIFz0/y7yQv68yCbaGWAxzz+X4xCLfnT
HmdAPq8QeEdHBoYhPWVwF92kqYJd6MotgiHxMtKbfPnrL/uLS0l/OEEALvQR7h6JZ7982cYwOQyj
9zoubdd9K3JA1Ij+Bv88w3a6TiSKYBE1/y5s4r+5xA5XC9QF9mbf+zW8p1Nd2o6+VxzbQmgCYdx9
G9DisywmEAkjk+n8X3/Nf/lAF6igycfRsoUH/6tuBsv3VFPfBofYCKs7D1cBK3UXbAtfGl9kOLhv
f/15v1JrbF4gUwL+hxbExbV+jUCYlTCXKJwGgmMmlAW9G2I9XpbGHKgWbZoJc5+Ii58DxfXmTFwb
prmv0Ai8cR1DEKAS85R37WYcQqt2cJAd1HWszoIw+8+z5f/NUwCe79eH3nPQhvDu29xNXnaEK39+
6Es8H1FadP3BIcjIfjEKywnvVJQDeo8qwHBFwzzrJEDY59FKaa817+B8NYK8PVhkxbunGw2zoFdG
9qlir4LVxrOkIEDeFYsvLhPdk/g0mBbn1ZtvGxQz1wHaySI2PXUl8o820QJXa/F3NZ2VCzu90ZLE
blZ3tTFPV9G502NIE4TJFaAc56tPYQmii21m2PpZw1QUu/306LJKuJvEH7JAtzYMokziAEYqtHUe
uTBtiC73FHM8fSCOBa4tgtkpuZCep9M9sbSD/TSV83guzRiogOtA8RjITaGFoxcC0Bq8pxPkw0dj
7OD7ZQ2Nhils6rc+teq3pTXl0WWAhJt6GOo3v5DDI5SCqlgzTGb5msw02Kaidd79FvUxlBcs78UQ
1rQYuulqNIZ4oXUEYXRJsM8HGF6P5RxMHBM6WjyuLQAMqtCZrr3d8k3rDAllkTMTXGMNBuQJmBK0
hj8673nPdfSXgevW2uKlD7hp2HGDV+jbzjtg8+maRCrYNpJGyW6uko5J54SHnIF/OF1/PqtxGuEa
jyWRePf4MNQ3eGUGXliHL2vNlFJ7NQ746Y12zugXQA4tjlljNJw9XLRQt1Fq/CkexuCV+oROe5fR
st4SLcNzMpSu/V4pv36Lkfw+Rg28umButRu4wCwHp48nY6KsX9vRVN215szt17U06gMMMZvBvQkn
LYVkZqJnwnhKG+SHXlOgAlqxxz7WqMax1t91tIMcYl3VHm7X3546ytDetxlbeh65VEas0GoTnXz7
b7owLLFGminrxhKDqR/qJ5JChs0YBcGub3RXMNavh9thwDpgbAvDO6EGs14PauxRGaKwvtLmFy0z
al9CJOlyRlAX+M6KrjKtf2t6JrgeVjnI7ykcduApZgamBj8AfkMg1BKdN0yUTQaABaUgYO5ns0/H
TRMZc3itSZvOOVQ6xDnjj+nCs7UE8xuUHsSyMP3RGMH4TB7H2bDGT4rLH2PeLweoNjEyEBDz0Hz9
geB0sHVwfQeH66xeGCbE2ymB1RmWAVBhSaYDmpfjKBtO/34qL45fgd2lbRMGiNwB0U4vbtFjOqiZ
ujBwmPEeIcdH/SM+M9JsNjUOwVUH++rBIMbvOmJIBwtLevyXzgZSwfOlRtITg2S6GzwDBq5fRWAI
maARPUS57HOu/YY3XVwAlHsn+I0YtcwywAa22PCjS7w/K55dVa0WVNV7nf3xLUhivOLKwIez4eEO
TjZBCBzb0KsGKLm88FVCKyw3wrA/dnGE+LZt3kvhpZcUr5x9aJitasmX5KFjYM8jNWeEr8SCf6CX
1U9XtjmeZSss4+TgGiG7NMzkPVCg+s0RXfBK0jzKNi/yC9qNwzBdF5JaX6eY2qK2Rf2G/H+CjZKN
7xP4hNfUcVkwKyt7SQ0z/ZS2Cy9WMDsSo49K0MZLSW81oKsdBGG5YRutXlyn2C4J1FKk53a0E5Kw
jRP0FTP4tKhafClaw1iOS2z3/pGw+4VWqqjVtJMttpCTi5P66xINjrsljeOUB3V4BvUVPbaQOY8Q
m16gijNC79p3xDx69U/EqyqCfpP2XCfitlnnSQhITkFVW196I+zHNcH35n0dIPjB4ItxIBmw1cre
wAo3NmLNe+nd2WHV+jso8uXD1FtTv1ts67WI/XpTTYqQhqHA/WbPVkM0DhOwYVXIEBCYZ9hfcyH5
72t2rPajEwcWyCJ/TIgBhOpU7Raf9KYV8d49UYoqM874c3suXRHWq6Vzos+EG1QHqJo+wHTJeY2v
tPdEjUELkL96qyafWqTu9BAFTMo6EwO3teGsv01yhcgEy0vUXlpfzUcgCP7FmGa2BcaVxcZgivzN
zKFDOqHD8pa5Cw+NxunhgKKNEk2GfpR66OabKK7ERVo69achdVSt0oDfM1j8NairgrMauTXrPIeJ
jp4n5W/y/JmIl5pMNCAhJY/gJKPg7OY1J/vIAhyWt0N7mGOMrejDIqX2CAj8c1DnNLr8ik9O2Uzw
pqIBfKwlH+8CvCACYmYfr1o+WIaL/b7MKQv+bQn0YnjVW8/QlNd5NPP4UesOylVfj/YZAaGJrseB
7oA/TH0rGatyNpQtT4S1NM67l7M/KvIj4CyQpoFFqKmge+Sd41ExzJxr9j//LFE6gGWaGLzyKTQM
ti8PjO5dk7ftYZgBzHUDtW9Bpw3hQA7Awxotlx5HPxf2dC/cyEKA0wbV22g1dfxgOQN/dVJgk1gz
x+AjyzaZvSvUr1whs3c7rFKrPI4ahCc0UQbPo1Vlu6c+U3jNksaZn7FPOm9uLFhY59ZIz2PdIiPK
0KfhL+1F9DJ6SzWzbubu2V6kD6gE/csz/nA6W31s/OhauMpxP4Jp4m+myrmhZyzcfdCtcj2saXBm
vMi2YXuK2gl0UuvZkF+iKdFXtKm447kzs633tY+MCmx5Vz6H+o6mqeQ29YUG6ChuoyGQea06azFb
c+Ng5ku2BPGF5qswZhvNKFulNz67Etz2M+61nJgtSNJR7F/zjGAotqo6WJha+lEzA1Yi9jISH1Of
ajnaT2OH3kBQbuRm5WwTotmydZgXCd0/5Emji2enMJgYruALmKeMBuNFFt0AwTAmQyOem81kO8Ep
T5f6ntvfXCvayscMvcRnWMbJyeiItsJAwNYz+8UhsmihzpNn7PJ+dPgeCAOQ1jPH84I7e1Yh5nn5
hJwr2cg26nfCjICjoXVbtdPUHKuho3vW5eJa2iwxqF87AAYDvT2RUZF0bpH9MBLbQSBWhQe65Ogz
uwYDIG/guGZV+FG2UObz+SGYiEnluaYw6BsTxUZtol2ZB2QdBQPxuThMPTMJauPwmWHIvEvZRDdp
E4/bybYfbLOz7+kqlk/cbfblcspP7Hx0amgzM3lA6uWTsR4F+X2P+m4luVQPJjagj7Xh9m9tZclL
NRSaXRaZFJBTs8+DHI7vgFhXXKn8yq1ljOYPh8yGk5SDnSQrbO0pMb8lDcvQPxjp8h15FjfERsYK
msuRkMAAy6LeoCJgBo+ZC5jA3A96BQElDnI67lkNQabd9Y1lHF05N/W9yhjGrIqY1SbBNoc+cCCx
dxVOeawe52xMicij7P6bo7g+dfxJrW77PucoTzo0FgQtiF+P/ctgpQE7Xn2onVvRP0xMQVtd+P71
ce1fTj98ECGa9DI49tsc3P759BOEMV7ZqqsPOZEGyQoNu3hplGaW2aS+3iHP5ehyWw7/+nN/8bPo
74eTheRM7Dg6efiXUxdH8lymFfR5prfue2cU7aFQEwgtbD2sX1VRzlfXjVmLm0FXuX/96Vrr/8vV
hVHKqZgXnD/i18y3GVFaPgq3OmBM4wCy+C35LXrVTW+Esg5VnhaqthxLdOVt2Ridf2Ij/9Ox+7uO
nUNV9ae79S8Y4cfvdOgxkL7/AhIm+Fv/4B9dO/sDhTysKpooN0/JfyFwfPODQ2IMwijXcgOg3LTm
/ujaWR/4VwxQTXqAAT01Hozfu3aSXp9wLLp5vuDQi+/k3/Gb/HxB/+kRIwlPSuYMMEEFQ+RfHnAG
B2opanOmrVAiXe31ZI9p8SgvliYxbcGF4OdjoNEWu7FzGxLeVdseKf3pRS9NO6brOGdUhhKxIxUx
ppoxkAPD0muD3+hQhw+j68530GvMDdOgCZA/tS/qZ0MpTtizvVlwG9QrA6OaQQrSXHcrpp9I49oU
8KchrOq1VXN7mlm1L4K1gVJngR5gATdBZObF2zZgzrfFJ9c8Rxmb9MFsUGlu0O167zD8EIFmtEWw
F7oSVJVZE8tW9BNxZHF5IN48+W4Ior1H6Of3ICq9z85cISJEu2uf4yIPMWp4inOhJ5EdkQoRWdvK
GJ1H+jH53SCD9AGdSHdP1ImxF2G60GsPycypumHaAs3LdqhKGLs4XJT1NI09TRRXw2EKqg4qefx/
uSM/+i2XWRge1Q58APNUMgfYlvQFD5bVRFsr4MrbiS1O4xIUj50hXaZZC8bZJQfH0fstkE6f/sdg
4mknjLummlzCNSwHbwfzxezWrV/clxA+ze3suWjb0IAtEBwd8xOnrO7cV/ZnBbHrWShVInNooatt
LEKL2VR6PyNPrpevU46FmRaLvycIJZ3WwxKGuIwyxirSBCxflcu94wzqqnMA06172/b0Bgj0uNza
7Ine8AjZgYPQSBKjza5po8Op1kpvpZgh+jfG09HHtpDTw6Awqwfsv8ACu7Vz25L15iz1Nk1bK6Rq
JrjA0Zs4s/BPtA7QJ+oNftZbfak3fXTmADcNpziMVATwJzooF2l6DXW50OvCIdQlhAbkZ6n0t4U9
0t9D2bMJb2VHoCuQNAidXa+rkmAcf2M8aewQslO4xLqG4SHnyKXrGqUrnIUR7xZCE1F40rI3buk8
VTxtDLCRVeoaqdDVEl2Mz0uBSx9BrrGLdT3l6MqKGayzjnqqLdFzXst1BWYTK3WsdVXmwNu5p1oM
Tp6vUNLq6q0VE4y4W0U3NDw3tzJv0hUfOR6cvDn1btJbQVhDAAaFyd7M5Bk+QJTY1I6uXcxUkogG
pmSHvG+kxnQEylpOjz/rz/FnNTobNIqYxGbO+OwwHKZmdRqyHF8FqYMprto0uXNxhD11PjDVT5O9
UMsBkMzlDhQAmzYJkjOfPySXAGjzp4AWkcncSyBMbUMZt1u6ZobzmTl7mR5HEqhrVHOo/lZTai52
uW8rKA3PkBDt8bnLkp6yP4oMGh0ZHYD0Lcu6dik3zPRKj6AoR1lrTEmk1w0K2fyGxyyK3gqRIPZK
Y5Fwf4yqoCobq9ncTow8I0aSyaRL7HH2ok2elr6/pZCFF3lAcW2/9VWJqcXLApG5tA6WgKZvDu/n
xJyZruaqDLMOPnDphtkxpRA3SgS4NHxeyqx3Z9CVEmihBd4g5MUS088O+n926r/ZqYXF3OCvdur9
96qN/pn2//vP/L5JsxOzb6CY9EyLAYstqQJ/H635zgfXDGi5ex67A5su/9fvm7RkBPbHpmx+kI7H
5IKsAHZn3/p39mTf/LXsI7+V3T9wTBcnMfWEnrX9ab6FxQGEauXnOGqitzGLp1WnsBi5nvkZ7dwz
MttDafbNZ78Qn+eRpNXem3eKKMiOtsmWFC/rKMdiPiqdGFnCSzoGOkWynU0cezpZshuC9sfMUGVT
xeROVjqB0tBZlBTC5tWwWDwWLWmQOTK52sdnF6Jf3PaRd0Xd7D8i3tlkflfclSOSWrDcOiKuabbK
sKzNPJKOaZI82wzFw6wshz4NFvqUKM1WZ2riaHA2lTd6CJzG/sVKAtSFOoUTkwMJpgRzjgsJnaqL
PrE2MXEfR9ofOsezMxNxl+psT1OnfApXEa6okz9p8IGwyV97IkF7nQ06N65zKIgLrViAVgNZt7C5
yRJNdKoobrllJXXSaJ03RAIpdMWtziEFWaago5CKmBNS2qWkldo6txSUGMZWr3+3SIziPEa8lk45
LRIalyk03v0CAA3wGnJsnYpaNGrXEZO6VMZDqHNTe6OZDrUkg3PyKnENdL5qBz79kzOkuyIYnxbR
FdfMIYYwyWmirlIS7DnA9/l9W8toRJE9aEBJk32Gb5Y8ZTK2j1IZ3Rrw3AQ6OBra50Ya4TPzI+fO
zmYEH0bhtIeIio2UkTq5tFU+fg4D4lGo0ILXqZBZCcKqR+ldef45HgLArhAVjmD0/SdvHDFD5ZLj
RW4NzqGTdP+9JCWRJvWG/LXMSufOYWaDmy4HjQvdiIQfkROIG3EeAc5moUdKwPFsksDqBUpQ8gKV
VZenFkML6qLKBL1jLKRSNX7p4dwAjY3am6P+xSTJ824G2rizoNJ88SzyhDZTGJVbMqLD1xtsGxxg
sZ2KpHoWGc0V6XL8sXXiS8SI4Utdh+w36IKJqEmyReyK1Ji2nSmnR9QryaVnSadBhhAXmC0922Xk
XAchnLO1AwoOa4dPwIAp89eZWMuvbe/JoyFlj2RGdVzVtuK/iRnZcAGN9YCgisGoaYoXRl7gIjt+
Jf60ud+YjOAeLZzNrw76xuzgMLNJV83MjMejaqYZUGm4jduTKFU5yGIldKlt7ef8QtFNcbPN26TE
E4xSZuoKJjC8f/uEEaq3mlAIU70kdPI8CpFXJEXJBTYPATjAXPcC/OJ3Z2JaG/YVElP9l6VhWvsM
XoRuWzHvfooW1PXE2jiAIsLYf7InHYVpdMWPXAczlU7Zv6jUxprkAqyg9c4X7xAZXqmruo8eroof
EFlT6+gMLCIbH9ssFik17EFUpF9uT1rqdHzagu2zx2tmOXcJWJWtbwfVwwgtkOjBKCXTlEDFV6wA
1qcR2yTmxcL2nlonso9VxpRLkOG0aVt0QFbUe/ahHripfW+XJ6NYuGtWONa7HG/Ht86Lk0tpVi4C
Qs4dDSeJqwZwXcfGKLYxTyQu8sAJvwQWqvzRKWK8v+HELxp8PtGb6fHlcH6eq6UZ9otLylUT0SWs
cj2M1ncLY0n1nAAF8tcqC8sO3dHgr6uUKzd7tnMWjbLDlQuKZiBMl1+PJi1aezkcw2Xhf8h8fvOJ
+MSyDZCNI/5FlfFlaOZH6tGXoWHmOTjVlxLgc1RQNqCbs7r+wRyjx5jqfpV38aFI2x/OGNwFskJ/
yOmrtLzrpOQOSNeec8FrRIN345iTf3YJ9CUs1tlmylhZ9VytcXpD4mQfg9gpq34v4BteSTvC6JDS
bh5YwzPhE4vi1RxJPDjySYEfcwo245RuFDRDWXrhowAm8iAmcJKMgcCGouGM926VpSuf8eyWUBh8
e+TIHyCb1uuO6W+8MWAylxHnhsb6joWJ9nGc1Hfp0qttaSGmlpbzWyu6Q+k7TySB5uts6CU5VFH4
ZkTWZ2X4v809feGlBH6fD3m3KjTBzijkzIxggfACZHqge+xWzz0NnfUQp8u3gpEZY2SC/BYNq+7w
fad9zRg0I/ivi7EtLdzgxAWS1eBGT8c5O2eu+OjONLMIqTpm01xo06E8jCzCG9Pv6y3N4HBlBj3x
c0u9MxDwNiZq66mszDNxMd6p5cEnrdil2zuEb6YomrVRNFTE8w8519c68b3viUXmJbBs84vnGtVG
ZNlLJ1T6Ps+G3PKuA/aUDdDznkY6BOXuBOffBoSzLKwHcsgPUbpIjg7ASNYL/dEgfG4Khl9zFwJW
xEU7xWhwtjIienmNXl9bQJe239K3K8+VcLEGj9kTj1W7Nd1QYD6Y7S1E+bLC7A99JiuzemMrA0+G
sOrvyrGyLXZ/LBTI54DNvvc5dKYGdtsmFcNnM4SYYFbs9oHVOHt6pL+ZtvnWxLBM5yZEn17PUPPQ
1tPlzGB2kSTf2s7HEN7N2uU1JEmtjD4D6kcqruSmoxl4HvFAbSkSINh6znD1yFT7mM2NriE8TL3K
dufT2IUjJxoLZwxOhfRj6sG8sZVdfFehl37v2pYTY4v4uoxUuKkGgwhC1x53meJnI2xA89KZFy9M
qydwxhN91obKSoL4ZKbgX+qhHr9gu82/jJaQFz2bWDtUWCvk51CDeItYybuEtNi4xK8bkq8dIOZM
o/MAbV6clBWKaRWrxb1wkO939PALk1ciekUvYTy4cDbWnBYnmraQP9ZhixN9yFJExE7LZECUIcLO
xqnhxy0j2+DUV5eKptPJBka/xcCtUxea8DVoEsa2GZPGLTiEslx1QWlcush3jlQK2V6YVbNNJvIy
iCKqmJK104+ysKwHUUTdx7FNxgOZLs0nt0Ezn7MWboiBw9DhjWpj2JiWTW85ZgVVGKmxxsmsWMBq
YTWHKgRBUWPvItt5Dsm5FtACmrzZz3b+1VM5frw2HKEDGuZ9G5btLpdVu28soJP9mEH2rdv7qUp3
tmHsIwtUVu4vb2nbVjV20YHA+hHfzyIysUogBO4KGvdr1HT2fqmWe3QrmNqJsF5hG9HBA2p4XDJq
vAyyEjvX4D/MjNCem1SBL5WZ8Sa74CKQj38fPVxvjTt3u6B2o12fM380ZINpm1yPTQ/4dmVCBtWZ
xVd20Oqh9LAT10E/Q69ASyzrieHLhNpTLs+zKz1ENJZASOCn+7kUe5dIOZwWNIqHKvqO8novO7Y8
AC859qK0307mNJ0S7NJrhlYhzJfwnETNFWKVsyF+Kj3OiwugLvXjgChjI87ElhjXa5Cxuoo7r4dP
OWzTOs5Fvc+KMY2epJsiaLV6NWLVpssyMHI3jIgtIWpM0u0CEx0uaul8no6gJ93l7FCqYMiJiszZ
0nJGHOzXFr7OHuREvmLf7qtN4cKFWaloiOff4swfB3vlQtKwDtpmSXbek2EGww7mn4547MfnkMSg
rZgXdYlSBNIYpux7ggQ/N4tEgl67VwhaDDyXrrvGzJfRxTvpQ+PVzlfUbvM6tcrlq1Ciux9hxO4S
MXxvAc9tR8ca7v1hkBsAVPbJnjj94E1WjwQ7WucRO9w1olRh2E/E6mwgpfeBwzSMZt/HLpqZd7U2
so0wPBWYIVBwm+Y6QySCTALkRIjanq2yzoHn2sneZLAeGMiyncy+WySFNjGA3zwL4CPewPbiimyd
427E467I4E2C0xxhZNRdTYr+aG67rybhoN+8zGE2OZaKOh5DhMT1dmzT4NkcenwGDbWMscmwyYL9
CH1FkYBWwk5apN95sXzKybC5V3HxGwdQKJOV1fRIZTqdyViGFUiE+LemKNj1UfN88wZ6XUTHdB05
Hsmwa4XZvlG+uFsU9NOVYLAFFYe4yiRFnpmifceBkMsTLKtm480Lb1pfjq9uP/Z3TS3L85IPcDMw
bOQPWdl4pPb4Mv5aNgq/FJTJaUecAluBGbQksXA0xDgw5oH/zY9MFo4hcsSVbGH/U9d6yK5kUX5d
4O8AsAmltqyWno47McfypaTo39JT8fFld9VOsTDSK1qOyRyWcIQ4ZDFrzS5JBPBGdIxq3caT2QpG
cILpA7wchI6KRyiiKEkrH6ZOmQTdCyGdLcEkYHVLyIfam9uBPAG0Q5sImyxuhbZRw49YFcXBk11y
aAkKP0D9/J5NhKyoGRTnINUZtF3BOav1r25hDo9R3NVXmdJcItCH6jYFMupElb+lkUW7LfCJyImT
jxz8wo0HEntnpIV/zF0Npri1Mv7T9fmbrg9gAPHXimrEEPE/1uTr5kn5/s+66tuP/jGhcT4gg3M9
QuVoi1uuVp7+0fyxP0jGmkBohK0nLbov9Efzx/3AcRyFLKWVtPgxfuqPZpCkmyQFgzsiVekqOf9W
TIFn6m7Pnyc0gbARkUDodJkjmdJjuPTnbpCXTSw2ObHCE41VtBtBFgOzUhHNB2toA8612EQJeTW9
mPQMa+bMhGAn8NfuojDtWqNLDo8EXQ7jxMG8fjDySsCYrBH0mkDsJdm7CUKaOaSrUAOcvQDasI9Y
khg5zlZK4k9NaO+QAGLCb56zz94SybWj5xyQNf9Wam0g0GYGokMKYnM1lsI/i9iy33/qSAOkceuq
jDRdqbL8em8xtwHDmhn6RzjKF+ssTTgpN8ixekzXiEw1Ooq+lz9do8lBpAUY+tqmFiqrrEBIwc7r
tQ+Rhf32VAFO9k9u4KlvCkveS15q+aeI8Y4JvL3UKDo1eM4nxrRZr+fUdaCFjZYVtQdTSPFi0jd5
96xJn+iN/sApSn5cRhQ4JXXKQUkT6Y9bKNItrYbvX3sRfQg351c3SEMUh4QUJQ8CDfUtvSWClXZl
vSRQ0d9kqCXFE3F/6uesukAJ+D5HWlLSA4c6OIQWISrP+TRTRtZLSjpPse6lyxrmBhPfGqABkshM
1m9oD/nuwU3P048mpaid0IWLPfQcGQoYfwgxjZNmcJ+GyXCUVZAdSy2rQsygr6c7hVqpNBV0VHiu
+Tc/b2huMjnb4PEKXq1e3+GboodbqhRIn4o0h7EOkYWCt0DPYmK/T55QIPMVCP7mt9TMKXSsjI6U
dvKe6zKmBgqZeAJnhY7BNrDZGR6aPzLXnOFA9RKbn5iD2XLHJofvFYjcjzjs9Tx7IM9pzsdrtyhn
N5exS+Z9SOMHgFv65A34VFbQVw0qz8J6KZnDvN20epVDYPoum+weuG2t1VALxM6I5ohuBoFbCF5v
HaDYJUMeOsfA02C1ijsbyI7Iq5uED/NFj5uTgVhDPLri4YOjAUt+0NMIb6zZzelSRFuzq8Ulpuc5
sr5P3GDs/RwW8VbRjsnSGv1TSZMQIwT2o2JL7cjzJngtz1XNVPfgpSEtpXRAFMU5g7/7Z5xPoZsd
0oxIUEUsyRMTil59mxhRRVvAbdy7QT8nKI1RMmvRFZQjeSywAr7hl+SXdY2ZoCizgq2HLnc/D0Ow
vYkYwdOGr7dH+KZxmnFV3Wm69CXVD2noInscZc8lGS1aVhNttMdiQRluxyD5dvDPgtefOriuqpG8
1bmvBcxa+P1TkXF7JXpkbnumPFy8m0alMVk4bqFhi4dMjBNMAZi1d8WLPVbhq5Ei/V7ViBjZmRsC
GfJWA+jdCnfBAq5iT4gixdaYFHwdUteOiZq4oc1NYMzwnAcM1hg894zQwu1NPn2T5s3mwgpCU18e
wXsF57HKg/PSuNzCjoBzzlK1IHMqJ4MR7qqnYvmYNgOIQINJM+sph54NNlTv4DothqubVLCZDISR
sQFBugJesiI7KRp3i5p7OAu8FCGdB3BaK2RmtIisiuyrWU31Pc0tQIY6UF3OvMvAkuyjX2bEPRUi
5/fYLkh4QpP8TdqxZJgm+tQOxyVXEN3cteZBpwUeZ81bZobNIYBNTehpbL142vviZjkoZz9GhPqs
CM+x0TuxREqGkOcpy2i8gWDlRuXMm15IcF/qU1R5CNUkMMb4VFDC7RmuJXtwS8jaBniNhzwJ7XeV
WCzN0NR5ppgr84DP7sJtbVXuvJu4adHIlwINTq8DorAnzpuMoW25KsyK50UoumXgyOq3MSDqZFW4
jbgkVSBesMzz96SMj8PtEGgtj0fbeD7ZqdYsWRFB7lEGGz+JHZ5u5BMvUj97beKI9M6u+/bQCw/P
w+2Zty2bHzI7vjPdNP3890SgXvpkCF4dR6D6laDIwDyMoumeBtD2084kgBd5p8LLSXKYfh41c2Vd
gzMCibhwI38uaWCcEVyhyeNRcsjHAOzMzNVYkbU4tttaGOLR/v/sndly3EiWbb8IaYBjcPhrzBGk
OImSKL3AKCkT8zzj63t5UHWvGFJTlv1c1lZdZZUlITA5/Jyz99oeb1eWpSqhiuXyAoXend+4fPCd
jyOOTkj3tdtEcBV0JC8mSoJDIr/+aMV2UXwcw3BOP7kY5WMmuHqVsoYx3jtR5z6rjC5p0tf5vRX1
AqVn8b2IJphkVaU/BrWpP85ByAqsEC7ejIvLQpaxf0AVCj4FimIUFRY6yzmaDyw/dj5urBACPx7l
kpi1tVcu6ipHWg3jQgaohps2Vtn9kmR/J2acSX+ddUb4kU9pc4DfmXOLSP2kqNZ+hZJ3EnchSwza
9FGQBAm7wftekldXQjg6kTnKrn41+8RRrMmGfESadNT8EdhuXpE9xnNYXfGN8e+sQpq0MBpAdE2N
ogMTdHfjmjYN8T4jjdQPow+xrFHQU+58qTvCmURZX7emctcNHBpTJrwDqz63cmM8dB1Tr6ivrmRC
uye4I2+1XCvVfQL4s6vwV+4MT6q7yiHdIJcPgXCQP8yoc3HOyjL3giMhpzmrKtmwOJW8zWKbvSCQ
osoJvBNLsZZYa8KVVzvJuipFfrCsmrlx7FQ+MLdUpw0JYm7ID9yZ/TSe3ARq2BqKzjyAEkFgv5u9
OZMHxWPZME3oGRsLIiGvOhiNt/7UAehIFJ+5eKpJlTBQw+Sj9cGxhvKdYXrFLUWQf5I0ujYZFISV
F/nlNvTpACBsAY6XpLK/aqbBfIdLyIRvb7jTc0Zo74dZ5h+cRNbZdUaD+p7JfbE1unb0184CxB6j
zvAPOhv1NSLGYtWOCr0ZD9m2dsnm8Rsg8LORqIM51CQHMovAmVVN0dpxEsxTdpu8w5WdzO+4Xt73
pPOL3ULqKN/xGMJjPH5QKqmAHchmT3TrF5wrQAcS+TWkJ/IQuXSa4NuIHcgIEjE6l5QLk8vqweqi
25VDKevFo5FIZBFj274DerEAL5xdIgz6fEc2prMP1CCvKxU727BuH2tF+5L2HDujbZvXJYihgCUq
JfbUHaNqG7JvOPU5eQcCFeGB2OX2mKreuS7tBViLS3rEkNYuolFinSe4AFtDLSnyb9RNPCHpnVMn
G8mu01hS65aPAI1VZyjIADG8Y9bY831Y2mu7sKFaGm2z9/UXgrYvzZVQ4eEisRoq+Gx8boMJIUfV
qHdgXO/7OBcbgk/Nh7RJ/OtyzroPYhLG9Zwzq8QGIvlzzFe9r92QKfYlZNaesEvU+yTuyiciLtCi
kL8wALPIcSgIEFkHSSPzxvRqE64t1IbUdxgYu1oLC7x0ZPL9bKQ5Ol+ttCZqBF1607Q7Q/LYwG0b
zRXN0X5vBimdcrr4axZ/WB9uxoeIOvg4FLA1gKxvRQcE0KrMTK9WFuT6xn4OGjiam6Bspyd2xFt2
1w07wdgsNvTI021XO95jULOisPI3OQAPUAIGXfEDYlp7n0fZvGlhAXPTMmu8hicjrVXFIE71LCRI
IetN59KaG9MMAzvMF9IeZc2U5SGm48rAiZSf7CCXdgCKkE7hDv5MvcHsVm0CYygqEh2CBdx+aMN9
9yKDhakBTOSn/fjRSFsB9tILBOECvRVtmqqjAmEmJyFNvIvBC2xihoYfK2Y9x8XDiaOwV8E+7pZt
H2n/B8y2nQfg6MMYTj6PuE0QiXGKYdRjTE/7PFbfcOiG17SDb6Khaz8Z2Oev8sZ/B+UFDTu7gfd5
L8wnNbZg/3pql+6U1gjAP7Ve1ZtHcBEMBYzaWkRPazNRO1vZfT3SgzLYOYUUbsFt0KmR3exATP3k
xqX/mc4si3pA14R2vAE7AoeOa+E62cskIdtuLTLHAFvQGgyd1qFr9vZnP8r56oKAnmEnxwCOd3IM
3PyqNhv+e1RXtGRMl5w5nh6BDcPt2YNGTcRuqxhbNiLe4PBtipH3zye4sYiQxGgR0KSydV6P010E
oOCHePWVSflnU/KlepfSma6YLyighaSM1v/8JyFFHwVoors4AU2FXmyTQ+CdPi0O46YnsuTxoDm5
YjdSYtBKgWikfHx/Epr8xqmsNZyXxTuDaocfAmKIX3Ehrxwjj6BP0YUHd0IviFWrRRPfK+CZWu0W
hWw2g2of62j5q64KFkJrvDa4CYvOevTNntE6XrnhpWf0by4LLmac2mzbPdRj+kf/dFkKuw/QQzrh
AWAYFdnE1x8nWcmedKA4XnexYOfT5wubIxJaqz85by+tvlwMDu/pf7EFt5yL3MVilsDEhoVrMmeU
QolVz5XOmfFzBgB5NEN9wwDl24/EURlHS2+/CydzkqsBc4i4Zd4DIxWkTwdku9MVNPCxIvnnbLd8
ycX91zcRO66FzB2dJE7Ay+s1ELxm2AZ6nAI0VgMRinhcbQKu2DTh/azX5AMXWw+6+HOO+OKh7uhV
1BG1fFxOzUNe1H/QhVu65/O6J4QpnEmU9tzbFp/h13fQcLV0gn3DgQxdto2edol2tKQ+oiJgH+if
zUCjQO3h4Iw7VgP1RQEhM9tbDZ/kNdR4XYNxZd++VPbvfpiHANHzfPwAvyjWJcbKJm/q6MA4hR1q
WFJ79aTfjo0E4BTbbfGeYYXvHIG0smJMdkm2zuCIAaMsQU8w27CgmiYgyJVz3heTLRjvIXyqbegs
bN/jEC9sBmqOPbzu9eAE5c028oBuSYojqX830xj8/lKUxvmIA5c0cBahuZoeokBbVYdkme70Pu45
LlKerQVYK51kWVEBvX05xKVtQVmeFAjD0CXTQlSX5v3IMup4xiu5tyOXNVCUCxZRv9elTjHx61n4
1TVu8cF4X4D8WmDbRfysOe6X95PyuFqhbVGduIuBahFKPcurI/j/k8zmcHtuD9lCuwDGJqFLQ98+
jA9lSAdsHcuKeOVwYAK/zNq6z/CW5o2XzoyVfQqC7+eT/W8n+k+daDwpvH//O9uDrQCt4SZ+1YN+
+UP/ESASeqtc9Ie6/SxoAP9oQCv3L2bYlwm55l/0r7XbRn9SWEA5+H9azx7hufQ1KHKZjNtgVf+N
ENG1Lx5fAhmx9TgkTvoo6PheXHw/G4tZImH00YkMTfKOsiz0hm7lJHSZV7Afh89mmMsbw3XLh7ia
i5tlVBTIfm5aQJX7ZIsAy3yfdOmCTFlM6S2lBdWCZxTJSlEJECpon7oCeRgbVraJrj/59qoMlKMT
x0a5myM3uhrIrL0mmAvKI3ib64qUvjtZagk6I6a9ZtLvnTQjaBMDdrBp+9TbL3HUHFOWz3c9ExyQ
ZS0yJ7ufsZnloy+u5FSOX+CAzelmkmT42VGPZMkQ3WEoyuChrB2scrExTsfe/JoSefGMLt9/R2BY
YGNh87st/wPCyfHp7ejYebcjgRQEjHkqI5U1ILyDeDjnkDbC+MaqW/8jKwIZbQTFxzLIm7/DSQQ1
NN7KukPz2O87224ekCuMJ+o3qrY5TZjRAl+iFEcPABoYs2tW2VQAc+jdhMjKrtpqMb7hEiAhzaIS
vQGJUhznuH4a1FQ/JJgv92nkDx+iquveUwJPuCmNpfnqBDJ8aow0VevedeYV+iDwXEuhllXvF8cM
GiUNJzNujpGrNJlSWM1zPWNcWAtn/ISXRXCRi+wr+RAd5rwYkjG2tm+L2WfXsdncGkvontKmq05N
sCwkqgIsK1zZ7iToSrFBMsFO2Zx7wb4bB/CTihXgNK5Sz9+GLWQnWoBdsyUJGaYk50QxMKM/Cfpr
8jnh4LlmtJ/qIHssCyf6RFhAlK7HomJMP08MEXNoENaGMEnGjJGwUzQ0PHvHunH6d6CGdbxHaTI6
hJcV7CJcH6ssnE2En8iwNhlyGpK41DT+EyfgxtbVZEN9KjKd/p5ExV3sUbE79SyvUQEuEH9nVFTa
WlF19N8xpVjzmkE888DSmSVZrWVFJJdcKCIUgsOvBCQ51SqtXKIHMvCSZWXmh4XAAVDUDHjR4hYg
bXJX3YfBjPTCN4gxzEE3Y2r0GvcmztTwrWD0eTQbWIq02Q0QvG0/7x36Q1cUH167S1RXfFBlEjwZ
EGaNU1CTyrpVuD++16PZ9sjSx56kD5qwW5Jvrc+dyuAohHRJ7i0IcF+QChPTWo3Wc9rY6POHuZsf
2lFm/sGxU/LsG3LpDrGg3FJYNVDHImtA6RZY9kd7MCPKgsj52lNzkivs8NCuJTb5QwV980siTbCX
7jSbx0ml6pFJLFKAmeI+XzkRoq4NjfeSpmaRP7thpD40sfOVSgRmddXYsLi9+W+3amb0pDRrim3g
B8VTEvatRf8Y6ik3q2g+d9KBaTXLBNApE+VNbgxMcDvXVdeRmLpN1TX3fFmZJdQx73Njso2bkeUR
IVctEOKlt1qGvsUXW8Ubh7IM3GpXnxCbEolrtjpWIEp8roOT7Evo0zQb7FmuDQWBeMic+AHVqsvM
2kynjaG6gIxJ2ZifRRrR2wYAi1jJrBD3AdVJ8HJW2TGc7fqGWAbE1Kq0KTX92NGy4zz5lMZJPdMa
6+yRxSwgUjScCn/tG2P1ZZBz1Rwcw28Ptakwjrjm3N46dDW+la5ku4qqb7ibayDNSbpEipQ1emMr
YCnDzvCj+osHiPBv4h/Gz7NTWO/I/ENa242tj1TLnYn6Jvqzvo1mFRAMKmiEedGIWBtfq1hbZoXn
qq02fqrGq8YDg55naY3rBW1SNXcbIgmye4VmZ4PdJDiSVBJuATTXe6iDjyH5Kvu2GQNUbnS4Vi2E
aITL6VysVTd429qclu+LPUwMUCxiikuyVbdmGVE8ZybpmOygsqG/clCxIMN0ULrFnxZ07MUBIWaR
mk/+nHrIVqLGtrruqe9Rt9yCBEcHqRLv1iLDbodouWGmn5kP9EbCO5bFaS/9dDkO4fjRdYriocbX
99BDoxQrM2aIMjZe8QT+wydUTxbjKZrD9KNfeEhm2pHXyo+r4o7mX36ndKOa+B4Si+LUuVFhjhxp
WIhtd5uQZZuvHRu+GT2yUP2OxCZ6SjZKhJtEmfxcLzVopCMjXbWZUfGqE2m2shB2XtcWP3+ZOoHZ
qggI1Vu64L3jN94xiVNg7L3hEzQ/BNHf9mIAnjfCPtcCkfJ6ZnZyAwWieo+MTx5DTvxbhV4YrF/j
InuhTQomZ/mSOgkI5oUy4xBaaNkTKA+ryeoIlyWbYpt2LusRgKTlSnSL1NJ9FINjcldnfbNya2Hf
BiUgBhbZNHgYl+AI71i8w7oaluticSTvWl/ehYuMSdL2ikdS/6xrlSzNgeVC7pO6MW6Zigw2wpXR
vcfIEBEM6sS6J4pOvKmniuOY3XyaFznfM+MY96AZ1HFgYPaxCWjiDhaDRt4nj9ZcX0JOrYg+5Bah
hVwtkM43MBejkUGrAp6n0ZirNrHVmmguIjLc2Dwkdebc9mkOPZUZ37Hlw8ikU4w3DNe/mSXNG6u1
BRlKrVs/xSQofzGx+x3b0qj2hR0BoY8Hlhoev4iPtJPZgGyoL3fxkKR3gWILUkmJDamzvM+CfB16
9eQFdZFeNJmwCK1LH91lS+6QKN+DF3qKBUzP7RChA7iq27q31og8ya0e8lF9jo0gfY/jtK3vPHr5
pEggXaWU9rzUJX7VqokP8dBiM6a2ChPYe4f2FqS54sqXYpnfN3W4wXzlzzs78iRccU/rGXEzoQ3T
HgVRJlcdSoT80HdG9ORWths/C49XHChHarrbBrBKqIEaU7147yxrmoZuX4ZpbPYnHlkBykQCEzLa
Z8LUP7PtnT6lqVF8S4ZJfFRdLx9pplcnRuqPdSHnbW7X+VHWbbWW/YBmrZwevGz5zAL4jxNHz0nn
fZZUPF8pItlBOMjFV63bf5bn3ETpZ3dA07eAF41rbg7D2aZiGg706R97cQmm7qqaum+sbT+mwRdn
B9Tt3b3tjum8Rlse1asKjmj46HtExjIMXe6jhf0OGd3Ixo3Vf6unoou7+Y/VE0l8b1dP36I4fC5e
V0/nP/Sf6kn85Vhk8imi85TUFdT/L6BgHBLnx+ATrwGORA+r1Q8Fj+P/RUPE5ClTtmfa51bFjzLK
sTBt01/5CbV4QUJ8i4x4SZoTNABtejV4dZFhO+Ylu4DJMetq1gIXZe5E5T+EeTwdGowo+yAyCy8n
8hZBNYnhNG0/xBPEuQnvJgtcq4C1EXVeCGsD44ov4cpNvGVuGDbohtiLGgXKEA2Aumib9g/ty4tO
HVA8fjAprhJtOymAl7/cb3vwIc3SXDFLwoShBTWubhrR0jBvRuBW2ctb8L92Jm2scq86WxwSJx6Q
O6JCaBFyzS46W3FmV0ZfhsSXoZXopJGss4FqeJ84DgLWlaaWHWA7VZ9paqt6WtM3whCivJ7dPNtF
qzwGMmZTvwwkb2svZr/sBWrCOx8hjM1QGtVExHbjMRPoCPdOUIBToLpoGFMVtFr5YNF8qptaj4pQ
Q+JoGguutaElEhncyQ05x+5zV1Q02pLa51CIoOi0oF2gvfJCahhZ5Bh8ckfqdd61fb8LWpLHZ42H
xOjNQzDaDNIbO0ej4Rj0yxctKGkIoorXyGTo7Yyx1pmcgXrspelxnRuKlkVwyio+4x/aBm2WESFt
Cs+SlknEPhPvM/ONicjCiFfU0e0U5XTizuoWTK7R9KGp3YhlrDaE9SiwwrZXoqQ1cbNQchs7T85e
9SRsjMOnriHJQIatJscJLb5fmoI5nJ2J6RPs5gkyo+i4ci+6jLkrp5IBta/RRk3KHwo8/PurjPyA
kFinlF8nElRn6+mMWYSeRSZlgPjZo/wr6Da/tPwSzGXPyYjEiiRLaEsvnLjRavJNHXv3kdfzV5st
LiqEFQ53wXO6rn2KxmKoDoRV6qiZMmXY4MY2dyc2MlQ6k9vVSLQxdSNzEK6wrlB5IIFY9C2RM/Qu
xPMp9w/m0hXfTcROREIb7PMhqL2LwnG5N3wTK2Yy8fJCYLT8DR8qq9u2UK0z0rU1GrTx8DXiLxDZ
VtfZG4D4+A/FOM2PXic6WiVqIjslCRjdLm5fPodJ576bKeo/GoNkjD9U2R0GifBZgLM+0OV0/DVf
fflchOnwqbJNpELWwiMbjeZ0N5C67K+jZOSKQypIgS5N1KdbF4L5R4yRbXcvYrIGcaAwkV4NcJlR
ZsXEqt+a3QROEMM/UZ94PWrbwjUJP4RMuoQnUnwb84l7F9uVM5K0N6Mw4j/myT8VeveHmBbP44sA
rgx5RlpRAEtCa2M9shXg9mQkdXgrI2ButUrHBQnUIonM5MrwcpFUz0tJNDf7b1iuVft07t2z8+JF
MNgTTpSWlW5ggDO6crHuEKIytRjvBmaWO9pP051ju/WhjxaannahZWOy7HXOwpTSK7F429T2BTaI
R4TRK3GJJTq5VDSP6bIYxkejl0t93YnGaO7mSfFLstlm+V0Ak6sPsWPm6UMwJA3JQQYc92CA6rYM
jlb4nJupwFi5lpM5agWGOosMTUyEQeYjAgEOwNtT1RJFyvlBTieDG8eEhffYIyFbwIB3uCPTqLF1
L2LBXgdn+5YfeU9T5vfiNiEjtWaWisPx21ntE3k+CjAfrhMuhRT+woHmVZN8aayGVB8E+2H33Q78
Lv3UsEJYAN6DxW1ugdQUnr+aQiNAR5WFEDtFavE3mTxOp7aW3PMua5CCdajcP/kETKV/u7IAPLFy
ZrxXWyTPQtwCyeTFxWSRhAhNC6ET28oScA3FIFHZjBAlI3IjDs0vEKVpu8Shf1PYpnpyh54gvcV6
L4ljY0acl/0HVIUGdUQbMUavNK8rjI52pqCekyiTrnJ4dCukmTNMEZm7B6MdvfG6dBL0UJ/CyOnb
nUMThbq7rLREPKvKY4UG72OLTWZt5+YXo2Cj3xHOSDhs0WEcQYtysFIRfs0wBf09MfPFHN0Utx14
sB5Y/7xNs2a6xw8bfnFJEdnmfKQYDrb2g18HxRcLyNBOFGYYrImicFdmJ5s7hYRnzeiANHuiO7J3
cRVmH0TSSgyhbbfDRj2tjGGa1kUTLls26lgxM6LmXGfotz0dlXvmRNUXBtrR+8HJ7kZpTsm+QaKx
q2dC782kLPYk0ZAl23rZhzF32nDXIBG4pkKwNhTbyykzVLqD5YvQqcZmgHOHFl482OUjH53qqXAJ
lsKo3BY78m/KT7Bg9aVl+rzyPReJsCf76abyJnsVxgOQKVI+/6ESRzbWO/BHYDXusFeIG3B10tlE
plvMq2lmO7BpcdtRiZAQ4Wf1rEcUdonmbhI7lP/3SVBWe3OKYMFwjk8JYUhYoMXgHYs5sIbtnMv+
pu6c4L2qIm9vtAv8K0N5awPxqL+bsZzeGFFXX7FgzwezKObjaFjquMDyxKnSNOtOEJyABg38Z9F6
j0M8LN9NBHskjqmFSK8GhslPm8/fTHQvWuLsT6SkFy4tFiOyGi7Z03WZ236SVcFp6mi7kMWUrc2R
AmTl0BEAtIGnEXBKc3j7qHrX89O873xUlzY8A1uLeZLSu6afJrZOsCBkGeF+1ORIfY6dmIWh6vQg
6O3jXGjNz8dhYoWijt3eC1fh5+MMUen1LU2kEzlOek01G9ZsLeNzz8Lhf38w2FoWlxMh/S/DMWK6
WiNkE3jytdYNdZyDdsvL1udp39uH+nUjC2UBTzF7cdOCWKb/+U/Xrw6VrIzJ9E62Byy86Nl6u5TY
a8AyCM3Q8fzhKfnN8SzqEIvHxGQc6l+MuC2sKGWRQRc5o0RfPkFFBL+V8JuW3QjSHy7v2+d4IXbg
3nFyPlB0YWu9w+Vmfc5Dp1MkiZzop5jDD8E3CypfYAJ3+AY6Hn8KD+rAfyb1jc/H2z/g14f0zCpX
OA2kEK55cdJ042nYIaQ49X3cHMbRsI+TNZZX/4ejMI1nxAwHi8rk9a3MAjEWAab3U9hFzWGOGQ9L
zdz890ehoISm7yGbZf71+iheZ2NgNTgXVbfAg2OsyGKCSf72UX7zmDD1s01sJNw8efmYpHWOC4AA
8xNiWySvZ7XMMI/oVucAaXZXTcPyh5Lu1/WLNZ01jNNi/sVhX58YprBgHpFdnIwy8J6s3g9Pizmw
FcHJq7ZYhlGxeyDBgj9c0F9XFgwxCusGZ6vEL28EsGOi1ypXnMiwU0QVs052Gke4JLAy376qvzlF
Hg54LezBNZTlYrGU2dhwqFwQ/x2Bcc/hAy4tsF/S8FixdQU36afm7YP+7vygp/l6XEoIlH1x0MGM
afkpzzplHgP3IndsRml+tMf88cc3/cz9e/05gJEvXcdxpJI63OH1TSwjhOsm68lpaVrlrxIrd0cE
DGb2gJmwuSmhqRcrtNvT3TSyrxvZa7UQBoYpwGHbOhQXJSDaEHmIFbWo+f2FrJs7P/WwPr59WX59
wpVJ6wPCmC08GjR6zfhp4S1id0TlCPxS5DYHioO4+pxMBt/LIXF41BLFtv7tQ1q/rkPgL3ir+Dwr
nxS4i8U+zOiXINrjEfcN9rp02bXwf5q670DW+GRq/jXPewKnGthJ/XkYNODejhWinVbA2q3DHm0Y
u6R4380W9o+3f+DvromOlPB5Gbh34uLumXUbLYPPW59r6n4COOuLFRr2qSXHDENObf6pjfPLs+lB
CuRtoJXDI4o+4PVNqPEhsemfF4Q2WtpvJohg5rrgMZ00fvfts/vdwegb2SYNGpaay2eTPG0cxrWa
T2cPCeYRdW220MXo1lcoj94+2C+3mjPzfcQ1pq2/eO7FWwcSzqrawJxPgOYoLENEsO2KF5Eq8e0D
CbyFr3dgHsul3jy4nJyOA3l9DTNCeiYPNwA7iAa/sUkN168ZunXpBzDES3tVEfkHwix0gOmMUT5R
kUgb3nWmP4Nljfgo1jYuY6RYWrfWgh1We2JMw6OVRdfLxmiijQBjnVIcn104XVEqYBdvn8mv98dF
f4dkhe+abf6yFYqL2a9k3rYnWv7+ZmQ0cpWPUbz/95kegttv8Qw4RFbQ0vslN4X0PdENEChOjfYB
+SLh/OuyVkj4Na6nmP7YP9Rfr58WRofPmvQFr76EYwda4uIuFUtuW3XjOievnpy/PU8MJ4K0MIPo
hognW7o6NSmFH8ppEn9Y6dA9XB6c18v2PJsjC4i4+D5frXVOhgfcGePkZFl0kpYN1BkSe/cYZ3pb
rMcp8L9iGU+dDVgC8tFViLWQUEEEW6LD3IAdMZkfzDMxemHWtNCElLqwQFqExVjyHDU5Ib/7nr//
TpK6W/A3kUh3UMj9oFSm4HfuXTAoHxv9eDEzZPeA5sWqTgRpYSYTXjvduaO2QZIbTd8vpXHE8PXs
ffLDUaTvXFOTvU04zPcj3YabxuuM/eTE3l05E5K9L6GEruhiFwgwZS1AnZjAjMkQcHu1ipymuu5S
QKPgbqpl3JRzvVBAL/Fp9GNr7UC6ZLqNlrpW4Jfq2O3ofZMnWj7bS1KUvDPgApd1X1mZ9X1s/JSm
uIHnk8CLSjdDmbRGdwNalHALx2wpj15Ji3KvGvjAh5c8j6Je+KcL5vCXzeeQBnReVKb3NXXFuxYV
ALv/oVsOuSy1QkwnwMMRIsDRN7TfCtUr8OYyK6/TsB66+xZvA+YPMv6gOFh5lT6UixY7N31n1ZCt
UV6mpvCvMbeW6YOsLPx6rclZYOtzl79tr+idd01t0aIDusBtnqCY1TtOneAQcDLL+woyndrirHSu
B66m9hL29ObitEPv6FUzh6cPQueqIwrF2/s5oIkfrtneA5X6dRnt4lhPSW+8n+DqL0S2aKC6MguH
Fk6U2STbFOPgdg8WwO92k/K4RHfUq2WztlD4w5gGt30chqaV6abvyJpYqgIivKcdse4S8gQRSEEh
IeQYSyLEAms8vng78TgB1HoJSPGrHpnMlFHDrsC60WUMe3NqHl/Q8X6MAPFdEaEKvsH8Mt297APo
2aN9WUKPVkPklfTN0FTa81VAI4Qp9jKX0z8K98bdOSPlpQWHxZQfY0cTItZEIJgMoijYtjAvqsPL
a+UJ1hZTvzOjtBP/uTiz7Ud3th6tySIIgm4vvXnROSzjDT6/dl/7HpVZlLncKdHqnrmdtP3XOS7H
YTfFTBBeRjNoPZ8D19YbidBhb+eX0nnOLTwv66ihPb+qEsqfiVjfZX3+/EmPGNy7iN6VvHaJikSo
asZTsiv91GyvcuL4FnCqBpOGbHa4sE6AVB4ND9ywe5LK+SGWSe9kV8GZeCgWq56+9JO0gfJk0k3T
B79UyF7dKbMevSQB19Q3QTz/TQ4Xj2zi18K5ny2A5ZtoZm9s8/6N4PSY0rsRxsuIdgXPCiIdyFiR
09nyExtzxNWkm2uvJ5nGQ4WXJgjgla5Zwt3klDUt3fo5w4K4o4O2+LQkEgw1uWlOtNrokHc6TGPp
h2R8+eL/V2X6hzmpzb7jTd7Bp+c2Ao7Ula8mpT/+2I9JKXOyvxSbTgoUn+Q36sD/Nylla/6XZIcD
Y0CwZfjPkBRhqikAnzMg5QV0bX7Cf4ak7l+u41r4SXRHis2l9a+0pq++nYScQbsGhs3WihVTQzhf
fzvB+NQ99F/vPh/wg6+LeOrvkRp0Hi3yuv3y9hbo9S7hfDClaOCZkD09Tvdi1xi6k+ZGd859RHv0
87n7PndYRtO4YxOJaaH6HFJhPCvd//8/HBqVh6nT3Dwu6uvzjI3UmjoEUPeLtnAXqtGmi3PFL7Ut
GvMwr3trNnqPGGht4tuHf1166DOXmGHQBtP/5MZdHl7YcVgomrT3Wa5T+nxDz6PNrscXHJf6cFMO
xu7tY17si34clEcFq4GFiOqyNC6qIujDSol7gk0w7ONMOYrco8KibCRESoe4OOdJXW/1rMOQ/rvv
XgVDMTNAra9rDzsw9nL6Va2hYS7LQgAKyW6s36Q1m9bVcGYTxPA2sZFABSAQOSuoNt8+D96Nn/aW
L6cBwYmOkHCpNy5tKz6OFJbdSNxbPTm7aQ8jY8p6PtF+y3coi+fyatLJQ28f9TUL9sdR0YaT/ceL
wb+/fmAAZslkchua6Tri5sWwI4voHwaBNcs6PirXYXLsQplhgKeDId4+/uty4Xx8WCa6ijYVz83l
uzIoVaR1Oln3Z49JrF8YosIZOQ84ut8+lPV6A/3jWLp2h6lCk/ay6RbMsitMTE/3jq7FDfKg090L
diSwoZRMqeM8DyZ7uNBkyLt+8WbjCmUrkSLwfvvX/O7EbdNhtbSItfzlqRWOUaraDMz7vqt5SRzI
BOW16BiFrc62kbeP9ruXBIeafi/5P+leNkqsCtO1YQ/i/uxMJ/Cebdw5Tq3XjIW8SSC+DjAbmDnz
lJ893zlKb4LbtdUPo+NSvkgUwtrFznXeknYp/vSzgiCKBvY2xZnVQXAyxmQFmTr7Q5F80Zc630Ap
uH8mvjuINZf9zCQLg96flXUP4hXp47nAPT83k2aXNk1uAHYbWfdmugLnqKAwXrQdaVb1oTqH9iGU
pAOzMDJuNlZgtvRskJ68fbF/swpK4I9a3cKP/aVFYUyiH7zAse5dqioQDDo7w6oYdViavkCi0Z+e
bP0FfbV2oD3iqeaba1IcQvG56MDkXSgSM53b+7O84Lz3D9TkPgfKZg7bm4BpG9tjTwvnhE0bOHMa
eCOT6PdxnzLttYuZ0W4JcfZMazg3DdDMsnDqZ+J8iVq+GiBGYp1KNUgAusxcrs/7eiE5IXTqf+rE
cwaXp8WZcJ+ZhjnER9Bber04Lah+JQan8L6kSEcvPi+gHZDs3NZ2NkPxHLBzaWBw0m2ES+7WmvFi
EO1UFMYJEl6aSOt5qtRaJGLYmnknd9gCjY46oEXbWFhIotEQuAG1tL0oBtbRaBC9A6xwY8oSTecY
YhFZQwqlqqHRxpsB8q7f8gnwENknZOg4flXc90UXXfltjkA/98ubIQkIfab6IdUBFrPxRBGU3lq4
rb+ZactQlX0AVAQcohW/b4i+z245e6duZuIZd3y/T7h5cntV20l1h9IdXM9E75cJS9lC+5QQHlbk
VRnVR3wS5ADagZRYMOoI2lsS4jRlaloTluaGDdxg+BPNGnWI/xW0EECSIqepdFimpaNiRYfYHAWG
X+MY0Hu+Bn9LM7MagpNJh//9PKJ3XUsgf829MeK1JD2sK1zCOBCarwkDqqo7ici3WU+YaoKNn2Cv
C6Oez27KMyJnrZw481ZqotzCLVsDJALoovh1GlPUKh3XXfgQJtgCUlINjIkfXqZXM1xHHOgawOK3
QQb6lOJdXpMll0IvCazIghy3FL0pqxP6MdgAng25wZiUb+3CucyjdFXFk390wji6IQm0+wYYxStX
IfkXe6TWzQbpRnjTCKfZNYrg95rZ5wj25YkubnwSgz9tfPYBXxEeweOM63aPmSrYCUhvX3LVuk+l
JnjWXhV950GZ/g77IOlWSxQWG7Pn9mDV6YgVCCt3k1tyYDQW5iCYcOlOE85vw5gp7rrvjLW89eTG
YfVouH6cXg2F36bQkYtM5Y9ywO+jeACyuZSbXObUXatuxg/s0SkhFUnw7xZhaG61Tp3YsKBFzMbs
5WjmLVU9GdHg2fzcNCGvG5l+7u+I/GXzsxDUUKYpN6gwmJaYIY0vVnsDMrVPUbttsxH7dh4G2Qci
Fblj55lRPs+0dwaAVHAfS+y9LxKpiLjkdOcUKLPXOKloOTYtd9azND05TkpjbZrMr0cFHEFDUrn1
6cCSHTvhfS/9pVsvMymggTuOdFlNJlTEZLIa5SSYnjOIR202bUkwPML3YeHBMnEtsVdv8yaq21XN
G+qv8/x/2DuzHsmR7Er/lcG8s0AaaSQNGA0gp6+xeOyRywsREZnJfTHu5K+fj55V6sqS1K0G9DKA
HrrQVZkRTncnza7de8531lY87NaL+EQSGruCtPp1DpShgLwGNyuetSnXv7QyezpaEciyBy8MN7mj
imgLHYT/Ei1EIoMbpPBhiM1/WDzy3Pe+5MNpoJnAREaIgEslttIzfhaWGPSh9GhWu6VadcRQ99nU
E5QZ95c1khrOvwklm6iH9hy/uN9+o4nNR6katIJtu6KRLldb9D3tc0I2YYWBxBJIi5L5Xl84MRmD
tebugkyJogEQzcIUb3CoDOfV7D5YRFNfunwXQo2dpyvtiylN3NHfgohA9TgLPnurmHlTPJK8UhYP
EL0rboZ0/X8/O3kRXtCTmQ3k066zc7WWR/WaxKdVpL+kGcMWIIft/HgpFJZMw6O6JFiJifr+gnxq
NBczCT/95ti5x2ex5lZWxE2fzVXn6VaheW6bnBYctxHfnVivtqw08oN2ZaKFXBHdKorwam3pSisD
I9WvSLQ5E4xdQqGo0i+TxAEkZ3XS7YpA+73DVY0It7SB6i+4FDj9WqpkS9p9+3n4ueRZzZBQSM+T
QGQDx8g0IZ1kmDi3tHFoshfSeYtpsecHth0usBYT0i/fKMd0VxdW+J4bMd3N8vIIWaGkDThMzVoG
sfN022Z88J2RpFwF1o0ThE9xx7+qaJWClg5we/wmHFWyGI2mNVsUBmsX2+WbPiMJ8k68neraHgxY
pnM/A1KIc652+Dn7Zsft1ttTluDxzWjtfGeAyejHDJSrjo+g7paWphEfC/BkVGnQj+mMxuA1dww8
uJhQcgOTu8pn1iFkfp2GxHtOM1/nu26FfP2kceX0q97iYqQqneqC939ZBLIc2CejcT4VSG3ET676
Rq14wmp3fflipFkF6oFyrLMYyFkA9y99M8p9fdShzbeaoC7Z5mzkfA4jJahac4svatMJueJbsyon
MpMYo91PiWFEyucN4BCu5HInOlNKh/nC7gLdxIJhNYCSqWl1BK51Yox/8qv1C0o1Xp29qKBbwWNR
rxA6J4XIfjHa3eJ2a9fR76mBBKDmJ9rN8s1OU5SrxqozVSnHEKj11vNor2lwtsDWhw8tJUR4TlT9
xY1qHnRtjRNSLe7bi5IZKRUrUFMxdL8ceJfRYByD2ux5iDiiJizd5mbkSPu8CiOfGR7wtXRrlbaQ
6ETm3FoxXrbNeTG5owjvBLrlx7z3RdZYyoVvkEQtCrrEPSeZVaPb1AME9XS08mXbrJcTu7yLbIVt
1T0G0KBco/vyrOSxWmYbbqi92Pu+zS0fh0nEcpSQ8BcAUmJ1jNtG2puYWx4T0sqMi5OQpvA4eBpJ
hEQIKVWfy8epGcsmKMc1s9LA4/bmTOvKwt9WrxcDeo7EiyToyqh2DFPH/KoYXH4672OhnwgNG7lF
VuBisKyChCS9rH0w3w18HUTZgssdovVI7nScV+KCe+LyAfxci9aD+5AK1oV1YW2iVX16uXexr7Gt
XRRUk5fM78wrwofL/Uk7NjykNAIOQ6md7NbrfW4RSBhY3GQ2XMVgdf3fbwjQw/6P2huyISgaQlWN
tAQNMK/55mhHni93xU89aAZ/G1QiQ39LY69M5aoLzlqCBkDQlhZWEFmyEs1LZgRMNWhCNKQZobNe
35AxrnrLpJF50ID+YqBDIdRsR0tYZ8tBBMYtZz1LetcQtvKIJ8uDaPMo0OnYexqoxGCnFfQ8O7Hu
IJAu2OEWbuqfE8RuZNG+rIAO7f5iW+H3K4IuXFF/CrN0tLG9kcdm3YCwM0Y2AST10LEoVFGD4l0b
PprZ8hI9m/bdSjzTM68b1fP0+DO+u+ao9qrW/NsItS8mzRma9WYUTmdsU6chka2hFlqeBstHeNv1
QxnfwaA3qxNYCzTpFwGD9NcUhyipuNtNC2bOcydJxdhFRgavAeMdYc7T+n49NRLpJbyn3p+KO+Zk
H7EREtALIPMocwT8MBqqa4iX6Y/IJgjaExowksuROhgqmwd4YghGGjg70gylNyBZpVNUKLP7iima
zzmpWeUqOS7TwehTpqZoViDd6AqjFU7BU1LX6a3t4A0N2DXxD8FVP5YWRMaA9KzyNqzs6oea1qiS
y3gDVgl3WNOKzkcx3HbmlV4Xf7IyIhqRBFRY56J3cJCKvMxPRoVovqTLhuwwD0fjKUoFX09T1PxT
qzVYw5bgJegAjhvfHllwQHQw9lwJHMVa0ukYQGAWkQ1wgVgC6+GZWSfBF7HzaCseVRVrBkVmw/Ql
xHv2momK+sAJR650umwmYcy6vUDzyb5Xl+TNTNXw4tY93DIwKWKK5Q66HAwjcJL1FejqFVfSsaZV
Lqb3a/ppzfGCR0xWJuFYK+imE5BMy+jab5fhsGuTB8MZjO91tTdO+2adbPRFxGp10c1fcDGXdVOl
GYsj5jFQ+quygFQYFvU6BBELzgicTFjTvhpx0365wGMrHLFvjeYR6lZmZBIaGYokuXejdWVeFhxd
hALF8VHIOPnuDC6TEqiIPHGdwSRPZlrdGD8rDE0MqsHOXGSl75w8bzG9Ewe2qTu2nG82ft83hwoP
xj53hMA0u4I/mM3A1/FRBvGOWZXo8/CReCkCbQYdgpPEhVjoDrP7HNOx3l4GirWceB6WFbr3s2SW
ZvGDYGNy/BQs3X2UFeQvQZMXe145fo6bfnqZYhDrsTMnL3UfZduWJ4TVmdPOsmdD7L2NB1GaqDKn
Nu4JjK3AkC+q9Hd2Y09HEUnjo69t+Q2B8PI9p6r8UeVT+zqKMYdjScwbnQvSmyyKskNOc+UzWgkX
MmcY5vFG6zLVO11N+kraU3IGCUK+deomn4q6i55canwMNAWQrayV5mH25XxWdh2+xAQRflR65jfJ
EmIilTLJSfdLaXBiBRY7MuHtzAbTsxrcn3yg/5nw/IMJD1OPf8QRKcvvbdW9/WqFu/zU7wMeX/2G
kHBtUrNsWchUaH39wRLxfhOobE3Xv7jdLi65v015bJDVtKhQ/SLO8+jz/DHlsX9zmBRIpkY0fxW/
+Z+Z8gBqXmcrf1JomBwuAeF6qFS5QOLW/tIJs+NMFR0kyevSNKpY9wHcHGM7EXFxTDprqndgOwif
mO2hbvYTOAV759ad/X2acq/dFEsCDR4f9+0EYEMRHQ3E/tO05I7zain0M9uxtd45KUcvxUQcRxK5
8tPgON2tNqPufuWThPukSnGKVtzjt9HIH5KLPKn6YIBqPBJhUbIOTMuxmLAdN539bpDTPF9z0KEn
4LiiuxlS5ZQvdhb23k27aHiBfe6O0AWcwu6/pRd7nmh5jl3yDVfs4TK3+Pazdt7ajWkHHFr6L2MK
h3Da4Gs1bjM7kavao/BAJPLdPnGmL0hkIqcn29Wwj18sIro3EQ6nJWiSFAG943JW9JpKP7nstqfW
6+ID559vOYfWXYJROWhNTZNtwLhxSEXyPGd2du8CWUg5I872LWSEsNh2k50cCS8EjNLQ0t11lvFG
m32i4uJov+a1IQUoCbTUiDsnaJxkGiFF15KKz2gfLTOXt4PCcYQz3LNOPccHdJ2LAtZc+N5T7cnw
uekAHJ2asLOpN9pa5tcYw1nevSZMPw9jE+8M6G1B5noen0E90PSayitXVTlENA+rY1+MEElcdF44
OebxmvlQBG0zquOdl7jLoy4jJzGBEeK/ySy6LV2DHpjT3HFORxIhkQcPgCpDTVLRHIZHguXF53qx
Z3KEWmN5Vjmow00XjWsWj2H6+WuCub98iXzP88xdj4piMnZjx0mxPawEPLM9xZEsi02R5qTRvEUt
vme+uZwsCpnT8midQOjaOS8yJGjcDIGDKYiIuBMeycZ0dwpDHzmkFeG5hG9F9A11AVBMdZumB3m+
yZc13LaVYtzlS0g8JokcdIG852yiVSXFKeqbWw7BJEqNC1it6uzohQx6mR2cqQivvKxkx87aF+Ag
D5MNOafhZfa0TcCJDjN97nHZYxIJ9+EwP+GXaMGjxDHHLZ3e6MIwT7V0sn0XanGlDCb6dEXbXWsQ
oguUOLlyEAvvR79KrglhX06m5tEUxPi+qFl8LTvf4cAVeZs07ozA6dJhX5Ve17EH2ekJ3c07J6/8
au0tXWu8JyAtChL46vmAQSponbrfO3ResYbrbbKS4yNtwBWC2RzDa4y/y0V/9mg2bhT+ElCsJk1U
p8mISXL8kSD4ObopAXiufM36oNPlqUsMci4IpdlgJAkBRaTWPVefXgMuBugcchA5YeHtv8PYmbd+
bPPh8LAdNbjOzEMCUUZLd6y0PpWjfOJI/Jj5yc1ihQfV9OB5xPKcuDjdzZZg1mh8bFVyQoomtr45
76KUTz9y48AfnJdW64M/Q2cXBkWD7Cmp6rzbDeHSbqLQeSXbBQUoHeCtVeTfc8dsoMaO7hZBb//E
Hnzra+paBeNlozEOEjzn3zo1kI+0mPAKwUvmbITewyTbeFdMDbxaNYzcW3XLKSfFZIOypQ1WzOTR
b/IP2An0mYSprlyWy6u+wRM1hXZ6Jm4mPfYoZ7c8FdYDeUgPoP13hs+bWqryPME9eSOaxAaoH3pE
pqatcV3XwnlMhHavqppYLb4wRCv09794Ov5sGi2CFTH9iLvCOkZeiwgt0dC+LR+8J9a0q35O6Gqy
rD/AOSHbdXHVKUuh9LrNA0ZHc88y4V9XqUF0ZJu53SfWlX4r6A7ScrC79AywZwh0l3UHky9qb1a6
x7Mk40d7mhTwCRP/qtFtnbT40kZCBNRUd/NUkBQMPmBKayIMy/YRQDGrCyk9YW+m+9TObC6votfk
JCTNxmuDMAwmereHJO3IGsjcvSCE7gl85G1tkFMEJiN9YQryIiO61rkxvLWL+kydeBK9dLmP+3pf
5DmBUGLct2OzsjEOMMQ559ILOQsr0ofRbz5KOcudbJb2aHbiuQ69jBs4w6sCFnW4lpB8zrFlP/aq
vsnb+NXNBIS5fIGQAtaJlZbcY/XVAR0a2I4MsnUtrQ3/3m/tQ5uk0+PEV0eoyRDR7HEX/2sWRtbn
XPrutrE9HjWDGDvhDbfePOwGDbvBF91eDloAegF9owfAIQEcizjI5tznONMvp7jqjl2dXg1JmB26
3EyCSBmUy4OxZzPLaSMoj3xdernwkXrnwzH4vmj2GP6ZVgqKjAJyEschfZv3CVSgcah2dSrj93oi
BoBYo5sp0ewJY/5iOQNAxupWDYSh2amitdp0TwNKd514xcdAEDg5w59T0F27gfdDK6DKAoChCeRp
jklNYe2ZifgCwqlczpN0cnLJQl1ve3R21zKREchje960fWR/Cau+fmS8R2qmgf2u3vmQKwBv2OV9
ZAxthoM5doOOfa1ORgA0lUxpVlv1vuzrnrFNGdJRE8jTejPZhLZBiT2u2/MI8slVkH3leTQ98Yod
t7wzI5pFW2fOGY1A3037xzI1/JNqs+VqGuwXZzLrd8KQjegYFrhf9xLGb7uxYeQ2G8epZhIWZC52
Q6c+AB/dW7FH58UZu8dWlvckLBpIBI2HAr3AXTYln1ogT/se1vEV4I5PhBTlz1OSXQkDezPS9GEr
ylx/ZXl1jiNks7d0IdIKp3tzsicDnE1F6qBLvPPG92tSwIGuBEk7fAGeQa6f6Ru3EX7011p1I3FS
rf+DIOpo22PUJLvJzt8q35ufvNHAKtz7X+yMSUnhF94rZ7kEkJdrBqAu0+cyKk3kQMjjSQYsNrY9
VeCZ1oeIL4yW/GRne43Dkeeay4vQqO2K9FvdZO+zaXiPnNGGT3bLoBGv5RnOmdzOA1s2iCirgGnb
ODGyR/LWarPJr1vOoMeU8Rs1QhndkpJ07LIQlDecyB0WluoR+ytBYcKP+wdD2/5x8Vz9yVjUserm
6XloI2dvwTZLAsDRyU3Zdd905n+wOud7ApnUFpVe/5Kk1rVb2gooSzNv5Wgku7B22SCQT247YQP+
kgKBrVGlAi+tnQSVkPqG1irnsK6dbwgsV8exsqatF+uPPCqsoJ/yxLqvOXA/sUC2tIR6mwQ2txvj
HEpYhHMWTCmbV2uUXzTmtOuIBvGeeJSEVg4Yq4DsYR/bqjPbT0VsW+9IZt13h6ipjV66SG1C2CgG
xogdymZat2uK5yJ9yuNiuPL6xQCnYm5LW9wRY+bYPLeEx4dXMWbMgsojiP1kiBhPhhbK8+sGF+w+
K4boSRkUotYthVZQlMNro5aTK8ZvGJXcg669ZVvgiNr1YbTajyv45BzemQuZB741SOtr7CBaxW1e
kUI1Of3XoYMKKJaaHmkd2luZVzR6Qs3+l1VH4PVMmUIA65AMiFrugCvFTTpcleYIj94+p3FqYwR3
mwP5N/51EtM+Jy2SqBqPwesS73PQmo9NPDgH03qHMEPBhON1B+n7BV0xuD0toEw7NsCsut62stn4
TJ6x583lDg77cSm574pmgsaphBVUBjzqxBm2OMg1ywnh8CAygD8xKvaXLP46qu7GpcDfmz4fcaHq
lwmS/84zFd5vYmBGyHrEMPpgEiZKQ+gFTr6JvJo9Ma9OVeU8KuzDBzeyP/Kyf8E3Le8Md3noiDVd
oevzfoJ0ETQ1dDQHRp9dy+bWACa/bxZDvGKrYhRBw/9l6loksiJlq4O8jv0Ijh1BpMSqY5nbiLRC
O10sL4Wu8bzjxKcRFybfssbaWpO3PCzgOXZT7m5m0yk27uSHL2RA3Oi4d86No7qg1+UPit+W2Ve7
W5UtQWyA8ZqcAZhFG++XvC9eGidNtrnTR3vmB2rngHuj6PYlc9s0v80iFpd5JKVZQXY7u374brZN
tFXZ5B7iMZse9AzsQrWuFcDjp+qxanVn1um5nOaeqSI4K3qdwdI2qyrWnM8iVVeG5Zt0viC7e8OA
xVJ54w2+vm8V543cMr4If3mDuX3wrLa/4Zg782FkeKcXhvfZsIM7QKTJD8PXkMndtWvTpvVRZ829
TuzrcopZHmPiPrGnmqQVcLwFl2Af7G44iEpa6JHTa9+y2UBT88rM/BekBvbGTpa3yes/ENm9V1XG
/VPZiJZuvSp8gTbWbThORV8Ng1zU3slP9HGXILK9G+KbPvs1sbpKVYeMzXEjIr8+0/5KN0ZpWjeO
Uz+kI9WZQTc4QCTY0jQn2O2chRVT4MW4B/A3+JusmBa2BJIfAdwOLA0gHeL97PvtqeEO/jo3cMgy
qF12OM6b2BYtwg0n74gHksWXvEqLapckVnFmyyK1caINTIFXNd5WxE35MHYrl9MgHNNM3QzQPSFq
QS0aMw6qDFsfk1VADMjbOeTU+mXs/RwpezycqKqzE9KQ8uCo0tmjTomuR+IJ9k3ZP8/08TCjqDvl
9+l9yVz+h0za/nqJE/eqtv21hTlnVz0z3r2EuP/slHO19Rvxxhk+vc1KhwN+ZN4tSwQesa2iGxtN
dtAjN72lA+fs9DJNB7uaMIUPnJYGzzH2HZqpbZOgMCD+gwmH7WwjyBCbQjPoTUg839LbMDAwmXek
KAKQqVMAaHEeEhHauUeYv+9+gdGiEB5YlpxPjKL2tuwh3oH/PclmgAU3DmcAC5QVbQxqJFNfSaZO
ttDlIHsUwOSMWpaUQc2yHTN+fatgoPHsRGRDcbsW494RaUlnQAS4ZNI9cX35ibrx5BUlLJ68GPYs
V3LHaj7z1ctyx4jxkMb1HYcp/7FHoHDgKEzHhVb+F2QdikraMbNbtmp2oZHTwnlu1XXZlv6mzlJn
K0JPbuCsBQZRYJvKEhphSmtuXKgaR4QWVtCQXrSBFWFed5nurtrK/qEXSM8Y7Tfr2UIsyZkUmXA3
LVFxnzZ8jRUyGwKYxM7KczLb4Qagc0m6bQax55pw6vtEgK/IquI2cr3XyleIRzJLB9MafdlO0760
zEM00u/IO8lZRhLdgRSLX+X3YFGS7vtS1bAiutsZh8amWTGzkQ31RXPOEnYZFEaBhKuLeXs57Rq7
DaDHsCpLMzzGVQ7xJ6slRQsBtDypQR8SlGX2HWskKP4tBeD74KXviSdPvqPvER1NxB/NsFe1vmaJ
fq1D4iacftpx1OJORsIUdEM7bngazPNi9eLgI/Nz1cKmi6ofLo/1iHrk5JM6ugxEjWttlYqDzlJ+
0o5B22QcR39P4/6ZtfNRzNHMOxq6XeaOnLz8MYgajoO032nPE11GRwCBXgL/EEX5BlLiOxGO6iGN
DL5IXx70SN4zTInlxbece28hv3SqLQHg0Nx3rfTgtTWpG1AoG1uXrFmCN730GXnYd9/S53YR15nv
viE+x/fw1lnFoe/8H80w1xxzk3lXWksatIXa6rQMrLROadEPP+quIZPTyL7G2oh3ejV3tDXTJ0GK
R7749EqWVEXbsqQXEFsLZUsafk2r9L6JWaCDtm/cKahNx7sr+kFcGdT0NROXnDy6gUP5oJFqkdmy
hueRbq3MWu/KdkK4E8MdHbV7zcTsmjlrQOYeyoYpy/s9XRw81nkvNwwd0J2l1qz7GzyDzcFpRU5Y
DKKRU5JrLC6sat0Gd1gjC0pjRkVkjzADfzaIiWr3hQ/PYw+7d2wCGxMVM2jOCGiAtOgTEI3K0mJD
4t4sw5qeQ2/M5k0P5Oy9zSYv625C4IB0LH5qyv+7+/WH79X5jbzl/7P+4g+KC9a5uPu/v/4rXLXf
X3f71r398i+7C03uof/ezI/fyf7hR39ixda/+V/9w//1/b/CpMNvhYDzPwd6/yuGu+rXTMmfP/KH
zcLENoEP3EZ4iOaOxum/deEty/mN+33Vg1pi7cbTH/+9C297K7zbpE6GBLD+Cdfwexfetgii9EFY
YKKEfGD5/0wTXohfNeUSEobkujDOCpPrcf5Kiiho1xGkBk7HSmpqTZcDeVfkJVB4OtbXVT34oghS
7XVLf8hEkRfmp863XWuXMRFunwXrCbgfVOOm2IHcheqSUhAhs/KfEpdYZZcSLuURQzHFxI9Vyqal
FZSlmo80b0YjhgctRDGcGpBNLTT6pevLrr4t85mdhyheUnAVus0biXfvqoJYYQI2defb2QnD59TW
2NEM97PRVsNhrAYvCkykFSQI1zdpgXSOHMB+bcUiJosJ6C6DJO4pP1SxBi36DUqj0V6T+3JqgGrD
wXV6XFYtlVkLPFBl1w63iRkj1hFxN5IQi6aHFiPKkfxQTgPpwEOT+1upquTkFpH2zuC1B1ajGVmO
NoiC37iwbw+sRUO/MYhTRBnhZMc6bMY9iFOPZQiVEqcSSOpTUAzhcEdfsvzSjbP1OLpxOTCwRDMb
t+TWEOKCkT9oo3nZtBmpW6nUw+eucebXcKk8N2gi6mwsxv6UbcKGI+TGCc1efA7zVN+M0soPrXBx
JltUoKhhtAURuCETryIEx3O8cYesCUkJ4Fh5csPWe1VrkgDtc7bEJHV0t0dtYiL95FbfGlDUzQft
ZqT9GGVBbUqYuIs6DbrYyl5O2jQFEjgUA1Uq61qF0tKRwOKH4qirEGdGNPTsMuw1dNRTquxIDPRZ
RIcWFyVmLQOQt+MPL0zMt0VatNUlTyOU9QRZdOnMOO2UEnvVFPLQV1P9ZJVNfE03MP9cUR9uQnMg
hYg8r+6YD3FkbkXDYl7MjEQFHsEmrlAWrHnZ3DQ4AYddFOWa1LZo2sVeo+4mqWkah03PKcSJOLOG
E9x5u8ieXACuHLTiPv9mpkZ16sJUnDoEn1sXV99XnoZm2JSppd7DYiDGaG67ITtEnRbPxND0p5H5
DtsrraiNKsP2yXeGDzLEje0w+8uWhDnmETwByami5YwYJZoGRVXmWzeFmztXWSz9L75ri8MAJQfM
c7tYFmA3AfRUFIa9bUP9TA+rOWvfXN7zrgi3sPvnV7RTxTFcQh5Bg5TulCbggn+0Nto7vJXlGTVm
OtKCS8k8E/TtAtlm/tYCY//iRrrbjIYqT6VKok9QLPG1+11IA9yBsgWvqT4MHWjhyuc+9EKnpxDI
zAe2rj6YGS4pOv+OGFlZQiukP8yxtJddfUc2m9q3rpl/L61sRprWVihoEfgN6FTI5+4+sEM4W9Qu
Y4DklpCYXKmgcsTbNM6fyHmSAcxLNW3VgLo922pb8j2Om1rHde/ej60RRrxsJt0eWOZlrf/v3u9u
k4+maqsf3a873GXX+tv29//Trmia7GN/Z1fM397fil+G09blR/6YTbPzwWBi87MswmH+PJv2/d8w
hQt8BFjocYmtzp8/dkXJruhhX8ITROAeR+q/7Yrmb0I4QD7wM65xOOqfciCuXoU/DaadVQBMmo4l
TFAlpv1X81FqMbxobcfATW84nMbSeTn2ymmf//SZ3P/8hX+OpPrVCXLh0Pq01Dz8jkzUEZz8xTJh
gYsclsE4tgu6Ys4f9K57078rxsH4R6iHX30ul9dSMEZWHNRKUv0rkIDvIm0VZ6rjbHHQRRYy3EJs
sK9gZE73tVsk8c9H4z/Ht1r//u15sEYwueBlohNhrhavP/FeJnQk2mKye0wgx3PORZZ1UzU92yzb
eCWha2NAMNdlbG/20bA25fJ0PqCdE+VBywho5zAQvkHPAtPfKjdS1YRobVaN+V5OSXPDWqFYoCN1
gDbNXo8EJihDJsZzYxUPeZYrfINN98KBubxSQ1PvjbBIzuHcJWcnSmW5taMyPszaRCsWtTNA87Z4
EIazfFdo/l7jzGlevTq6NZlH7QD0EVBf5+ZxIUri1nEgrADctPsH0fbFj8VeqjvCqtIXEjPSTWmG
+V7qmBNJQmZDX5Xj0azCCuiE5jw2ENPd6HncQWGt6c/Z7TVei+rc1D4LcJ7ZbyagliNiAjLqGuIs
Qep5TIcnFRK6Ru7lR4vm9cZdiukBUXbcb0w9kirWkOhntqL5AmFEjWSaxI3X6o03j9HYfgH1Juf2
Ji7rdO+VniqDMeQ+5zhakZBh2kX53jc4AtB2+p/WI/OjikhWCWi0q29knnL0tlTjEe0q5gq+Y5ow
tURCiB2H+eB7xqleBglA4jszH7B8uE5U3axc7uu5L8dXf16YdbN9b4XIuffSJYJpkaTyLrGtx3ii
Xx+umr+YpviutczmS+FVTIwnsyOU0sXAMVVu8a0pivgQl/HH3KT1NoKodR3RuiEPfZFxsWv5cGIk
1LdsUcsnh2jrB2A6yw2h5BSTGDSzk1sOprElSgEdgVEZT46byBOdCec4AE3c2XOS3YDG6b+hDu7e
M2tO893CEHKNyUzUFR9Bu2V4/6G7PBgZtJzRkaO69igH7GncuJlzHa60RxwbL7TWKQVDcEpGTeLq
YhRUcHRX6d47JoEKCRDUurtOjcax0cFGc+CafvoGNivkL3tf7bC3t8D45t3EVOExBL9444KdkdM4
WkxZPIdbm6dnkmK4RaXHDMYavk8FLU3JiPM2E+Xy3k3VzK5cS4ZnWXaXqFJss6XrHrVkLs+Y/lFr
lex6uXw2mPye4ayKHa6n9mx4y7IblTs+UbT3QWSpYU8c8QOZ1J88O6zEMcl8pDOIJoZ4JoUmoT0b
Dn1fke6cYTQg+XXtoyxtygQ9KjK5c0UPKHMmqmG5QWc8T6ccThApN3GkTXMTGka0vGbtiJUJRCQk
B1SARqW3qFXb9JmRvR8RS2qlkz+M8Hq7eKesFsKunMkDCkDf0y6XKPRRzfr01sZhcT0yLZ3IR4uX
CXnCbog5K8mN2d+3pNRrZxMVnYtob1yixyGT/E27ZjBxBuDVE0hTNOUIWRlEoU39CrTpWpEZWaHL
CEf5RdRx36QbswxpNIzNpMRryiFD7vWkpPfNo5lLi6FDAXGVzTV6jSeCBMpCHziDZ18MWWdPasBZ
0Jgly3BVePI4mF3+6oVIEoLQFnRTx961r+Q00J4fl4EDg2Rwf5CIxa9GAoRuAOzLI7Wf6W2mbKb5
XywAeEVc0U1scXKgLQzd8Gme+/HDFWXowzst6z0xtTg98onX7elqbi9WZkSE5VUyYSbpip4jU6FD
zkKGjzpVO84q1xk8YA9uW3FsSsqdZJoXlK25zolmhiJGGKqvF+Ca5mDwtLRmmG5kafQ1B7qxQIXi
1N9JI8TZAL6Psl44uBFmBSenp9EX79DsVCffzNUdmhr3LQeNxwgC9jfobK/A3YavLMj8gmsDmcSf
SaMrfghUDK+22U33eQYZHXFCUT1FBckGmzWUixhkGoE9z+3vHND/qQL/gUrRokXxp4pnbb783lRZ
uzv/8r//NccZ9pcicP2JP1ojQv2GOhqqJ/1m03HXMuunQNHyxG8r+92keQwujgnov9WAHu0PZI20
3bAY48eWFDq/d0Ykf0RDYxU92viOQV/+M62RFWfxpyJwvRxU+9KxEJ3wPulp/Fq++N4wF0VvOt9j
CILpD/aS0Da34yiQKWy7LhXzKyZnIq/a2SYot21nKT/AWNGrsEheJMG4NhxE2muXmb2yVKEZxhCb
sxjsulkYKQuyU7sLibKEbsLZGexBO0Ng5/0MhRl/Bagey/NWrUZk1vCooSHQiMjZnAksd2aFvAau
Cl2kg02UqGZ3ZCtVTZCPk+GH+xKVTo0Fq41DTFx/+iL/g9L1os38W4nsuAqknrBcn/8xthV//XQq
hmUIqRf5vW7HAaV0EXkxeGX2MEojFUnFS05WUhY/NElA8zNQecWlCVZK3k9pkYL78vcvSaxy0V8u
yYPSuQpX6U2hbr040v9Ub3qpmIqKwd43Kzdldls7SZRdLU6vaQPFhpuMkKS9BBsgs8SaxJ4snXC+
blKzrrK3ampnTZ3UE8h7xWbemky0w2hBkZZDU2p3HcQlKsLGDY1p52Kjc88Lec/8tYKTgdQbM2p7
T/2DKvrXk4jjmXzIFO+ceMCnuTwLv96EYYwkw8jy8rtJxIL7JBlOVY/g3avl/u9/er/2AdcXsm0J
3IWiH8IDr/frC82ssWph7PPN5ttGaIvUNHMYBZs84ZPtpf+PvfNarhtZsugXoQNAAQXg9XhakRIp
94KgSAneF0zh62eVpJ5uHc1Qcd9vREcrKJE8MGWyMneu7b2Z8RMVKSbIfmkpBF1JML1lp63zb69f
ya/Hhu9XAtwY+YxP8lNG564PjsCBLVpy+YI6pJe3PiUVhRiStEYgLonHVnRTr3/i2WBGuUluy3gu
hrYj3QDyzK83L9yZV7nMxVdALeyUnEvyL06I1RGp3/prFNnByzqMMWGj9UXDMaL7Rk7tn45ozq8r
zvfLCM1UokUTBPJv4BuJcL8a1qD8GnOSGXdySPWdXMcUL71SqoO9TtFDR8ES33jSVy3pqE8pKcz2
lJL/+cPZ9Izf8ONiPE5tjDxXYo1yNvLWakRvBUH/axLY8l0nneEt7fHWLpA6uxJONd7Cy1SXrVdX
F8hFkGrUwaA2VPuAY9H2zsSCM3adWaP4xg7A6hTStfbuD2/OHJH/mfPmKjlgsuo7LnM/Akry65sD
IaCrqPPGr3rOu+RRuK4/4NhGtX2k+/AWR6KCMtiwypB6rd98S+kIKTZr7LbzUUDUe+9HZXJtB3Px
6PbemFG0LWJ6W/qSx41cc+shgS3+MN5+m9S+kCFbFzkOGyvN8+FmIaMKmjJAejF2+AztOt1aU7GZ
Qnzp/wQv/vXcb2YTG6XnRKQzAF6z3f76gNwM6H0Lbe1lcZIh8766HCPT9CJuR9a5pOnMlC61RMW0
f/3V/H6TjBxqG4yd0GeTP3sz9OIOPZ1Aw/OCxopqW45h4PQ2di2sIv/wPM8yDeYm6UlwSRX4LisY
NexfbxKRiVPMk1u9DKXnV8EpwwbnsXQVe+JW0VaetG+WaI3t6rrJ+lrae39Ki/V9PgQtit6qZAOm
4IoInpplDnHO26ZwY8vrApZCqE/j7HnoyV9/Pr+9GN+Ub2j95+2w7JxvoE5UhO6CnOsZnEfPVUB/
KvJvk6MtWAV4XTZiR+6Y3qg/PazfXwwyF6w5WexcA+M8i2tiy7ExTPOtL6tvOS4NZoGf4WEdhLip
2lsHQ5ehPLEsF8ET5Bm6W3dd3/cROjxgKdNDVq0zbop0rq3qS1I7xmeejjB95dNiSJvwH55SeL4d
cIGB/32aRCFAsvN36ydz21dj33xBKeay9OehVuvdIJeeQbVqzo0T6jUKTbeWiDNm01B7HsFHLfF1
42RYeIl+ZgBiV4LMhidDuEUL7LyZHK/Jv/3Y8L24ZTfD4ieRH4ckimKFnJMyqdpMKOt4O3WvJGFf
LZyJN0KrsgkJrAFont65einD+zht1fJp1SZk3XTLGvMs3JwCVbex1wwx/cH1Op/53aVzZlJuSI+/
0iriUH4WKh5WoIZx5H+saX+E2rk2OdcICiiqEQjhi/uxGJo2r/ejXMr1/Qqbb3qY+k5Ob4ecv5k3
aZ2zgmxSmk95Z24KLK3bAFnIsDDLMVJiopP/MBQ/iiN5SqElrWXt44KXu3wnu0/Mt2QyGCp59GG1
qnsFHJDgScOTZMsfkFklep8nER9tZXPEt5PvMp9mJbqVt/QrZt0nZJeY7cXe1GU3pUdH5nF2qItf
UYbX4+W4jDTYbBF6mZUvA+mkr0KqGARnNsxU/ujC2GW2tSHJOHQnSPOK4vTzBnxEd9xqHdiRzHe2
HVs8UN+uGX7DkphFrKwC26r23YDfUEX3CyQhqnFoS/q/f0fXdiAJRBb7GUJ8N2zmBXzk6vMMRpFp
PnppUxZHLRruCTd581S9oph5cj5YS75hRstRXNZlP1LPc9LIfKKwAk4JuqX3mk5oHXTcntHLMlwa
LFjzb6LAb2rY57HMq7e1AkMboCg3YLZN62OIV2+mOooYNYkLakFvBcJefioMnDg4qESBdL206LjQ
z11FOahFkjPRTrr1WRid+F1YQmFG+UCXdDlfxGS46GVMVlpmUR05i+DftOR0wk3kkZGVdgLVCA6c
Vm/ee0C5h6vrsdjkZho3NuO3B23BV2Q9OjFdRsPk8Vsa3VAI3NFvG/IVxTW6rje92yguSXP3/OU8
5uZavCglj4+lSMAU1CHosGYnVinJspER5/LyKgvNOSGesEO4HbyQ8Z+NCIQQyuKgymUhZDDPuJsQ
HH0bMR7mca5hYMZcyZGDYpBacFc6JLY0Q9Qc5aaHNqz5f0cExwQOcrABtxxV6E3dg+Rlnmv412bx
SBGBP+Wd6M2UpoOMX9rbHhBLCmqcU4wroCOmh4CMFk+BamE76NO02ENe3UyQTfmFXY+5KlJ2Yn8z
qkWW9Sgmi2h1/NMSlv5CjdZ+iFI/i6YdtNDArExpmebrQdok6IooacVBFTrxMKFMDao1mex2vfO1
Xhj+4UCVxNtTri51TaAwN/JW+v5U9Pj2KnqotzLORfamgWMa4/aSj+YN19mkbefgMpcnC6mQDZFu
A+8CIvZ2KYfBmq8KMilcY2xRTH7uvJD+6KeaxhBupo5znTTvItI+Xn1LXStakJ9Rg5vLPQsxy81e
iSTXdOW2YxNFQERluEwb6DYqPdExgqKb2nrBMiufV6qaoAFYbDX3HOVLgSE3MJYlTZProklHJ7hV
C3l8Bk+WmyUloPTd0fxGexZf2eMyMIZikXVFctUYOGR76Nxp7OFY+YKlcuhA8NAIUfA+6s1CL/2I
ZmiW2BwfclyMeUs1zCr2gkZjxiy3oNzMKkiHVMTItbM2VtPBVu3Md3Jk7vg31cdmXSrsyaTXVW5O
ICn6Upan1lskz0+lFqvDxFNkLjiuGhhQU4dgurng7XfavwpBY3inELdoLhxA7shHew4aC6oQJDvZ
63UbsMtXMc3Mwz6kXMtDUGrEVXWzSPq5ARBQCWZ90GFqeVjc6p6+bZYo3zu1HXy8FHOzHvQV/UUm
xLJJjOnnili7uPl57mXVNw9nbjrRRMeC6gJ8lgSXMGFdjPm69rTrhCLZdTFOGnvPxu/pHcQCbj5r
2Pz13gApueIgny2eEqCmgImdjyvHt1OYjeYJ/hzWVTabf8OFDcbwdsX2iSuXDYyndjtYIZuWgwiJ
Zyyorfc05ekyQeEUWEnGzPXCGJnMZk4BEt26oCnz3RDhHG4h03K0xMFpLvt3drWUDxEql5wx1HdZ
d4nGZKJ7v5nG9rmt2GNgS1SWdxNzpWLb1PSlfCbNL5ENBHVTvnhApfu3FWWE/mnG8Hd+s0ZWSVLV
KuE7tDh+tohfoEfQeNChV6dXHOPVcLrtuzReUHNUduVcQ0LJCtym1eRsO95RzyK/hN2aswtPPXJQ
oBaTCenXftYwQgJdutGm7S2tPqHvHj0UBHChEpQ1Hn5gMPxcHTebFuSSEzNO40RdqJSdrMRequR0
ugMLv9r9IXYx6oYtqeMREX9xAwLLaQ9TFCSUzwjQ1gcgBCka2kCq4HIg3RtuhKeQlGtI8A0W74ka
oh3ogiDfGu+Wno6XMjkFrlC7rkGRj2UR4MWjMzupe4hbunHVRgXlmkHIEr5111Kn9B7Hoevz5mi3
gUb3FjX2sjwsahHqxhpUbb31LA/2uKILH7hwL2X/uOL3VaO8UzLoW/SIPh2IG3sKWrmLaNotjnGm
wAqsjRdWzSYqGoGZLU7hQxd+cao8rF9St4V6t0PfoTvqc74YEWYEbRNsXDH4yj6quO78cDcWtl/K
Y8zBTd7Sg4y//XGSLWFt+jUNaXCNENiHxeg26CuVXuVeChpSDV2Mm8nvfkbfti5jiQYnqRroO3OT
mQ21rUTV+o+z9tvW27Xx3NNw1th2QoyCEya2iLSmzkyYHk9zxj9N8tQXjr1AJ8S2ErGQMLk7hJfs
tWzgTIfUk2aFq3zbRJhQNZFHHHJdzklpbqydw6u1w69NbZFSTGw91LhydhnYbokL1D2gnTI+jH5j
4hTa+M3JIcgdGk0ACUwVNdCxqzL5EbchQOdH6M9BER1B65HbasfOZ5n0h4HIni4mntLRc32i4Nkm
drO2kZ5pDbjKw8xsGrE1xzN7eAUhYD85tVzFKfLckpCopo7OmlKNlc2NEpeANdr6ftWbBbEq0fXS
JCo8QpNZY2XXHto6MDtn2M0LV9onacBnY8QXNOu7yfPh320buIj8MmzPYubS4DdYGR+HKDfrJGR5
I6Zy0dhwRXVMU2P/BPzdxKtRjK3ae1eh4Pwyz13dQPfIg/o6aXIQsQfVtiaWqtvAhCx0N5pnBEtZ
Kucb4GF4lLu5dCbo9OyH5Kkoz8ULzzayIcFUN6zh2oRI39OLcqjMLvVzB/OchudYoJJmRZPRbK7e
EbHFg2wTL0dbr7OKQ0cJNZbANWRf4QrGwUoZPn8/CYy2yaOMrViJSMG78hsbilOVtyscDBsgQ1ml
GYqZTRzw1q+W2P8IppJc54/XyIbpOO85/o3qAa+6hTsWOe0l0DqgpznUKrGPnFMa4HM7jlBlB35e
nNJWJnR5e4Sj08Ma4G6QUk5tTbKz72lCSC9auzZBha2ojJNTcbU5yIeyY7BUJLWcZZvNdh/QU4nE
lsDZRRDMCti0fe+f7DYZpvBuVSnu1tcyDmyuR6+emQcCFT23OhUEmQ/lgIFnDO+sMwlWkBV8Awx0
E6g5JUfjrKMsXNM+MGaU0Ts3KImzEc6b3TWdpoRNcwTSzlcCj8rpQYrexJsKAwO9RQaXE1nbPIH8
GzSVmi/4e/PdRCX9ejeXYcB26aRcl7tN08CEhhSNEhPMi9Zc7Y/pUSiqrQ/lOOPKcewHFr4K0b+Y
ks9TOCdIFSDJFgjyqo6xUG4zTUyQH7zeM2O3rN2ovqlmB0n1LimH0Bkv+QWVIKidG827Ha2p4rPq
tecW7BZPJpIVjgmtIwBq09skiLL+aerHTGBjXoytYnHRsyeuvdlR9CXGPg7d34CJmENg3vqc2JC4
mRcyeBHhJQdP3rPS/qqvBLw+fYXcRi/TcXFFVzxNqbPwUOIfkc+Q2BOxxtCEPXebYZBAYPDzRIxd
EILHw5IkNqevOunoUDkknFn6vbYsa3kW09itd7Y12fYWbWHKcWRK+2SwTqFsxfgg11KMFqp8h+dP
TdMcusGLmigMHpE55AdRbwL5pG0YH/EQJ7w1VVFAoOUvpMlum/WTTy2TFG9D3ZgghDUAND5n3osu
aGuaXjk/MJykz8eTSo5Xs1S2rMnyBJZgoYBcBwtD/4RYiRq2LkLiqB9Tr55KE1qVVgXWBVwhTvbd
Tk3TYAZGPZv8kRULbYYkudSZfk1vWeqOB0LfPoXJyFI8yNkJzBTntJy0N5iwewbCOucJps/1Mt4D
4VmHi3BcaD4LEW8MPRubhckxh0A1sXRK2Hv8msjDcz065lAOeJMQtFnFt/OPUyMUrYJZ2uWTwyJF
wD9K5Okzq/MeVwFzCvxxsCjj1Vx0s6KeSxD+k87FEYkusvzSm8Kcgc4hCQXJdsbvnVeKdNdc+ggo
OKn2GDjGSu2tpfYActGvbr5x1YwovF7NgqV4jYh6Ef9k4DmklQ0rlahU1MUTDTDmhK5/rBzRMphA
t3JopPhTgvX/yBkhEYNVQgExADZ+lg8MEcDOWBnMXxZIE0ynKbXK1N/RxNihsUfZz/3+Ia12nlUj
TQXT1wfs6yHmJnD6NQWp27oObYVYxJezqRb+GBolrlNsXa/nxH7/KKONg5liCpRGOfbrR7mQXFe6
lpsvmReb9amRngAKurBYs3a9/llnZQA0cKSOA8DXcP0FupPzNOVgGwkucqQvi6gAxF6NKdl1ufWV
lzINUxqn2Qtpg2PRAI7hIzUap7ILy22rXM7dZCFMJS3iyGvWnh8r889am3FBNSFS4A/sCWhbZr56
/fJ/e1SCtDCBrWG0A6Cxzb//qyS49DG45TnAojtzFq6DDcocC9lcOUK9/lG/jTlBYhg1vaTy6NLK
dvZWCKPwZiaAeopS4PD6FIPkmN87a2CmiIyT+Y9D7rxkh6bOCSQVDT4Tjfy5fLDvBhEm5O+fWi81
a5SC8rnejRkr+9vEhXCod3FEvE8wofn6a4mDYv+G1a7yL16/9/PHTJXeh4NvqvhMt9+qMHOtlmmO
EvGZnARHR1hdZKlC9GWsgK9/0vlTdn3MxCj829ThqFieJ68LAsNQOLnzeayboLhRbWmO5kjTBZt8
6pqo8fUPPCP9By6YfdLOiArotSBoOhtBKgdxEc66/9zX1CWRpojYLHMsipr3GvddCTQvzeCTRdug
8GES7l+/AO+3hysZxJENkglSErd+vrJ4CQr1Nqg/w4zWSb2ndroWe7IeaZQff4QtU5+a0BjXDrN+
/0yKW74yKa9KKlRFF1iNmYdTIXrkD1L/mlncQI7itLCWYc2WMBQzqNtdKBRSn03mFIrVOph9s1lO
IMOnBu2MzcTfUGYz+VcVjCSPHBRPQHlogqrzPY0HmasuMqQMCNmbwjKxFW0dJuyyenC8pJEhffDO
0O0Q2wSDMFt8C3Gdywp+JOgHQntWzQKIhcnhhOp7xOc6JliO8ypnJbEH5Iykx5K8JzPpTgvOildp
XZCWff3x/zbgMCxDnuzThuPiWHm+2I6cLFILCOcnAFWCmDVplTkCRasyEcDPlPXrH2lWin9qmtTp
WGqpKVOjCdGeBEbh8u9Fi0KZVt0QzjATkE+L/Uj/P25cYLQK69YebK5g45XRyCFqcWITFFq0zvCX
r1/G+Z0LgS6blROrRv4Xfpdb/GvtrGVXz7zL9FPRkP68zKpeVY9uMbv9tTuoP/g9nA9yRNCmDyn0
JPSx0Du3lpCODfi7HYbPUwfT8b2fB2ZY5DmtY/Uf7ss9m9L8dhwsqPXLgMqbEPZZdJDMi12W9eQ+
1hAew11M+lIBRCKNykk3y2d2hw0Ci4o/AhI2jMvFYDM5rPnwRlvSuqRgOPIYvUg7i5I41Fk9E6hn
CScU3JmZFWmTpyattVgmDRAqGk7TiymUJk2M+o/vnvB45+aswmcvShLLVIqcCZ49pyoH5WR3AbEp
0yWwFDvxbl5/uWfPm2cQcYSzmaceTj+/VUx9P1FRJUESjlVudua4oVSBxm9uODm//lHibDybd8ri
JRH4wJtjHT0bz3PTklN1vPgh9JrvnwXtQ94WYGTM1sRSzxL0Q+sBus2cBOulNlnSn1/RcmUyBNZs
83B9LzD5TM6CLSudWwGbny+sAruz9XpgqkoqWG1VzEdw3RyY6FKLOR5noJQ5lvws/FEtMkUkC4g1
c2elQ4Z/m5rKvPDVz/kU63t1PPiRmqCHyOR4LT81bxLAQcIPBxMLf7NTfWYSyz9LaMxIxm5OzYN9
L47JcuAn51QzKZDXH2n46+tD9UA3Ic0JCOR89sLfXCs67gDVdRs/l5MIPuY9PXQHl/LoSRZh65Hj
T9Uh8ZboSodZGYNwiOtT5Rbl+wlgO51JIM0omiZiEyGBHTYyVd1jzPl1uAMoCSAtDSd0vVF+X1Fq
e55abwCu1cMu3lLLkW8mP26uUliQN+xIKbg6esmLHWgA8WGljjxd0t2W0+mFrNfDFcAv3lurpTgc
lEhht/Sd3nnsSjDoYSWDFOqnnWp1t6cmXr5PqeFDKHWpEuStIp3X4EyYb5VTfkY14V/p5Tu4du1s
fFrbPnhw2Z+f2rRxfFreZEoKIxlgs+V1/TBD13ufCQGTJLQtr95Z5O0+FWME6ttq+3fSGwbCong8
0SWY0+bt6RYxNMVlIAJRZm1GQzEpAWuoGXbWJkzz/MMYShqBw3gsdmrumweQPKTEPMdKyfZZ3taW
9r2ntP3F1Wr47ASr95iO/rhNF1ldFcGQ7b0MCc3rI+LXxZoBQVmZxQxqGjV9AoWzNa0h/RPQMlG/
8L6gW7txXexlSecgr82Wj69/2K8T+seHYUuDANDF+Z6P/HWDileP0K6P6hdpBxWatMXG1o/86qaq
ipvJEyPnv6Sp7ikRotN9/bN/G/nfbxNtGCUbFvHz88joD1FDV0b10tG4jRlK2eK6VKFH+tP29/03
/bMNf79Lz3XR5+APxoZ8fohc3KqAJ5amL/iWM2cgMJKWazjwZDRVlMHbGh/1t9kQg7QCfRi1OwEE
qzxOmS/xnFLIDBGHyje97KPL2uqCR/ZbqBnkFdX7qiJ4cVVdgTJXDoy2Ka+/VSMuLTXp2fvJ1e6H
KOecCqrOsdttUiRvRGXYOlZQSbI3BbU4Z45IrPWRfsmbRFFKGPuDk/j2k70ooLy8vz/EQr/r5EwY
QBjEcwET5p6HBI4VDItHE8eLN5qHn2YiBWuRl6dlXZ5qoJufhEUj3ugmFD06CLYnNOV02bw+BHwz
mH95M4ERB3voQWhcZhs/21BQaAHkJGH8kowUDkinwWVZ6HOOdgNVErWbvGo5BZUCiJ5ZbUW1p6lO
DXmrm4nmU4VVYmK9WZ3EO4lVkzjrkatXGfn0bV9YN5mug2st9LEWlXggB1q+aSxe2kZSGNPbVS2U
XfJmiLdBGwVvCRsnAIhe9k3LPLsVAQjjgkzxKUua9k3lq1JB8h4wj4Tb94jYrri3applgN04BqZg
uooF/fEPcxml+Tbt8COYcLOMNpOij5H6dQfrMGBPfOf5Vnidpdr74JDVjjcUHfzlD9GReXbnzxZv
aGJQyWk2cM38+1fUN5IS5r0H8UuXef4tMKv8fZsJTWdAV9u3zmw6FF5/nf+X7JHYgCMOXX9IPs/9
/hzbLXv4QPlXyA3eJWkzmt9i2CdXJCrzA4UIQBj0dPYvrbDhcSaLus6yyL63pkgcXr8W+fvQItQ0
VNoQHah0zsWn/Vz5Q5gg+kwWCgyc25v4c9OvoD+6SuMfY7sFGY6qMbYiPrnCHRxFH/1lku3Ik0QR
/c8WnnN9Q8dJpsrJpH5JodfWkN4UMhtOnRDLrRzT5CLxg8TbgIB2582AeUhKhtOu6Hx2wmZLb4Pf
Hi0eyyEvlHVDn93EN8yBdf1dForvLdtZDgH9AJgEV4MGn+FrMEWUwC0BQAviVFkjKZlzargUPd/7
E0dTYpHhnXKX+iKtSgHoNUAuw0ikXLSVZP3uRJTVlFxR1C1UNKkrKVmWCQSeoL2ZW6CnmyZrJTru
0G0cbA6CuT/a4Aw/qL7JPtLjpb55mZuR6gFv9TPx9d8+iwfd0i7x9FJlmEYNBI3P6t9cZyfykQq/
0m3bF2gznobff+bvdtvoL1o+JUe5CCqxAUr83WlhRd5fDPNISky7fJTzERP+73Zb+Rc1RzKoWH6y
3hve89+tFkL8BS6C78bGjHZcVFL/SasF8u5fVh2TMuI/AlnSjZx2/PNpRyHfpYkc+wm/DGFe+Rb1
9hrU1Rqny2WZdP6JBjAKOA0+aC+YoWCeizccIhPHmd82zWhvxqG1noD32jcFenoqR7EwDrjwlWQr
610yeMEtqMwB7s2UPVDALI8FZa2LijP25wbLF/oqgvwStc1e6aH7QsoiP9FG0WdklyjkkTVu12e7
xRUiAzpH6mcp3HdkXYrLCEwjFsWiPI4C8OKi6pvGd5EwlVCVLThLlw4wnos6qyoYb+Dpd66VBJdV
Ry/pJi6XN00blse2DKNrPSRTTvljce8paUW3SI/sG0dn9g0bEia/UyO6AytXeaTSmHx0YAreOlZx
5yxyvIld52G1IVM5EnUAlhmAcm3OIN9YvtPNjFX0NnTQtW57jvJ3EYIAeugC9BieD3euh0tw9Eu7
fZlnPkT0AilehqMOrvDFY+flsttg55wf22rJT9Gg1G725grzNe0QnbvjhybM4jdqTOd71WTrMxVO
/RHYn7hPCkS0Quf9rRT5ck/iA8q+62aHLvbHK3uR3Rdo2csOOVpwaKdyAppWcBsJHFuvqMvTVM/4
n2Ga82JFwthvoI6L2iu3TjBIZnkdMxQchd3UkPXim6poqwsrtC7KAgtr3CBoAkUpeey6yf+WRHmz
GXKVXSnpzUecLuMLt0qrOzK1KywJKy8uSe3F1h4b8vGqRbb0PtGZ4dbKag95pL0Eyji/a6e5e4hi
L7tZCfhv5sFGAUXnZPYhVt5wnY92+c5rvPZYsdtG8IAa+4Qtc0DzSSnE/aqD7CZJvPVA/b4sAXGF
RJS4BHE4U13IKiGma0kh5i7CK+WS+E7G23z1yudxWQCzSVme9DKKK0kKFMdomX0awyD72LV4VNS4
mN1XKG5OC24zt9TexJU7+82pH5vkjcKZ7iFfBT5l1VBeVNZ4gSvrHEOi8MNbWNUuXrSOvOlwtL7I
OGifchymAFwXQ0mck/pvyna+ctPZYzjij2XZas9+pp5IQtt6o8Hh7l0ATk+dmL/6HTYciW7xkEO2
hKdU7B04IYY7HdTue+EVz3oWbQLB23M/BWH90EwCSdcAAHq1a/u+SaVE1IUv0qVvUUkAvRKCup04
DW1nS3ZPQ9znd0FSQA+m9Sh6zuIwPdYTP5SsWfkIArSisQrBp02C8ipPeIkz6MwLCad9hzqleheI
QX2hIWPqN6pwHhACXMCLgFs8d0eKOpSGJbizTVbmxT0ZwvKtH5cnqWd1KeO1vvCKqtkN7VhsRhbL
T3CvsovAr+IDBONuR0vEYjzk8rftQCvZunTNVhQEdGuqC1OYLT6i8lkeA+L++9atMKEBdG4jkCvc
HU0XLdbsC9RA2V11PeW5bRQdfJVXx3iY7RsqUuWxK++nOJ4+WiYvWUjh3Od2IrA5Ce2BVjC6IGp7
6p8FJFIDX9vN9hIcG2de9hBPRwvUiQg/qgDNHbRTHDg3c6AbSs86ebMOTXG0FgWIWms/2PbTIiO6
z2eM+WINDX0lIFibcQx3UTQ9JquGllBiP0JfaNKxzBGPb6K2t69gzbQ3uo7tveNYH3O3IJOWJLBH
shIIMCsAndAo8+F1ZR9oJ7YvShKde4TKncEmNl9KmaJMatLo3q9CeTEM/gKxnfLnfaasYhcE9ZYS
8PAE1X455rTE3dmDrGhTqoR9O4WNvQ3jakVQE5ZyT6E9eh+xa9yuXpp+oGU+u67W6TNJXXliR1yx
1humW6itWNkQQV0Puay3SlvRNfYv/R1oz+4mR+bz3oqz8hYST7tvnCGB8Qprb3XTdk8hTHwgceGe
pOIu+zhsDiDf3K9rkIyYlkXtkyc6s7mMq/eRYCx7RKQ1gcDOCgT1gMmOgGwLpGAJmDknTu8c7Dw3
cwRAB0jz8s4eefR16q87rVW7HxY3vAoBW+ScPZv0DR1bMwMN/E1kUTPhzY5IhRIxHrHTVkai2D6W
2CtlKMz3qMnWu2IS3r6dEJ9utLIBqo1W7W38ZDnIrplunSlxLyPSDJ/nzsVagf4CRJ1stxlT/Gqg
oeZE1RKBXNH10adCymxX1bP9sYwBQLAy0XKi3J12pX+3jrn13NLVcdmq0Dog4x3e0ClYXvgejgwg
A4b7Us/hIyWz+ODYnf0uBYLJxwUxFGhtyYNAmHHb6+5LPaz62V5Hln8OyysC2MVLjouYnd3KWWPj
QiLHtMTl0Ff3GShVtCHI5IygHvRyVWT2PQVW01OZ58nD6BOI4NXVYWAKh1fdd0lXnpqUKY2jWlDQ
ODT0NH8Fcdh9i/q2uJjK1N14y2xdgxDc67Cu7qapLk7KHz/5Pc4SrLXwxEMICF8KJT8hOX+y4/Eb
erpPIdaDkOtol15nsk6iqy76OtB7ZI0Pbpe0l20aBA9TW7i4Hc31M6yN5QPahU/hVEuLoZ7ROFJc
tpT97fGy7YZuUkf4VUDibgi16kRuVhcp3D5Dm+3tTQL6esHwYzfOyxjedQpLl4+DjL+NmQZZXE4z
L47+bRd9KlSSLVaWx1ET9RyrtG1uMmTzzaeWBZTYy4iZlxjEMsLl6hKXy35ncqA7grziCqvW+nLs
s+CTr31Q0UGc5HcxOZOrIPWd/gFnuzTG07Io6d9ehhmDn02i/PwlTJfBevTRLPlgMaa43jRWVuAW
GGRiV1u2PqI/qQ+THD7Q7j+jD0nKnQ1pC/aA9wH69HySuEVtdaXGW75zOURlQDiJgxNE5+sxcgFk
YDUCfS9hl7EC0CvEIo/1mpb7lM7AS3YQ611qZck1LAdnS3uLvoUc1d32vM3LVYHmSLP5ySsifdlH
0kJNY41HB04s1hQm3BKrOwLzF/1Vll3QSYYaRe+mJlYIgWkrohcYBRsAG5Ty3n21YlWbd1ZysXoI
PvHpgQhcudmlspNrCawShabTXgOaUDudBN3nUUgUc4uvj1k3QflDyrm3EhuUVVY2+zn2Wk5tKdpw
hR5uSztLeBpt4LeqdKsjsEn7G76DhNEtLWFLBldNOC8yrGX4YbBH2veeRy/oCv8x7jyTUaJQl1Xl
j+P+fw9xfzjEBXQ+vHaI2zZl0z+9NP8+xP34mb/b5W0XkiCBCMNHOoKi9P8e4qgD/EXxAaMXCtXR
D9Oev/18HE5qWKuRICCN+StJUP5FatONaGqlikAvYvSfHOK+50P/yRz5NsVpaEYR2Fo+zqOZ9tfM
kc0qQT/Oal0BBevoCoPNFurxYz/hkNNf5ja9192m4DCZ5kfCIogr1yIqq3mf0EDtB2rjNxhfJZde
BCBZ3NSWixQAK02QpnZOwh3UxHAci1wt8RHPDT/LrmkOm1heV/6WHH7c0SDrkWIjNAfom4zVuKTX
lNR8zPw2cxhYdK1ZbKd0n9TVJZkofFwLMZvmCAgXk/3JrbGm2TaShjz9Lu+AquHA6ZF1uWdpGtPo
DaxXUHWRR/qnCqmKbv2xJuNSjoie9CbQsEfQUzcdFi3fx8J/Z80fZg3d7zbJgv8/93GTDYP5r22z
f8+cnz/3d/4j/Muxaag2E+E7M4Jf+bcVlkNqxPMFLOZ/Eh//SnTYfzlwxgxH0KNiGvj/UaLj18IJ
k8In0UkpKCAUYr6ci8RGW4WpYj+56JZ6vUECq4+Cxgps50uO4zs7SfvnZZy659bp4z8k76m1/ppk
4dNNKQPFGPVYyhnnNXacoGgMaYfiosqb9YYz03qw3AEsLqVuEJYqtU+qA7O4QWkBNcbpdGGOeG59
3WAj8bjGI7XZJhmgDAJS6YnsHd308JxwLcbAhyhcG+vUtuhXlyM2ke1VnGF+Bxa3dfcCJ/Eb+hQ4
BkdkRjY69ZaCzbWevgY5iqltl8F27FMRDXR9Cfm2s8AY91Axj+E8L3drwPW2ItXHYPLiSzCTPDdJ
Wvyay/RRvM51+ySiej3ATi129YgNqx51Dus59cDpn3ADNegdDCtH6zL8zuTRODwFL1MiEnmYowCw
vT3FSbavxmQB6FOklv8ptSMN6AcmAL7xDXJCwsqZvOx8h/gYNlCQIPi9pYkkDQ9NoZ2EjgFbHuyy
qDpvk+EiDuJymJS9s1IKeBeOZ74zoWsQJlFf/A97Z7Ict7Gt61c5cedwoEl0gztBUy1ZZFEUTWqC
oEgRfd/j6e+Hkrwt0bZ09h17orAsqcACEplr/etvqmJL82M4hGfiWmRcHIyCi5uRAmNMs1wlNZSQ
Nio3yCVEWVqEn/O1NxvWLq28NGztpXkjKsZ6XPqpk9A70d2NRW1ue3xwOn6HRoEeUE/q4WTiGN+6
6dojZmu3uFAfeuPaQTbZGcAPOKHJQZ1aQCnL3lSXtnNYO9AmHze1qKvbeu1O8W6kUe16glOl2Q7O
gzFPH9O1o5XX3haztMjV9L50uzjVv0hrD0ze4uTU9lR7hS3Zm6hQ4n23ds0JPpNof6LSi82m2GNP
1R3YZHfIl7M7spTT8wCsRuUNcEaEbb2VFDr0llZ9sud7E5/jxpEQT37WSyW4y9PI9EggpQJb+315
7PKjKWet31YCk6kVFyhXhKAmgH0Ljdh+MS4AQrNiCYQ4188EdgMwTNUsn2wcOSH4J4p0KC5gxLzi
Es2KUMCtXh40NbtPJEATA0PVkEze9CXG2BACPi+VGDWxwc2b6ExSLcinAg1pgEVWdeXzsiIldlUC
mrAndM9oXfxkgTuurNhKCsgyXNCWFXfRhgWmtxEGgDgrLlOuCE1QmsrThPTrpJgFAI46dnsk99ke
b1TbJai0vW9XxEdbsZ+UadZxXPGgbEWG8hUjqla0qB+q5BE2WfLEE8XQdkWV+nLJdn1RVKd0xZyq
C/wUrEhU3GjLLaZhA5kG4FTE4QJZBSt6hU0HxaIkkZglETB5bc2NdrZBxxJn5JXYZbAxSe6y4vhQ
kDtx01t9ezWsiNl0Ac8w+JSvq3SIrxHX1vd92o8f4hVv01JYb9IEBkeYUfLQDEZ3RD5rS/7UA9nK
F+BOWTE8fUXzKpjN226RQ09ObGvTrKifvuJ/glr8d3pwMEFb2hcrStgBF2Yrbhj0ERqwS3odoKIK
uDjrMoIB4MZqxR2ZbKiOtmKR8opKFjphCYrSDlv8r3ByjeTJW1Ycs7ogmvUYw16ZYxKFxXhOSlIn
ohUDxf1QO+PxMD/2K0KKEepw5oYEN1NZ9VAnQFIxPMw93hOGhivOOl4Q1wv4mq84bLUisjx23hZp
rDe2mVavmkTg2GLlgLhTIGv+ZEwCSgYYr3mBe4cV+U1U5kdWq6tv4BNrp7JixPOKFqNHu8cUbriO
gvy2Gjr7pK7Ysmrx/i+6DZX9Aj3LKwoNOiFf211qnySC884IBnoOina2r7BgyLY2YHZ2gbWVFeHu
+1B4i7CBvYOxm/ZxqoSHqsTXObQMND/EGF+jdnSwumarWVF0ydCTg1oL5YMBXKi6cicFbgtH/QXJ
IiD8eAHk+xWbb1eUPjVMMvWAbDlLbB+HSfVTsqL62Yrv1yKO7xX0V8glOvOkrgCYhBgBBc2c1h9b
OjaSnszlelhnB9U6ReD4HO8yko0vnbt5VazzhvkyekjXKURR6ONBCvMB/E0ZTkPXaAc1U4uNFdf1
w6jr7S3dWYAIcli2WjxFwAt99WTYffnZ6grzDWNBrOuMriXS2Q5fCR9JoIMsxOh01Qb6JUaJU6t7
FOsdOT+rTZ4ttRj1K0AAkB6z4bnKiahxBxXimWusrP0sEvVDgGm2z5AO2zQ9X317jSR9K4RSb3D9
rH9npGkYPk1d/lkLQ2tb1FNw3SuBdRwQYIOaLM0+si0SqVIVwz6V883JyPE+dVAEbxIrb68xQQTn
xUDgQEJ4dx10ElF0IiWqKjMJkhiK/ndYZwS0V8Q6kdwnEZHZamN/RvljXS0Inr7IWp/RHfeYBjk2
9/iYjZ10H0W68VTHJVtPSraaQ0oMNgds2hUAxhIEPiS98oYYQ+0UE5/ItjQwjcadR3GSQLe2Zkc+
DvOfMdZc1ZZqN1ciHIRL03pOce7ayLH2LPq2vJbCQv9gkUPl4IChXa11PNvgrN7Oa25nGBTgcnp7
qDNN2S5d7w5zEXuEyqvXvdUlgMIlkpSoKG/LUNU+mlY34MgokeBUl/pWMhIyhGyC1wmMVz1yMFpU
llq1J8qsPZt6KF66CB2Lo3QVNnd4Zn1QdPJAi7rF/jRqSLMOkkgwH6rEbRrUWIXBarXPWViY2zHi
kB1l7QrXhJHHnguZEFMsd4QxHexOtXwlluovUQ9fEwu+0d5BPjN35M4hvc1a0Kxgbm+rJatuMSCs
d0mkqrtJI/uD2GjJHcfFXraB0pi/Uwuo95NmJxjo0DO+WYwHnvLS0jdBWj3qdWb6UmKfNTQq0E5L
VNMOdUq7U9nyQifpkuiAX4eEU5Laxi4kA5SxplQvLzEuHrXTxsF4UBn16CXHGzqbkKUpSDNIUv0W
zCLdKDGHdY9Chsm/1ZiJp9ULsDdBpP1JC/vaa+vmoZCb/GYYBwEfmKS4LecdsJCAkUXQ0byRYsXc
qWVm3UCgnzgVzPiJAs0g7CnBo7Ceg11fJQEBkqmtOkjicARFBIuUt5SyW/iKMOAQ8cJgM+WS8nXA
GTYlaeHOaBowWFQ8e0Oei5surUfeE81oWBy2SarREvkC+RsEELYV2BUU0xOVKk4Cqjx+GLB0/Sin
ZfZRqNSAAJ2LcEmZq2+qtLOPC6gpZgt6sJfNqs8xfUs0xlolJxhpUcE+7geCWqZQSw7oBu2aJD0l
huIS2uWO2Iew/aLliYlqmniUWaEF1WrrKhh0TGA7qzkQZF6fAQ61ayGa+WTXZDBh2BG6HXjyISrG
xQ8p/B/xSjomwrgPjXiEyhOfilhX+JbikKem8ik2hUrECeBUHZBk6sBHelSWQd3PEr6wCAs1r0ZF
6aNffG6imdQS6QwnEflkNBhetigRfpQYvZZdMW5lDcJcqsOwpUU4xpmSA8WGH3ks2qafyQ7FGKD3
tIziRsrim0HE2nWriyelFchoh65fOTCZl6YWMUB5xo3JR2LA8hm8AP0f7ApRHAisJLQcp/koLOYD
eWM3UGgYPjVYI4GmlTmUvQLqlEkM5IKE2g1SHFeXcobuJfKtSXaKs8SJ9jRLKsOFmDzS3LZQmerm
zWREqcuAOb0uWH7PUmv6KJKC+xwS4a6Sgvmgq618vQL83hCOwl2shmOujeI9SKW1mdtucas20NHq
9niWl114gqDPyU7C/Y0u8+USK/PjBWd1o64aZKUVAavfdcy3XzGa732o/9qWEjCBNTS5zyjr6A9/
RG6igOSQuLfiPYkJtHUSkfCHZrHYpfU+NT4IuaAjpZYqOLLl9Fdsrr90pYaKR5SKzfaKa9nvLk6I
c2PMSxXvlalsXha4rFfQ6KIbK7XTu59/z5W79B1CRQNMP4OfNAEdTID+QqyPCUE2pijnUpVaFz7v
CDS1Aq+LLz+/zhrV/ZcLCWgTAA54rxjvtUBpOc+iSc1w31dERuHRJpg3TgRkFHF3Wzdpal8NNvxZ
Hnr+XJkhHTXGs9GNFERrc02kXuFffqR/8aNf4EdYQrLa/xk+wgGi+PLSxS/9D4ybr//sG3qE5Sjq
Dzy6MEEwVtz1T/TI1H5DIWTKuKxZwDrfG5UK0FrkgGg4eKu+UmT+YM8I+Tf6aAN/Q12/RL/8d2b1
7xRCXAQplA0xE5t1Ey74e1qmrs4QfPAn2JVFqOD8FDPNQJaLSK97nI30swW9lK1l6fyin2wXc1w6
hYlEM8rKihrburcGKz3ggEEyV59dDZZoObUNyACN5mSyxC6fEEAx92JilgXEIrRc9phRaSCqhBBW
tgTdxeiRQNnqmTQq2SMzBRsAYaW+UpuTEypck1HF4CZQhV2ZqZ6HOdzjkNmM3WLC26sSmZyefDak
SvaynL+ecqy4RLo0+2poHhUrqihXBs1JUC/5eWA+IAm4SzTl89BwecS9j1kZvzG4wEa7JOQU7dxZ
wf4EoSzfx6imzpeb+tHAsgyDFw6rUeLrkYGpwoQoZG+QzH3TWPuQfE4/aLk1gx34YZcjC6CaRn0z
OYbBrUQH3XpyzYdmA7dAYPLNV+A2yNY+B6z0goa/NVB2uFDnmbAHcKN7lO+7ROBBX2aMrYyaDmhI
xXm0+s5f/2UiMGWObRqqRV3pCzO3oMq0ztc7ZTmHJeDMnA1+1nLJDOXkURc1P/6oqX5f8wNplZF6
mBZ+TFubSb+5DuXL4m0u6hLWYaNSacwMbtOZLQbTw5cgIweta+x71CGdrxUZtSLGYOTTYNQjOiI8
wYwgCyV2ex9YQYrbPhwUZFrAcIu87CjPCBxsueiom3Qo0v1lkcT1DLtD1K1XmawDZdbO+WDR7cn2
/Wgpg6um/JLL+nmI+aHCJBV7TWqYF6Cu9+hQpoNJSesP1bqKOv4uUUinuFVI9ihb1TcHWLJGYEzc
JhZWn+Ucx7p+Yj2/oUxn5kvn6mRj/BlLRJ79wu/oEyam1VLhjZ2F1R2mBG6ec5daBZBGNSvA2Lq1
XYTXj5fnnYcWtQxkBLcjsXGDYQ7RXDaQYLnGQ/eGlR1kJXzjJWdVM01AGcDqtEyWCrgEvlt1N3/M
In6L78BnQtd5/pPNCLvC56rndmFIej8vPPmx5j0xzTE4jHA+ryOIIDjytY8mHrU4Z/GErZ7FZPE2
Xm5GUfFSjBJ/tUrzzzlZCT64YH3AtU8ncY5Fm6VtcJih8NzlREq6OF0CwBA04WoYX2ywClL9Ji1l
L2+AbGuZVLcxjNojeWLTFmIb5jZ1EBOdvah+avJSQtC5isekYMJZsspw7EYcQcFjqbyomsxGYA3M
T5kEZz6t+BvO//F5iGgM19dLw2RoJyu96k+CoKSeaCKn7OFgQXVtPYHen/pMLrYTk+PVUoTXMIX/
enm20F9XdX1xZQzBuoWwBIqqtl1t5N5cVvkFFMZhwt5C1kj9GSePDeKbzMPOp3IvC2Bd4bzi51gs
xVab2cbsgfdb0PLQ/fHoun5cDZ9YRjD6yF9PlOAZx0xpp0d8VcTsDOd7RdqBBbF76fFnxuU8AiV9
AzREQaPx9sjYC7u51tmuWijBQW764sqM5emkTzrwdfIZkyNGWeZYXAWpmvqMpTF5WGRpF+q8pyXp
RlezGdkb02CRFSRJX0kkx7sL1lbsvTn0TzYHZYGGNIktauqWOTbQd6CMgytazXDNTtY8nDYIg1fb
Zj8aqKTMYrC8Kc5lgid0zZdwq3ZNanw/GHl0FxuYoFfPQO4WfgnFvK06NhNcMwZXJzzHDQZ+BBwK
eYtAFnZMvPjFzLSve5NqU9FcXtohNgYYXNI9nx3d6qDHXqOLszqvaR6BZDk6rCiOnZHFVE/VpmVK
79IGyR5s9+JqMsR06s30jTEgt2bmDbjca8OmdUlzPrJXeK6iIGlKkDfrESnIFrjSWhCKBrcqJAoP
BToYUlC/1Sb/O+8TjPZ0guNj9hNB77BRmuYFEZAOF5u8p7I2H3LGGvR10a009idz1cpoJGgc5nhi
+iFlbaaQYDDLPppHXPeLScI8fsmWT/QrK5ZLRWD4tqW0hJQvTfKZrNvJg05jk4Ahq/d6SO2OirNK
ruew7Q/xKPMINTkIA4dwddH7iUzIUUQQ5W0UChTiWDBmECBxEyFAbE472ScAqWl9SEqV4hp1LR2q
oH+WurJ8BdV5ETHdqRNqU/pm1ZqEkThuGAvYiz2Nu65oyo2dp7hvYS1aa26VNLzziRgkL+Qo8rAW
CK7xzlmkTabhkXFK6UlNwp1Em+9wReqkR0zpyJwmmiW7CiJbwzmjyRTDZS5Uxyd9wPTTD3Hwl+5o
rmBNmsb9d6XY/6Ivoa5BhUA/gusysvr3OqPMltRFgJnuzHiG+7FEb3HK4aIV1j0+dBgZMkR2RfxL
04P3g7LLdQUjOkhMyMzld2Iqm+4Qj6Kq3ynjZbPjHdTi9LUYcQLGMvzt59+S4eIPzcLlaiYkbBWb
XvL43l1tGUMJBLDoGVCxQNZKwE6hn4bQHb+2Wv82Ab9oAmhpf8qf975kz+NzQ5f3NRJy//p//8/X
f/NHB0DwFN0cVhsCVcjXMv/b/NjUaQ5Manlk0t/oFX/Q5+3fWLp0B0x8aRGYMP9JnyfjCj8K2PWG
jiszve9/w7zAkePdElrF4gx2hazg3A67/90SShNqImWx693MAPGRuMCi8owK8NWZyMBwJ7PJu01V
z7dZqS6jm0UUVbJpAwvK6EuGuKDm1BblMYj7HBVjkRouApvxy9QZ0nq6J7AnoYNnYXdb4GjikNX4
SUgNryKBcpsiJB1w1uTQJ/oExgY3Md4F1GQfko4Db4I/esoSHfKU1VM3mnizilXH3xwMBTiBWGVw
eTNjyBY1taPZRnOccJfDak9bwQg92Y78cIxfGqPam0sc7PEs7e4KOxQHCPifErOWHuMs5/ypC8MR
DNe3cL1Cv1oblMpqq5tlYpNgQHIerPCVYHK+JAaBDhZ3Z971dGPbaeTNuiY5CdX/Fju3t4rJFJC7
3eEuhkLY1yvG02oNTF8vXD0a1LOhTbITm911h+7G6VWKDMW6D4b+WsFEz4mQbMFEUa4mDgFoscUA
/XRcf8GHes6vhFU94k8C6KR0E8kw4ScK7P3KtgRt087pnH6qdWo/syw/YMC7PJEDIHuMwCPg76rf
9DJFHS47LksQzDbwCc01nDQw1h8BQ1+dj7brSdtiqibfaKlE6PSQEonS2tlDSTP3oEwaNdFa+ddh
oG1wI2C01SHUjeT8rV2qW8KrF6x8pUOHdc5zKWDvVdg9ofwLVM3VqswfKQNvsxEnUWuxHEvv6psZ
f6dHkVr3RhuX23IimYsREYy2IDX9BR/3nV0blt9k1sdsqaQa4vb4MRQB1B/yG0xKlDWEyw76F0nG
7t41a1k7d2qmnfK4jhS4pxGzBfwYFj+Lig+apEw+YF4TeSD0d23WESdoBWR7aREWVrw5ToLPsBdh
KuHi51nb26bWIG+GlaJQIMwlom7dcjprMMqTqkz9ETV+h+9jI+kfTdyQjiI35E+k0Q9eS3SYm8eJ
GhO3mJblRrGYGiP6mOXjODMX3Zewjx0do+L5TSr0RdpaTVkGb7NtjteZSmyyE+KdRAUYo7/iwAe3
TJQP/6I9/5uwXlzg2fr+Ge35Q1z1P+Xb/8C36/PP8fP3m/7Xf//Hpg89DhtpYgqBDFfUh4P7j03f
/E1RwITY1TFPWPf9P7lDFqQ6AbXNBmpkpzP4o2/5NJr1G9QTvFxg3EEEUvmjP3KLvxVDRB7/Y77e
X0FGWdbhAyq6Cn0JSs+7TX9WihQB4iTvsFV28/CNuLibaQ72iWV5xYjeP5YPJC/5vEiPSsrOprVf
64l//BFWKO2H0gVkgEtDRsSvRKg2WcQ/iEVLwhgry2K2XzYwJQLxONvVVTukfpGTpaUijO7q3rOr
sIDhFFxXVQj1TxWFP6pPAmxhiWjopPBaXiQnLq1Nx+yiMpVTvYaaCn1wKKc9aQixAa5eBIx/TGmd
vkAFnX5KwALW/5yFIEJu/tguWNPl5LtJ/qzbO1F2dOphalzR4hazs8gdxbLUtJrmySmJpFrxMFsY
V7MmdhNk9lxj5qtqx7Afia5NlrPoMD2wiKmPLemaF5rinZQ+v02v4Pye2Xl6fyogS0kQxQ37SdEk
vw3NZyQRoFPQjpgFusIwsQC0HTmK/L7MvIEk8KZP7yaJ7OJ6bPy0zf2hqz5xXsnbOOtvw9Y8ApF9
Xog/7BKS2Y0x2+KRZzljx+RYK4qXfBLyNsUHn/n9+FKI0AsNqBRFO+qAdRXjiJaLLZs41W7CPAm/
KvD/rSJ/UUWy0Fcfjn/eXX6P25cSC9Xi+y3l27/6g4hosAVQE/LSMoD4UYip/kbilMHuAMeXfWO1
SfmDw0saOFUi8C5/grsDwVZ/7CmgzHg0YXcP+5dZA5vVf7OncInv3meowxAU8RNRodcJgp3eD4Lw
G4nSXo+MI+ZhzQ6rA4anZCrvlnlOF7drWp3t9D836Num9v3k6e8uaDL+YVICgdhQ+GLfq83h0qmV
WuX6UaNO9pRhxLjR7qdbI7PqXTi3yi9shn7stb5+QYbO3C/MAZGtvtszbWLh2lXwejQRlj2DbCon
LUmU+1Yf4u3Pv9qPe+PlUjxqnjX2bLIpX0D774T0TTRGYZ8q4pjmo/4cmwQQYMiFa4KhhsqpWxb7
wUwT5dSATf5izvU335KVpLMaLFmBvLre9e8uPdYp9u/ESR5bNRH7wqooniW9oALGgjn/uh384yGg
0Eq9XzSrRSC0c+pDxofvnuGEI2ZuTrE44k3PhUzkXoMzJnjOu0NnJqFTaEkVHfKJGtydm2hoH/HJ
xeh+yuAeyGphX/38zv/16xsyiwm3QuzxmEa/O5US4qr7LAzE0UIjn7v42MdbGXrl9v/zWpQC8IfX
YZ8p3i0oTKPkLGLad9TaESqdkNpXs8unuz5Rq6eff631Pv45vVwXlIHpBRwamknCP/9C3+3gVRhl
L45DEL21KtKPnrzHXzzNv7t3bELwnbnYWlr8uHQYFAmTUltARmjLY0LvxxloVJKLnzR8259/I2W9
O++/koZcGSuqlYL9PmeZplIZFmywjtTTae5pA9dUcLE0nAyC5ROJEfqzMGZe0tie7uao0/bhEGi/
cFP6mxVsUEgxN1tfVbxN3i0YdNPEXayZrZPVqdANC0VCEGBbVxXcK1euIbD5mNE1GPEvPTzty8ur
VzjusYP8Khfo756AWP1mQDux/HsPPpFZbEwomHl5Ab3vZFnGaxnk/ShAuf2f3/+/u5QBwIYXMUcL
Jo4/PuypojVpGDEcY53ba9shr6yUkdDgWmR7/sKh6Metnu0bzxaC0mxikbncX5YvzrtlVteVdAhm
OVngiTbVU4F9z9MyWtMtJRq7w8+/3qX8/HN5rZc08ROROYJZzeIvxmMV3FWYuKZ9kAN6UAHTDUtv
4NU7Y5Sm1bqH56rpy3QbWYl6TwC07ecTKQAmdPHRs2Kj3i01x99lB+kE3HkWgBovThBJi+LFSvmr
m0T1/MMrgX0Z8BJOCzqebPQWHI0/PpPCmhIKXcg2bSbnZJBFy6aMDQnCODbPTORy/K9ccrKbMnBL
7PEMX+HDzk2DB6BPTDE/Y5AHPMgAi7dXSMPd64TalizcaOG9Wk0gI09uEli7ujKmoaOEtniuiXO6
g+Ld7Eg97l6xjNL2Jo6+yPoSVduPalI/dYNZHmFraYcm4QY6MwyVW5jpaKvpn+wH8hElpod2UCs7
pdX56NaMmtHDtsjApKchXghNTqwZ26youYbFnb54mdS1ReqvGCBFOeBJyqnFPA9PSKFUT3NpdstW
ChbbgFimlce2C/PGmxuliA4pNmevaZLVT7g8q9UBa6b5Dgvn6VZSO9wSkCKE8SeFoExMpBfNQMA5
Ygz8UGcla69LjWfMKlntIlH155kw3lfmgesJPQz6c05S8EtFUtxuYKRw1xgwcHSc4FwzBhZHWWoP
+soY5oRRZkW5x7+Pl3SyrCumcJKrTYI7GsTBA2hyvA00rX1tWlyYiV5AZI4ykynsGJh3bUvYsTro
7WtlC55TbpCKrkxN+5rmoao6ZBPY/tIGiubCqLYfeiwRDaZis7Yn5YxPyZMZ34eO+yZ6mXDeyymH
bt3aVK3BsGbOoybZ4QZH+4DZACtbRAYBeXkxLyaoPYWJlECTC+vcJvRane7grxiTz9wfiqdeZPRj
KAEBnVCVPptGyt2ccWYkIqu05sId5MA0mEywX0oD4N62Jfop2xJuxg+DMWCa+8R4tK9GiQszKzic
Qz9fLOUUSXnGo9TzzkJsiv09AhJGHajwA/RVWO+zlkk4sh/oYvlYq2NSNkEtv60Ui7Oo60ysv+aM
c9nBuwk8qtLC5Zr8xCVcM9f1Z+wJ9Gcjordy2qKxM0+fleYD0k91twC7m54aGuJTgWL33lri+Tqr
h8yr26kEMZIyxYKMKDcHpJXDPoRuyqdk04TfNop3TyZg6j4jFgOMkAEwegc9mU+ofuRjLqKyQlyM
G1CstxrukZDcZgT19ylALq1ZVFWHFD41lZEBFAlBtDh3VcssEhlb/qXUm+7NEku511GYnCCS9IU7
Tyhh3D5lZ3KXjI1rlCtor9Adq0fcwZt20+qz8TItpuKRwIFmp5WbcAPryhyh3FaxpyRlsR3KvjzZ
CZ6GLuL96FOoSbAcyw5xvhEZ27qYgyNEX7PeWu1oPFUxwDEDueWTEY7lQRPwZZ1pFMunIqtTX9fJ
j2uRrTce8S2DS0hW8QkXJ0IAigFtayo35nYtRhliThBdGVDmkl9TA2KDpuYbJoqwv6MlcPC4DO76
FKpzkdbVPmmidjPr/fwlCMvRR5ErnWe7zB/jdBAuI8LOqYoYAwWyXR0zbZ7NTvB+xIvkER4Wuf3Q
KJscNnTSWNJJTJHM9k9YOfJ0EDjmekwxyw45LtRz3WmY5YXE3LVTNV5R6Vo7PNBm3SNGaXREEHAh
BFqBRwBQtLews3Szro1WhqDkY9nQf6xSo4YtUrQbQoVg20byS2a25aOdxSqUDmXatJjEewiRZWiD
XX7mVEKSCIsiujJEDe8vlHmiEMGSKwyhilu560FV245FLRlUZM9z0CknSU14JVrYgpNfVp2aHAls
pcBW8ZypXXbb7jUkQzx3yzX7e5ZX0FzuBvuhMfsp9PGXJ7YDk/iJoXcJLEIcbpAtrqoj7A4UQW72
VJM5NGfNDmUx57HV60HsZGs8d8noj09TpqrdpnHHFsRuTGFWley2JE6cWjx+GcMOi4JmXfDq95Fe
78QkkmmnwzN6qiqWrVtCvoDakxXZkwoFnHougveoaCV8XfD4tso/6UlkVW9zNQhcpMwuACvtyEJI
xPiF4PY6dPVU0n8HK7f3TWS3OxIgQIiKKYQMmylJ9Bm11TPWGpqvk9ERusHM9vGYLVIvfYC8WWo7
i1HnaWgSWEMZOT7ROMKJlsgIQsFffVzsMDcRJYjx48Aw+w5dz5uaLY8TA7ybtFO7Hfsq5mCq3fS+
6Cv1NUSj+rrE8fgh7E2eHG984tdYEtuOCM0R+2TighCZZq15INiJ3PRpzCoyow32cTftMTPedfYk
HwWpcdd122l3xkLwr9PkaY+AjaeQuBQ79oNUDFPhT0qXXU9NI26WeMluaqbJd0Sp1W5TKu0LI97M
L7Gd+FzaxoDPTYUeTw/U2HBaS4vdNFpZzP0CUzavGXK3MFm9JLfEYR6Hz0EljR/GLkzPSt/L1zjT
6Z/S0UhDt8nwuBZEicROPWvhyUbhct3gjXuQUMcZTjSE7bMaj9UxxyndhzbcHxVSzoDyujZvtgpb
3kaimB28SVHVwMG/3pw2UVZg1ZRWFTY/2vKBOPfgSp775YwgkSAgWLNPuO/VvS+3rYgPUzxNuouj
h8S8Oxit9GRM8lhBiujbHV2udJWYS/lRhlxku1LaY92iSqZMggGL5zRywr8pQ91e91VF2gUH4bFI
2jzzKjsKcDfDUHkfsbltUxEo5P1QWUhuOJjDOVQHiCLFhVbQsuU9pRNMM5jQ+tUUq2yjmszU2K0r
3Ipwpm36AGfCUr3uzHnRndmuFcu3MlOwISrjl1I1+gC7oRp2EdkweyFqNJKZsexIkY7v2lypP/bK
3D4gdBD+MC2puyRo9jEUAO8ETyTOfklMWF8jNDNEjdGrnOOp6nTrVCiQhjjzBLfqdljoU4psMRtX
L4P4BnO/6aPcjGCaMTFuTqzBjrYkrTGdoir0Td2a+uiWasxQr2ftvgVZNP1eYaD7MuqB+ToaTN03
cgXkiLZAgbudkGXbkC2plW9Lt9Sx10TLzNC+q970aApvictj6rFgfHbQxikqnbIsai+aYIo5wmxQ
kHI630jZmPgqsqTOs4k3OWAmMxEQReoeKRo9fLRjysDLkYQ5PEbGXPbMiZbkBncJVIhBVWQ3hZ2h
ryjUSTpHmAi6nNmtgsSjGrOpf5giNC/iawf7Lxb6CyxU0S745H+gPu+5e/42PD8953jZ7Rioxz8o
sr/9k29AqKILkFB6M87Xd4pstoTfiJBY5dqAHevg/D9AqKr+xsmLhhrJhrg42f0HCFWYu4CCwtnA
MJoEDvu/4tQi6/4BmcD5wlrl2msDBqIlLqm030FomABlS0K+1gesqKreqZa8RaWpANiu1Zd9VYmw
OUO0bV7whVHRMKXSnWrXM1IUKjI3iy3dzdoJHqeMQ7UnGXik2RK+QNNQPbWyzOcY0sr7loYyvk0a
aCV4gOnavoymdNMDUvgVPNUrVcLON7LZUWIs9Lclw+q7JdGWHe9I60SK1H8pFmkhDVKM4gaRZHQz
FRly4ajtxmfCJednYjTnGM4Pt82NwoHKuUGossEqrz7os1R97tUoeSYmY76V0C97KolIT3OzNC6D
m9R0NbhAX4YmVJB2ZQhZVVk5h5FxVjopjh3QP/Vjr7E/eT/v3i/snj+7d9xdNTA8HCVADWDF0Lb9
2AnnWKonUtAaH5ZGs/e61ut+pU4UHgR1QsTRmMUzqFFz+xbdm4pUj2hppzKsEv5VKuMdGGF9iXFy
ubeXfrheAj06YTFYvuKUKf1OUlx7F63enHqcJNc9JFv0kVGXPWRZYG1R4lebvtXKG8tqPnaZpu/0
tTgMR/VejdQtXL3XpEbw+fMvbb/zpge/XwlH2APQ8mJL8N5Eo6JtCyFl4PVa5sGTsj79EGnlo6JS
nnGMNaQ2ag0K/hEKY1TkqpMT5LZpoVlC3Z7kz1WqcBtsfZxu1jnzYSw1/UMw8181ds5fiNBTjiFO
OTdRb0D1RPpzq1vBA+2hurXjOHsg1GhwjTSTdzFTxG0kNRInlmZ4aP07f5Fz1rTWycNRXrTXwuiv
xkZVdl0f6LsZXnRHwax5MWxcf9Ihp8qcqxs9fsoqm4AhUY4vcQR1K+u08aUieRaYgXKzgecLqgIv
pRr6DTHA0x0vZXoyB4mXqU1j5Mucb3HS4MLbGHQWkMCPWHPkuDFaU+/FcVuj9knsrbzAKlaRs0B/
LKY7spgwLiQCI7nOI62+IkBN/X2GIPPFytDIwp9ugEV0dK6YGJsKUUVtu7OnKj4SUiFfB0xYb61C
Ga71lLqMUrsHZ6mjJdkBZSe2i3OPekem+XTTdgo3VI3DDXbz0KP19d2U0gX689j+LiLkqjY+zleo
r2x3VRH/P/bOrLltY92ivwgpNNCYXgkOIiVREiUP8gvKlmPMM9AA+tffBSW+J1ZOnJP3vDipSmSK
JNDo/vbea/+dtvHjmoXx37egvDA2EjYqM6CJH28Yi9FoxE7FuCTwux6GAMa7QXvP+2WeqPL1cOcj
JXHtdLV+mSyfkxsK5xLKaUm+Zuzjz41rRad2MNsPXithuCWFeWgxqczB6hQe3fIdzEqMnKpzik2m
8I4UfPc3dURY0RxivevBhWHCra3LbHbAI0C7r6kBY7mVq5eW5WohpueASGp0nZ86pxkE9nbD2oGw
guCXzWo+Y07WD6+XbZNh9iUCvtx2LQZZ0eCjINVnfvSNsoePLfoPlaFbzOEpdqGySSDv2naVfqnM
/NDWHXwWXNcwGuxxdA8SCoy3y/3Ev/NN9tl/M0y1fhxmrx8/Fi+fkq9X0Qe6x48f/9TiBI11F12s
rsE2NQhPbJauNR4zHfAORGZR1tv2xlO2pGSxnbkJGjbxVQLgApT+srG5B8eNVbTRyc9V8zlXbrds
AjKGmEQAgjx3cuHNgEsWxzYdjf3P157/9gbk+nhl/s9zmUTYj2+gYuTfiST2GATid4IJPJ/bJo73
LbXR8E8r1pmISoR7x3JZYmDPGTsmHw1AM9O5hscQfePew/FtLfVne/YE/MoZW6jVsNFtCz96KrwW
THtSxajZP//d37TEv374BK7Ax1oWERPEhB9/96ns0k7LybnUo0NubeKQ/I2rOfKvOiJt1DCl+jab
e+LpnqoOQ7kOkKyqco9+k6pTXWLHngKrOxbO1B1rDGVPNC4Gh2CS+H26dqzutN+nN57F+59K6lo3
Qz/133A6NXxFqfzSR9N4NLX2mYK0jJRHOeUVqBK23U3m6M1s4W0bxjH6YCUiuwJP6p9owsG9j7tw
X/R2vG/YaD93bqUP3bTGPWGB7HTlVX44WNb8K7UGrFdWKbExkZYUO203oALrnHrU7qqnYg3zHMeo
YyFV9Fx53OrsCeb711svCoz4K/yFRO0QOvj1qjw66bmzLgQHlhFjMJ72wGo5RTS93mfEd5658tSv
EDLXFWT9aDJigWMKuEbi14BZw3jyAo/AXPPi+ZPZWBoHBbGWj16Zvdh1CbgtTuYjjTF92HUWFnFZ
WDf00vdbxyvmM5ZFniU/vxDYJPJN/2fbwJWA3ZI9A3Bi53U7+GbbwFpNsCBXLdgQMcCCM7nBNq9r
czHN7YFZADR1eKLpBgwdAzK6oD+71qAftGBNAkbVHxNo/djFsuLUpkU/MUE10zxURpYSyo2r/dDm
6+0qPPPLAp78Hcv/8MWapPp1JB1rbJnYld62T/yakxfbsVtF3fsO0vbCdSARPfD3FVGxLwSMvU2g
y/HKj415SwzSO86yfDdPNeNeL+mXIjSYHuOXMx7oYVimbT+a41c4PiyRebWCxkn3zEL3B7meHb0i
Xbec6/faTOnwoZ/zK+yOBOZndItdYC8fRNNgjauh2PD7JLRHZtwQWCm5WDOrlyEKr/cCG6vcdjQY
n2qRmVc6oPKUSbRuD7qlXvjW4igVhEBPk/c8B9L3RPaB2OpmsjHmpWX2oYdFSWti3rrxVcK+ZSYd
wWqw6WmABOLriYuhpnWD0831yfRxbBp96W47zdBkYycEYwaSmiZvN2fJKyghNzf91PHv0TByGyyJ
paNVppJyzRRXT3E89MfIlDx1tMjsL4kdpUsYC7fJr41hWLc/wfIQD2lt7HTcml9KRACyz21JWomV
3QyNCqtm7Ez5aeFC8IGtI+9QGQhMwMEB9VHUOkXABqT5kFWYqjbCy+ZLx97yajAwozKY0/qbRQML
TY7a2GE/yxlRuBEhcLPT045cBfBUwg9JSCze2+Av5CpMqXGrN3PcbQfyDsbGaSJzm9q6+EYq6MKc
Di2H828dbSYarAG65uXZ88rk3iq9iWE/HSubPlj0w+uN9O/J9u9OtjQ4Wn9Yc/50sj1WX9PP1ec/
enxQ5def+e7xkb94rDzcIpxFf6Om/24b9H18PDhPMOu9en8sBNnvFh8ypg5+Qiq3Yfi5yPz/f7K1
vV9WGXj9MVyFr3C/NzbBn9kGpfzxiMGRQtjYxDE2Ojb5hj+p3aNF+Fwns3GMbD2DVyiKz07GzhHt
zcSyl5DlV5ulX9gfUkM7hXnMHs9NuvJWuxHV5gLjIZmzVH31RlHe6WiuPgVmho02phg2BZRulNsZ
5OW+rHT1qXTY5Js4Q+66lNkR+8bOvqV4nf1nnpVUiuJGdg+p6z96XV5cOvhnd6b6XNYdh9o+yd8P
yuye6zxVRqhVwdMxN5v5Mzbfct7QSs2aatiUDW/noLJnjiaAzXaN2+ZfEiNnvmV3JXGexeroVad5
9JjPLaCciP6023iZcT1TeaHl1umQk3dFTVoj5LyJfy/zM/vQok4kK386ubEzT/k7G3C3tzEq0Fkh
TIj6pWFA8Fyz4z6P/WKGo1301xjipxe/VNUz2wcmZLjOl2tqTtuHpcnizxwgkQUyq2b+Ou7VSPTM
HdkdzikTSu3M9b1jLzXQcB8fPE+fyTsUc5qffbucH2QBYKlZIIL29ZElYowhowMrqUbORhIolZV6
96LF5oTjs3yZmdFhTy79e+CRDRDebHiEtNRjle0pM54W+4pCWEEO3sirkzOgimW4HK6BHmC0171o
T0oXCY17scMalzqtd+ObpQULwFiK97Shj4+jzDuwuYJB98hw82Pq5dHHwWjmYzM57a4C9nUzaStb
j2EuzbOLDKc50jc6FuOHYiWShE5QdjcTdYrXie8r4LqBpj+H8rWcXg2ZQH6oih3ZvyrD2xq01GoL
T90WxtytRkvICy3a9y7u59Y5kPmqS7DRU/8JcjmgignERgOY2I6JLwSVuGI/kV6SJrc/WHGZAqly
eDWO5dDhGot60DaR18KiLHyToNZdGfYQI/3XzdYaVHs1LYKCTZAOgFiy+dmo4u5EDjL4deomr9u7
Zkmvh7AnP91NbRtcVtcZrVcD3dQfs9h27xOZMqhVPsXgm6DX+YtElAjWhDD7D5MwW8A0ImxLHmt8
j/m7SfTJvTdn/W0vluTksZcKdgI+OWjYSjJcAsILJiKrn3y7Ne/ibiCoabT8d1HH8raFjFLvkrps
zlnl1Sll9iV3+ce5EtnK646xJPLxzBaNYqcA1DL/qCsR0842B2rJ3EtfI04UN5VpzihvVs/I4aqc
0G0ipdHtkA3s5ZQ4SXbVTu698LN8C99ZhyDYYgy6XfA4s3tUu550+XMUBQvGdzrat94oA1B0jVWH
Vdk7jyM9WeCnUzGEa+AgTKrUPEsKB24Gx00OsgXJ0td9gdCIiEzNe76Dr8SlyP1yifrZZCCkVPFu
jia7vHHHwYQNTylqEWxlo0fzUeqeowKlOm7lYPVvjatp7N7Lgs4CI/fBBs7Q2Y52p0445dzbml7K
QzmsPJ+50AegLMtDW/sWQ5iiJQbuxEd/6YuHqbO7C/PrOZR5lu4juKY7QsU4mlw0lgiNUrTJmVz1
ZiTOyFk5vVHZiR0af5NttMzZo3YXpDDkooTwQGacsszajHQGbJiLEbp1wZYioMr3CUWnx6jv6lDw
sewBD/R3qSmfUXjjLWSaYEfFrnGbaRFdYYGbOX2bHyqYQ2QOI77kBRMCkpDmM4wG85rO2mEJ6V0z
92afvJvtBJhpVr/3vcU7ln7zAkO42CFvXEyO8tuI8Vhsd3fulGX3Q1t9lEiRG8rDCeiZ+9KsH9Va
SF7OHrXU5lJuzClXW6uir578c+NfeYnIw8WtQHCpvvU2OqFnIBX9qbP7a7Dq8X4JfHWgUkluRU/O
EEu2Z2494jkn6HMy5e01+hlOdH9LylHu3YmxJJfRtcu3fWPGHRqlMVYXE9D+YVWD1mM/V9NS6/PS
RVnE9cOoCXxs89AuS3CxdUf0h6au4oF8/3TnBt1XzKHmCTKOuNZl0O6Mnmh22DizWJfZlnYin8vv
iWFcvMXpi3A8O9YOfaPEiB0vZ2ha4C2V6N7pHBe34cj+bAXpg0MOk1siBy6kVH8uuxwzeEkDgSqi
6MGxUCfkyCDDgQi4tfmagsictrlFw28xR5+T3mwfrMab7q05mK9TrOwXF1LiIyX0ZTjY8BDpKQgp
smPlN8wPTp+0G8fgjySbI/AM/KZW7r1Ms+ovPnvwEFjksme8G+zHySu+uX1Undmn9qNmqoegXhD0
6uWZNQZRbUg9OjiSsr0AEsIm4VX5te3VNlgBC/Vt7pMXWRQrFbTuidjn44WLsADDbRb3mRPBtqyA
taUYcLdCmPee7OUWCZt5lLbt+8K3g60xLs2dM4lPjurcXUuxyWMZ5GiXg2d9GGoJzGyCHsCVkeT0
LynTDYX0KpoWrI6NM84igSfiGr5vcHL6abmq/HQ+ugOPSExt7hFPhyt+G1P/u0/+230y7WA/3SfX
05tN8usP/L5JDuDq4m5c/az22iv0+w45cKHx4smDtY5x2frBBG+vbUT04WKPD9YN8n92yPBUKN9e
T/ur/fjVOv9Pdsh28GaEQKWhIzHfrYMEy7PtN8Mk8PGDqrzUP5ltOV8bWd+AzbBIbdBk+bWslD5O
0SAJqhVOHLOmRvnZtsvuOctcIiOR1xv3IvbMeJM0i7qX9hC9zzW393WLIPuSDGkW04QCZiGMKtb/
sJ11vIfGB8GQhpj3izNMD2PX2JTyQDSITgkIqK9KLc6Nakf/fTLXzMF10fkloTVhLduqJlfCRB2G
n0yPylHFLmPYPXLPBQ6jutJ2v+IYL36tTA8rU6HPWTCrD0PaygtZ4xEgnWqib4Otyzt6YG/zYuRB
AP4ue9aR3X4mm6c+zHFbhtbSJ98M0Fq412IHHnA3e/eNqwK2/Av1oWhmMxasTmA6Ylz5zSsN46Gu
MmKPHt22Z2VYRBxlA8kWLCBOAga98gYBKs9CbKEiwF00Jp81kSHotFG/c3A7PwMRiefQ9kv/gDpt
Y84o3eJxEUlyx47h6GBqiq/SqYgPsQ78E7ZmdTDruYHiVZbuY5nQBXPQVVJ49JgkFgQKYY16k+D0
jbeVrIOvC0jAJkTA8MwwKdR4zXNgCK0ob09jlAMT6IWrN1ZdU1HS0qu6Dip4UPMoIyLa+GfJfp0H
v/LGi/LKNbuQgFw1zJ5TSOQPYQBIvw6ldpvHFurhCYusgciOVF2/qtbGKmCLVy3bX2Vtht4o3LGD
2F2ssrf7qoADNkQNR11HGY9WkRxCOnp5XCKdF6uIXiVjF4L2R1m33aaFP7vq7UyXhxOlMWvp4CrI
+yjz/atGb77q9cYq3U/wCiQEBF1MGDP08FJ1bDuuGKEW0CXn7Mi8v90xys5s+oJcQJQYpe7difLW
evUNBK8Wgmx1E4g64OA1p2K605Aus/etmUezetCGD+ZxJ+iCHQ6wSdPLBPTivrSAXxdf+XaZoYGf
6VI+W+ZkidHfMFGGvnw2qeCJznHfBttS1NZGyEE9T87E/HYR1rvY5zWivt1mhX6UPV6nqSI4F6LI
qOoqqgSVFnVUYt7IXKA+FD0s2Hn3fUklkIGeFq4ca8ROen0r0W2wZte73sSg0w4i2mcJ3h0DW/yO
Ckn6+WK7hO8orq0hELe1KeivqeWFAPkVbTvOjaZtlzFRB77BrJYrCjn43NfWpnKjJGzQyu+4AmXV
mmcD5L277fuRLC0llHtiZ8MJ60i5SzM2YPYcTDejrdPt1JYoGs44gqQrdYtvth1PVjaWF2KAEipI
7ToHCJTDxQj6B51wY+Z19o3a43dIxBviNPlXzN5ym7k0JNdp1j8Zo1WcGYl6YV+RlEtnRzxChGHV
8kv2Z0Evia25bGkBllDFO8V+qCw5YNzL721ZvcesWoSx5sYGc3mVDfGFpqZkVzIwDCPKWcMsNXHI
cv5kBq/dEroK/bdGVk9PSFh4kNUSHL1a6p1VuOrgW5l1cRuYMCxPkFxk51CjJMudy5gX+Ivsx1uH
fequnbP5Zikd/cGmIJpZM5U3Sc6+Y24Szkbj4D0xY6G5a3KLmUWqZ01hm8JamTqRQVnMjDkzyWN9
Z+bcvWlFOYlWrI15zAa1RnW+Go0gu5kEVaacKCnAiSxNGK+iSWpC4QrjNG/PJZjZA7l6bCmd9Rm/
AMDMOFX7mZqhDWrisCt7ZSJT86E8TBygd5EmaR26ccGnbdkZNyqbMAqr0oWHiG8r2hHSeZhDZtPV
Teok/V0GPuSrMtFZ6JShhmWwzJ3pM74lpDHCCfHLj5xG/PtkQOeHpFQNHzNInZYzGmcnn6s7ocZ0
uxSx+UT/ZvGtX+Tw7NF7+uiRkX8AZRTvFtGa+6KR463SAxAqU0LiLphs7GjxK1h0k3R8TKVdn/yk
tz/bPZe0bbcTVTJtdeuLpqclzxF3NDLlITbEkbtqWh5jUa6ZSkOk50EF7Mw5rN0A5Y2uzMTJQpX1
+baWPktmEd/hvM6uUkbyGBBGz9/kyvfCmDV/a2dIH4x8E30yiybZl4yMzqlVRO+SSk8Jmp/Tf2L7
h0NTY3m6sVTeX/UWfj+mwPMXemCwTdmNfrKVbYVNlGFUKop0iDcYld+1qPk3dNFMN3qq18pM18y4
3trk4rijeERQtfYak/12meA5he4yJB+atunvbe3iyujrldmyrvY80efPQKuLJzuRK+vJJZI+TXbO
fFbqMOOqPGHqfRjGpc84n9sCMpvZuuvmduEIk5sfFyMuqqsaVEP6AYU0qji01O7Ikyg3/exO1wAH
8AuP5Y66+nYLgmgud40566/+oNxdlOPE7hDBvE1iS044XQczM06W8TCZ5dM0I32k+RTvuEijI19l
sQXvXTzY6yTJqWA1x0azbd0uDf+dI/8vUXROEhbS0187pK7/XNn524983yHLX0jwsVSZOJHonhDs
Un/fJYu1CcaRFttdprlre8V/5sio0t/j5mu9Cxm41RLlsrtDKfsHu2KG0H/aFYOyIlBDstCmBvNt
MqWNBh826+xel1bji9ByPTFtXTFxc4RjbzRgIzxEGaZCOQVr0bmuFh7BnUMSMdjqgavyscB1bJSn
vnftbt4Z6I+ScrCIK5q5KREI7spCw5xPJMagfdmpUk7nwVwty0xwPXYHsgd2Hu+HHkLgjZJt/5LH
9E3K1ItCgc8zJNvgwV4PgmXft/EWUXJ5NHyNtKOpbgJ0EcAYo1QusDJ9sETXmzfVLAonzPDL03wL
UARHceuP7T3uo/yxIwj23Bfa5tTOQ1dwk6msuQYYmzBQXoKPBlnampdYXL2bEYbTQ8M4H4/MUpEu
qlP/LodK8twyqt0aQT19SqnjvdecaffwvfEqdQk135myZp7tdgIta6iN5pDrsjhmOMY/ub3TfrR6
m3GxqNPgpQ78l2JeswYYmDe0Gi5H/ohu1ejad9TimFd09IjdkK0Nj8wl+X/soKWMvUrQi5bF3A5T
rNBvGy8oYbHVLIkygtsyCUddYago70cx9hgmS6oxu2U6aMj0D0FvLRh9s3UinbJx3UQs2FeopOlX
rgfnIcuVsnfUhRh3SVn5h9lxUaXrWTDWHaqnRHtswf0Rerbm6KTmGF1Nkre7lY6yPhj4yOTGbS37
rpbxygxgu1x6nndUqdB4cZxFbdMRapawCN6jY1vgG6N5b8OGuQKSDwMBaVd/MpaygcZeGAdCK/oo
0QlfGFd7xwTn7yP1qNF5NNr6pjboBzpIanvu5lG7Soj9rOSAfAdX+Ld/MveTKrk1HAsLIEyv1wKj
Vv1WZ9Tg2a5OzPamot5iUm9pPGIKwWBFUF8IBxnhWO+Q0YX58u+K+r+tqHJlY/1kRYXeNL7kyw/S
HJMCfui7NCd+CbwAkkewDglW+e27Mhf8Aol1XWYp+/EZ2rH4/a7M2cEvYmVbkLQkSEgEnnX4Pyss
NsXApp5Z4lpdf+ofrbA/LrCwYmHMWpQq2zCOMLKsBqM/eE5twIWdr8HgKMGOh0mh8B4mEWuucZhE
act5T5lfMmNCV2mlnDZZ7QcXVavhqvOoJLBb0R6YLZvmb8/wv4x4O9abiQi/Gm+OJ5FprZQy821C
lkqCxcktijc9RfPFHbgk887XLms9i6STb8RYP6Y028hdCvB9iFEzjIYagJIDU/TVryrx0AvHb7td
s1A5/gHsT3xeknYaWLB78VwmyeBSw6gavWczbvjbwsEvdYcoAJdyK93B8K+mPNJbaebVkGxFMcl8
ZgtJ+OddsqiYrZOBKzIMnKK9+FFfLFt2YgyjkbWCk9+NYpX/st0MDpLVPSG6EUy+fa+FO74LapqY
p64F68cKXiCFThmdxPg+LrgZa1iucFuzEOciR3E/ZxK8V5GVFKfBrot8nypw6AhgtnwA579lmzXt
aRJ7P0exQUGI7k5tnInDONr9Swrr/y4onXnrZj1VifWpqd2eCpt0vhfBTLtRPw7XOOrUaTZg9aWe
ZsUt0JDOrbSXmypO4NtnOWeYUdQXQwbPpp1BISVVUm/pVEw+YntqvI05OhOVB7XxQD1aMOMmWfrd
lKr5Jvb0oznGxV23jBRb6qDy8FbQMrT3c0N+6foyo7Q1gRHsOOxeR9tM3Yvp580FUpgdlpFP04rS
Hm5NG3T+Lcea3n6XxaRKZsynd1q3Ow661r4NiokYkglUCnfScXYb51AUZbVvPCpeQtG5Y9gzwlhd
ToI+gqjZeXD6N7Y2Ww7PxLeYQ0yhaGP3gU+9vaZaodtnOJdPMR5I6khd/5QIqPrbqDKLj7gJ+6fa
4+DbTsJzCNYYjFv6VJ9tUgE3tjK9r7GXuHtJPcIO7RUrNNWg5MlUt7PSenDxoCq517jcqEzNm+Rz
zmWPo62bQ9KGDN1Y9S+mp6YzJjR17Uz9uCtkGiBNgUAdDACdFj0UvCEiPMlQdqjLhG/iLk24pDvy
VvuJI8oS6la6Hx3+ktCYC56lfjDunGASn62YcmAincuvdIBGt22ZyK0/z92VbCRi/MAE45knMe7s
CDHlaCk367b1ZC9UCg8eDE+ewCitntP3/sZqSw/ub0DgdWPif9lCHo71hkG/8UTnN3IZaEw6g1BR
r4PGqR2INmZxVJ7u+k0piuQGgE51TVcWnx7VkURl1ToLU8m+WCwHUqkfyZdykpNLP/LUPempqW6C
Yi0naHSbr9icCItaEIWWn653V+JTihWz31AHztx2gaIaTA9eZabOwctr95gP3bsgmfQXT+kZUGkv
j4ELLpaBGDPGRhj1mZVwelYJw7oNfunF3JSxrsQ2T7s8CHkqTwsdIp33qYo8ygOctpvh9oLPU2fU
annELUV/MQR/j+oaNSTlzRoytjbBotSxjt3a2XJQZdaZMfq6cxj5dRuVxtYdQvT04HYKHiqzRMWW
tOqLO2zKDaI7rYbMMlVtcC4Xjdo2zDzOLsvBdZkQA9yMUVG+ZyPUXtLRHurdXFj2LXbK9sZoV7nW
W5XbdNVwPbZQxVaMqdyaq8brco0Gu25VfpV2ulvwZ8l9ak2UAa0KMcg1ikqXsdwSdOHU/iolU6eV
v5DkRmBOX8VmhnPufZ8uhfFxTcmuaiLKtPUqUnuvgnXcdG63l6uO3Wm7PS2lmJ5jP8G9sOrdYlW+
GZ1steEaHUFudHHzVSKHsySvk0Ble29S3aNj14jpkXCTB/gS1odalenFW+ZSXJG9j++llE2zUcuQ
k6DD4vapxqJXbiRYcOfQrSp+tOr5SUtgioj6rG4HnBSYS8TkQHuyfaSfnJM4YYfVHeConpeDTKi+
sb4jthsJJWWe239yjYCXiANT30jW5n222Nmxy6151064Elgb5mO2OhXU6llQORcd6zw3eY5GB1qp
XlVKMu1h8Gp3yFbng3g1QZCMXw0RPd4IREjO04q5x/WAMfj1a8PcmVyXnCYY+1HSYynh7frEfcls
5LzJp7Qkb2f7PSo3QVcOC/cBkVRetXyxkPu5EB3ATbPR3FAzzZLjFDfx4kc4OUgyePSCuI4x42wr
QTOaVbNrGpmdF6f2DpKDAz+gZ+sOjy0mhGk1lDirtcSyRmtbJguqcscfKSTcT9lqSOkIj15Lp5VF
2DcJhhUHsqxaTSw52e1tV9bzYd2XfClWswtXqQPV6tUDI1/9MMtqjelrhaOZx2l3bfurvcahodkO
Ra89uRsXY5FbZPfA3i+dkRJ+RIp/72bDUO3a1agjXz07y6t/J8ZPH22zV1/P8Orx8RNv4ixNadkB
ejYuoHE1BKWrNYgtHF9X8tmQmbozMP9dFtN9zOfIOWSv3iJbdtgQKsyxt/2r+2g9tt9FeYWIPiT1
p2W1KQ2rYQkHD99X9OpjMuys+mQ7bcnfic3JWg1PDNpR0wEalLd+24ubnuWMu2i1ScWvjin2Xbin
CspPGS55Vv4Zgeu5NwQR+kVQ/TtlQXPK8Hx4DNl9g1E77iOSygXFhTujbsvLlJjDuc6y5UG6IsUy
oUA6u71glt4VlkEchSarYOJh7fjObeLUIHRqbjG6p13hbJFgEV4nKlLo7Sgl/gg4n1vqfpF8s7n9
4gdtw1xIG8EJ8XVaN5iO1YEqqwOmgHqQm27q9NHPXI/YZT26N0NparmhjWO0NrOhV7BylqmbVmjI
yhPrSBZ2lXRJOgVZ98HK6H98oEW8lIeRhz65h1qTjucaAEJXF+5JZR1PAlq5qvYqb/k8icFGScSj
VbL/qgvbf5xnIbfAmY1+I1FXrv0uZ6FNArs5+LVbZLdUyuQz4FKvxMziz+87UlcXzDbepzbys0Pt
4n7Z5CR8XiQkmZOPl7s6tH2HQEZvl0lhgdA8MlovGcHFNeKewEZSnrCBB3fx6DXfgsqUaViYsXls
/Kwww6pW9Dzbo2tuZ5xB9nDt+ouFEPTvse5/OdaBeLY4bf31se7d8Dn545Hu9x/4/UjHeYxZGCE9
xF+eJ/YqC38fkwn5Cyxc0oKUv8JVXp2Q3+2WDNBwiKEmcwb8fpqDsrYe8kxwOA5AHI6H/+A094q9
+qMPHYOzbZs2bEib4+OfWGr4sjkuLP5ySyWpQXoXEviy7F/pHmUpbXyIK2hHxXFzTaNR/1UsS3qY
UwbLy8qc6dqpviatNd9n4wiXJhUzcbXFueea7bmMaxyB9CSzlpijwo1VujKaLgYP2opxXKB8mpCT
aA7KhuAzG0L4DWtVsllEBscPqcpT3WUdnQeWELX/zW68JR2vJg6BM7QLnJ081khn0y/HgblVj43i
Q340qtpbCfGJJXdxxnJxzWcpbcp6gFOYvCzIxWZtMy2tuEW00ctw6UpKN0dals/wdpJDy5DQBqLh
Rk9VaSVPekA+4k3V+LhH48tEP8+TT09GGzZlkj2wwp2HuWuPNJXF+6QGgM5ZnY17X0bZJs0ZWDO1
t8Og5hDmhQEhLqs6ZQy4HC/e6HwCUj9NpmqvLU+XlQjXVeOcxLkyjtjsJ6rkciNmRrgIePxU8OZZ
vKdIHfTGwaLAbzyoyIQleSXMmEA4PaxkC/L54hYkzG8bHsoV3wJdhVapjv+uCP/LigBKzmei/dcr
wk09Eul6a8L+7ae+T3pgrTJM+Q9MEX/278tCwKoAK8HkHv+tRp3/9H3WY//CbMOC+urjQAnobPv/
1cHiLwyYJeFKsQik2sE/mqavxMY/plSE4JHPYoUHhtmR9yfOWrp0ExWgojs6PMr8bZYZ4mJCNL71
FUTtus18+tAbAia94UVPpE2741JW0ckAo3TqORFgPiFhVdNcBqmAShB2mQXGNE7wT35Tcp5IGge3
nEklhcD/dScq4ojZGtebk7h4L0nP7po19sTTL0LFlsm8rSxPbTu6YkIRQwggJmXoK3Ym7uNIcdDf
xBXfyAl8AmuCm4irZfOZ/gnOlXF8Y3RFXInDJ8DHqA8OnGJYj4ZhfV/83n+4RO5/W3n/iJpkYX/z
iTPeWxdkVmSf/sw3kDfLwOFBWVxznNZakjkuvqzi9Rof/V3y+stx2RuD/frOPNvCwUEGiWHjW4qm
Rv0DreMWuISYBlls6DhbOoCgiaQ8KuB6hyXJoss/fnsUjnlMELmYCA+vb/8Pw8PMtHC2ch49ji47
JHpOMRL2uJucLdQXYoT//NUcZp6UXtFy4b0F98WBP6VVmRVHYU4O3Xddqfezi+vnbqTQ6eev9YYS
6KyfZ7A+kbHer6DQt5noOY9p0snN9Ngmc4FTAk4H/sO2rLd+J3DxLMl8NzLgu5nIfV1paDHNLu1p
5vn57/HnC4hwGbFOEtrIctjMfvyEC0q5l3LkDNmOOUFTtv79lkLm6ClwG4y6P3+xP19Dzit/kXHw
yh94OwvuGJ3ZQHayYyO0fngtnBoM7uAG13pyXPoU14NXBcSUfv66/+1NenQJMDpzGZKb67r1h8so
56Gexm6THSnZVhzT+TYne5ymTZVSTPWPXkuCV2Bftk7W+XrZPbx5LZkak1BJQBMiEz5MtIsH/dns
luuYyqF3P3+tN+vt62s5xHNJjXumdN4iUbOSJoOO09xRL3oS25rzw6lIbfW7HfQv7/23g/L1PWE0
xaHIIsPlav34+Y1u0XduPadE0UD3c75hwrChnRQTg7KdxyQFqLWZMeinG81IOdoxe0luf/5e31w7
63vFesVCR1UF/Iq31w7jmjyFRM/voHoUUKFaJpAazHZkL2z7Yp8Bl2svf7Oev36Ef9jwri8LAJU3
bkNugEX85utUsct5L/LSYwLX8wOMwPLE1ng5NwiPh85uqh5aWQ17agJh6NEIPS6KnqJq/oozsQWk
gYnwlEcVxvVVJAadxx86M34Ltv3lN/Tffk96wNkaeOwO/ktZhmNHk/YM44oQtPtloQehCwHWMXiJ
CndyUUAZykC4Mzy6buspv6UFjZ5Iiq+i45jX8joYguhIVsc+r52y3t5V8Aq3dRJ46vDzb/LPV60P
oI3aEdQXpkdvJff/Y+/MluM2tiz6RdmRmIHXmqtYRbLEQZReEKREYp4zMX19L9DX3de6HXL4vV8c
dlgq1JBA5jln77VlUNIaJMrsWASSKOgs8seMbkantr+/zi93PT8d1RE/GX0JCHVY2P+6ahOBGRzs
anKsyAO6gkvEl1hmlXPDUNZ5+P21fn2cf17M85goLQ5dGMW/jLkmQsg7wnV5nFctUex+2G/Q9ug1
DpEMqdVidh+H6cbQo/dNFGW0pwRQf/PFGvITbvrX5epTny3kbA4FvJ1fPnPe1sLkzggPniYd7ejl
Jg9TIFxENke6nq/M9eXbZwRYQioKQ+86BqWeUHH4JJPgeO/gLZwCrad7FE4Y97smrdt1kyudkHFH
QFseE8QW4/H+MudW+NFjpXgmcRREYd4SKUsAr7sIsTIUf75z04NNrleIp8wvn6mrblzLg8L+cY6J
NwY4WCfikQSx+TqR1QHpjBb0XdFK9ZpDVH2bBcc4VBjY4YKxDD8KXzj1qSwa5Ggl4t4DVi6CllP6
HvAQvHY5I1SZTa5VY9qvUDuNH6UurKcBbW9DjnwPWrjD5fuR98oG4qnwhmw7P40vOJiKk+3waDHa
PnnTMQ/vqoucD2ZNvomRh2PjkizjR+shCSJNurVr7webhL1N6Y3dT98jDa5MGw/A79D6X1AMst64
+6Nsl1UBl8d2Q2iw2fHslOCwvs34TDYkvEcXb/m7Ha0vzHuOZW+bZMCg7THvfwwqa7qwz+TPTTMN
d59fb+jCSTHh8V1rq4lxM0OHjI84cl1y22URX0C0FXrbwIph9vT5tAK6ddOqmSeUb4zie1llrMhK
jjiE89yYDxBK+e4mx09wtUsZP9qwr7/qVuZibUayvLcy01skerwOud3xxVVYczC7JG+tDIZyFbbt
FO0DPNXzCmkPKTmRZT35Zd9C6Tb5bgsgIm85JfTOQLL5SuN54dY6HRCGMCnmqwO9FnVY1o731LXj
XTIhU9h4tpF8z13FownfxbMxSTvfWss6LIYKooRGwrmeYl8lm3k0OMAYBRkBZZ+zlrxCzZdomHKi
ySi9JuAGPdwSRzBKngvOORow37RO+QDMhdIB63XHAtviGapf4yEiAGL0Wb3OghZoQwTqBx1TMWA5
EY8kJPOFycieLpEgopno9m0w07pH/TPekbjd7FTK/C8a5mpLNhBRyKJqsWqTkSyXtGTGqfYa/XSy
cc1OXgyrnE+6ke4BZ0H4GClvWy3Zy82SwgzFMluHSzJzMYOeBPe3bspw3Mslv9nH1AhWtkAbTrYz
WkOiIJa8Z5Oab20sGdDBkgZtfwZD862azwFh0cmSGp0awS6O0TajTq9OdH6Yvwq8asDdg1VT8LHy
jAzqeEmjnnoFxmNJqFZEVbdMoS+4DO/aUREA2Vvjpl+SrdlwrJ3TJE9kWULu7ci/zrGKSp0561qR
jZ0FhVxnS152PEsXRQwZ2kkQf+ni6S2ozddak7KdisLaTC4SYJMu9FFI/6VZfDxofuocaKjPrgah
8PtCFJ4t31j1BHrHS7J3ZruPfR/eVKUXvSh0UtvYnsgBzwsewPZyRirM6dZNLOuCXay50vvoTmJJ
E59n95x5xHzWMCD+CBznIRJ178i868NkVKkmXqkPm9W0ZJUbxOwZq1BE3lk7OW+oyoFxMwEy5ydn
tq0dLMRQb1VvBjcItps7Dkp2vBncZZTugVcAsRE9McQYHqbK4fxQdbUfrep+ni6ZN1vbsEDyZWfK
/5kWSXscc3c8Mj4quCin6EsbyS++MwxfvGGattas9XbZf5Amfwa9J3VT3HeKMYHHnZYfETFwFDAz
+MotQfFR5jO+zkrC48H8kyNvlwONrZAdwYsC71CnlD7okrJNwTFvF8zE0euhZ8jT1mZx10n1DJC2
2RiM3m/tzyz7CJdxulGfGfeoHBBFL8H3ZZo591KP3c71dPRVpdFwY+lxo5JwOKWDlhgv/SH4boEx
CVdOaXZLumwLMDVo4xOKXKyW5uB3h7kvWJgpZwdKhFxc86n1tsXUvpQYFndAAvtv2i79D2WP6Nrd
0jAfzcLxvo4DkZh76QDln/SAwaDSnMfKsTnUhBXcjqIBM50zu7Yq4lOFarwDFXQALMmA4lobun2v
iV7dkjc6QRGyLl5hy0sQtkO+tgPjzGSp5AhTetgd8+Cahw3YoNAKLYr/NLZpU7RQlBNB90HlwYkf
FduogzeFTXjh+oneBm8ru6uHtfg4NmW38avG3JDew8gwLTGOhpGzHzyR71xEsURTJfZThk36PlKd
hQ/TSI9h2pgLCCbZWEW/bvrQ2PeOw8IOyotL+2AdFoEJCjmH99V41jmIcP629QxDy2mMDQjJap/L
ud7lc+e/asVH4kHTrPuOsf8apDVM3ix0/H3clyam6oFhcdSF0XMpR+tWS7+6k3PIsT+wKhCqcDPI
Ic9EZeMH7/M9IWHeNydzaeIAR71BWe1XmzC08+MkguldUY6f8fnoq7IFGVhWHSCyQeHCnm4HQ7vM
KpxbKnb0g4jnKACM6pTD8+XuAvE7pEV+X5MLdud343iwmg6gZwLuthhnIkPho6+QHvk3FaTES6oR
8dlRX7xlJfPUbVYHzVcbz8/OdUl5DZwiIQ2YXNAjfkt6SWnePntd/b3gpbdtUzFQDJzZZKwYzv2r
ZEiJXRiePrFbmrOsb0hYmXHpbOwUu7kRTslaVuhzHJ1ss8L8MYigRvFXh/hsAnJ3yiiaLgz0qzfP
KHvYNSnzz4A9kJHMvJ8cnBWM4tW9IfvuLW0zntmgM4qch0CbRcCqbY84gScldel1P3Ch+fZK2uUY
f8QCq7FKOhLoIluVlElKfDRuXF5GpzZvk8HRTyIK+ze7TfxvkQ5asnDxtOebUc4+ozAHl5YHiaws
ygO43umEAiMAcu32kMZQwMusaDbC73Hip82iZRgyY80pCgmUOXkblTd0NcwmxMiUjxbvSo0Hu0zl
heyxHKvJwJ7BcHsq1jkgK5fTZRWDH0mb8WCEi5moxYW/UbZZxetkmqMH30rNaY0rFW9UMLKNGHSH
WJfM6dZRN4vHBGrILsgqfjc2hb0la3Wq50T/qKmNlnlpvilFwbfQ+sn30FyWMh0lSTxxbRJXjB7m
4EoLtjkTmVdh1gLuiR7OoY8v1inndM1MwdiDQA+eDCjKK1M77fewthOOkzJYo8l54mAcblXo4rHP
mi+u9Ryh4oCvz+M1zEMWVfEsnVKupC++eP0I69kr5zUC5R2iTXfVlijysasUq5HDycbzYuL8yhYn
BTU2Qnm7YhaQvGW5GZdrQZ2MvZ4ovwkeDeJVc6fd4R1EbrCnlrfXDWPEXca4aJ0V7snsCgeCeG/Q
19c7PwpADvum2Hghy1mmo3EDtHyvZwOfGi8cV9rfm1PDGKCY8j3Ih/Ghcc14bWo/uqRl/yFqJjYN
44cFLW+eEhq7245u1ikBH3sIJO0Bc+zxbNWt3pOUIN8yhW2FGp9dh4PQCQO/DSgjaXbFoHBFqTE9
Z8a4z9yI0zwHrjVFtYuwd7wbXGlAgxzdg9OCOpJF71OaQHPTPr4TjoL3IwOklcpTdLKqe1etqLa1
qOa94ZLDXjTB93YSxa6davdG1fQOZkahwBSuWBVfE9feVUDxlmHPLZ79UyGab0Mx32l4UhgWnmD6
XXjk0jDCZnHjtvNH2kTP5I18YS6zrzlNr8s0fw1kgq44o0npqeCNcKBuPbeL7lcYzlOVJ+1WVubb
GBgcrOBkbvzYPOZuCxvWlLtU12iS4JrryP1R9CTcmgVdbczOVATRoPVX0ix/jH1ydFONDA0q0rCe
gin6KpHtzngj/OyEog/MyTThnUqsvTFv+yZ5GfuxO2gVn53mSfq9RirYBNu4Sx48K4oP3hBk0MB6
/SLM1t+OA9LLnhrmrHUrDuiMltt8kifHSrwX2EQlI+bG9UFBQRVLGpf26JAu5YQXQH2rsBhtmSJ9
Iovc+ax6R7S7mPQYCGvBTzxvkziJOqehs8rAccu92ZuDdYMeBtg2XuweYrfZLq9nNln6ijXTHWhc
oB49RpiFSJMeMgQhdDXtVK1kmhs7o0N3vco4Dx08S3viVmGYSjadqNJmJQKapi5BNuc4I/m51Wb4
zY+y8APWPTcgV2XE4KCKajmKUEiBCq0oiyKWvd5UPF7oMy0zjanS4TcdUSCEC98YCLIDaWAGJ8ce
9+w34XQRtkOVnHhiq6bGlbepcJJ+qxaOUaE9HktDx1CvNJbqxEjG/j2dYVam7mScpZHNOyNqQctl
IKSiQtDkjmzP+ELqhNq6TkslgiZDvlUV88yLivul5CXIc1rHpLZ8bcqeo0MuXLmvDShpnO15aeGW
AkgGBTqCDUS3nkEmgoRY893NC3OTtBz/VsQT3Dst5Bp8hceSODtEd1V7NDMGqUlnhScrdmgK4Be4
+NqjR7BMaj6v19c2wXRoyY6hCziROgGLKpStl88/EvgFiAU3cx8+GZae48wHE5jba1coajB4XnQJ
fGu4G2aOPYJik1nPXLoPRAVPFywEDqRk1ew+G8V1PjJGGSvS1skF2ORFUhNTmsTBXgS8xSIGceXO
qty7hdN9JX+aD5CkvCLPkRmdLvlbTpIbL4WW/OolEP9jOIztsXXK8T4bOe8Sig4ULNMwRxlqq/Uo
+Vx2QS+8dij7GlKDgGZNabPnqEZtrzWEaILdwyFbJTNdEZqXPAw0RPlQ4g6p7N5pjlkoi4L1D13u
HFRR/Urzj9CmLKWj6M83Qdt2OD/zACIfewccjTKaq53KhsE+52Arbx0kYjdEhzAhmx2aV+GcnT7X
nYBatyPaSHD8B2EBpWC+xqrD/tePC4NLx7ifBYPhBcJrz9dcL99JrpmyGfwnv9V4C7ier40m5Zpc
kvlCznu5h3SgwCWAxPOmELNrDmizqsiJdW1WgLIlrx30ywvmqfsQmYHYBjGZ7Jgbuo3yavIsSk++
gJebd2iS2uNnYntdKb4twx1ZsIblTZeeF9oi+QycTTMI+RJDV043mcqCfdKx7mPB8RoaGTy4z8aT
gcn6YzZsmkopRFRr5pLpKKpXWomlBY/D7J+UiTMjIOD61Mdh9RrGkGYn1K/1SsTcwralmU0OKjyF
jOZfM69DJtqMgjiRrs8lOqI8NL5QHPAJS0TjGj9ylHECRs20D8rEPFO3tF9hHvMHCplnJ13xNfUd
bNAhI2r984Y1uyz+WcxF/dr4CZceddefcjWFR0XLtVhpX3Sv84TlUtKRUw1/L2iT7IaH75t2OsLJ
jYTSQ9U/SukHmKwh93Z9G56k4tdRKuRmH7kDQz0FdCzKYK/aXm2jyp0uFi3wS12ASmwH1O3r2Z2N
mxzW1R2pHOHJyS3e+ZL0RA4Ej8O9tByaH4xF/Y2zrIIBE9TZqR1aCvi3oD76yH1XQ6BZJd4s3yKZ
gsZ0fVGhGquDvVe1TripqE7RBPN8DGy+KXgh4nGmIPjwQuIRVoFa1mC7INw9QHAnZKcQM30YHQfh
LUhb36Ps8924f/dd6uQ1Bcb40lXJ+H3s/YWRx4G8pZVaR9uYYwU7IxDVs9H15W08KP2YyMH/Wfd2
+JFUI34CJ84nSHfsTHYyNLvJ8Sac/Zigj33QhN9Sd6FpduBtwo1X0eDe5HXyJzr1/xkaf8PQMBEG
/VbocJflr3CZ/sLR+Ndf+l+XIBGwiGxMi1hwliAjhD/lTxI1g3RdRqemNBmb8r/+1DksUieGL3+6
YP5UQFn/hYbKcRA/2Nj3GLn+EwWU4+B3/MvInSJ2EVEEqBzMBTr3S4u97TO/HF1UsraCbmnZ+Y69
WO3IpPKvTlzGBNwEERJlBYzA2RJSpcVTrJz0Z+65Jikho6DypsAuuLH3QqNhftRTkxNCFSTwh2jY
fe/bhIIZjig+gCi/UUNqcoYkt6qRjNpOcCqznZsF/Ub1aXlO64aok5Ld6dJPNPn3xWTs6Tv2aDjh
1O6QdLbBtz5BZXzwJSfKVjWT+9IPo/bvEbx73ARJfIbcpuyt5fa43EGs+8lrr0T8oumOFEThVhks
V8CVCCgdduVoRzSXtNf6Dx9jgSjXGm7zPzyO/qfhkX2EjwvVqAUqUk4prkh2p8UjWfzhmCwd2/Hz
FeMKAIEbTNLQEPw/zJZhzveJdZzZNEbM0AkQGeu+B/ZODiLms+EPJ1oWJ84gV1nZOTPU67QKs3Wh
UYMubIkSyWhJhYNJXwU24Uuxj0HB2Dgpu+E6c4Fh0c+KajOmI++nhMumP+dwmhbPtyroxG/6qErg
PWOKiPYmAtz2lp6yOMqhbO8lqtcVvg5rRV8MUFwXlyBWRb+PKK8fMuHiw7A6ifraKIcrzh5n5wYL
uL5Os+2Qa/qY2RRvkqprdr1fZGdExBZ7r10cq0rpPcHqjVo1JQ2VvM/10e8R6uo42xVFWcHOiqM7
HE8EVcU5rhs7yja2cqxV6kbVoZuD8NoWQ/E1LAWULA6x/moWfX3Hjv2UVUV0hZHe3Q9x713zOuu/
xYU/bqLACE9tHY/XReW3m4D4P4P7DzmPV9PXLGa2tKYOYefxUDMPRuLd4pkKn+N6JG04dgXq9RDD
Z9eKYAcj2DqHQJb3ggPPvDEAIU7PdeOTzMRI8qlxjfKhm8aMejSMAaE4aWONdMRbb1xX0zwfy9Z0
4eKTsrLVNGOOA/2c/ZBn0TP5PNZNgFenXhm1MzzSiKO971OlpcvpMP8wBttluOmBHVxFVVluM7Mi
3wt15D3OJe/I5khSMTTbVNvWyobrfDYmqNBkqs/5MswA16ijyLwxRrr+SHD0SqUTv7VmEn6Nc7d8
JnGP4KnQq9+wLnw1mrZfq9z3T/zSNL5rtNF0v/3LPOXjNSQR7lTaY/uIw2d+AX7BkTBAxPcjrVp5
g8EG10bTWN6JUI9gZ6f1+7JRHaggm22MopJf0Es5Fvv6BXpF/pXg2uSrNYBhXDuNn31tQLVC8+EO
c4VqOYIb5jbwBrVLKHeHCj4Ioqh8n7bWdFcGpXMaxi6gmiXtjqMRXZ87I02gDUAMhOHtyuS+DNMR
r1Y9tuuKIxCrGN5k7PhjvkrIPdvYopnAlukaDiHIAr4XhUA8j9eRkFDFuuFUMejdWPRSnm1PWHdK
tE+Yxh7SWng/R6fCgSSDhSXhDEw81mY9p49em9p4DCaicpRNYl3asUEn0TGwO+8yDeglq0p3D+RG
U860svrhaumvakYs91YYzG+oS+FRG6Q9wtIhsSdKI/spim1n7TbkPUEIbCYa/UzcbNPQ35QjgAwR
Vh9mdJPmzDCgGowtOOg6eu1gRLzng4mZq2/Opg6HreMO44a6y3oxAb8fLBowPmSfYTqbYOA2duYO
qAGUKbjj7FjeGhwtd21lIMHH0l5ds7QjQaqmCQJGdzRue1KXwxVxepw8Y2g348GM1filGmxSqnCA
Ww+9Cv23bCgYlelEk5vl5wM8JVoVX2wIPOeqL51XulDVDcFRLUmekF34o5I4ucgoQePRHunoj9Cy
xkFqPE6G6G7p8GuOR9oaNoblUPZ2SXwEFo57up5oxQrDrG4xjGcsUadaKzn+aNjzvgBDn44R4RVr
XpTTaxp2R4cG6l419ngWykzWgV/7P2zOhB+VsH8yhDA5wfedWk9NMS1+P2LSUsFNLrILEB//ElhZ
diYRyU1X6fwjlmazaiS+LnscnyrZPozNLOmqtjGzV86MCTqwXWIYDqOvObg2jBK3gqYU7o1u6A6R
iG/zrI92tk7CTVu2xlc0I/Y+jRz6K433I51L/0tD23Ad4x57jDyDJwi089NAzNe2JbU4vziVQWes
K/tLVcrogDGVTDu3cNXeRlR8ZeUWm5KZ530CX+cnvhAhOY8aOcce23+OcFSceIfTxsQ1tq44S+Of
yJzivgiFs8vByB+NUplr2UnY2J1MzgIGIBOLstorTeiDrUf1zWzbeJP7FbWcl31XnfGWNjXUD7bH
cz8UEfQbzA73tt/A/+kqxo5FbBL/PnYfhgVAknmvfkil62x7e2i3yGOyne1TPFutCB9oAna3VP5q
PwQW2A2SBu56Un+NLVR/uo02s/u1aGNxHPRNm9jx2ikHBr12/r0ZB72LCKj6WaBHpH7DO8pj73vs
5+9tlnRHS7DdSy8jW8Hh3xhaBsyVHffQJ0oeadfYG8zv5s5UCfSCWqQ/AvAuPDtjsVegDVd2F+bX
lHASOpZgJ2uVNkfNgWRLlkJwoAXa7VBwjxsxVM4+M+P+BjIqM958BA2lDCE2EMmp3uuq31peV/5Q
zkAX3s4fEx0Zaz3F7mHorWadOJfZHupDaRdMcuvA3FWG86OR9VVrn6NDUhJPBk+BRzS5oJZ4MRIC
JmPmjITQz5wwckyemaxuvbq9erLbBx0k8aHQK1lkw0bGJb55GN1pBQitbGt/1UBmW7kJjVEbqg8E
z0WUnV8scGJfgm4c9rmrg4M9pdGGjFPgneX9hMlyh2UFZVUlSpLdpmvQ68UXmOX7TtUVub2wc+yo
8lcO5tl92VuYd4Rn3Qk1AlcJhPdIEz05zGlI99gx3pvQFVv6GLCDCoxXZoJFrQ9xii0klutgGuB7
iqnZeoLlV3UC2FNfXl1ByzUgDnXVOwAjZFDr44j96ZCWkaBDNvunQk3XPHG+E4D2h9Dt/2upv6ml
ULzZv6UDXF6T8v3ffST/+hv/KqRcaCmEWtlE1aK1+ksh5Rlgu+nF8Yv/aRn500bi/RfnbvYuUopo
vxGb8T96cZviy1noLUhyA8RVSMn/gZvkV4EWyiyGj7wOuj7YAO4v2ropADSupkWNHW6ngCV5gQn0
e13Wf14CwTy1H6143jKq9L9qwJDjLY32YD4QsL3KZn8lphJ6PV/p/wj1/16Fjfryr1dZ3sW/6UuB
nI2jE3MVr/zeie/V+K6cfyb0/o9L/KLT9ZLKZgzKJfTMs+ZK9lUzv/3+U/yiXV9w70RZk9FMKrvh
m79KgV3Mu2Uv/PYwsK2sesGAKKmra1E0eydGX/L7q/3HL/N5tcBABwi1wv1VJ+uNzqiwd7aHqYro
8yK14nHkEdAb1fnmn18KxTrYYMfE3P+rKE52bj3SGOSDxX70SBQ1Jp60Ny5SgeT7/aV+Vaku36GB
soZWb7D0CX75mYzMkVNucamyLfU5y1V2cNt0WofjPK6aaCz2ILmmf7o2uOjSirAsouXoTPxyUScJ
gQRBwD5MGd+iyTh75bYMgkPBP37/+X5VAi+fzwSwD6MGx4Ht/tL8yCxRz3Ut2kMxxdZydhWkvjR+
esxMgAiQcpt7zpAjUahzfNEEC//N9Zf79d/1jZ/XJ2gARa6/PJp+uZ+nyK5jmUXdwS8IOXNLPqDb
DE+//5DLh/j1IpbJwlyk8RL56F9v59Go1KQCk7xY1Rh7b4iHZBV5Vnibm3I+zBOgw16D0ataUAi/
v/T/tX4sCLHmEg4XGMvD/9+fJIFjj0ZkWu0BG/PEGNsB6paKiQaKkMC5GdcRuhmTHvv7yxpQX/7j
QwMLsPmwJpuCYZi/fLNdLoD49017cETZ/qhQ0Q9b+qrm1ht46jghKQZgl2hC55pJRyf1buwsfgIG
x/tp7Id9UrftsxnPlrFmGpJuWuVdTafoHUqmcTgHLeemKmzlxlJjvzOI9XpIpMkQyyt0+jgtiiQv
9dKbzu1RKVZoLvwa/rvfkV9g9AedEvUZNLFkoIf9OBNefMnreoKArysOVdRAbquZqsjcu5FgXJDZ
wr2kZp3ii2yESxs8B1Eh0ZfFwgEXHhWahUqA+AaWiD7roJifyLzJN6S5mODtmh+uWXhItgtr64um
33R47fa22Z3tzFRPYznZ1wHMF008j2haq02ZFlHQ5tqwd13GM9Qba+PiI5TYppY9kpY09l8sj8h1
m7762ZuJ8qs40pPBSKbnJSS64lChsVhHlY6vYdoPPwIFnL2fLWJJ3XBkGfQgV2invC9Ww5e4xhBD
FH0+P6HxdixY6cZ7244ip4Cx1YegMIvXY5qr58BM/Bg3i7KvfS95oeULxgxzqajQ1Qp5K3ENk+PC
WwjVGUitpYAsEGQRwtGDIduBOAfg72HtTsUtdfW76rB7D5PSP9N5fLJn8z2Ay/ttNIFJ2lokLyqD
ryon9HOrNuZGKgf7fRksBqt4aOZD2vDESNFIj0xfZ/WsJa9XjLyPdPSyUxE43XOyLH3ym72bwtcx
g40h3FpOC3WG6gcApZkeo9LqN0FbtztwFXJfmSYZ1Gw40TogInnrj5Nknpn7EbGQNhHpZOesU3N2
102TUv8UfnZInbR/IJ9NPyhgiozsOYszTU6cax4RAIK7NDv5PHtXtqj0tkeAf+cHfJ2rxjLCTYEk
bmNybLpVQ5Cmx9R0C1KvAHWtRijw4Vq3DJXgjERonBP5kJY6G2laJM4dmWfpPo4iuTfsNnwLoQCD
CjZFeGsOAVK9LEYZvAIioclQD+27KW7NzRRN7hq2MsHGdducG7HMiIu5P9JedO9DMmL3MA+se88o
ovNgO89h0TBmAkqBs9/pJSJWdBzHplV0CvQIDRMSXfimEHIDyBkqtbLoSu8rVLUfdpr5H6iE1LqD
F3/Twrd+iwNpbCNNJ3UV4F/eik4FyOqC5fsIoY9ujHn8mSN5TemcjPk2xjt7MDpjOhQEwZzzKLIf
GcHO23DyQToS1W7sfa9s9w7ElRffDHsYJ058lUUjKRrhqC4lMdNRL+nRuyEW+2FkoH8bipdbbY3D
a0s83qXUUXAHBcV6ZJaKNBdSjNiOjeHcDGY03VMUL5nErX+fJm35OsXOcG0nYhDHNFa3Y9e4Z2Nk
Ktk1gXOT1QyzjYbsd0CS7kNN55wya5oJgkDwtHYkgaWrBtoyIU5mqK7tLL1yRWhE5q1K13U2NMMr
YEqD/LATVxWrOK/iB1qE6U+6+t3B6HkIZcT97VkaaMBJtdnVExnkqhoIvejqpNtwoIQyIe3mJh9c
YCBx1WArZnAWraIehAQ3Texu0gBEIMrs+cS7jR5N4pxO9JWbGySY0zonYrtZp24p4e8XaXD0KRZ2
wBhchNUR8aNdwKiZkSzMzQXqFGcJ7QTXYk0gtkItEEi1lVPbHv8YzseNP+1gG4itF+oQupDMg3VP
dhWMpIoDjsmw+b7kEPAGWlTxGOuza17Z6AZTOa0VT4HvSRLM26r3vAOY/P4dpuC8MzHv3HyOnocq
oVPt41V57bLKeIP9Q2M3Z1Ly0QUYDSaK5Du8V+gGlkm1WboOHGxGzJhvSA2dHW8RE2AM7Xzkgb2f
MdVjDX9Gy9CgM6JF4LpcEgk1AhXELD0NAZMRqJUv+qRMdV+9UXUbRoj8Ubu1xPYzqvFTFWF2ZMMh
rmOCaMfVc58Uxf4zkBJhQ7hNZkOyVy883QY1mByXmWmlX0GtqSNxeH5Gzy11Nn6YyWV7z3h4tv1t
gHaPoX8MD7c1guTiZsBhDKEi2iZGNR4qJJImvW3DOkI1geeKgqc4Qe5mpOpVrqJhlM7zgexP3rAc
iUsLEhQXBiCkl0/Be2IvApdPV6xT+wSiDUvQ4VxrLgs8NTyNs9+tDFreKHiICKwTF2ecGPnpfQvC
ZOWhJtG5Ff/8HKxny9C/aF3nJoSIzay3ww3aRHjkG86bewrR9mjVInseAghSJUGlD0vQ29ZZAkJ9
hUAj+pThLJtdR99+JVIkKYOLaMYymEBXAarWGGnOvdVO9qtBmPuWCO/5RGMtO82s6DVeOEDEtizf
U/bwI/L57rHL3PmZhRTdu7GI7lSqg4cyRQ3r2nhwk7Yu935ruS+KWlTRTDXDcz6UHMU/B+hmKMZ7
8tTIyxOyf+/LUDwVXh0ihFGpsfGF+6/fKVNj+DFJ3uxoW8NO2rVxi6xEPEawau9B7CDQzE1Qjs6Y
fCt151+x8I87Abfsq6Un+2vfCvtr6tTTLTuVu4ubWGymJBEbJBpIscKwusyRaL9U4Ca3Zgttk7yn
8fbzW1cOBoeq8/07c4k2oWPIxtelN/R/jVVTgZ4sNRCkioW4o8MubzykqNsySNWxmJS1rQnfQXUj
bW5iL5hOGjnCXegb0RHnBOrVz7U8+wZmKWH7nCt8+2YmbOKWLlq4RQ0akUwBMWnF+Dy7k01aHF0E
ei9BCPhKhTgUiSBhM4Svws8/4/vOumq+GPB/IFgFVgGoE2mEMxuLugPnSDaNtzwUpqNZh+Wd184z
8zCHYAtGJ9OzxCLlrCAip9sZxDDapSw456DayWPy0jsiR6DHWGiIbF0gxRrIpzS8AXlWW493jdex
dXsxjEGvqZjcjHPhZRvYqGGy8o04IH0+7490O2ekmXaHjljlgBRIpqweNYa+neaBwxkIXe0NKEV1
16C+Qj3mMlaN0cFMg1GfaKUNO1zTzBubrBSPf2Rg+wXsCgAS3Sqnq0oqbsetqZw6hbS2WFz9vkE4
WS+RnUaZP0sUa9uiRuBjBYnx9ukpsQt8AvYwkMUY+OhQxoR4YUFr9BQjvt8mQEMQC2ObajPPO7mD
PW19NbWA400UJ9bU4zcqAhfKjOoxRNEjtuardFGVkiuWI8EJ+Y9HhjiRWgUIZM76v9k7j+XIkaxL
v8rY7NEGwCEXswkdZFCrJDcwpoJ2OLR4+v8Dq2csMxjGsNrPotusqysTAeW4fu8532k0COf8q7e0
gclxKibmTzVRSttYF9OeYaez7ct4O5/RjRsN5hINSXRNBCk5mG2cP5hDSp/ZQ/k9qY9WbtFUC2GP
5tsoRy/h21A+wKvGc5jG2iXC49sWauKC/JMIipD2yyP4emNY8htZxAZxPQyBOI10lekFK6cd1tXG
86p+zbzG3AYB8ltJXXKJh6rCZVfq7poKMULvaxMaEY23JpKOZVo7+Q9Xaj+QTt0MZi025tDnc91W
7r2I6Bd3ih/7IpqWlaeFO1arLReiW+LrlasQOwRyYu+bJoEHQJ4tEDnXZbDy+jkgQ6Db1D3GwdJW
ZKy5ivOF9mVRVZmOxYqN0loFV0pGIeHCoVw7cYZBthBdC3s2id7CtrN3KZheJpPt0K0HbyoeFHgB
IiZDfGULQCKXUeKoWylT9U0LU7ngq57DX1JomjsXo52B24g5gUr3bTdOF2bsp2RmRu1OiwA6roqw
tBgSVNNtEjrVgwLyvsZI4SKjHqp85UyOsx7cisiOKoq2GfFkGzggdOP0LL6A7jiiU2xIeK6m/NJg
1o08LrP9atUXoehR2rZDml7W8jvlvfFKLrx3Zfhtoy8r0y7uujKBPWwWbX8bTIw9mhGxXqJF9abx
cJaYea4zKANthiKh4i6uIFx9tyKr7BlqT+ONZTTJnbSbYtNClnh1KuqrxWBE5vXo+c0rUEj3IoUD
9xKMrh4wKm/Fsz5/IR0jVygHvWg3SNleRrFnXUV53bzAL7R34Nz7i8wOu8teG9MfjZXg2IgMbm7R
NsFt56r8Z16TmNE5hvWOJrUAXgZ78sKAnHuoGnbgDtgFNGOdtNjr1uB7R62xnoR08zU2CQM5IOSw
60Ibf6Wd630zC1fijZi8ZRhm0wbPW7JMOgZi1HgTilQSnttFqw2Ap8eKlSzJkl2iumyhHJchUcbX
9mJkV4EbV0wAjb1VWKtpVcf5o5Yh75UoJUJW+QU9W28lfeS/qaFeKpGIVeogj1uADimBBlIZbwvf
yR+ZYRWHZsrMPTMvSikCYrGZMEVLlddqO1H3Wr5ju+Rov8Ymw3jTE1xgtI733GjE1LHv9LbsYvqF
qcXBE6Ky5sBHMWNaUSXvgyGKp6RMy2+qVYO7VZqN1jcOyjiF4ziHJhF0xghEa+QdMqBeLj+kXihl
iGhsqz656Mz2FzMmpNB0dg+D78lLQWX7QyrdAYjsgijQ0uup6JgU1kLLtg3OrSXi2uJAxDTjaKBg
zTWNwPCasbazSKwsqdeeZ5f4phxsfhWxDLz/P4k/YHbNN81ftNDNEJ030wVRT+1tqtNksMIseh6q
WvDhYthlyDy4q5UovtMGe7OSun/DXPYwtdjiNi7ytZWGcm2blBMru9LEklctewCHDhAWm111b+to
aZaoATZO1OqbqetaZHaRBVuvsLZMltyDmZJ7t0irFrYzMVE7ItPC7yj5aqTnerGwhQbQNBzcR7Y6
fE8wer4FOWFiKvRfrMHqL3VlmIhVHBP2QNk8WLH108085ns0tYCDBN2mS/EQcd3G5Mr3p37bVS5X
jMiFLUDXoaK/wkURgfvidpH1GHcFdNI25oWtfHB4kpqKEZq/sTV724jIvGUP8syCnN4ManIuSpx6
i6ZvnLXKZPBe+PCgMvSFtAlFcu2QkAjITWMXY1ZUtzB4y2XY9fJeQiGlwtXoN+fNvvHG/C6INefW
LfUQqqxjXhtRJ34bIfKkIunVumrj8CIgG+ZG2kN0yOzUfrAUDjEMoRPxP68Jw8QgSuttznK77pQA
89gM+l0QtA6hJpiziyYttiNcwIeGFXfRDoAHfUQJ2yprH8OWwLPB1Z0LERbjtumrt8iX7i4JI75Y
FIIXLKTaLhd+d6CUQ7tBdvR1HZYp9W8hf7dN0sWrrFHfBR7q19prWswUIYbd74WeJPqlodrg0utn
zYqGddEKa/OxNbVhXGroofzrOKtCc1nIshwWoiqUvSklbWSm7xUuhbHKQE35EjfH6G+jeIYi0MJ6
xE36axjwaurwv5H1i+pCn/ofrs2uwc7MnJG0zSapxJgxGaiQ89hn7FsbOw1/zwXvv/3NzZ3nHGPS
0gpIIKIqzFa0O37UZowgHnUGbhG+r2Pf79rBeXfZggzJdECQcUcN5dA5o02ktZ7xw/Kz/tIqbLF2
SuKAgRxXN/Cmdp2vBb8jR9i3cPTNu3rwf5eDpT2HvHpPpuky+7brokRmXA3BqvYIo9GkXWx1f2hB
2pZy5TQheXd4u8/wHj53QREvWjofaFrcAAYZff3ZfxW17xRuTP/VLQnKNvLuiQyUaRc67G59l0b+
133XU0MQoEtwChAyeoY46jSHVakbeCs4XN3Yj6VZbtkBgPIMXP3MuOUToGDunAsfjA5lOBMX/biz
PE3/bWo7U9v/qD+a9GPQ/hwamvQaeap4z/EOON6kv0fBvKPs6cd9fbqnuvfE/TquYwl4Pp+mB65o
JnzVFR7n0Lqzoa1eqZA+6ddHOXVRuYVzDxs56CdSkYW/v7VyZjAf45CO/EWcmuNAvFKizty/Uydk
IcL2LEFrDuDL349LOrQSQFvPZKkvof72xZvjFW9fn865YxxNd2IbfD9va7XDkEpYcbW1vPwcPWS+
+ccTD54/8NI8irb76eFAgtFXZlPtFB+wq7DVzQuTpAuiifv4G6pGHknZ6XPGCwxggXMKGMq50c7n
V08AeKKPyvuHuPZ4AGHZCitW4ZMyZpB71MCtXpIhUx4yDQEIMiO5+rfXleORWO2zmMK1On73Smor
D51eucvlwCrljHegp90z68nnZ1EwQwe9T3/HxHR49IL7odEQxZmVO9J5UJKpIl7izz64CQ3Nr0/n
xJE4Cc92wajCiHCPHhO/juNpHL1ix9KGakirLwl1flRV8vz1cU7cJsO1TN3gXrFyfQRx/zHrdlSe
Cr9yi90U6+sqe9e8bJmkcjavXHx9pM98fo8wgD8OdTRsZKPqzC54sAudT/dOWuGC1Oh/AnzBW3Ry
ehoJ09oSjBCgjbYab6WTbPIKmhMH1mQ264QR0Nas2UvnlaALlluYZ2wvUTDuyQoP+2i6CjKKQauU
iDtncxfFVbPOTBKlL9wuG677oqWNNcJAWrLXBoftxNOZEyWz5vj1Y5RJc1/nBUBydzz1IxtME75s
uaZ11Lz4uUQ72Hn3o+PE7/nUkmOUZQxRMlwdcMM2LuHSDK6cvQNjIbYZzxizOMxsn/KA6qhxUMsV
+b3qkZ8G7C7zIi3XNYbbRRkTMxhUicDT1hf4XTpS49DntsvBKqwdA65+1TSeueQ4yYp9vHtIkRVz
g0HcDqzXKz/sl5MbDivSnTOfq2XO6sap1r+7s0nm6yfgxLNmwkZDwcE3i+/+PC3941kL8q5kDDty
XRJS8zq8Anvu+rALkwrDMTHn/e7rA36e/AoB7smyoSFAQzye/OLv7rpe5cXO9xqY6nGRr0vQuwdH
qGYbeGFziOi/PMLGDy+/PvKJ15exNsYGCEJwe45f3yocOy1qHQmJZRy/dQ55sSVN30egX8mvrw91
4iSZ8rIaseHhP8czdIYjFJ1jK3d5V9EaxRxf0bMhow7bfrV36jT2ljVTNrJzTDp3Xx/8xHlSVxFD
qn/kPx1jvFyyg9l7SrmrgyLelr18DGdulpeM1b8uA6x5kTKAIcG2Q2H498PDRrAOgfBkO/ANL+Mo
+5XpDQQdZkL868eUcgPBFMIoZBjAef8+kiKjog27NmO42ParyaH7IpKbvrcdhILOz397AS1dcGJ4
X6DZ2cefrTDOlLSyktOyc7HT1CgLBgk0dutMpOfogJ9fQA5GaUNpYDPVOv58oZ01IqfNOTPNeoyE
9gLq42cyiEfMVWdqkPld/rsE4VDocxxOjTX/g2z1x7tOjGc8So1pLIgXdJsSuLZNpHnWTeQSQEaY
9dtfX8nTR/QpRUmO4qU7/rxYyvWAO6W70uguUl+9F6PxKKq0xDmJeyBqzcPXB/z87Fs6hTd8LqoO
jnj0RNqQKyEZuelOa9uLMeswFqRkoupnDvO5YJwPg0ZGzLA+81hZ1Xn6EMf81btOM2e4Flh4NfBF
/PpkPq8iHMXQKTbA4jmfgGfQBgaCR410Vwm2tWz38Oe1v13p3CVlw1TNm5ZiLM6sknPY3KenZF44
8Arj+fnEjiOGEjd1hKrKt2GC9ZnPXlyqFMuuz6gOdXe9qEfSbhbAR4gkJ3hF0fvW3W0zlOE+Y5i0
IZ31cRrt8h5TI6Q2pSgO5rKgnA3daGOcJ98EmAddxT7z60/emDnmmYkA/IXjG8NcMsIgxatLi0qu
k9FPLrSBZsfXN+bkU4auEkG/b87E779Xo9wq+YyERbaTjQt/vuh2emo8em5zrmo5dSvIV0dV6TgO
e9i/j2O7mZCqlCxEgxJMs4NoPzj6sPn6bE6tQA4lACg7NuVcu7+PMoGAHcJWS1EQQAfoXD5TwFTw
J9fZd7zP/76KZs+ITJRPxsybPd6hwhFzyMzgFR3T4Od87arYucur4OXrszr18syxUy6SXDYGx1+M
oSajeSp4eZBLe7cplO6FEdg/6bgWmyq0vR99Bq0UFUt95lN1as1Dq2pRVyMZ/LTpoX+iR8Lq0h3m
pptGarjRsfUlzyqZHngRzxzt1APPtsfkYWdn+UktCFgOHRkYqJ0KVbrNHdtFXg7h5uuL+Yl9CUtW
5yK6Jp8jgcz5aF31W3NobfpuO6/t9ecYO8mG8GdEKYnoMhr0bv+UGF6xbIumuylHmV7bmSu2kYew
awIIwnSJOFSjhNeF152hbNsm53a3xskr77LD5s2EC31c+FRBrdt9nvO1GSx6hU35bjQ+8X7Cq/ex
670QRq2WLmm/h0yK+Dntu3of+MVbxFh3cmaSTZ9be7pI/sIZcRj5Eefx9YU88a4x2KIEdV0Bp+34
g5i5/IZ4oNzu5fRTTUaz0RWKKuwYfjG+f32sE5fD+BAa2rNilar77/fahOSnE5RIaR8YP3UaDqvc
1t/rkbhY15dzYK3TnKkwTrx0hkHbnoqGL9anErursnGowoLTS+xvURxCNmR0TzOzmhYC0s1TWfWz
g0R2u39/rvCeMVhR2RjieKW0yJeMK68uduzVruGlVMhzsztkyeEc2fw8enZ4prQ5dScp2WgDEHHn
s5QdXV2HkUNtlcVO08NySdIRo0kpmrsegNyOUIVzxzvxzeEEqaHwQyNc/XhD/yzegsqK4oJLO3Qh
Em6rwv5SFuVKIIs7c2onD+VjwvYcCkbv+COqXCtucskWzfALeUukFeQbt3Eu49Ywzixfp55RwQs1
+xBmyfPRM9qhi5ETnYFdnbePEBJ/2Xb5SAJmtYjD8s7Dk/qvN0csYJguTKDO6MiPX0BjoOFu1pPc
TeaE0Mft76u2Win6AGcOdGJhRlsM01nQecbGMV/kP+6XmiCf6AFbwCy0X8Jh2OKMfvz6oZ/jeo9L
tb+Ocbwqa0maWBbHQNVrLMjHURe1Xdv3ZusA5MywSsahDmair9SqdpLwqegrUoRsBjYtATk0/1ok
UbiwloVFKrQGMAD4HWSpWDTVBYnm0Z3p4xuWI7SLQOlym9coNNjdjku0cMEetypqbX0A/GLMZFgy
g4z7yc9RXEgDd2OR11hlO6JwP+DNN8TiUB0WM2iL1LWbaHCjrVHV4z4DvnPdiSi/6rSq23mp/xgX
ab3kCmPHpldULSLUQjsUSkTP9pNaB21koxhM+0NhiRhibNJuvr68p55NvuIYebFQzIkPf99BMJJl
Mzo8m2gF38uhefcidWMJDQ5BAaCILLivj3fqtaPmptijfY8y/uh4djTKUoSj3BGMNvecrnsz3feN
PFO8fvYXzOkRpqDxR4/A8Y8OA7wxAhDgyx1K0jul4grhkIf99IlJ1BVT6WVrm29hJc9smcTp49Kl
5YqyuT4uyHwFUlj1Nj0RrOffooGoY6+ytDvU7nq2ZnDOHqe0c9huaVeuMqI/mXBJFvLS7PY2Ul87
6bW90FttYzSWXAaow3jg1BbjB2MsP/luG8S99QN6IPCe4cpvDIfeizutQiN4MFOYaN5klwsoMlYK
oQXUScLvAaOnfiH8Nm6Tj6iwAZwJji7+eT7Zy6huEmx6rvlcCvvcrTh1x6FpGMAuaDOIOan7zzUi
1ms7l2knd8CYR6ZLi7HXt6nRdGeerFNr0R/HOS6MOtXlWQFCeOfZcy4V/YYlwanrrx/fUx9EB/I5
cwXmbSQ8/H0yeknoUAkCd8fQyVuOM/5FJ8UvJd8wqsczprOTB6NfyZ6FrPJPZa9TsRjJjHdFixyi
WoHQQU7dIANDUNnEZy7fqYXAoe3P1wLL3qfiNxtH4SRIKXYEH90Bl3aWUCdfiqz61cSYtyLnzJU0
Tj0XLrskNrB4qYBf/H0pp1plXF/qtGTA7h9PpnHhTVW/N+nFrwqhRTtLlbP/1hf3sR5EuzFE2QxJ
Q155sw3ZL6zxycUXgEY7IEzpzPU4+fNYEGkj0b/1jxfGfghqLY0oc/pS/RJ++ByZ3UMmGCZ//USd
PI5LHhYVpTP7Zv6+DHWnjZFClLNjJ6ro5jTvctT6VdFWZz6kp8rWOSaEFsv8X+7Reyh6Hxk3Aizg
KTsjqtG59fKuKmxi94wbsucf88w/06g49QD/ccjjgjWZrAyhjp7P5vctoZi/fNzTYeBcVEV3Zs8h
Tj2/c6gRvWiii+gl/X0dmzk6chrcnGXGHN+aSP2Gr+4swYp6S9q34XJmrRG5rMt1XM6CY82Y5VkV
yh8wsS9kpEcvQQkhuDWRLWNtwWwQNdVDOPlEqcgsI9q39jaD23vPns2qidW+RjWh1QPBwnNrszB/
672Jph17/KD0t6Ror/EkqjVZir9ir+sX+SjidZuP5oNCecnH3rTPPE2nroI/O3VpcfDcHg9gs0zV
NRZxKj817admMhaNbr0AD7ikZ/rSxGN/5oCnbvFsz8Ax6NJsPb7sKjHCsaQY2sUl/LZOtZXafJDe
RAiodFHPwtSvX5gTp8h3fXYbk2lF5X60J/Gd0QPfKLIdxHtrHVWjcyUh8uzGpKhfEjJvyPuOvn99
zA+9xlFXGe0NSXUmryhb26OnK9SIT3O8LN85+eQvo751HqzI6JYSMMllVGTZMzxrOHIWkq0PnbIX
gdLL2wm4MFqirdaDRj9z6Y0TTUxUCXR95lXb/bT3DQd7UkHHG11PAXo2EVobVGliUwcVEAHXEQue
FORTNkj5EPTFyEwG+TXooq+vjjixhs2+cOQYgLQYtJl/v3s60ggnb+Ic33ICkvJD3BwLMIIILKV9
ye1y902CJBGfBcTnjCayoeXMUWEzdre96PXNOAag+z6yuppJ/0ZZLLdRzyOFbSLdoOyxt+hyf40o
Mlmyu7XlJNEawaC1qjTZ7CKndNfk0bkrL7w0i1Q8pEION7y2OFHAOEwvkdf6F5nuvuoAls9szE+d
PxMwPOjuPKE/bhzRbkvg1gjOP0uHByIfEKQ5Q/wSg2zZfH2tTx0K9SVaA9zofDaOvpoMnch2mj9L
BDpEKzBIs6VnUOmFH2Xhy9fH+rhvx0/93P0V7F75DB5v/6XmZG2fx2wOOsCmC0K+QZhMk2VsA6gY
5FVkxqVR6MFtM5j9tWlq4Z3ZaDAgRaa2SoLG/PhB/x/fcAbfYNLCYhn8fyiB1Xvz/r9+faQFXr/n
v/7P/756B4X8Ln/+SXD47x/6L8HBtedcv3kwrLOdpDnAQv5fFJ7r/4fqA90Ro7m5z88j939JeP5/
mPDyZPvWXLr/SXAQ7n+oJdhe0Wy1XL6G4t8QHI6/ImQGOrTJCRDUkdF8MvFLHVduHqWAD0LDnkiD
suSBee74lBNxjdrZPodBmF+TP59sDuiSa8MXi1/+uaMMQj8ij94Zd8NAuatrHQYfp4+3f9yE23/+
vj9T9Y53gxwFVe5s4rdZGj99HBsmdV1pR8NubLA89OZQ3qUFgK/YtdRa1/psYdS0uKwy0e7r3h2e
vj48eXqfTpM2pYkVyfJM7vHxNpj4Hciho9vsCBjOBrIkommTuRF+SIQSh8GMqosBqW69RQxNIoQi
cGAG+sdUSjVT1gcyEYxwUUAuZ9McxZCDDXwJ3tSnm9FM+XexgOT5UmTa1C0GhUMQO2ENLxTd7fib
zkJ6LxKPUAw8CbvIwggZuE5JeoFdfsNSOG7nJB1wUaEx0vEoWdsWNFynnV4OxiOaPHVdQYN/xO+M
rUpgGO+dWr17eR7riL278XcEHHHTyax7zlo5butkkIcAcNcSe45nLPvClIeIiNI3psLqleBG/mA/
xP6hBn26piIP7v0OGN+qq5Ve7LlUMic9XOfPBiy+YmuGHaepuzUGdjwqjyOptSt3KKIbG3k2bRkf
kRlWEkT2blzdFVlHIHU3K7WTxoUt7qAMmsQQ04jI+xUZh9VF2prlXZ1Dj0WSM2yd0sj2JTKjtSGa
7jmBSf5cJpPzwN0x1yhiiAMyyT5pnaH8MRakMoYulUfcyxEeZFC8tvrEnSlZb3fO7LF3exivopH+
wTG0eFeW0fi7xyTzpFf8kVGv6hcHlfYhGEJrj3HHeGzJa3hJml4ehqLwD3lOhbXyk9JKFlaOhB8I
4qTDYsjUulZBRj5tZ65Jl0jvlRMheScxCC90Uf2wAv5nmCIQBOtF73FHDgOKc6stCWjndYZjNG6d
uM32hcfNHV3VExudAMuuBaQLcsTJaFQ40+hckKXikuOw1YwgvQ+R8JFbEZXXBBDOkdph9yvViaqW
uO3onek6i4ZRvMVD2T0z7piu/LLjrxLRuFU53y5j4Iz9XlPXQTq/7Fpp32ih3iHp5FwcK/EXjR/l
yw5PQb7oItn9Iihu3I6xad2EFnciQDy2sKQaVzkk9RzWa8t1TSExu5lvLwnrTsgtGaAp468IgntH
D8ofDJ+nK9lH45PJh3RLyAhOpKpMNzCZmp964hiPMWzZFamjYLs1rm0dch+Tdr7U8yOaSfDeY8XZ
T5gdQjj53AnLQUhuGTz/BICr1yx0g4usTl97rW7J1Krym9D7DYMeHlys5U7EBjk391Ftv+E4Lr+Z
KNefQ5NnE99FGm9NrFErCygXwKWOGA1XEUtn81DOdOAh4kbhqmw2QWmpG0VWzo3f9PZNOwbGo4xr
9draTvGGc4Wn1cUjW5lB8SaQk18mmLIfBm/OwtESEMSe7Iv3EEovMj8xasiy/XT1cXJexEsA5lO7
H0Ylm9UQJ9MVXdr6RbENvx+LxiAeiC0F8SfAJYcsyZdOr8e7pjCBeYKLjLdYJcnJyxxQfpC4WnfO
cyqBbeH2wzbsIh43RXndOLg7zRear0bqvHaF7JsfcdVarzG2jDTcgb2SFjLLSZNrhHZ9ezWWfQDp
MBStdY8xE4ueNYxPBs7gZeG0kVwY9oBssJycDc+hTXoATXmIV0PD0tTK67YgMgd7kH9haelto9fa
XaFn95rdXlu5yjcYSOy7CX74wnaJQanskDiV4JrsABKY6PHtQnOK9rmZPtUMLtftnAfUWuP32COc
y+ran2lk5ntNhj9I64v20cQ8SBqtOhQQW9eZDfCTBknz08B0tg7j+hLnUrBBbWxg2U39lTHCV8tc
O0TEEMbX1mRBoPdVNy4rvIRO4l1oKUi0OCvltFB+UO7R3aBS1gaiIXQgMXmc0pPMs+x3qCZinOgh
EmNTW+PSt+T9KN14beaaf5lg4b+iRd9jW+GFxfdpXMYjOvXW90KyJ7mRptEBdyPNZpe7uAtVI7x1
0cMLJYmD11LOnAMdoSI0Vv2yt2N/B4vtQeSBv6G5Uh8M6YtsbXLtf9Sq7x2wlr6GcnHiHrLxaLod
fj5CCY2e7LKAaIKa0App6i0aTt+gS+o7mAQDB5hdUP8QgCnhsIZ88/iAexvsZBAWTYSdiXTKe8az
Br62tN6g2ooGhnAaCG5vePNIt1z0Ih0u5TD7C7I0fcWqULhLZ3DGLblZRC4w0fZWZA+iLuksQYUo
mAUZJgkerS3cPX1GU1+NLCI4olNl1gvFe3VlZbW6JGIM8ztc4z2aiXolooi3ql7DGC8XkobLzG+0
L5RTDU9TL5JlNRuYGULt+mwlOq0gE8WZ3lWm23Tb8ulRJarAk1v7u2Gy/X3eBuNtnIpp1QVteZHm
ylo6Zoblw0m7RdaH6bq2hHXn1rSYi2BWHYQVdkhdeZtS65ixzOltvS3GFaHDyTfXCfHK6mO/sYIR
a5bfaZsSlAFC2fwuMwB91hBi9nEsyHdBObkKtdB/BrVhbLOYJ94RRTRza4O13wfWVUHnjxyhXrvP
m8GDjjmNF3NecrawbB/YQelU+S8rLK+xH7gHf0D3vrT6Hh5hhm4MkU6UXql6MvaKaQv4vsipLrMp
EK9t4o5geu0eea4JGPgyGgm4WiZGov9S2ImylYUuaVjpid7tp7L0lyrXqm1rZPYrJN6Y7Lg0Tg5W
E9Y/cpE4pLHVVscEzpBGaL9iCNJBR6U1PrpCokLRBplu3MjuvheJASAz6+e6QJV3+G6yFWJ9Wawx
6ceX2jDrdrEnJi6PXx7t0c9XB7+sCwuFLY3DRV/YMS5FD6hmgvX5ZjQBi06RVN9NBSaeuK0xne8N
DPS5REoSwXdoDuxLIFQefJNcOU+q5qdHnpZiVsIWeqOnNR8c1L/jb/bRcPlHLbhXTB14B0giPLiB
roJVaM/k9SjOyStS9s2EB/1eK5TidGMRbVoAg/gMmQQtc4q8aGU5g/o+qJbpVoTYAucvX2dk0eXF
P8VXGZvGI47R+qeC4uOtTDvi/Ix87iYN42iuKUOdhyEtKcvmghF3e2elqyQysz2Ne3nIsH/vLL0m
lrGA6dxUCcTZXJEgtIrsmo+7nxfavQRe+hybIrwJcyoNaTvqOpw+foVffhPazDYIynJelMn4+90A
EFrEvkt54pelccsyKH8K5bAL1kL8UR9xl07IQrTIK37ObDzfRobWPkcxfP+FUWqeJG6mGrdh7oyX
ekekYtR2/SqcTWEFxdYrOtN8WY9z+Yt76NVthgwmAadAYwfhVT6MvzEaxNthCgoSImOf7I8erMVo
B+AgCyUy6Fl+eUbtYBz3jefGNJpUVMVoyiHtzXu3P2a8bSGKHEx+s7Niqu0lth/7xnUacx02QB9G
iyIs8jmbJtSHWzdE6pzUNg7fpngLwUbf43ouL2rRjZeyV+W3trWsG3Asw1NPlXumO/KpTzf/2Nn/
xJwdRdQnhBkdk9TtNFHvgGCTolcTAjIqHm7dSKIbreVOs/xzU42OpwxKB0p/vg1zkFvxnihqVRcK
xpnE4Y8e6N+bTcEs0mKmwnyFXPejjmWIX8/047De5bkgzAqdwGxGa8vD1MP5rqo2WrEcTuuR5g6h
by1VCyz2eOtG86uByuo+6a3yAhsD2L7ALn6qOHPvPAeWqd9AQAq0qoB3O2OIv95Afuowzpfzn7vv
osn4pAGsTFKwwlBrIOKa5UVA+37eCrlyWSZlBZJl3tqJ0lt1vJRv9VjhGu4lL1rb2Gc3syd+DDoz
b9a9gjqZh8d/P4g2iHuVQW/eDThAl6MbKzDAuT9uCpIcua8os/1IuL8JJO52kHNAyxvmOyaNFwAd
gmEz5ZJm9+GqRZl/1VWm9dop3PXxJNJLXc/Fm4nWc8BKpmR3iZHdI43GSFe6RQBJPPBC5ywlO/D6
9o1uRDhHh5x6Ncv9AwUkST6DGC/Rr/SrqkS/XcwrjAnB6r4LK+dBs92R3NlQh6wnLUtbCHC7FC0O
dW9fkEzfsoARNkLNzmaZfUmY8i9N1vy0VkBpMLrOtfogp/JOottmTcFrCyyagt4nqmZh6TFNaWJx
1nD91XWKxOaQtCQMdSTR4o2NuueQnGtcFraZvVUCBP9Fk01udyiDPuQixWQkakPdDGs7TCN92SoR
ZJi4RdLCLYDupdXWihOS5nMRQG2qSwEvwHXAz+5TSppVMM3/IKCgD1Z6zbBmGcQIPjt0cZ55yYSz
xkIsBsXXmJq+0qNEEt8Xccah9Iv1wCIMCGmglHcHGDgaaNkl22kdVyMbkdqz6hcd/sASo7m9rG1y
UJe5T9rMULFx8yJLfR+TNt1UcRNv247qSk973g7CfJpVJJ32uYmzN7di/0jGq3r1+kzEq2qcoyfn
a+fPfuaLaeLi89HR7jF3i73Bh+MuFV28hWzLg+/ZTbZvCB58HwhifbdGg9rQzEwIuQP3UzRedctO
1DuMpQ7BoWfT72SyfpEExb4MWNr3+sDK2Mx7Oxn52TIicrJfWlM2ELiVAUU2pjDfg2Nh1yJdsaB2
cu9yUbXPukG6L/E0xbtdV0T/WOywlMHuGUL1xBegKYz6xUxoKJVlpq4bN8aPHVisbE0gITZ7DTuj
wLJw1Rb2xDtSk/ZnQELg/2z0qfxRyIGrkk/k6bI7XNixNe2Yo5cXpSrpypkM1BaDP39Co5yl2x5d
GkC5WX5DCu0djJ42C8Qw/xAaqrqIR1cenJALx8xx3ErdtJeFJ7tnRqFs7/sx3npzB4hJpbrOU/pD
bsw2maHk9NvjLZ3WsTep19TJb7sBOj5RXGy3dTu8MaQF06KPmFBb/KVSmwvn+VcP1hxr6iEgAzbP
3O8wij7bG/OrOszfGj0Fp0yQn3qzywHuYJUnePqZ2a1bUi2exnnzGg86G/hosMo7XVbcmSKhFPn4
FisZzpj10BwvU1Rl5CFWPX0dgU+dxipnl7nj5RSSnjN0dNc+HkNwoRQSoQRBNrTaeGWFdDxEPZZ3
Hx0fKXh88KJlSweUDFG57IKhx8S7zKKgyphzHtrAQaAxtwe0UOMyIMt2lzQcufRzI2+KQWmlioZQ
H0W/K4/Y14nXTS6HMaQY6WeGnxfSvdLVkN6XCgkU0OjUn5lrNkpWmEllC2YGwA23OOz1jIRkzoi5
PZj4cOIVRFRBCy5wSEkIU5383ZZMPD/hEYRmZfRrCTRuCZIUDl0KR4uCR4cF7zBUZeZDRxCKT/lt
EhaNMrvpyx8wU0mp1pvxScK/WARmle21ubmCo41ljR09IWFzp2ZOi1t4fG6I7pxi/qbcpNlTTixx
wuDwH/2bjw/2kNK7lUVkkfGr/dL1aS6XXY3bl+UUS2WNwOqfR5N0yY2yaA3JwgjudSOTB1WYM2T8
f9g7j+XIrSxMv8rE7KGAN4vZAOmZZNIVyeIGQZUBcC+8uTBPPx8oabpMj2q6Z6uIDnWoq1lgIq85
5z+/sf2z33fNS2WAoZEEB6YGfbc8j0hKLsqm04oSvedw18zuM5q16nVKuPBavQnOo8c5W40przB1
mvaTjpkg2n45GOjlCqAcl/K8J27qvK7npl2PYYRLHRHyOYhkkHnUvLLlx7nQ56sMOs1juqLe1Ejr
LUCD9mr4LAl7GbrPQ0MmVWrEycUjpmVntOv6wcEESxJwyNzl48Qr+vVe3voBCCmWL/K+GBUoEgm9
Gxc62OP73WD0QMCDn6QXjyMf3AkQVWmOffESzeGqGAP/3ASURM0szcexJXopKDA7cysqYZt2OEpd
YTzWLiZFGREvxwCA+DjnennGbLI8OyZFbLF+ByklwscO0mO9a5eK4nwkWwKPWfU0j5TJtQSf06vc
fCTVnsOWc+wFi6r6IxIaEssYMEbvkKDqAS19fJ5OSZmOBHdRgnScJnVEmyN3CQlRu6aaKJR6mp2C
jY25hAUKWuVsillX1WtuagDUI5ixlcW0Cj2Fs4X768YEXN5y2bN43o/ZyeNtgBwReV7ZyTNd/UyM
rlms/QRxJqepJR+hBbT5UHtU7doyAlmoTvEydY63VLGPJOmsz7qrano8i7Wm6fH9NIKXmflUZMfS
dprTWOeAiOtRiWDL3LbSkhfsPHEAdTMH1AuTP6sJuB9SIBP2ZAs6jShjDXw1UBo13vDFW2O8e351
EuslGzcLaEIIUqt/xzOKkqPBJP4oSjZZVmfpBae/V6Uc3tpCpsbR9FO2ipK8gz7X6YbU2LxQlQg7
HCZyz0IsQwLqlsHJbohY45AdyVd8qqqYanZW80YNfOGzj35GmkDq7//6vjHnQnDFaMbQfnJG7tSa
S+VYLv10iz3lvCtSkZH0WLGhMyrcxHM4ZJg1JhdEVVAsFidbrmt3oSMbvRmnWPl1sJfKJXSSBvYd
KPZI1bWxurwf1ypgnhpaMvK6hz1AAp94PHq5wGDCtz8SoZni3EFh3QOobAdnzX2RxJOe+rj/k+f4
z6jyl6NKDMm+6TL+zaiy694+pQPZqX33/bzy/Sf/cpwPfoPe4cLycEC7DP2b6C7P+s3BkAHCv89Y
zXYspl5/Wc6b71NJLAjwll+NyOkR/ozvso3fTGvl0dHIuJxCDED/fyzneQLTfmgo3Av8dj8wHgJr
xjmo1uoDcThfU0r9PdY75Ir4MJG/eTv/Zob488Df8Ew0DMg9GHj9RNDNS/Tqa7l6ILIDBpFev9Zl
NYVjnA6/IHP/uyfxDIQl0P0xEln//JtGP+m1eGlrQur7UQ6kAuqXThUCaury9B9/JJpJXDVWroTO
s75/kII2EFTtUh9m9rPM5ddYy74K/vu/eYzjQz3lG//pO0K+jgzemWr6Y8JuAp/hIhmweSSn7L94
daxVCBIIhBmh/6hbSGq9sHF/q4kHKNrzpA+UH5VJDViKX3wol3fzLZbg+xCnmR9AP7XQX/1IQPVU
wQwtGOtDOhIX6g7z/ZxMTxgHPtWKIMu/f4M/Qj/vD7NQ5aEkB0z5UfpM2nDF3qzqA1AjIB9XyUEQ
UBtWWvam+6BVGc6moTHj6/v3D/43SxFZxuqF8s62+nF7uW1FNwx6eQAGqR4G3IdCh+C6Jyw8rF/s
rx+ZAO+fEXiGUwG6HLv6+8W4DGKY0efXiGkxLS+Yk26FqccP/8UH+uYp66D+m721MiyUxlDvoAUT
HrXt9KSKsTyV7X/36r550g8n0yiLlDQnnpTmw7xxJ/FG4AvWGr/cXj87AYEOkbVswN1wHQYVP+Ax
ycDE06boOvSoLvDi6qqQ5O0kGi37pSG8GPV6zfADZHbnkM4aYYDwC+moo/+8UNAD+j6L0wtsnB3W
7fLNe63iwvGLqi5gKJnVptaVJsO5prxY7GLeBkz+N0bQGjvcmJ2D3k7VRuRWQDlllyeoGQhiRlog
3L1xVWmZBX56R7I9EVvHNQhkN3jy64xrzzFZDHVde10MPWLp3NAMgNyqmv/LnMbFFqTBZEKPLaA3
NcXd3Abms/RMMhxjEb+qghppLCbnEHu4ilczWaujYEtJb8JgvJsHZuxgkABpDeVt3yPrHWRebiHO
lQ84atonbP/GT03MRWMQ7XjCU5CnCLu6Gv1OiSj1/LTaznau/y7wM0WsyO+jQel6K2I+tFR9vasI
P7owSyTqB58MqLFWHIvQGPJgAknvCXvH8XTX6AzkRAOoT76kFhU6n24pODsL/Lgi+BEmHA7OtzTJ
sKLEfw6r08kgu5Jg3kghMjnZBZUsYrjqytAJlfcLKi4/KLTIy+HKJ6lyrqbEEK+JX+VP7gio1XRW
/bFxC/M55rPXoTcCz9SFPSz8TmpNXPTqoI8sa+a4mVybllqjnXzqRgyfqfuJONKy/jXm1WB02dQX
dxBfdYPvdMDw7ZnMuq9TN8YPvbtUx3E9ndOuq65m8giBi6h4Wb5BkKd4ervTPZ469pFLpY9gp2R7
leRWSCWSrSbdQ0nqLNZDoT0wKk2sOriQlFh+dQkTuDEw3d+7Q47cwtRGBgbvOy/vsFjH09s/k/hE
gmDGS0DXgz+8TVJ80dTJo7/gf0g0RCZfA9xYiZkfqw3e5QKWAb6rC1a8rZvvCXzS62sDaCvYuGms
XtK41oItM1Ny3spKZkvoAlqcyfBYnn2czh4ZMBVfTS+tTnzGeYvBYxzCWWoONrHeTxWb+9EiDkZE
mK4ROd7C0JEoQlOFV+YErtkiyUZ1YvIV9PEkHUzl66QKsRDV0Du6wVPXtGw7m1DqiICwABls4NNw
1ashIdZ46RPa4ETtycESbwHk6F1Qso/w4oFWlAWK6CkVT5TugXpZ2kXuMW/qEU9prZntRG05y3aB
P9SEbZeMZJWR8vg7Uvzus7mwt4ium40NiZjdB+X19cdE2M6VN+cc42BxDjxUzTrBh8uYQ46ZFhmS
b8JJE/naJGZ5mmLMVBmfmZFsxVd6oADqkGud+EWIgsfJcqPNHS1RCoPiBrNp5tRJvjqP8g0Reif5
Bwdr6gMCENoTPwjVYkea1lP6pawD51BKF0jPTQmvt43hpe5mtUdVhYdvMLAQltEv8frLyI9H99No
2J12Rr7HSfhLP7TeJu2mh7IxYTio34d0zk5F6YJUxSQxcht7d+nApmTePW1BMdS16ttgm0j2OXLY
ODRrTz77ZHFfYXa3KxYggmSZ6j4qRtlJvHMFsaJ9zqLmVJxu0xxeSzmI4GJR1zIpZNfLIaezU3UM
VE3CxNJyuhVjr/bGevXXNp/bLMRb1mn+xUcL+5ZP+FRbqjegvY8AGnZsnaaBFYXfUfw6BLA39Hyu
Ngox3tbpFrZR4TcB+vEBJzmtJUIQQ1ItSom1uDNcIhhtPX9zHA7KtuX8wJHbu1syDMuJtZs3sdeA
xznW4N9hONwCQBKmQlgNy3AI2maf68WwEbPgEDOHauOOPLoFGzxkeCjCNDDGTylqp7okqTMJOoxa
sWfZtll+sWrMYtPR8vkSivrSNWtpX5nVVW7ULCaaX0JZC8NGgsXbyeIAOMMF63k/deHJfeylb3zR
R04rta4RR1+MGxn32Y1wpmSnZuRCOEyLJtS03iEFw9l1zJ0iLDLNyLEWTsS+miK1uNUHGE3BZfHi
cjPpXhtx4Y6YYvSc3LnetthLuOWjqpOY3OuyPMXLUNx1A2ePlnB6jAGbXqqCdx5Uw84SKMOSUmU3
VmzqvwfG0F+B9lASV8PFl11+6Fxd7UWKPqIIEu26b7OLlVnqRROiu8xT2l/HYnnGynmEQQMTzp9x
37EXwzksQbaAaDfFhVgfol7lR6/BGpgZ8NcqWa3z+uwD+/mpVYQhmhimEOhQNFGvW+gNZ2gYXIvJ
nsP9d82phtD0uPRWhv9Ry9L8CVPe8tSWnDh64cOZ0o16lbOD+/xxyOLOju6A72BH+zeG0iXjhHub
WFtyU4cDQgu73YO3hyZo8Bj2XSBK4Pacw0zQZzYsEREUEQRBeSzHRg/wXfZWASfRPJtZNaQC57WV
Fcxim16HITISmFgX5oeuMIvT2FjFqfJ6vQbihjFh5d2wGQyEHjlI3IR5wdU8mlOxcPnkLedf4Y0x
+ZEjsyJdCmyu7UwVKemRgYXVNuEMyj/B7CE3L3YHy7Mi2gFY9SGpit7XbhYp4QZKFl9qB66PkSXe
cQJGh+84B+0KFjk6mOfEuT77K2ebyIS+vy1dD4dkYWNIzjAlESgT0tZmgDcYisGz0b36UpeQmqb8
YRQWCa214YJ1Ud/Dt6i9WZ3KXMhNVuu/2/5wqIWAwzBbAMoOPHfTZX9xcKg7xxHatWGVGnw4r8AV
0jbnPfvUtMJKMLAecr8/mA3uG1MTv8nUkYQDmZIYCAZaZAcYLygGppuBO5rxRELUT2mbgxYFubXc
sF2TT0nuQTqRRqeBgk8B1a2mHbPJ0f2dlxScb7bL8W0nVCc0bPYYjliIOpuaD3yQDGUYF82O+gXb
92cZxFoQExDmoP7E0ObHLrDG54ukrEEe0qKwT4Pqiq+VhRduOPZjpxdhYlNa5XnOa0uF0d8ol8rC
IA/5UhuUVfD23ri4ypNvMlKdTVqdLqvho+bz4FwRvRicy1a0QMhdsO1VA0DdMw4+JKsDlkVGTLW1
ib5+wBfRfrNctBRhwD/2vmZ4d5D1OG7jeUK1nGXi9f0MLMkf9aNxIf3yF13Vz9KBlfvs01EFDtN4
PKa+L8y7hWCZodPzA0AhZ685qmucC3UPOSw1Eyky2Q1RmCkMxIUaSwbELnH4OVe9VUAWMoJf9c3Q
5b/vm//gYq9GgNhQ/WRm5CWEt2D/kR/awngadCBdyf0yetlbmQ/38cyV//cd30+NOosBdwieZNCb
INn44QXYyikSkN2DaihIS3JOuKwpTUqS3a80Gx/zv3/ez3rK9YGes4qx8MH4yR2ibCn2bFfio+MT
LxNyYlabjPhZwq9YWD2WmFvZsdZcxx9v36/gkYQHd5+ao7GDfqkRX5w7bxj2q/1EPsovVsRPfTau
scjyILyyQ3gvP7wPROaji+otOxAaDFdTS6qr2h5/tQd/Qix4CkAFznAYPqLB/qEfJNxYxW5ZZQfX
pnJ1cfzB1sntowYmA4bukvQDUlGzGyZg6uXvvwBzRQq+g2YC6gOYHv7q0PGzc+ZsSFu1+YhutRuT
mBEeHCktjoPXYqAu7arRmS+B5gRPpT0/yWBuvmq1M277WZF01Vdlmq2HXUtYez74FvSamlrOlu2B
4pdhMJSxz01sxP2R6GS6xvff/h+8+ld4NSAzso3/u7Tm5svvLSFBb99B1X/80J9QdeD8xgEHEE0G
Klo8e/37/pTWYIOzBp2u6hYcmmBQ/QupJgFV52TEBcELPGQUrNS/kGr9P0GmUYd/vw5XKaaO9RTY
mf6uBP0BXs2tQcNcmywOC62iSq8X2aJtxJQenclcnpWX2XNdHDMVp1/SQcM3GY7e+Oj4rXvslj5+
yAs/XsKSX/+6NYR7MdvOPU8iwDmvJ94vMrs8VSHpgtqOuezwYndFcdP6WF1vlBkMu6D3sxtz8q1I
Oi3BILVC3FCjOY4woLduCMxzwBD0Zqcrv7iVUi9ve/SR9wENjggzSJdPLa7g0KVbn8gSZsgvOvxd
ju1UM8PGr4L7HNOle5yGn4hDWo5wTaa9Z3jJrQtRYZ3qtvdTYsU7K+DXX2IoLdpo9biSBwtEfUtG
4CfTFsd8GAyZbPLHIRPTm+cVGOx2Faby9kJwEAd3d4sJdfrcwCefI73C3slKlLkLUs948JwmvXcm
F0943VZwZ/RyOrfJaJ79pvtQ5Fj1hlj5eOQ/KYugbqteHst+kJDRpt8lwRmkRSnZHVAfZeeGlGi5
5n50rxlRNXB++Q4/5FIUN/6o0p3Wp8upJbXMDFOUnptc+V4kSqamRLpp2S3ZU+Kg5clllELs8AWG
mZU6RKcBnR30sRrPU0qSKBN3Dj+jcKFgFOP8gDBp2MkpILTHlebFpx0+zGZTXnuNPp7trpwP8His
N2Fb1UkERv/AGU+sVyE1iSyl7tdMPtM/QhEerhej0XeN4WmbMs7LOzpa66Gf7f4jLlH519ns9EdT
DdmGaKryUkDgubHgYpOp3r/wruo5aqYyuKW5LV6sNiPbkeyTDRnn+nYs5bKH/KFtNaudPjdj110M
QqvPAtvxiKKZDlqwcJIw0ILg00pZaqOmNaDTaYtV5hEWAxLNaJnelZ0iSNANmn47YwPIRKVSOx8Z
UQhG+6ZM5V+V69QYdLq+sVsy3IeSLC6NkSI+GQkiKgMMd6swYzrXuMdgfVP7B51a7gsJ1uKWAPCS
NZUsF+mIuqa9iLVPfrXS1+OkMyB5jEixQt9zhqsycz3OL+JmMgk7Avao2Agtd14yo9CfW6RZZzeQ
+ja1u+E682pnAnJs1B38geUjHB/k41peT1dMVZNHJr7OxW/ssPXrZK+UV95metffmyo1t9Kxegpv
hVKdNVl6oVM1A2SFfnI2boewM+zGUhsZYLnx0RIiPuIX0x5J94Z86zcG9grxBGkGx6m4eOIYqW/n
MocelDT6VpGbtM20Wr/G+bocV+4VFmQQ5rdtOjeXIimSS5vaJpRm13rNszygQNfa6bmLU1qSyR/m
B9eVVhJR3OO+KIz04GDZfBoWVa4Se7qlSKHYUTvkN/oFdNbAN4XwqOJGk37y5BllA2roVjHcsqZB
01VmBJssRfU5B772w8Etpmtr8chKyaRDBoXAJvcpUR2VtMD5Ko6Id542VmYI2koB7LKbpmahxfPr
6c7MdeO57eJyiJLabOtml7uw7KdrA1B8yvji1ghQc9fShxdrRNXs+smWKVCnP6CGM2f3Q+IVdX9P
zMWgDlUDIlqeltrstAWlnCimemMrU44PrZgS/xPUvzgtwXRzfXQ+FEqMiJv92tGQDQ1DLz6jm6oN
CahqtC0XF5fbP3XAr+oAw/P/tg64rkqsN74vA/74mT/LgPe7ntIWbfY6SKLv+VcZYLiob+lALHet
0RlU/KsOCKgDkL1i4ug71A7rFOWvOsD+jS4N2zWEt9gOoyD9T+oCEm9+qAsoTvAz4T8WVqtMTX6o
C+qlkii/ZtgpdR0YrPgCucqYQqFzGlfOBw/ZPHFlMoGUEWZWfY2qUYvyLEk/dzGZUiGttQnPRk+b
CZVRU6Bx6jz30wJNeAtpZw02Ler5XDUcZs8Zjmfnqlv0z8JKJrjqAykHIYWLtwrolLL2pLJUH7y+
98xj1wRKnSYra8frtnbLLdasEwCNmRNBNLvoNRi+RsYQ96Eza2ck/HXGIMZHtCLKxdw0c/uqBpMk
STOFl6QmYiJnfE2+EGAxkHS8WiMEfsxBiLm4k0a2m2bXeJOMBBIO3kHDHu2oqkLUYZuV051qtL0p
BnNTmQHk4QmPR42ozKhICHQL53kRz5PT1ZE1kAUzzNM5DYyM2ehitIaxQbEa95uhysUEn9xqHQKV
ypW/i5lOFy1aLLHl4JvnLevLYNxmZuacgP+6WyRLwr0aITd84o1AMwSmittHbBuXY9/aBOVeeW0y
ya1oEevaI1KKPad9iuJpMsdr+DroZXJcCGbD0Mudu5AgByhkp2lvHbBkJPsTLZgEnfeuFlJqWsoh
o6NGmbboUgZBVYdRBKo/gvykESgiQ7EcdHs4ojj3ymPia55XQ69xoE5DVrjvOpJPcyRW0+eg9Grx
NRBG9xUrB3O0bswS5yfKpCI2dm6feRUSJi/2Xmq0MjZcR/JukBIRblkONS+q5dCL5pzo5cwOSotM
AHlnGFW71TMgcwJ4xkuH2XG4whcsy0lWm7mW+LqA5J58ISv0T/qyQ4Ai9xJ9rpHV033vDjbEZC03
N1nQcqjmTZ+cfL/37Mi2eNuRSSTdQS91hVs/Zh5HHGLa3YIT/Vtl1vknk+huaxdIGHxh2yxp2Pux
n4cJ1EYLR+DAQNrQj6FtJflJFJkwDnY5vKbCVn20VLZzu5o2OsTT1Ql+Y7Z+xZCi2DEK1PbKIhzO
43HXOb7we2MxprsSoSO+F9IXF9uIPSZBPnMPQtHllWkkDUCW2amNL93yqKiHbjKAYDNELmSfXV8s
pzJe9BCz23kjh/SN31HsfPhauyFPbty0Yz4x2O5Z97zuJZ1k/Jq2aYCBHShRLSx7K0kfPA2GV38Q
3XKDjM+5W1f2JTY6fUO7wcSvMa4XdFIhdL6edFfShHyyGqlxrVr/WmHHeakcmbwkdbZctY2Nc50C
k+hyF+pc5iZ7IZTcxxmD1Jjy+rPJOGKPUi14SGwNTx2wmzMajqfF1C+lJZrI02L3LBflnOus0cix
6sZnp4FrGQqCw85TZpkf0ZoSPjPMS5Xg5axb9y409a1RdtZXjcEoQX68jZ1cCLBkvPQJ26kgarOY
uYI2zE0QSuXaD7U1EnJteqr6ZPtz8ugImywnBgvO730BwlYGXcffUWvH3M/NyCKcNIQ6m4PputVJ
MvbFfV4IdMJi2lll4h8miphwREywFiCT2PVOQk6pN/TZlRGkwyPcSxnlvJ/HDmcAlnV175szKmUG
uI6Mg4MGQw2kF4bfyW812NcIMPzP5OOlt0HuZ7BNqvKzl+kB6Ybo8QGk6US3c2WjANQN1Avivi9a
/ziDKm8kq/vBQJpFBTjOJjiMFUdjv3zwdaJJ58lJvNCjarsRueJkH3TrlYxEhpH0iJtpNGzBBMJ1
PgIfBRuLydJ9NQVZZHvt+CxTrJAcS1TXZl7jHq+86RPqNrVVptV/TdDq0Qo2aBbztNtPtmm9mOVS
XBYjCy4KuQPFpFPtjDzpb822ra8Y4ugPnsFEMGLCKJtdVXXJlign/c3HYmhjkyFxD/mAkfM8plaU
ikELyflLvhJorR9KVXofLRMN74agG6aSHDlRCtDihlBdx01ZcfL7I6mCnq/ca7NZEiKtNWtnJ4b5
IWmCmjwtJz1V5IHfNgaBbH1Dhb+dg3T+QoZg/4AxZCNAlWKU6/qcNwT/rYlsU+NSXivzuJAJPUS2
2XzBq8DaGlMVhDgwVde484oIxnp7XspqvMuJ7MSPJrhuFCayoTcToQ0ZVZPXqW40G8NsxGveKdi6
uINde7U/P+ijQay4hvD+3kbceFB+Px2rKc5stJj2mnmY6RdKUflcwFF4hgve3paIhqHYxtnVQBVP
brq/fCDycd7icSz2xAfPpGiT/qfjaZVubD5tFUEm1vsjRb6C9+0NH2x8RSif6Qk3WuaUESZUMKv1
VKdj89DXeH5cnUrCnpgxynEmOXouJKA2jFYf90reYz++2JPnhI5K3f08FSqNRBMvJyMz3E8AqboW
VXGZ3SZ9Okau0IPneXHoj+2Fi97HJGQVJnTZzs2ke0b+Uz+iV0fWqTkt8EYS+5lNpuZ0Hhqi5jo6
0vIfkOwPF5lfFceWvg47/g4kU2+fv6+N//iRv2pjAxwMGxR8Z4Db3smX/wciW3HUf9E3dR1fFo/z
2YH6uXpF/lkMW/jX6HhM0a1RPvsrXvYf0DeBnH8ohl08T3kMxn7A0qb3I7Ut7e1JYZRmXXtx50FB
tx1OSUNrkXvmyK5TGC+YuFUnWH+NEVZGo7b6gvPiiAvYnqDG5ozqcjBfSN6UN5WXt+lVM3GjR2bd
0FMPbK4nS9nqpZdMEPuElIG0nk3ACuWDFdXkAm0mF5uJ/TDOxv2AGuxjqWJ1WdogJpuPBEju/aX1
FvKw23GXFQQxeAi5owHPhyH0SJTfuwG/YlinoD2Y5FSc0Izjplt7nj3cxyfyZQ+4dS3k6kkBMWjI
Gb7ls5SfG09rLllCll84wku6EBfd4S2Bv4K+wZJgNbmdMukdq7m1KamMgUKTRpY/tTqnNlfFwHzb
IHWYjwk8E7EpinnSTj6/YEWU7gKdiS63sO5Mv67uAlsk94uQmKbnY4isN+83Y4oWLooxcdmLsfUO
RZCXRMzbFX4HGaDOLdCf5KSx26mvry1pfgAO772l3oyQuvrmQOB9NuyL2Ewsb++DBZBn1Gb6ohMi
WLSlHklC5G8sbynwWOXo1452Z1RQf+qkQTok4FYSh4vIKNdykIg6tzvrXqGTCFt6qBrGTxYrArMb
ZQdraHXWBiEq+bbYgQn4CeQPzJ6TiMmniKmPZm3HbWwwnHdwAqPapzTw+nMHuJduAEnW+Ck0yUYM
+S/NY1KmOrUuHHQDyyQc1D0TWe6hLFyECae+H4Zav0EwLXqrDduuUyNoBCSzsTNeEhoZc/kI8jCX
7WckNX1RhI5cljy++wcNeLfN+vWBF/yt4dbNl/F/HN6KusNN5ct3o4HVBI7/4a3r/9f/1Dz9N+bA
IKQ2o0BO0D/HAp75mwNFEzErpnHgDqsZ119HIMME2nToZphr2cwq6eL/wgPM39yVXsyRhc0cDpf/
keXWT/M45g4WaMUaT8HI8EdRsq25U9L4LD+5NsTWQqlqusnTN7fA/wt5fX0IQY2wK/mcP9kwQ13S
6iBA2zdIsyEEtVs2qae8qCYNbPv3j+Jq+H76xqNsXotH7JmnM3Tmz79lgsJzbERiLVjHZ8St5xkd
k2kxdF0L3jzJ+gNRjhriecdG+zZXv3j8T69zNU7D/NAzVr9848f7xMwXRIuu2RyQnDyahffsZ93m
7z/hOrv8br64PsIBXQrAkSBk/8BUblttHvTYaA6OMT5OjvVE90kYBfEc4AgNq/T/3N//5psj4+fn
x9kmvgy2a/9hT/v9C4XoglUDPc/BHhHwJ7IwYLcEWnGSDtBsruwP9jsLBqeNlRFjVYJAdKK/27B4
Z80wR6GgNRMg7xQO33EYPRg2qlJBAxy/Mm9AX2HhmI0BIwdPQ7gpAY4morB+N8W4B53tv5a2DzOy
7XXzae6COtLmYCg2Ek+Bm7QZ6ENSaW0Y509PM0jJmQZzTAhh8Eh+tckoeHQdXBGRola4PrTWXZzg
jeH0iOFcB/BL2W2BCUmf3AxYy4SAt/FmJfCg53SanRqW5Qi8fD0ITe2sovhqe/l9ldmfAFbu+rYq
gFb84lTr02sC+5FHCBeFOX8n7h/LRtZLs5fNyqssDYJoxfiFbrs5elgR4MWvgUiAbtgmsnTmM+7N
NDGYCjQ3PnGnPXn4Xp1EmjG77rw6zJT6Ql8QQOnsss1sCHGzBE3y2Ls21mA+Q6VAJRsPqlWIE5VC
F5rHW6FP6TUoTDSk8D5xcRuvnER35ZbWp59XoDoJiEgWw7TLKi94bDwkBCnFV2T6mXeu3+OFy9oA
wCmntnU/2KWnPadStRfkk/w9/jSZj+TPgBS12XCgimSexgi74Ft10qu4aNrrCpsZZMt4XhVjwBIp
GnHbVCjlxEhguJoHc6eyXH+yK4xCoFpNkZZm5vBxyPSG6Ys+G2eNpMDHLKWBLDMoQbFb2Ju0wc00
HDMjOC4Qzs4Iydu7eqHZKdruHAez9ZGQsf7RHiyyUrTUuDYmyyWkk7WAVVO2G/py2peF9TGlxQdm
zIZkJzxrYnyfBXc6zKc9BPb2ekm06nalQprdMF8nExOYKMA7Z0fCePOxch2mTplbM+ubnGzfBvZw
hYkKApAldW8zr9vFMQ4aYdx7RhgYySsS9fTIjz2TcQFXOl7rzPEOfxbCZSjCNCWggxU4EPQdXU2W
KtrpIRnvtJhMcNPK8CXWoZXMBcmCTt01VzMOnPgyJE51KWbuDVY0YHNINrZ+Z8XN/NZplR7lbJqz
SoR21SeuCV8oSFGmM0TZCOzZdzJuvE2jNzwtkRYh9oFG8HiFlcAurtP5NGl+/NGXPZb0PiT0JI7H
qwm4I/KqgWYt0FKovDruJ7LQQqQ/jFDjgTmhg9TYIjv+tJjpGsFu+bt4JQ4T8iHoE9Fau176ZsXW
c2AsM6SHXr8nO0Y/mMpCqx+fyQVNHmSl2yHzXfY2qZm9XQ2RimWLtFjrNzG61k3jG6s3ibjWuqa+
o63MN2WzfM7wRfLDVJdz6MeJOsZaAjCk6XfTPOz6iVhqQitFWAX1uF9gQUa4UzcfWkPzCo6nUcNh
tYULbVbWW6fQhVZp7W67aQdr23p0nDqISkO25bH0VHc7aLX1xrntH7NitPZ4RDB4XKdvaTrwDTkY
VN/EuexNUtGx46sMPz9zIC1HYwqoi03nY1sRZ4GfoxaOdNNRXscm+EJ6ponfp1wAYaEAKsNklXbn
hVHedIV/zJX5AdWHHpqxUUaJ356g5oJ8gDRvYqn510ks8f4PYJw33dYbTPtt0DFLwNZBXWqG9wFc
bfYeR4J7yWaGjoGLDh06PgHLPsMyoijGl4q5OaBfy5P1QMxzlLtsIPK0pxX11fJnY2x0GvLFvrMW
4W6snBmDkReiCwngs/ZenvZbt2R9GZM7faZh0C6yKWnpcYOTrSeeHNi4hznIqpzRbT5Eho3BmEBF
ts39hqZr8ewzjg1jEzJJVwyQfe1AnJgbNY33icQkmAYKjvGmiR1x9IXvkbEyGfvSyYpta+JG5qk5
OxCRsBo/BikJmRWkMyKfDk7vOBc3I0cr1ZIE+64tJLR5n88pr1+l0weDkwvri8BnDj/njxbWVJB6
jToPtV6aD3bjbl1Yhc8YXtqvk4Iv7uKw9dyV1gZa/piFom7bm8Go+50syPDosXI62BLCc+6yyLg8
v5ayM4FEWzxBkrg7cj+ORyUszow/CKT9H3RSc6WWvl/1/4z8flnkAzF8UxX9JFVdi/zT/2bvzLbb
ttJu+yr/CyADfXNLgK1ESqZkWfYNhiJb6LsNbDT76c+EXKlK7Iz41H3lokZVxTQlEtj4mrXm+ib6
b8tfK/z3l/1R4Vu/EbTjUnva7NW+S3z+qPIdqnwONOybjMap3f5T5Bts9hhArHK4NSRrpTj/Mefw
8b2uTjT+jW6vMVP/zZyDzuCHKg6wL6JAJGmYYT37p3Q9sxM84qQjDkDXMiushYXuIWlEcYOBBCOO
LrrxIXH6+NToWSqPY1YPH9IWitu+gMJVhAKwGsCPglGvF0skpFJAR2vnhIkDuuAPwPP1vVcQe5wE
jETVrE2YJYzUitANx4+zWTvP3PYvpUHBwV/1SFCO8zAUjfrQi+CxaUkyKYleZHqJ0x+UhoEmh72F
OkuGMsSnsMa79i7CvaEd9OegQJGEbD4zr3U9FadesLhpcPiEbssLJ5eBKqj6+YKSto8MzTCuMe6a
bdVrwVtvikani7dQN46VEsdkZFawIS2mfbFGY8CTQVCtsmGzvX9QhUKIu9Lk+f6zUMPhpm8mQrCO
TiGUv6deJ3ktr+RREVEUepbkhb0z9WZkIlTAOlsFVfBpzFWXhHXp68+QZtXZbccAnA6UiUoHVIA2
mOWjhhpaGT7RA3WOMb7PhoC4n8aSaDQC4ay5Rwz4p54GR+Q+NTBGHO2zlEB6/SGn/3elZdySDhbo
+8kxyqelKD38ZIk0ngWe0WxTzDp/W1ml853fltqbSqcgnC3itoEepV81DstLi6Bh//7z9etPxZVN
ei92SHE0y4Ev4x314blePe10Ieu9lAAhGh8IBfYIbdvDxNzWChjixhsyk8eWIeGkyAHwyq3LsDw9
xKUB5hnJibB2qeNh/rLUWm7kDI02tdYUJ2U3x1HYPCWHfOSozBLzudWYK+6MdvH1PZfKSneouBZ8
uOc5MvGId89CehUnQwLtwC0GB/MkCP5+SFuxPHdt2t/6tRU85mr0d6llCjeiELVOtSOTG8Cm6SdC
dqxNGYDzp2XNcFPkhUuKDtX72PBL5grxkaNMsPQOZvUN6wzWfm4wuBtG+uqzqqdl79t9sC9L03qb
XAuOXiyqqtkYlpqZAZl5VuyCXB/SS1E2/F0BftCd26CNNtlFjnzDm1E0Hrr8pOivMWQr0FRTEVo8
QiI16PG5cqsMW0gy+bgAAwPrWmoBPvbJRPRnrcH2AFEomoes8veFofcPQ2M/AyySt5Wjf2IetuAI
GLt1dyaVprZs5s5VAiAJ9b9LyLCvYvY57Pilzh6QgbptQvXwxR2jpea+dxXeEs1yd9OyVPeQHIyT
hNy0YUuRbCvSAQ4KMNzWRHV+Su2uKFlcTlY4lY71kQ0yTWK1+Dh0BFyMaWa+affsb2uzzsYQiU+x
q4dxBt45rJgxfCahnHpt37VWf5Yo+e5QFBY3qJScezZp5hai1fDOI9PhT1YljhhfCygRgi6T0YRb
5nlUWnaODQMyqshzRuHNUSx89aqFO1vD8SdbyWgw4yy55YLn4zUvqgu46bUcOfUBmF330AU6oLFp
NNKtTEcL62FBYPzsLDpKpS4l0AvakdLb5klznWVvdh4uIui2zQC3q9W1bY24HKpFOUDPSmvsGbJ2
IGhwUBhYISY9Gl2IgBNI/Q/prPpPAb+/dWSKOudHSGVeH7kqEScZ5yn9Lyhm5oBU4puKyobfv5My
VCmOutCrWxGK0kwfcXroKB1L9osmlKObccgL0CRitXvlpov1y22BQgbjDE41qfGNVAi/9Q7302Ie
G3qBS4Mp9bGA+UyHbIKQCaY5t3iLcgAa4ivBgJbdvcdyk/qQw9x0kYERwCbjz+8nS1cM8VswV8Wp
bLhDTdbb+ve7qMUm+zArzigxkZnhajrHKvbdkVNj4QkjGrfez2BOVmuWaXM7TObVcNY3YmM6R7XZ
85OUI7SRSZ/YTqWTFtQXNGHLpRdFs0RNQ+5GL2t1BpXyr/Td/5VLvyyX2Mr8Y7nUiCH9v+ilaIYf
VkHvL/xXwRS4vzmEbiL04WtGCrXueP5VML0rqGwEVLq5Zlv8ZSz6LpOC4mDDs19Lmj/JpJzfQCGQ
U83L/DWj4L+TSXl/HSSuIzzbWlEba+Ql7IgfB4kU+W2Pfcy8VWi9E7XPAJcPzIVMcEJLf4ZzHWzb
ih3GZvQdLHy4w9VnzSxdpiaZcejHVrtlryG3S6dVO9JxGnpk1Z+bpD6kYPdO2DO8yIY0fNPIWnvo
apRETZ3QmIOsR9ZTuQ8jssOPELOHeiMb5gFG2wFY7pFDuEhuNvx9xs7sUBFugjG29nmHgpGfm82u
kxyKLD27ViVOHMTcHF38YVLd3dw3ESNn4OFVaxy6nqcdeLECU7Z7Mmw6RQkKOk26r5LxYiRzzodq
FLCDrXo5xyJJttPAbmXUX1ONA6Qre20L8Rz/u67UHjkp0OnE3LMNqj/BBMq3fbs+tkp7W87iThSL
vcU2PLwg2rbIIKj8sHVaGszK5f0rdBF8UnY01H4AFkRmVy9Jm6gyQNS20DOx6S+rlqIdcTzmd2IJ
dOZihdoipeQUJbgHryjx0SmT4SjJUJJMSDI3Y1P2pyLzzqkRMAq2qmsAhn87xN4+qHCw2eucpjTR
dDGK4yGc6JEZ63sNHU9IVOGTM0DB5inDL9EWQzQgmYhwYyWhcDSXtlT+XvUMIeeZKSDYtpuW8zO0
kFM1yttpGc93R3V1BGpR22SO521ADhyCODgNDG1CvzAZ7KlYeyIXqtmQ+uegcUDxYcl53sHGCpgG
VcvR5BH16FFlHHvDHyPPI7yPztbZISBdon7W7ajGmrBxfAyU0kVbhbpsG2Cxb+fWvgE9e1zquIJq
aHWR7MW0scpkn1rSo7mE7F0iui3y7rHp3Sd/Vre5OXmbBE3MTqszfWvoKt17bfWinPwLIFh7n4PO
Difmd1tGAdqpM4NvtlrdfmPgRFwTa+O9cScuCV8kH4ImZ4SS8AAyV4B7kcAJ8A0V2n2pg892jp2Z
G18WXKTMAfqbWSt+V4s9E+fjt9s8y5eDU2M4VqSyI3fmWkAq30Ve0tqHVKHzwUY/Yyzm/ysM8az1
AwNib44jtAxQI5ul2zNosbeNFdg7l3p/F1v5R8Gy41zrabWz/N9X9+9pToBBO62rPZKQVPXQHFI7
8sosu1YjFOgaayySozVPACXZI1p/PyKiqrgqpudR36szNW25Q4g2bal0XXj9PA8desNtPeN2H0xN
v89codgjF9XW6AF/w6M1I7R5DKC83D0apohDJlZAys0EyORo3vSaLiPNTNuPQMH5FP3YYg6RAxJP
MB07U9UhqWxI63By/SM+TXjHGtzNCsfqimTwwkAiNkRHUz8UmrXcx63UT8bQT84mAN5ApCghd1u3
9clhGCo3lCU7UQsuz44fVd56DNr5g9otlqpy3xTuRbOL3zMGHHgP/PI4dui3pT9qkQd1/gwZAwBG
WmLisPS3OU4JQptImFsNIJvcHR50PzvKenRPvsJdawvn6sZ5t510C0BcMHcbNZUuUQTzwAA5eEWs
dc1QGMaGvCffY6B4yQwiGbRvla2WHaTnGzF4t9nEn++9ej+50PkBJtW4QDXgoKJv4bgzcko9iwgI
O3vpcKZvEl899Iw2D96IKawsvHXcJofQ0P1la9JLANRkDK0nrjgvpreTlfkSADsFLUnhMeJceIjN
NAkrD6c5MQY6txqqpu7b2LPf9tQSXxyRMwAsUSaiFix2eWmO22JB5rgMBSvsoPIPqYVUrjS/uG5/
myd2fuyd+cmfelRYSC4xfVruUQKjfAyC8VOJBgD7qvfNhfvD7JO1wJSUj6Yhbzx7EJfWN09Zw+bB
aZryTFYZ9h1xX6bYxmMr9UNQ1m9CSJ2dg41nXslmb9tYMWIU/ttuGspb2KNib8/CZ5WD9KxkM9Nb
6ZeACK9HIM+HBi7ljXIZXsHX7XaDX47R7POOtVKPLMmz+x5VTm7wEJq1eKZGZf5XGEm5E9JxNnrl
PLRMKSMXANvN0vXHRKDZRwesIaaU5obxoA5qoXM/k6H1PMVSHrzF+woICO5dUkISN4cJ/O2s7cBw
OqFXjfhIy/FeTzzcMra9/uDTue36OBwcepgqvja5alBsZDvMsXT8rEqORqp9kkGbA1yYv1ooFzkL
pYQurwRnTSYwhcTugfM3O6XsdIgJ5JSbfIiBUmDhQPmHcFlZzi7xJmuH2s0KZ7s19omXf5rGzGEZ
4T8uQ3/TF53YtFryZmmtdyrrMt5pHlh8u3WNndN4/tawK/3ktyu72+ZJrjhVdwL0UQRxHdPK76Xb
18NHYqpjFh1IbzvibOdJy+wWbRYuqOlpAFDirSIqt89LGH8l9fRdDGxnwg2RmsV6k7GWc3rr0JlN
hhbYa2nDP1pyqi2WC8siMIKDYmg4vQmmRSeXYUKCBn8l4cRzxedmBDiM894aew+bNbEx6LfqvMy0
FNRgK5QQ32nZ/yuvf1Vee677j+X1NW2+fvu/Y/9Tztf3F/4xjzR+Mwh+oLh20TV9r6H/mEcav/mM
KTmNgLjzPf1nHGn+xisMm3rv30qFPzQH/HXYCVc3wzrA/C8kV2Sj/DCKJEfMhy3HY5Yim3r9hw19
JxIpqiAgTJ4AGEKN0wbksjlk2wQ60DYzneepGsczDkPm5bJ9JlNcO+qTdzEbWRZhpdIV+WhXjByr
mueB/oQEK4FMUHb5rrEnP1IAX47CgHViL5q3yxfmfPBjLy3N4gYU730+T+IlsKozKpuzpU37eCDC
YBBOwKyhcjblKImZEdmb1GV24XxnueC1FOE1tCdd89VmdkxcUrq6aQL93jV6Ho9iemE5MqPA4fSw
0U6JAajLSkqoSLpe40AvnjXvJwxcYQsrKCjqM1PEazxDWLUzubPN4ox4+d7OlxtOszYUubaZ0+wF
klUTNZ16dQba6NF4hSTx3C39rikppEhMs4gsJaxG+O5m0vEyNf1q3NQIxRis52IsXzzIIyQGT1dd
FOf1ExgqyE5sHt7yttaILRjynbUyWSy4MCwOOUrHaXxMrOnq17MbIkNIjqIMXhnPgJ5K7UOS4Etg
IXZUZCuG2tTzweh6aDvZyUylGc7F/Oimy3Vq7efUKk7JXL6ILme84Fy81BLuBlbH1uYXWtk3zbDc
2yXf1WINO3S3EFHsdQSIW34eUh4uJvgEs+GDIg0LybiDPZrBOdHhBUAoqY3NzQCSZftOq7XT6kUa
RJzqC5StgZYhXN+rBQC01Tp1D4ThfjDxp6Xq5p1ho436Tes1sIuK9M0q+WOOkZ0LcltMvpwDRlP4
0Bm/YYOaDxspS7fBLXmGWlpU9LzRmPl5lDLvuhVOfiLy+0nYIJZSZ36sdCeal3oiiVqwo2wADYyQ
aUpzxg2obkYzycI8FRkKM+8Z6vTvfmfdBeyzQxc//mIOB+VIcUBU+Kg650DsPf2HsA4JJz5WU59C
emAVKKW6IQ0q3U7493BCGtYp8LgSZjVgJDcra9P2+lOdGK+BNTEzmkW9GfAqGN742An5aM/lW6Xn
mFvdBtNKNT9asZGyDQckBB4L7bSrpaFhZMxX18/dqN1LENjPTVfnO9xLjIxtbzesr+P3JIqS0mOy
3OfME8vBnbkcNYO5sqm1X/CpBiHihwWEMpQQa+WFlDPkGho/J1wCwnm6FTLSNc547LGoHudRY0mY
LuWWR1N1V2vtstNT9HFV2vWhqZXW6wC2ZBmFe2v4BRSczdxktJECqEYeBUx4I6De00vsNSxPMe+V
7j63u/qpqOOnatZcGTHtD4D5MD+e0/hi18UXYTHvLeaSBsRdQgUjvh0Wse3sOTUi4bou5e0scJE0
AyN+r7uUWnpfN6ihET8/NRqihZ6SB1uk8zLXi3ita1NyV66BpS7zAo/NQKsCd1dlAIrMpYnv6YLY
6tZc/io3Xxs0S9D1iTpNR53IINPYWR4sGH6KeCNxaCMJNejFiZy4s3VP7meTi24pvGdPcy/S7KZj
PIo3bRI3ACF+wdz7WYXEygpJF4mCruf8RFjIEE5KlIrNAaAhnnJJRHeM0DJzurMCn7X50wTpb2RI
PJR+0DwFGE0Z6qDqYnv1o+YpsCdZu5DkCaAAI8Ku/WSWVopNhAP9n9/pJ3LEqqtj7MSbkZjIAo6f
5E/6sckjeytnBnuAMf4SrAKO9TjOsUqEVr/pmyP/Td/983v+ddSEXGx9T/ZyuFpY0P1EL0ysOkh9
fKXkQzopZdj42Mzc2MTLHaYVy7T+vmVJk9NzAP7zW1s/CKC/v3eA/81DTGh4P2a74pyaVL749aFH
GBXlrNDuFxjv63Fxkzd5cYAb9jr187grJrx5+dhz3+LLwu+9vKaoBZNa3ciEqSzV8CFY+X6Yrrem
P91MDIEZLlGDFzQbXZOfa1fsKme8zlXypDtpFbmzfZFIb8M1cHDvOA30NjyQoe1zPPzzb/o3lxC4
dEaKRJnoPydUm2VG4I9pM3wz+53d6PegFO9Z/nW/+ERXf+eP1ypvhDSPfSvu8B95mFDy/Zl/ybUa
lPaxh6q2GJm91UsOYchVedT7BRAcwI3luNx7g159oLHBQaOSt27kXF5LFeb0JHuY8w3U7xj+unzU
AvdiiXGf+hz3TgsEPknwT3SzOT8njrnsq8Qk4CBbMHfoor/Wxfw0rwg7aWb2iZliRQs0IMuus7c4
Y0xUF2CHxOw3+1nL3+JGPfmJ3KkBEB64v0O6OIc0rbMwqRToN+zlNMhlaEp17y0wiZAeG5gptS/C
YaTjGb8kxfzNCWMhOURKSVA9k+Af7kTlaU1naxYZ5hPJfpQTMycbqnPWvpN1+OeLgwr7p+/M0XlO
0bjA7v0RRSzMJfNKe6kPTjFeEX6dKjaQv3iLvzlZPNfAv7L+J1Dr9Wf408mCbq2Aqq7XhyYYWza7
M+u+WL2uJz2d5LIfiOssTPsQaOZlioN0y5LlpM3xpz7Pf/ddzFgmk1haz9w64AXnIRtwOrVLdWaz
9QYEDe9NnBWH0nIVuAHwZ1JX/W2ZuVvmyB99qJcblz7vaC9MJ0uHugV+DbpChn87U8B+soLO3KPx
Z8BiZm9OzSXYZcV5nAvEnsmyLkMpUI2J6hcRKAQjlqL6cG1qM90y/b75xQf2N3cs3wU0ZaTUOhpo
868f2IqVmMmVrQ9GSaMwplUWZnAz1gAcfueUTyCj3GIQ618qx2XN2gtMj0Z1N+Rcy3FRbzU8pbsp
Bpg9uEYTyVR/nsBJRj55iqvb7xJLj2FX7FzSwMwjR3AStayxIi9fnjCvvqpe32Re9jBbVIdBxy8s
iCIlIuFpoRAjKDdt91Y57dGNXRPHlZucgSK9PQdf745IQTXMGGSWBXsT5l3QivEXoVJ/c5PwzFj/
MTDVmO/8rT9dVFPSsYGYRiL9/DqixJkBCvLj2OxC4zb5xTeChvnn+2QVnHOs4Qb2f7onO9tarDX6
5yDYgCOfYpngx/kp5kkVGHw/quGSVAsNEgSNYZPnVIBJeXYLCkDZxO6mqVHvZswltwFrZPTZ/bCp
F//3vkDeOfp3ZcDINQ2o9ue6sSKrJUIvV6QrLTfA8ngYc5klVvEST2uVysY8V/q5k6gX5waAZzZs
2XH6u4Gv9L29VPZsRZnDHwwEFmNt4BXtNO7aWA6bUg0pxLz5/r0JiknuiSYUKSc4lI/ZQCPpF7Bj
FYA+RmXToyDajBwu7JfW+GgWxn2nZSfLolozPBlldbEwCWZMS3QfKbTrBdlK6CU2KL71NupnB6PH
9OgmawPhgE71XSiXZUe1xJr7PHeI77yWPy0057nLHW6xIe5uA2d+hdsXTZIPmJHLOYMzEQYzpbhd
2s95Ol4ny3bRBziHsa5OKEdP76RekXADD0N5oinGIcOTJSPFmOQ/9eROw7k0nC8puI9TYTgX4ioi
5BBLuDZGsxLEVKN4vIExdGFh/Wyy0PjF89j9m9ubWgdpFH4urqgfyWgMNvMO/1d16L3llRn9tdd5
7o20WTHkwGitv95b7WaVOAwBld77PV+nw26Z+oncUF7WVVaEGjXfBqyt/FFYHqjcpAsxXdTbYJbL
oVzpgGNWMCJP7GyL1DB57bQyOLcC6atKeC4OCuZrjQY/VB5+dY0zJh+Wp9Gi3NKF1YauDip+TqDc
kMVzkQmNIc/D1GLinieU2V4uH4eRE5St1lWwr2PeXp5HKa+2I0m2KN15m5HnEXWTuqnS6TGP2XhX
BpGkTrO8ur0iDaUdrh7dAXs79zLyEKHJlI8W/KG1mh+8P56v/5uw/WLChp9mZZj/2wXxk97voZEs
sMMX0ZTZX0kf/3rpHzM2/zeCdnXmbuA8nD8be3zrN+iPFBQUMCy5mZj94euxnN/YW6+2HUw3xFL9
aYFtMX7jWedwS2D8MVc14H8xZ0Mn+MNZHXjYE8hw4O906fd/7GQkQjE4kVmDE8YjninAIsEUos6C
fQomZ+fWHOQhqCL/Q5BZQCLNrCbWxeUQHMFqIXgDCMqFmlmf3D5d7hEo1Q9j78Zf8N/M961C2UTG
uHIOrYBYtAH459xka3uGChBq7TSTcRQN+NnYu7C1t26p89E8GQ39YonjCaxPV3bbjkhEtcEnTZVX
sGybIzXm9VtfScCWXrDYu4LAubvUyOf7Io3tUGuYB2z1DqiziJe62vAV1FgerdRMj+Pcs01oFtzc
uAFajjMQ7rKyrNMEZ/jIqanX27nsxs8E/XkB6q94+Ma7GONG2DWriliCC9j4BA4gQ3FL4PGLYx3n
mNYlLKifsQqiPDpkOoXr1lJ69ZbxhR+c2Jnv3ZrAsq2hsvirch2wzIUx9Z9apZFojImw/2S3DhFw
k15cwTmxz5qz9G6Scf3Y9n5zNyBiXG4wZidOZEumLNAuPLIoy6o0YmhhHfoYBQngw1zwc3U8PDin
jDgmcZcEo5lGdV65yIqMqMT37+OSSmbDWa4bUYzaoY6CcmoA41aoKxWo2BamcWF0wb2DvS29zeHa
HXo+v93YdMEtoUPdXqXpdJvKAA5SOoJLxfDdPBhG53/Q6CPoUoAqsBpyMFXxTOIZYzzCYLaP2cK3
o5UA1GfpNXcF6lLtQa0sftfLjZPds70iu1DaPJtNvN04RQd+ZxAbVp11v2Ny7D4L2ZifWn2xCRdi
9EWGM/rUr4ZWwZMaUgR3PpjbD3ObpCww7OCBZ1TyYUZkl3DwC2ZMDtYBBnh9T82sOWY0pNr04iuW
uAUArtu2tbxkJxcd+8Wc10S4eYSxEcAIqWmfxVK7NeM1OmwyvWpr6bNfE9aF/mw4Qqp1WB9Orbzi
XXaK2xQbxT0BuwYcVyZDH2tjsc8pS9spCa3S1ogvy3Mmn6ELy8DaJxgb0CEAU57aZaPxQYjD4mSN
/7nDF4WWPJi6EIeBFfP9aNO4IT5ZdtMWsYy/S4ShTHmImWQNp8FlkXssu27JPpltHwwnh3/Epuby
efbiRHsgKJMRWRGfvaoab7Jx6D+lXXWJAyu5LakogtccC9RowvGrGls7JZXugSPB4/vRsfRsl6mF
h6Aa1DYWZAfrLv9zsIiHA5YwPWWDmUVakDbnPk87tB7DNZdGSkj42qd5uUlce8E19OS6RHcduL21
R0I4430j2BltWGZXbaj7RhtludmtRDjSOgezT74CHTFxt+gZtKBRmjJahnm+0YBUHGFSONES1NdG
+bdD3sfHfDR6hC/NfJqyXG49LLGMlqHKEgG2ZxqnfUV/se3YnoaABvazz6J2IWB4zYjwLsBrHgbV
Y5tKpj0qWufJEKveVUpJLSubu8nXr+CUTFYCtMJaT92Q2KgaxjJmGdy6yS6u+7DPnfpGr9v+W754
F12Z8Wdk/BO7uq58qF2K23xs+hBrANs/YA73cIwsQso0YpuJPNzbrrpknY/fwNaHMCXueAdLFPKx
xqsM5gFAFETTRmQkfm5iggaX0rtTrTiT0xOHrZkyrbQase/iWuxy5HRnIeLpzu1L0r765veA03Zf
Z4a/zeIl3qHiykM2qH3YINw8qIZiphxHbcXXGGQirAndXvKlycw+Sgw6n8JbCDQIZENh0ohPuJ6m
g14lw0fmPQMXxqTtgQa9yTWiALL5sh0E9PfRMOMvVuFgBUcIYB/d3CZMSKPLOEqXbgHlD1TUGorx
LgiAm+DLBrLSysI++fB6wlkD9i6Jk2TdyqMpr/psT25FxVXhKu+y9B1oODSAWb71u2y4Bn0XPwWd
wy3rVDE6GpnikPO73wlGaOhN8LM/t15Z7QxJMx1nBK1XPaEXDXyLzy2m8k+Q97XtMEKNaAihvNS+
SURER95sZVX+B4t/QXj9rN3RSj95SVfpoRFAT0x65V4E3hsINPNQGCeHEJTboKj8gBmZ04XlkBHZ
SCpbg2zKzVRkT3DoHFxMISnEFix2EtYUumyx0Vqy77wm9tHbeMVJEwnhnm0i2VZL7Wlo9f4TV1zd
RZmc2hvdEqt+ovnAsF+/WDl+eR9TGAkUXAY2Eu3Z7MN5XdqYKEs2Y29rRxF7+TeLLdo3WYFnd1Mg
oSicYgQhwnaXU82YxArzpYML6GTGxwZi3TUNCrAzvky2LeJY8mLNL1og37KsTp5d08UFtGC4723n
I3l2UONVj+7UIit+RLLNrdTFHxNh7xmwfoFn/grf2tkDRxo25NiPoZUtz4TIBdFQIr3wPPHSVVit
Rks/okwvthBE2m8JqI9NkWtNhAgwP4wkcTShiU6IBUVs3Je9K8AbT8WH2nAvdTLUt4z45LYCYrJs
TLL1EEykYiKK0ajUZVX0IeIjSjFPH1lDUEpRXzCNQZdrjRC0DPyba6x2twnWwxW191rMdH440NVt
iH5FalbH2YtZFI+a6bI/w/30JTW97NBkvvdNGOIqR+MNByQaqAzHoOZ9roERRp1DOu1c6N4pWGKF
x1ISOW9hJEzoBdCEn2BdxpydbbsdMU1GfjLC7pqX6miNLUBG5AK5a3zMpqW4LbnmN0AkiasQPaOG
fEhDTJt7LBvtqRnmB1ulPYGyac1mc3WB5urrQP0ZDpZsHhjbjwTFvGdlVtbCPAVgj8MaaLPUfbUD
sVNthOa/xgjwDdgQn/XOse7AzpZh5TsfOgOIu+m8AsA3jhm5lNsWJtQNuKPmRnbmN6+aEMAbX5l6
dmkEKKkNITJNB79Fqd3brb3NOqTXI0mqeyoW70qIVRKl5ZTvdKrHO7P24nsBU0bwpYNO22epfkmX
3g4dD9VFzgYPTseMWMfIjYvV5h/nonXZqqZyj47BgZFh1s1VphKPBq2gB8AHXH6DUHD2b7Wud1Er
q6eBBMK12OyM+g6EP0EFU0CX17zB1EQ1URE+o+l38dTfqTJbVSroptHo5G31hb0oso1+fpx6ed8a
w92g1WeqNeRYrmLSRmRKCAaooAZEMohBOUWiBzoXv1fmsKrybOe2Jlj+1q06cI+u2JiLh4OWMZe6
N0VdfB/j/K/x+/9o/BjK/qrx+1m5vLZ9vPA/ymWUC4brsLVxsMWvA/4/K5dZiVngGjFI0Pr9u/Gz
kSfbFp5NQDOsBVbZxR/aCvM3QvbYorlWgPuBTvK/6ftM6wd9BRBJukfIk+w5WMWy0/nr2DTQkQvF
cafdgKQfP2DsJ7jJFhDtSkXAQiv7SFejeSVGnkyAxlZbg0P36Bs+VU3RTI8LfduN1ZvEYHSDzzhC
H50NEt+abCEDoy/YsW0xJNeEJYHN8pksaYHSwq6fJlncTybneTElfqitcQKGm88MZtehWbWaPO0C
S3Bnl+bDUEPlbVvTY7WaVBd7GvtHrDnU2B4OiUWK8quuyc3iWx/ZQ72RxdJtcJ59WIKFIhPj9L6b
HLvewPitrlmu5AnJLC5oL2XwOENqBqynMnK+oDEv+MGOFdnE2zxXA77YONgNveT0wH/m4snR9Ytw
NZM8RXuJo3GmN9qQ4MWKcdFhHytd6Fu9tSmznM651YV/wN5zbXWYCyRmGWcwiTdEr1aMIQNcKP4A
ajfFbNx1frwb9LYKuWCarV8bArxOgXSECh+DtQj5sqobNdjFznM071QxMg1j8sw20vba3Wwm+E9m
8qGhc/Z0NkWpHjqHJ/+0pE+0reZH9Crucba98XNtNFCh+y6I9MVq4guWJ5jJZYNbNwhX67t+M9ax
pR5qYZFJvM2mxtdei3I2mIY3pdTUTqIgoyyvAXaGCEptmhEoYMNmcPLl2lm1fwmSAC/LhEphpmnH
RLSvzF4cGPTNe6+qKcYyw/bu5qoerhrLLZ4imValw8ZXvTWiOcicW68QeEAMSrGtVii6WATDHLC5
tIuLtoAc1Riizlg/9s13aVnzL6VZ8V14xl+0ytDa76I0MnGGVaK2ytVIk1yla0HfZKuSTVCo5tOH
GPjSvu4a30vuIAGN47QLyJsnVsymfl5rRlo+9yOJYJB6tXFZsb3wGssqQKqMftzc6SyOVsJv8R34
O2X1Av4XjSEsYGPFAmN+mz9M76zg5Z0bjAcAhnCx4oQzMC9xqGFQC7bZAnA4fWcPm2rlEA8uSGJM
WtCJ66CjT0k6hdbHjK91mQJZ5yRBH5kXZGjF30nH+WIaIYBV/U6NkzvukM3ARZZdijTAGAj/WVZw
crMilDPmmQTxrWBl8c5YtlbccvFOXnZWCHOXgmMuVzBztyKa3RXWPIxgm910JTjzA+hnpferERrA
87yinrMV+uz2on5CqEtz5r1Toe13QjSJCFgEV2x0ugKk/daDJQ0IyUO4OIDDwoc5qI2+gqeHdwY1
ayp41Ma7OV4HUg0sqb7vVnC19//YO48l1420277KH3cORcImcCPuhJ5FlmH5OhNEHQfvMuGf/i6U
pOijI7X097xnarWqWABJ5Gf2XhuCdWz27m2Q9tFj+IG3/iBdNwv0+uMp/98D8Z8ORJt1+N8diI/f
yvKb1t++/Wh8tn/9qd9OQ9/8xcOxgGrw10Ptt5MwEIQhuBhoLBJy0Tb4bJJ+QxvZ3i8IDCENOdaH
s3k5JH87Cm3nFw7IjxRHlkvLQfmfHIWO/NMq3gpgFLDtYh0vAAwtK9kftmOSnEAjHgj3MgDsm/W+
ZySS9luwkgO20oLBAweUtIZza0EyKHTDBkeD+ZW0GYemIO4odENdbJnjmjcaEA47aJFtPYaImyjy
IKqQ7cV3wxtfeV6Bipts134PotI8WrUAyBK4zLniyGEzK792Zd0ee1tHe5eOaYPrplmbYRZjaWi7
/dQLwbzTdirinUa9cxnT4Ij2sU+mU/Xq1I3/XipdHDsejDuReLtOS7kR5Juv+zSJbk0V+odySvJH
K4aEv/R5JA/YdCWvsdk1e6s35ivoFcv0wvK8zyFRUfFqLNBNrgqMPdeVmtqnLG19Qh5mcd8NytqU
ubz0nRlcixTTiF+ARYDdSSI8bR02z67fZAnNR5gKtVc8iQ9DQhwa0qlLVVfyqHB17sBY0v3RBt2W
MiCvPdu41ZjdQRKhGg+xM6PV87d5RHBoByfnQS2A2aFxxFrMjnMO4CcfOz0bBPjOzA7JtbxiIVxv
YUnN69igRdOpqK4bL5bxtvGNBWeNYALwr0MooivPEfGge9TZxc5qbJffqudL3Vv6WiYGPVZnPXpj
MX6ZGD9v9ZAyd5WZvswZDQoM93znddW4MepxuneSVH7uqOfrcvokikRjyaIN7XosTxR/4XPvJ9WO
B6D31U+AabMut9LryC2WzRGJgOtxbIutXyCaT5ixk7Om1K7xGKJNYgFkEna9VA85R6sKPvuqHL5H
TDl38+IzYXZVEJhH9Xlx2ICh1U/rp7gz0yefPfm7ge4Fhcnsimv80z2BmIuknKToeJUEcb2tYaCs
kH2D9mEGehUC+by1zb66zgfzKR4N9tkojpqD31XZZawaOH4lZBCrUMHJaUjERGHrpGqdMIKVh87o
kmmn8F4Bi+bgztZzNw5XzDV2aWn1AZOWxdrt1P7aomtcRnFWcZg6n6HTHLhgsB3C4te5hTvGHihI
N2kTyQ1tOfE31lzcGQZyIrcho7Mrm2vlWe9V3sjw3Nj5GJ9qM3/xEiXvi8rdh4ZvGkeddE5o7XN8
NJkEATKUwZfZmRqExeQ6cViO+k53ll98Qb5Eyw2geVX6bffk1qONjbWLGRTgAnl0Qs0+URHkF+Vl
cEUyrFWsglDD/qljr76vR6NIhzVHeXSoHYqZJysfnGzcuNil2xhHsazkFbwlXxubwsU3T9Xhcd+L
Hoc8NF52CVsITQKHLJ6LtcAecNNMEloYdQaohq12J/NSUkqGX9MQiaObzMGKJxwnomMgJaJr55Pr
ZmRVFB0qA+WY2XrsczYmog3Sz8CSJ+Pgl70gebbKiYECZwX0uQcaGa2W1ti5HsBcPRdT7b5nJmq4
VQVhKcIX0Yp+VTbDeFcCx/7K9L3N9kzRe5Y9U8NoGH5EQMXG3iHYlm7GS855pDwkpcJ8tKMZHBYJ
gizwxVAne559vGKbhYBvrEBj/ACpkpKHmARldSv9yaq89UTxYrenjAhPgWm3R6IpRxltRVx6t2BU
xp3rsFgRIu/TlXK5xwzSw+kxH3zrRN2u1SqrVCPWcxEMCDtt77oMnOaYJQHf+9ENN26Ww6O1OhiR
nWnFezg9/r6Cu3xXWvl5jtDKrxQx16SjLLwqHDa7amgdol7J+uZL1Sf447qyM4EReNYCuNy7Rpku
31XKTDPykq2KKtvYCTDMDzLHKe5ZGiebPbjGyjPKEtEzrGK/l+xyPdZPbhpaTKTs4DQtObJ5o8xN
NjoRMiDmZqt57nDFFXqevjRT85kzSt2wbcRzL0NifXv2TytLNOIhms1wN4rUf8Klqi8OYagcDmUO
OUbq26r1DQrESVz1pQi/zLSsyPvMjZbouXl0hgdCesVrJs1kAwDIf+tNMDOEvFr1IXWb8SRnOV8j
zfFXUUOWTD1MKeMtm+lmU/U3DjkoDDscRNpiThknxSa1ag9BPGWodYfYLd2CDNlryB5Ps6za44Q9
fG+qEqtoX7iktZhsgmZt9OABgLVLdlDpRo2Wf0psHvHknxPXh/d0hdJlfBgDxyW6kdVchLfurp4i
TFD4AbZOGkR7jwvY1Rq9O2RrJ+bRODuvNoxlzkI3qN9732qv6XXMbywUqp3bzvYWRr958HRjv8Cp
rmEWVNGmhr+1S+EKb1XZ5jeZGJrnju/hNXNudee67I7Qj5a47cv0zGiSmE477m8yEE7wPHLvACv5
U+M7yXkCuf8Ssq+4CUMz4Jdoj0oAKAVmOYyfVWGLGz3GRbtO+Obfuakc92Bh1DvyQXytXoandG4v
6D5H0hUL3zsWzCEv8B1QrtO7fh501KzqsRC4yipxxMT/gs7DY8LGWDpniAsiZbIxVWQYuoRpvI5l
KLYOQIJrN0nEyTY0XQ2nP/QxKGcbhykx0huzfTKsrvVxiUaszxyisQODZaLuR49WEjHpmpn6RDBm
ZCEgK3w0rSuReWa0kAigSts+X2qQLBvgf+67NTLcGh3GjispUp4ESmUg4DAATrF8sAGZRBx5UUHE
xKP2yHS4/Le+/9/gS21XWKgC/v3A6/mbKsgz+UN1/+vP/C5xMH+hqgaNbFN+gO/EVP/7rEvavzjI
G5A/OL9OrXilf8FLlxkUkWT/6gv+NeySKLmp7F1oRDjn5X9U4f9R4mDBE0X8BjkJ/ZDE0vSTpNI3
YTOyNsWi4aMjK2LyUNHj2Ksf7slfiM+XLuEPwE2yUrhGHP9I7LgTP3URYdc3LG2I8uvSEjxkT1jm
yh/D6tPCKbkrPGkf85mwkw24ifrX1vTL+H+jb9VfvPbyfv3pxcEkoIHktklu9h9bmNjL89HOcMNH
TkBKuVR6YD6FAAOUS3afmlb1HgVFHax0mdgbzovk22gwBdh6yrM3Ocvi1dQx2257FOV2YzRX3ZKK
of0Un0ia46DETsA6JIogLWkZ3hdQ+v5B6vWXFyEdLmARe/FB+ukOCuXUNsij4NDMo7UdoTvvCqNA
JiCH6amxRb8OzUzaW6PAcmGKsX4bAvxJbhVN/H1JsEgrrPGu0sSciZ5c5CAARdLTGx1HhGE7v2fT
WCQdyrByxo1hEEOz//sPAX3xn94HXwIt930fUc9CK/+xldSOjTBADsGB8dSwUYJn+NiriS3dP0WU
/knSyccNEi9WB3rgJcfzj6/ksssGzcAr9XAIsAQ0vHme31yp1m4uwkVn8fdXtnyCfv54B5A0HIuP
OCD05RP4Q5NsmbosCwRxhz5K1IUnCtVHR9Lk37/KX9w/2nCEowQvI35yfrp/geJxQSHqoxwdEubO
6ffaDpJDpv3Hv3+hjwTRn67HtRiYwZ/iufCnh0Iaob4e+AweEKjnx1lqwIsBn5lp4o2bCpuENTMG
PVRVbXZP6KZ/rnNOWgcpzT29BgI9120uCjJrsvJ69jC1yQicHSbMrQgU4xUWaAQifDaf+kiW+EJm
4VCypgOKBifiRcZ6YQv6VnLQlqdfBm9ODn9/kb/GuP7hKuE1I892pbUAlQP3pyl/aIU5/jU1Hoho
NlckEqFCXICBxoIOrDJtYY6pvoP+ASu4AAb58KYHMIz4tj/wg7XCLf7BJGyhEzZeKV5MK0tuXJZg
n+QAxJABITvXwXowMVBxZg+5uVZeyHhBZMEunmF2tgsUMY5K5gQLKBH2usm07hOPs+zgLTDFqLMQ
pS6ARU6X+FAAstzaVMsHowymdbUgGWPLMffarvxHtQAbU4O88pLEPmxrUfglZl3CYCZDtV4De6xz
8JKrfkFAFgsMkpRXd0sr7+Dwq7u1h6QgX7dmVB0yVWXPLUzJfIFLlgtmkhpw+jpN06IHAkIJhcTe
u6GDPi31Yms9szbcGAu40o1t8ciipHiBPpJ9J7KywsguAmZES3gQAJKKTpuk1vFV+owz5ILIBOWd
H4mZH89zE3i33oLSJAATLpZdJMMtmFk0CCnJugL6prFgOGN4nMYC5jSY1ZJSnTB1luqqKGBQgZFp
GHAEi/etvCHQDiz3WCJ5jxb8pwHkABrVebmf7ERTxsQLLJRsWbCaoGzdGKQVPjVxhNdcnJ0FM2p8
EEfNQsw3ZmdQhE3L1FVwvoCuA1OKyc8/UjHb7yr09B1oT10eW9FR70ltP2bOrlygp+yUMYg2tv1e
LUjULLYMVNojnvjKKtVTCbRlXZHIw1szst9d0KoDjNU4ti9WCOKYZ1t/ZMM/rSZjbH1sRNZXKsAC
R51ZXyaVXychIHJUT7SrUU5++gJ4pUTu1kqIq9pKIxi3jrNKgzF6KNPoGmHRp3hBxcYLNDZc8LGp
8l4gLLxbLCQ2CKCIWllgs60b+jtbKfMsx24A+gaUtupn8LTChl+RNgZjaeC1MgBj6y9AW7Mo07WT
VovyCNxtpsdyPS0IXGOB4dYLFhd/vbNGWwm8TokGyASHkdxwDMHOiHwPZfqQJJsuArartDZOLkqb
MzHMYq2Ah72nuFEvXaIl8/8Paq+w0vp2/mD5mtpkoTWZzjEux/xgLtBfWfF18QyqfdYcjQVdZAs4
LgZtEeMabONwTTNYflG9E72mADO+elJPr3avhqvC9/tj1gcQi4CmnJUw6n1Da75G4dAfO5PvlzFl
NTCyaYpsIBtSm0f0onImgabxim0hIlQ8xjw+OT25YsyJ46PIonrr5BWI1gnXQ2Cjdza9pjwngBeh
TxSYlTCJntOyg3jBFKm5CmqRbbyqm/aGx0iq0SIDBtxP33sUQ9WNmFC7hDVFwdxPAgyYRd9poZdO
Ik4Ocw6Xzrert6IfrC1XrK6kx75tQJ4GWI1Ib1Qw+mUOBufW4ot6MyWw0TZZ2OJqE3XVfzNTIBpB
LubDlKbqSywRnXlVIp+hbJfnklnvoyGoL/Kqjm9BFlKd9JR8hAWJFbyVlL8uZ9i76nCbEe/oZfc5
crDXNLWzTSbmYYMKdrwz3BopV2baxwEG3q6Ogu65ajXCuQQZ42zEAriGw7NHcZFwhAFC5lV4NeMi
PkyTXd/Y8RxeSY0UfxpsFKRwtAisrJauWPVcOXyn2wVjtHE729oiXbQgXjrR7Sxr+JmozPgZK8j1
S+R5C7bC5i/JOriQfd9ySYwLGcywDiN0OkvdLatX99bkwbCeQYvv69aaDyL18nUgu/CKWsVd16EX
INTI1VXv8Xk17Xj6Tg3cPye94rleWc1VSjQbQZiuY+1NUTT7sDQIc1eVcT/xAvHGgGaB3Ec2/NlT
7H4asHIzkfLi9l5I4Nkhjot7JdACwts0X4VPYjaoz73sm2qvUwsrD/WifXJHsWcxyfZNdTbsvcbZ
1TF5hEVmees+T+NdZYfxtiqZA4eGRcBVm+DMH9wtAxrkJGWAjCiO+r2q+ynec/tl9kU5fhOfmbE3
gB4nrLjtWHas6AolUEOjnToHTJJrnqwThG6EYU58Mw7WWMzHj+P9vwupf1pIuYjif6iE/iTNf05U
hAz9/Y8d68cP/d6xIrB3PH7PEsOw7J0oZ3/bSaHKJ2UbQTzK+KWytqmsf99JBb/QkCLmX7I5PapH
LLq/76QA1dk4c5d60rcsNiP/SccqzT/tpHh5m5bVY3PrstZdyvEfym2/92CeT5FJz0p0LuyAyudk
C1y+dlMDw8hmzRp+mkrfXaZEUfzEsw41EmikUxJH3Y1dgV3jCWDvXEkM/FZhQ72Lp6hmElrmj1UJ
4wvGkX9swvYx5BReRjHNu7DrTCUbxQ1+0soon60Wa0ldDFQCPVr5r25YgsGOKfwdQuDeS9HkoCMt
7b7bNVXfaukenluvMr5loxyfOPCK8Vsgac/Tq0Q7w01cya3CveVHY3oSbKxByPZo2zEngZdYRUaH
17cFQMJTujIeDcdl48AMrd/WPoe6pHBd6WKx7UvLHm9MNSJ6zGL/U57lzHk1HSy3pbKsA17T6JzW
ZreGqIaKRNCeb0Ogue7ObCDEA8r57BRzeeLAqNFazc7GVU72qlJMa64ZOpR5PBLz0B6eLQtlA0sE
Zt8OvDkUB0V9FwazkPsPvaqgAHvjsc0RjpX3KRYEo2VJmkNXm8FePdcaTTWimNGAkaCQ58OBDck0
D4PF00s12Vq3Df6KZmdg+3hUzAXfu9ohZ5o+u35zIgfdV2Caj3DVl7vMwy5axVVgPgYZoxqyT2lt
iS3hMM1rl1/f2jndiCIg8kajSe7WstUApWwgmWyW6B6tlR8HJVHVqgHoP5RddTKhgQJgXf4xN1Pe
17BmPLDCN8d/N8UFP+PagAPOdUnvDZIYqb/bFuFz6vhZsnY7D6F179AQ5TED5000usGzT04sBpI2
DJ4pKFk1Kn9Rry/LCIBULpdRdARoDyQDILluA/tox637XuO+0HunRQ6J+1jPp6BExrKaCpMmIYIK
DOt95oLkclNYhjjpqc3mPL4y/Ik/YGBAHW1lhCIEvFlYvwE7wn0ShX0GZo2Fb7rxR7y8G1/iWLkJ
+3wId7qFEHNs6z6ZV1GVtl9R4zNFRzWMFBsVZ8IdhzW/z9O0bdaVAZ6+Z2ov+D+Ih+LXj95y8T6z
hXk1W4hw1moY+Tdzw/DH8RhljFTbPSpAJkBe1Blrx6i5iBAd/p0PKO388YqeJP121xseR3HOfnJF
3B/3Nx2i8HlQWeuvUZaxBXMGq5/3FKrOu6AO99cM2quTJ1T91kBQ7VeNO6oDixTXuURpF2wzG/nH
MbET3INIa22bTEJQIavIzrmsicrvHIe59+K06WQ8f/yVfk6Xf8gnmFNrVvn8sW7t8SkzmO7fBAoA
HEg0zeRdewPvc7aw5B6QmjOEqvLlLUU0tdyTdBL6pgWceAqwg54m0Nr6JpgSNkB+EGnc2hXNd1YZ
fCBoJNE1DzlPKJk26uAUwpx2SVPn3+fZ5ROZesbymTKtvFpFruEX+6rrh+okzWIkd73OxvUos3bY
tAHlCYrr4Z5x83jXg21+A46BpEtUHaaDPC4LmPlOUJ9bn46kdn201pbR9CttocPpCmwIa7hX8sYT
MjylwRQ882Z68Qa4unkPngSlSg457q11Oh3u8DKMDz2fYnLK/GKHRNhaiz5yqd1b/SU1cGCx4uVr
kQf5+OB7RrGWFpLllaUGxcVwA84ecwKursigmM+Vi2egHVRub9yg1M2aW9YTW0SrfxjMQH5pSEgj
MrKsfHtLxA42AUtjrYlIjj3ikuH+TqBKnhV8+bNH1iHwZKsYbgfTdbYOC2m6yRYTOEwQoncKRnBH
m5RUzIh+HK+hN0RopOvynvhjb1HQ5ynJzrRzT8EHtJJy+psjC/sqBGN0SCE1fs1d+cEIGOVO8Ag8
N8pLvtnNODyCOZlgFJfFdmKkuEZ89QS7SD3T22vyN7IWz0DgU8ia7Oat0cjPJs0s/24sd8LHFVTC
Kf6WTBHeHHvI9YkQJYkmOJWTswI/YL9NWapP7UDhCH9GmjSqgIwK13KBHw5LBUlMpbdOwlme3ahB
zKeKb64bxOjCfVpWpNoNovZ29G8YQt2bBVq/LaNKBHiZ32vznLPHbi50v1jIRMC0lKXj3Nv9RjdZ
fQ19BKq20YV3ZU+kJLENyK2Nurs3y/LVjgZQL22g52jfd4l9rrNSWE9hbVfPQ5yrB5bDd7HbN/dk
sxJMG2lY9GQLPJSyZcHY0QXfNijPDyAI6GqiWLxG1jCenNB/nFFqvHTI0/bV6OLtcIeyWrJG6rw+
9GpcvvgYTGoClbrautMaWbNX1DFRGQRynuEx5+spbFpx0XFVbUdLogdcQqMhJysosT1syC3o6RLk
XhgPn0JWSTmBG52L+LroOhb2TU4Eh2E6+ZYiu1r7o2gfrTLz3xILpSlHIfjCLnW6VUE7eew9m0/1
gMB/5Hg/DTD1blpLfBqU31zXTKfJwB7G2gMgHZKKR1DLpmco+TBhlD9NY2peMtNrv/cACD9NQVQ1
72wW8/4ChTKM6CNmwqfzrFzXjXq1pjm8xLEZbjL85StKwfHctyZIaE1JIz1Q2do2bokhQtVhgeBa
sWL/hlt+PDeLXQTmoXVJk7Z/Q6oRbqKCnJ6gDtxbZgORXGUlFEKomrK+YZ2eXYuwscpN3Anj4rDq
20inG7bcLqQGjjde1booPzGBRpZe1U9hV4urTKjnliNxG6d8TtGovJnwPNMh1Wdjcp3XYYhsZKbZ
pJABaRNZUhyfdEQLZzN8uO6kQovByCeTFrAHgV0I4m89Ouchbh2u0Ke/ix0730Q1yzoOP+PGc/io
EOBwLgYfhE1uvoSpA8Q199DwWzTpjJDovcnd2ph1z+fAQiMTs9TjpAjCebE1AQbxOMJ3qJnFCOWj
ti9+5Hh3fqDah0o5HQc92n6uJ27X2TyCM2x7tEOZu6q76MkTDVJYjDwb0x7rdcRQYxcQTPhArDEI
i5TyY2fByAVblKd4BcRorLoWt+Rq0nF8B5jK3mW2mB4FiROnSdvixVD8YI9k/5onUE8spCZTrS2C
i90KAqvLLuZ/Wk59wsPS3Mcu6po11oVh21Ulq+J4qADUO2lHtLJHIxd6R7b2/rnKmOAKnUMlcIvu
Oe5iBiYF0xDX9CkoiGV66vG5rKQeETk32r7y6mI8jCKyMOTFPrIgj/ehRWGK+qEAJ7P2ZQfhZspi
l29C0WbreiRADLYbp2MO1WDVyCLHleD4z3XAhff1qB5w7kg4vk2YMmAxMUakJHuRoIa6IyRkZ1Tm
fRwCsSUXDRLtPEX6BIfMYUATT91pVE61GyxrxErG8xSbH7zcteR58zVtOu87o84BSprnzoc4IPS6
lrI5BIosy3wprTC/ED7TT8yOoN0SNbRklyVGA3EX0cPa7/zueqhNaxNOOSHLfYPgS0rrlKVFfzNr
v7afON/g2ZTwmPp1Aen9Lm1JGNGZi+miGCPvPg8Mm824EagVcAbKgnJwPmemJaJd4JVoQXtBLcj2
OLuNOGRJBxnPxODoLZ6JYMS04YcXTRmwhErXPHknOyJBoy8rkEMMb0MneIs6s7qfQ+AejMLjXZN1
09nVrnvTlHGjGJQ1xqar3O7KrvL2NJoNIQ1lMt6Zbqsf46G4aobmVPvzuGkCqyFTqNJfPJ6W+75t
1BUy1HCvIv+ZQm3YMZLZ9FI5F0ZWOXFOfZZBdgVplF/peAbalgTzPKEkV0Q8syuoUrBi3nzf2aL+
PGZFTiZWYJFgX5eInm1USOis0CNlnTKKL9MiUzICBEsG4320SzUWls9+WzOQnkqETepXmVNh8HA7
hiMEINzV9xV6qPpDGVV+qKTsUry3Q1Bfj4iGV+Dpmu6YDUm4kMUmAtuyNJb3AfgF8ZIU/JMaVgoY
2l1V62a35AkovHduPbzMMf40x1Z+JO8ADDV3nH7HtuAEHf5hp/HzHoodlOs5NO1YEqBR/UyiyiiW
GDyL6uAyAKTpSFLKxA51dfTrdOXf7lSXBdqPq5OPFwpw3/u0wbb18zbSVxTzTc4L5THjePrUAgRE
2VCr8TY47zrxabOiaqQeRbPyTxvdP786uz0fXarvCEIxF/Xrj/1/bUymJKiwIr+lRng4gBlJmmSi
lMjVoRoNXtVrJfWgMRRU8D9MS+5+vcj/KbviriKfR/+//2Oyr//p2rGwWcIPiIO0kZIsf90P04ch
dQ3cBao6IIflt/dDhBRMZo31WKaaDoo9OBffOxNAxQg42EqosqMHKCOZs4IezX/Y1v287AQAugh9
TZv9uuk4P/890KtRSEY0M1Ip5zjYjB/cJLYe50nqr4Ey/3GN+/MekugA28Rug2BAoFv6GSqE7WoC
3KCrQ4mu8YyPvH6Dns7HwGgRp4EY/RLnwIhuot7vgIiyRA8nYlGMuLhO3TTnuONpvmXA7ajbQvXm
TWF4c32lCDh47snoIUwFP+3KmcuQWr3w9FcRCTtgiuO084PlGSEIwRHDd0K071tbp+47nMOhfcCS
7mrwWybMgHXpIfb6RKxdjWvMH+nSoxAMQWJHNKAZx8RjIW225Pmkv/KcKL/7c18+2EFEG9c2mv+e
DXYN48AZR+J3RmksB6agq2bCe5kN3WkyaOgW935UYT7nP1S3TlWb3l7FJrQSbfrV28cApPAa8+a/
483/lR6Hm84X7t/rcV6+6fZ//nLG+etP/j7jlL9I5pAeGE9kNmhf+KW/zzgJB3ZxmTnI3s3f0oZ/
V+WIXxCvwCvx4dXaPrr2f8045S9IcrxlZ873g5SE4D+ZcXr+z18yNPzSROKDL8CETUB42R+eMtHk
0OOnUXzUhexOlV+6aCjhE5zsichOpJjMGbLONu/5YjH5iRCNJWOywUgzHLJYGRTnkLl2isirhwBt
L2ulPHhOEEbv48BY0h+XioqWqNl1H3XWuJRcQG+l2nVpFy7VhkNVFjBEJTMrc71NH7AecpcCrgmd
K2T1HUO0KVLIzvzoCUcqQIbeBbwfeOlrMAzP5kdliBZ4epoxq+AHzRlV9IbYtEstGS1VZftRYI5L
rdliVmdjZYTNvYvmmHEZaT/oRCQVamVckrBO9SYm3Pug6KOu52EqV+NS3c5LnZsuFS9bWnvHSCK+
QykLITSYlytnEKO3VuEl+IionYFxUg3HJPU8RLFL9sNSZaMrTDZyqbwDM3nC6O4uytT+2ncmtDEU
bkYjqk1ELxKtdOK0DxmzhTtyyu1L+FHmVx8lP1k/wMty35g3SI8DEKU9CvqlT/DoAzf8zQgSNS2O
UyHfswzkheFov3RZVh8QZZ7l0n2YXXwLWR/tnzUJJ99I1sxrxx2cFeSl2WH1qRYIVelhCfPmdhUW
7QGtNoRzzTpuVSezuTV6ixiOdKI9UprguGBwu/PsW4eWJgpShLvplr6Knd5zWCJuDQb1NBEtAotE
lJ8IZJ2uzJhSkZypGPkDXGCzdTd5GkX32iltRMwSPL6fFkBbP9q8gDw0uSJlyUOyoL27zCY00yCj
+i1UoXUhvCXdupGHk3Cuv7UfzSRxTt42bJLobqajuxoDaqbUs9cwPkfgKXSkuUlbSbRLeDHt9hV7
Q8lQVWbH+KOZHT4a2/GjycV9oT8hM8VLn/bmhRbePS1CtofMgx9HOGtHNasbb90SV9euhrpQ10wW
Pw2j090YNZFr1iC+OWWBcmOAFlHgECQ1kq48X/pzQBGm3hRq8t9YKHSPs7F4ofsw5xxDRoJsemn1
xUfbH3o4x5CODsMnRr2VIL4PEM9WY5RGA7HMDtDUW1tX4mNIoHaJS79MGbJl3lA3rD4gDUzhpWcc
Mbjm26yDN6E6VuN2wKpCFPUh8BLyUh321WoPTZR+dRlysJp/jML6m7C6EPbGMgphHScOLkwK/zbO
ibApGSHBSvasQ8Qz557fwNbA1jHOnOSESGY4juheEfZ4Tjyuu0gP1rX+GMv4IaBeVqD1W/ExtlHL
BEcJvSP1NbyD6MDufpnzTB8Tn2X20zEEoseKj9nHYMia8Q0cutDEEoibLj3RoqaggDRT99UoKvda
E5ewlXYVH+MiNLdN3RILJw2DPtvzXwiYntxVO59KIY1D1Op4nxFoy+LTMnZuCGsjENOwK500ofPM
s1dyvadNAWLjRALzzsEkCmxwMukVsNCuMpW6l7gqsm3tgVfwBjA8fo8OISXN7irNbCyElBf7HpTl
ujeL6HroQROtu3QmpCEX7tFl/n7NLMd4HjDbdznM0CzaFLkmyzSJKn+LHLjYpfXJm8ZX5P/eplLa
Oo6QGrYu/9Upd7HcmLndsFZ1DJgVDaZFwS4aU9gx84jX86RqLnag7Ed0bij2SRfZxC4Mt/VUzxOm
jbAilyTPsrc5xTTrjJJYasdEvad6dj5+ynyqi+Gpy0DtLJYnsIz6m3yOpu8on0iD6KUkOzAiJU4m
NfTjUH9xQg+KjARUsYo90rZJa+qOYTHl64qq95zk3acF+bgj6aI/lHMz8C0NKzBsbT0MCI2KpP1i
lZw2W+lIfSaWOdj1kfkQSfRktlGIU8Kaeq1KP93nEqYJPdpB1z4BNhywW0KlJ7TXBsktqhRHMS3g
p4CcZ28gyIb9ojh5LSoCTmx/p2thnTsAQqexlAnDufw+XHgBUkdyP9QBgcXhgqBPQNAwuvKZhNY8
ewezzzeo+JpjA3IR0meUNRuxOFhIgYeNZU1rl6/odVxHyU0C42Cd5WAGQaEHGxdX6hWKwnA3dM1p
LIqGFJpRf2W0OMJ5rYdtmudMzG3kMHPnxEc140JifHOMXPW1CQhN7rLhc1EQtyPMydx2HceNqeKj
r3R06AaG2UXo3/RI6dBewTQpCFXyu969QHkvdsrQMDfS+05o4zLE6d3Ifb2CsW7xbcxvIlnMu9HL
wCmMSeSitui1R3QSDbeT4aqj1yaeRbGxeXIyIl6Gjvt633RJ5F3NaTt115MWUYWKf8ZnbSUjWS2t
sCfcR85QEdTnlf4stnEY1PNDkYjAeB20NU6bhBn6DIoK9K3osxI79JiZOWFBknJ8OtRu8uBK5aWg
yWZKGY2b5KYnZYiPFTPkFY5XhufCZOY8VcR/r7AWN7cWUZjxpk7V/GLX3fhSVGK8km1qgsUo9b6Z
DLw/fSHB6xOw2l8hJBl49Ocl94BOgmRvgTe/4InpZ4b3PqUw5tlZp1cMqInHc8FS3ftzB6tWFJqt
BdIGGQy7yfKjr43VGXvdEpGoJ7/ZYdeGHQ7wpyQtkMdr1tjcIJBC4w7LQPSM6b2Gefr/uTu35rSR
IAr/FVfeTel+eUiq1thOsI2z8WbLzhOlgBYJCQS6AOLX7zcSShBgZ3eHB2r1aHBraPWMZk53n0Ot
TjqP4Mhwp7qQE9gYS7gCYNBYkVNBI9HSKb9IqOW9T+fFNLjJtZReCdgqCspjeHMptyYNbXA+lwFt
XpldkCCLyNyVmUq/48bJlkWvAq3iILqkUnFhsfEbKNAtKrrhflYR08q7Sb5ZhLeRuUDGwHE36XWg
F9Z1RP/xN9SNoF5fT5TJFydIF08Tl+opdInKEA4jWn0yWNBuU+jwPm3UYA1mF62XypVSpjYHH5ob
n2N4VK8Hmas+TCeO0Hng4b/A7I4gVGZ+1PNBsUCIK6fmA4xK5//DAcpR+pJUm6DhukQD7kZfX8JW
UFqks9gBLSBBoQe2Z4SG8gyBz6Q7niuDoDsudIein9KYkXCKcgXupjx/YfHewEuUWchGqN9pHUN7
xTYVCNzYby3ItwEMkEBFimmVF5PyKi1MrZtD3DvvGlYA8/0iA/S1oqC4gSm8PzdXsCatpvnDqrDN
nhU487I70x3zSxanRUQb2Sz+aIhuM5eHducUGfBdPDPK0XrgoOnDnvtPGt/t+4FBp5VoaLMfMugj
rOvBWB27fbQL9K5W2i/5VM+eS2pzqH8yDRqKKBrS1qbSSwHh4TCAtOCbPjcgSwMR5Gir26wDSHT1
Y8oIfQ0J+i5lzKrHehrehatLFVE8w3pZ0pVb0i06tRHFWdAQeU0bEQ2QFNxQyJ3rT6B6OmQtq9lV
UtrRTWRAXgjCWNyY6+XyfmMvVxBAjVdPGU14V5PZCrAQKa2rhG55D8omhKS0JDFu1TCBLm6uzjl6
Q0vbnSZrpC8H+QKCYBS6tKVijzQKzB9I5m8eHUQG/pivVBi2WM8nf5Fpz766MyV+GatKPAZnn7ho
PIwHdyRslDtlPljc2sTrvbIYW4ie51DGUWfW0zYIaV5u6P+Cdn1+U85slb2/AvuMOSAjSfInYmme
zm5X1tz8OIkvZ721AuQ+h6bva0Je8PZSSW/y+WLyORynaLUKyHUiwFcWiSXst+DviU3jZLZk5dOp
7qAZFuAWZXELARKB5kYC2E0ExBtVYG/IHiWeKgs2UEDBQYUKI8gOQCyg4mWerEbQEYAfzwWUvKxQ
5ZUAmP9f5/9tnZaoPrqpzvVfCj8tn/ysiPOs4eQUn1Yw29fkv33pbUMX/g6iMEQBMhcjGIfJbLf2
CTbxPTyhGlI13rcsxF4OVfbIf/9OdzsmGJwQu6T4iYt6pRiZye3Hl67bUVTO88j1VDTTbn3DHRe9
5oS3f1/tzbe/0/oF3mhKRXmIel44zHd9QBqXaq0WqPKKE/ZM7DjB7lAuBqCiurUTgE13ncDmrYNQ
O4lloybbrm94Rk7Q4SgChZHzAs1eAENwG4k6OK49LxAKOhVF9FtBqyCuGss6Iy9wCtCIXykvGAry
WIQC/RX1tecF2+449OfgBRglztMLAG4MWs4LWofkBCg5SrrVtbcs2GYHSBLmbvC96gLi44ZnFAsE
sWhlkvKCBsOz6DEETN1e7XXBEdRdtk4mCXplcdXBd05eACPZh5z/7erIjFBpwuElsH3WrH67q6Pj
Ig7nUH5OeVN9nVssaEZFkyYVC3jBUIkFtCjqH4lbW17QOnzCztb4+SI9sxnBhP2H24XX35TkF5B8
cgz3+DuCGmvDYC9h0LF6njNC0y2RFZWKBVjcTZ1nDQNyHQt03+3Ggs2McExyLBY5FXGd3eqosaWp
B1WnzX/sZg+3jq/GgmF0HGAwl0Kj4zPC7Ng4iBLw7edn5wWWLEM2FgybdUE0YpJWq669WKCOpWNS
2EDevZ4y9Q3P6R0Ba4bshDA6GpijqKg47gRV7VgWrJhQYlYT4l844R946sehrBuE8ag6joV+duzU
9toXmoPI4efbQ0hv9P6dOG21vijaWep7/zytfWjNl2pHtPNhs0Oq7rP99+0PPLx1617Nr2r++Cn0
U4/uNIpjOcuV22E+elMOdb/F3ndv6u2ekog9Nic/R/L+XWucO8//F4azaM+uQSu3tN003CRtrQ1o
24hKecORN8u8rLEkHiNQIOEna7nrxeiSpnvNSPVhVNo2FfSpN0qaUYpRQw/L+ilvGUa/YR4Oi9YZ
GmSY7Yys8Ws/9lZe6jeWxLDR+j2Bs5tz/0Xy1wU1c8X0e7sHjAKiE0QhHZ1pOGqHd32KkPXMRz+h
ca1tud6NyVr+hMfDcNfjcB2KojJZw72RF7QCENpW0cwmbRc94FkStmdkfUqRNj0bIZ/b9rJoAjzB
oJPVnlnX4T0vO+D7w7XJUjX1BIYZWTGMysZSteyJPUjzh6ONmD/2xG+9Ah6SIswO3OxyBJa33ffC
WWv1EERBJxhz30vLA710xJZO8Aj7XpZ5w6DI/DxvxTTU28YpXBIOg3DstVHfevMuG339ULC7Jnkr
sjUgzhNMmH6YUYWfQZLWWpvo+1NOZD0p0n3TJxk4fFh7awilso4rH9yP/vfU29s9sWOm1k56HXn0
l177vQXeoZ9g+/Tory4+edN5Bkd4a2Ji3z3B7BH27/w088vGCWKlosNQsNbLxrcw3vfX4bD1GsO4
wAVPYfwbXS2Npe24BfAqbRrpneP6c1vs4jQ3ONQ5wLxQvpU1/zkI2x6v0Tdps1HMjqR9qgHYc0+w
yH5O/fF+Yg1oW94Vv0OgnUF54e0dE7aJClmXPAXJyL/oZQfvNjQJT/Ag//ilEOJOjvK/HCfrGxwG
YiO4IWn+Tfpyadvr9qlym4GTfaR/5l7QxJ1YU+B01U6wm3+D6VHSEUfL1WseD1lfPHu8dxBpak/N
LWgnbfxXtfaSfnkOs2ECU05r5wa5iCD8kB57mZAMHzeGqjix6Htu/vDa7v4Y0vQjaXeIPzU5+mP/
1gbXxDeGse+lH/4GAAD//w==</cx:binary>
              </cx:geoCache>
            </cx:geography>
          </cx:layoutPr>
          <cx:valueColors>
            <cx:minColor>
              <a:srgbClr val="2A2B2E"/>
            </cx:minColor>
            <cx:midColor>
              <a:srgbClr val="5EEAD4"/>
            </cx:midColor>
            <cx:maxColor>
              <a:srgbClr val="14B8A6"/>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a:solidFill>
                <a:schemeClr val="bg1">
                  <a:lumMod val="95000"/>
                </a:schemeClr>
              </a:solidFill>
            </a:defRPr>
          </a:pPr>
          <a:endParaRPr lang="en-US" sz="900" b="0" i="0" u="none" strike="noStrike" baseline="0">
            <a:solidFill>
              <a:schemeClr val="bg1">
                <a:lumMod val="95000"/>
              </a:schemeClr>
            </a:solidFill>
            <a:latin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hyperlink" Target="#'Light Dashboard'!A1"/><Relationship Id="rId7" Type="http://schemas.microsoft.com/office/2014/relationships/chartEx" Target="../charts/chartEx2.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hyperlink" Target="#Q3_Orders!A1"/><Relationship Id="rId16" Type="http://schemas.openxmlformats.org/officeDocument/2006/relationships/image" Target="../media/image9.png"/><Relationship Id="rId1" Type="http://schemas.openxmlformats.org/officeDocument/2006/relationships/hyperlink" Target="#'Q&amp;A Pivot Tables'!A1"/><Relationship Id="rId6" Type="http://schemas.openxmlformats.org/officeDocument/2006/relationships/image" Target="../media/image4.png"/><Relationship Id="rId11" Type="http://schemas.openxmlformats.org/officeDocument/2006/relationships/chart" Target="../charts/chart8.xml"/><Relationship Id="rId5" Type="http://schemas.openxmlformats.org/officeDocument/2006/relationships/hyperlink" Target="#'Dark Dashboard'!A1"/><Relationship Id="rId15" Type="http://schemas.openxmlformats.org/officeDocument/2006/relationships/image" Target="../media/image8.svg"/><Relationship Id="rId10" Type="http://schemas.openxmlformats.org/officeDocument/2006/relationships/chart" Target="../charts/chart7.xml"/><Relationship Id="rId19" Type="http://schemas.openxmlformats.org/officeDocument/2006/relationships/image" Target="../media/image12.svg"/><Relationship Id="rId4" Type="http://schemas.openxmlformats.org/officeDocument/2006/relationships/image" Target="../media/image3.png"/><Relationship Id="rId9" Type="http://schemas.openxmlformats.org/officeDocument/2006/relationships/chart" Target="../charts/chart6.xml"/><Relationship Id="rId14"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14.svg"/><Relationship Id="rId18" Type="http://schemas.openxmlformats.org/officeDocument/2006/relationships/image" Target="../media/image19.png"/><Relationship Id="rId3" Type="http://schemas.openxmlformats.org/officeDocument/2006/relationships/hyperlink" Target="#'Light Dashboard'!A1"/><Relationship Id="rId7" Type="http://schemas.microsoft.com/office/2014/relationships/chartEx" Target="../charts/chartEx3.xml"/><Relationship Id="rId12" Type="http://schemas.openxmlformats.org/officeDocument/2006/relationships/image" Target="../media/image13.png"/><Relationship Id="rId17" Type="http://schemas.openxmlformats.org/officeDocument/2006/relationships/image" Target="../media/image18.svg"/><Relationship Id="rId2" Type="http://schemas.openxmlformats.org/officeDocument/2006/relationships/hyperlink" Target="#Q3_Orders!A1"/><Relationship Id="rId16" Type="http://schemas.openxmlformats.org/officeDocument/2006/relationships/image" Target="../media/image17.png"/><Relationship Id="rId1" Type="http://schemas.openxmlformats.org/officeDocument/2006/relationships/hyperlink" Target="#'Q&amp;A Pivot Tables'!A1"/><Relationship Id="rId6" Type="http://schemas.openxmlformats.org/officeDocument/2006/relationships/image" Target="../media/image4.png"/><Relationship Id="rId11" Type="http://schemas.openxmlformats.org/officeDocument/2006/relationships/chart" Target="../charts/chart12.xml"/><Relationship Id="rId5" Type="http://schemas.openxmlformats.org/officeDocument/2006/relationships/hyperlink" Target="#'Dark Dashboard'!A1"/><Relationship Id="rId15" Type="http://schemas.openxmlformats.org/officeDocument/2006/relationships/image" Target="../media/image16.svg"/><Relationship Id="rId10" Type="http://schemas.openxmlformats.org/officeDocument/2006/relationships/chart" Target="../charts/chart11.xml"/><Relationship Id="rId19" Type="http://schemas.openxmlformats.org/officeDocument/2006/relationships/image" Target="../media/image20.svg"/><Relationship Id="rId4" Type="http://schemas.openxmlformats.org/officeDocument/2006/relationships/image" Target="../media/image3.png"/><Relationship Id="rId9" Type="http://schemas.openxmlformats.org/officeDocument/2006/relationships/chart" Target="../charts/chart10.xml"/><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1</xdr:row>
      <xdr:rowOff>19049</xdr:rowOff>
    </xdr:from>
    <xdr:to>
      <xdr:col>14</xdr:col>
      <xdr:colOff>553764</xdr:colOff>
      <xdr:row>20</xdr:row>
      <xdr:rowOff>9524</xdr:rowOff>
    </xdr:to>
    <xdr:pic>
      <xdr:nvPicPr>
        <xdr:cNvPr id="2" name="Picture 1">
          <a:extLst>
            <a:ext uri="{FF2B5EF4-FFF2-40B4-BE49-F238E27FC236}">
              <a16:creationId xmlns:a16="http://schemas.microsoft.com/office/drawing/2014/main" id="{60FA1F45-CE7C-4CE4-AEED-F9192B97AB97}"/>
            </a:ext>
          </a:extLst>
        </xdr:cNvPr>
        <xdr:cNvPicPr>
          <a:picLocks noChangeAspect="1"/>
        </xdr:cNvPicPr>
      </xdr:nvPicPr>
      <xdr:blipFill rotWithShape="1">
        <a:blip xmlns:r="http://schemas.openxmlformats.org/officeDocument/2006/relationships" r:embed="rId1"/>
        <a:srcRect t="21694"/>
        <a:stretch>
          <a:fillRect/>
        </a:stretch>
      </xdr:blipFill>
      <xdr:spPr>
        <a:xfrm>
          <a:off x="171450" y="209549"/>
          <a:ext cx="8916714" cy="3609975"/>
        </a:xfrm>
        <a:prstGeom prst="rect">
          <a:avLst/>
        </a:prstGeom>
      </xdr:spPr>
    </xdr:pic>
    <xdr:clientData/>
  </xdr:twoCellAnchor>
  <xdr:twoCellAnchor editAs="oneCell">
    <xdr:from>
      <xdr:col>16</xdr:col>
      <xdr:colOff>38100</xdr:colOff>
      <xdr:row>0</xdr:row>
      <xdr:rowOff>180974</xdr:rowOff>
    </xdr:from>
    <xdr:to>
      <xdr:col>26</xdr:col>
      <xdr:colOff>539257</xdr:colOff>
      <xdr:row>25</xdr:row>
      <xdr:rowOff>190499</xdr:rowOff>
    </xdr:to>
    <xdr:pic>
      <xdr:nvPicPr>
        <xdr:cNvPr id="3" name="Picture 2">
          <a:extLst>
            <a:ext uri="{FF2B5EF4-FFF2-40B4-BE49-F238E27FC236}">
              <a16:creationId xmlns:a16="http://schemas.microsoft.com/office/drawing/2014/main" id="{243DC2F7-F32E-4686-87BD-1268199BAB04}"/>
            </a:ext>
          </a:extLst>
        </xdr:cNvPr>
        <xdr:cNvPicPr>
          <a:picLocks noChangeAspect="1"/>
        </xdr:cNvPicPr>
      </xdr:nvPicPr>
      <xdr:blipFill>
        <a:blip xmlns:r="http://schemas.openxmlformats.org/officeDocument/2006/relationships" r:embed="rId2"/>
        <a:stretch>
          <a:fillRect/>
        </a:stretch>
      </xdr:blipFill>
      <xdr:spPr>
        <a:xfrm>
          <a:off x="9791700" y="180974"/>
          <a:ext cx="6597157" cy="4772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209549</xdr:colOff>
      <xdr:row>26</xdr:row>
      <xdr:rowOff>100012</xdr:rowOff>
    </xdr:from>
    <xdr:to>
      <xdr:col>15</xdr:col>
      <xdr:colOff>695324</xdr:colOff>
      <xdr:row>45</xdr:row>
      <xdr:rowOff>152400</xdr:rowOff>
    </xdr:to>
    <xdr:graphicFrame macro="">
      <xdr:nvGraphicFramePr>
        <xdr:cNvPr id="6" name="Chart 5">
          <a:extLst>
            <a:ext uri="{FF2B5EF4-FFF2-40B4-BE49-F238E27FC236}">
              <a16:creationId xmlns:a16="http://schemas.microsoft.com/office/drawing/2014/main" id="{C27A0E97-695D-A14F-161D-82DDE88C6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104775</xdr:colOff>
      <xdr:row>47</xdr:row>
      <xdr:rowOff>128587</xdr:rowOff>
    </xdr:from>
    <xdr:to>
      <xdr:col>15</xdr:col>
      <xdr:colOff>923925</xdr:colOff>
      <xdr:row>62</xdr:row>
      <xdr:rowOff>151087</xdr:rowOff>
    </xdr:to>
    <xdr:graphicFrame macro="">
      <xdr:nvGraphicFramePr>
        <xdr:cNvPr id="7" name="Chart 6">
          <a:extLst>
            <a:ext uri="{FF2B5EF4-FFF2-40B4-BE49-F238E27FC236}">
              <a16:creationId xmlns:a16="http://schemas.microsoft.com/office/drawing/2014/main" id="{C4B0FF1D-EA81-317A-DAF5-D4A9A9851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304799</xdr:colOff>
      <xdr:row>63</xdr:row>
      <xdr:rowOff>52387</xdr:rowOff>
    </xdr:from>
    <xdr:to>
      <xdr:col>15</xdr:col>
      <xdr:colOff>609600</xdr:colOff>
      <xdr:row>78</xdr:row>
      <xdr:rowOff>1</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909E8C38-A186-996E-30CB-95838DE326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810624" y="12196762"/>
              <a:ext cx="5114926" cy="2805114"/>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342900</xdr:colOff>
      <xdr:row>78</xdr:row>
      <xdr:rowOff>147637</xdr:rowOff>
    </xdr:from>
    <xdr:to>
      <xdr:col>16</xdr:col>
      <xdr:colOff>438150</xdr:colOff>
      <xdr:row>92</xdr:row>
      <xdr:rowOff>171450</xdr:rowOff>
    </xdr:to>
    <xdr:graphicFrame macro="">
      <xdr:nvGraphicFramePr>
        <xdr:cNvPr id="9" name="Chart 8">
          <a:extLst>
            <a:ext uri="{FF2B5EF4-FFF2-40B4-BE49-F238E27FC236}">
              <a16:creationId xmlns:a16="http://schemas.microsoft.com/office/drawing/2014/main" id="{DDA2DDB7-6B89-3301-5F6B-E73FE4BBF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42862</xdr:colOff>
      <xdr:row>92</xdr:row>
      <xdr:rowOff>176212</xdr:rowOff>
    </xdr:from>
    <xdr:to>
      <xdr:col>16</xdr:col>
      <xdr:colOff>404812</xdr:colOff>
      <xdr:row>107</xdr:row>
      <xdr:rowOff>61912</xdr:rowOff>
    </xdr:to>
    <xdr:graphicFrame macro="">
      <xdr:nvGraphicFramePr>
        <xdr:cNvPr id="10" name="Chart 9">
          <a:extLst>
            <a:ext uri="{FF2B5EF4-FFF2-40B4-BE49-F238E27FC236}">
              <a16:creationId xmlns:a16="http://schemas.microsoft.com/office/drawing/2014/main" id="{E9A4009C-D07F-2778-2A9C-D553F32F5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904875</xdr:colOff>
      <xdr:row>3</xdr:row>
      <xdr:rowOff>51860</xdr:rowOff>
    </xdr:from>
    <xdr:to>
      <xdr:col>5</xdr:col>
      <xdr:colOff>608542</xdr:colOff>
      <xdr:row>10</xdr:row>
      <xdr:rowOff>27517</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158EEF18-505F-CA50-B63F-80E75FE999E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619625" y="623360"/>
              <a:ext cx="1841500" cy="145732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854075</xdr:colOff>
      <xdr:row>3</xdr:row>
      <xdr:rowOff>48684</xdr:rowOff>
    </xdr:from>
    <xdr:to>
      <xdr:col>8</xdr:col>
      <xdr:colOff>25400</xdr:colOff>
      <xdr:row>10</xdr:row>
      <xdr:rowOff>24341</xdr:rowOff>
    </xdr:to>
    <mc:AlternateContent xmlns:mc="http://schemas.openxmlformats.org/markup-compatibility/2006" xmlns:a14="http://schemas.microsoft.com/office/drawing/2010/main">
      <mc:Choice Requires="a14">
        <xdr:graphicFrame macro="">
          <xdr:nvGraphicFramePr>
            <xdr:cNvPr id="14" name="Month 1">
              <a:extLst>
                <a:ext uri="{FF2B5EF4-FFF2-40B4-BE49-F238E27FC236}">
                  <a16:creationId xmlns:a16="http://schemas.microsoft.com/office/drawing/2014/main" id="{0BFD92A2-63DC-4D3D-9A73-488F5D54607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706658" y="620184"/>
              <a:ext cx="1838325" cy="145732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488159</xdr:colOff>
      <xdr:row>2</xdr:row>
      <xdr:rowOff>5138</xdr:rowOff>
    </xdr:from>
    <xdr:to>
      <xdr:col>4</xdr:col>
      <xdr:colOff>466503</xdr:colOff>
      <xdr:row>44</xdr:row>
      <xdr:rowOff>148014</xdr:rowOff>
    </xdr:to>
    <xdr:sp macro="" textlink="">
      <xdr:nvSpPr>
        <xdr:cNvPr id="2" name="Rectangle 1">
          <a:extLst>
            <a:ext uri="{FF2B5EF4-FFF2-40B4-BE49-F238E27FC236}">
              <a16:creationId xmlns:a16="http://schemas.microsoft.com/office/drawing/2014/main" id="{A883D36D-9CBA-D019-637F-41D6579E4940}"/>
            </a:ext>
          </a:extLst>
        </xdr:cNvPr>
        <xdr:cNvSpPr/>
      </xdr:nvSpPr>
      <xdr:spPr>
        <a:xfrm>
          <a:off x="1095378" y="386138"/>
          <a:ext cx="1800000" cy="8143876"/>
        </a:xfrm>
        <a:prstGeom prst="rect">
          <a:avLst/>
        </a:prstGeom>
        <a:solidFill>
          <a:srgbClr val="FFFFFF"/>
        </a:solidFill>
        <a:ln>
          <a:solidFill>
            <a:srgbClr val="E6E6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16666</xdr:colOff>
      <xdr:row>10</xdr:row>
      <xdr:rowOff>188118</xdr:rowOff>
    </xdr:from>
    <xdr:to>
      <xdr:col>8</xdr:col>
      <xdr:colOff>566733</xdr:colOff>
      <xdr:row>18</xdr:row>
      <xdr:rowOff>104118</xdr:rowOff>
    </xdr:to>
    <xdr:sp macro="" textlink="">
      <xdr:nvSpPr>
        <xdr:cNvPr id="3" name="Rectangle 2">
          <a:extLst>
            <a:ext uri="{FF2B5EF4-FFF2-40B4-BE49-F238E27FC236}">
              <a16:creationId xmlns:a16="http://schemas.microsoft.com/office/drawing/2014/main" id="{9BAF7EAD-43E2-2015-47C4-1DF7B8B98927}"/>
            </a:ext>
          </a:extLst>
        </xdr:cNvPr>
        <xdr:cNvSpPr/>
      </xdr:nvSpPr>
      <xdr:spPr>
        <a:xfrm>
          <a:off x="3052760" y="2093118"/>
          <a:ext cx="2371723" cy="1440000"/>
        </a:xfrm>
        <a:prstGeom prst="rect">
          <a:avLst/>
        </a:prstGeom>
        <a:solidFill>
          <a:srgbClr val="FFFFFF"/>
        </a:solidFill>
        <a:ln>
          <a:solidFill>
            <a:srgbClr val="E6E6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200" b="1">
              <a:solidFill>
                <a:schemeClr val="tx1">
                  <a:lumMod val="50000"/>
                  <a:lumOff val="50000"/>
                </a:schemeClr>
              </a:solidFill>
            </a:rPr>
            <a:t>REVENUE</a:t>
          </a:r>
        </a:p>
      </xdr:txBody>
    </xdr:sp>
    <xdr:clientData/>
  </xdr:twoCellAnchor>
  <xdr:twoCellAnchor>
    <xdr:from>
      <xdr:col>5</xdr:col>
      <xdr:colOff>28572</xdr:colOff>
      <xdr:row>19</xdr:row>
      <xdr:rowOff>136524</xdr:rowOff>
    </xdr:from>
    <xdr:to>
      <xdr:col>8</xdr:col>
      <xdr:colOff>578639</xdr:colOff>
      <xdr:row>27</xdr:row>
      <xdr:rowOff>52524</xdr:rowOff>
    </xdr:to>
    <xdr:sp macro="" textlink="">
      <xdr:nvSpPr>
        <xdr:cNvPr id="4" name="Rectangle 3">
          <a:extLst>
            <a:ext uri="{FF2B5EF4-FFF2-40B4-BE49-F238E27FC236}">
              <a16:creationId xmlns:a16="http://schemas.microsoft.com/office/drawing/2014/main" id="{EB38D17D-5615-B1EA-5325-A02230BC2936}"/>
            </a:ext>
          </a:extLst>
        </xdr:cNvPr>
        <xdr:cNvSpPr/>
      </xdr:nvSpPr>
      <xdr:spPr>
        <a:xfrm>
          <a:off x="3064666" y="3756024"/>
          <a:ext cx="2371723" cy="1440000"/>
        </a:xfrm>
        <a:prstGeom prst="rect">
          <a:avLst/>
        </a:prstGeom>
        <a:solidFill>
          <a:srgbClr val="FFFFFF"/>
        </a:solidFill>
        <a:ln>
          <a:solidFill>
            <a:srgbClr val="E6E6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200" b="1">
              <a:solidFill>
                <a:schemeClr val="tx1">
                  <a:lumMod val="50000"/>
                  <a:lumOff val="50000"/>
                </a:schemeClr>
              </a:solidFill>
              <a:latin typeface="+mn-lt"/>
              <a:ea typeface="+mn-ea"/>
              <a:cs typeface="+mn-cs"/>
            </a:rPr>
            <a:t>ORDERS</a:t>
          </a:r>
        </a:p>
      </xdr:txBody>
    </xdr:sp>
    <xdr:clientData/>
  </xdr:twoCellAnchor>
  <xdr:twoCellAnchor>
    <xdr:from>
      <xdr:col>4</xdr:col>
      <xdr:colOff>600073</xdr:colOff>
      <xdr:row>28</xdr:row>
      <xdr:rowOff>84930</xdr:rowOff>
    </xdr:from>
    <xdr:to>
      <xdr:col>8</xdr:col>
      <xdr:colOff>542921</xdr:colOff>
      <xdr:row>36</xdr:row>
      <xdr:rowOff>930</xdr:rowOff>
    </xdr:to>
    <xdr:sp macro="" textlink="">
      <xdr:nvSpPr>
        <xdr:cNvPr id="5" name="Rectangle 4">
          <a:extLst>
            <a:ext uri="{FF2B5EF4-FFF2-40B4-BE49-F238E27FC236}">
              <a16:creationId xmlns:a16="http://schemas.microsoft.com/office/drawing/2014/main" id="{D23D18B9-09F3-5810-2525-519896B507A9}"/>
            </a:ext>
          </a:extLst>
        </xdr:cNvPr>
        <xdr:cNvSpPr/>
      </xdr:nvSpPr>
      <xdr:spPr>
        <a:xfrm>
          <a:off x="3028948" y="5418930"/>
          <a:ext cx="2371723" cy="1440000"/>
        </a:xfrm>
        <a:prstGeom prst="rect">
          <a:avLst/>
        </a:prstGeom>
        <a:solidFill>
          <a:srgbClr val="FFFFFF"/>
        </a:solidFill>
        <a:ln>
          <a:solidFill>
            <a:srgbClr val="E6E6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200" b="1">
              <a:solidFill>
                <a:schemeClr val="tx1">
                  <a:lumMod val="50000"/>
                  <a:lumOff val="50000"/>
                </a:schemeClr>
              </a:solidFill>
              <a:latin typeface="+mn-lt"/>
              <a:ea typeface="+mn-ea"/>
              <a:cs typeface="+mn-cs"/>
            </a:rPr>
            <a:t>ITEMS</a:t>
          </a:r>
        </a:p>
      </xdr:txBody>
    </xdr:sp>
    <xdr:clientData/>
  </xdr:twoCellAnchor>
  <xdr:twoCellAnchor>
    <xdr:from>
      <xdr:col>4</xdr:col>
      <xdr:colOff>576260</xdr:colOff>
      <xdr:row>37</xdr:row>
      <xdr:rowOff>41514</xdr:rowOff>
    </xdr:from>
    <xdr:to>
      <xdr:col>8</xdr:col>
      <xdr:colOff>519108</xdr:colOff>
      <xdr:row>44</xdr:row>
      <xdr:rowOff>148014</xdr:rowOff>
    </xdr:to>
    <xdr:sp macro="" textlink="">
      <xdr:nvSpPr>
        <xdr:cNvPr id="6" name="Rectangle 5">
          <a:extLst>
            <a:ext uri="{FF2B5EF4-FFF2-40B4-BE49-F238E27FC236}">
              <a16:creationId xmlns:a16="http://schemas.microsoft.com/office/drawing/2014/main" id="{6D59FA9B-3F41-AD03-FC31-AE8FEE0C86BF}"/>
            </a:ext>
          </a:extLst>
        </xdr:cNvPr>
        <xdr:cNvSpPr/>
      </xdr:nvSpPr>
      <xdr:spPr>
        <a:xfrm>
          <a:off x="3005135" y="7090014"/>
          <a:ext cx="2371723" cy="1440000"/>
        </a:xfrm>
        <a:prstGeom prst="rect">
          <a:avLst/>
        </a:prstGeom>
        <a:solidFill>
          <a:srgbClr val="FFFFFF"/>
        </a:solidFill>
        <a:ln>
          <a:solidFill>
            <a:srgbClr val="E6E6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200" b="1">
              <a:solidFill>
                <a:schemeClr val="tx1">
                  <a:lumMod val="50000"/>
                  <a:lumOff val="50000"/>
                </a:schemeClr>
              </a:solidFill>
              <a:latin typeface="+mn-lt"/>
              <a:ea typeface="+mn-ea"/>
              <a:cs typeface="+mn-cs"/>
            </a:rPr>
            <a:t>AVG ORDER VALUE</a:t>
          </a:r>
        </a:p>
      </xdr:txBody>
    </xdr:sp>
    <xdr:clientData/>
  </xdr:twoCellAnchor>
  <xdr:twoCellAnchor>
    <xdr:from>
      <xdr:col>9</xdr:col>
      <xdr:colOff>35718</xdr:colOff>
      <xdr:row>10</xdr:row>
      <xdr:rowOff>188118</xdr:rowOff>
    </xdr:from>
    <xdr:to>
      <xdr:col>17</xdr:col>
      <xdr:colOff>607217</xdr:colOff>
      <xdr:row>27</xdr:row>
      <xdr:rowOff>189618</xdr:rowOff>
    </xdr:to>
    <xdr:sp macro="" textlink="">
      <xdr:nvSpPr>
        <xdr:cNvPr id="7" name="Rectangle 6">
          <a:extLst>
            <a:ext uri="{FF2B5EF4-FFF2-40B4-BE49-F238E27FC236}">
              <a16:creationId xmlns:a16="http://schemas.microsoft.com/office/drawing/2014/main" id="{B65AA031-5990-6A6A-D7D8-837F586B37DE}"/>
            </a:ext>
          </a:extLst>
        </xdr:cNvPr>
        <xdr:cNvSpPr/>
      </xdr:nvSpPr>
      <xdr:spPr>
        <a:xfrm>
          <a:off x="5500687" y="2093118"/>
          <a:ext cx="5429249" cy="3240000"/>
        </a:xfrm>
        <a:prstGeom prst="rect">
          <a:avLst/>
        </a:prstGeom>
        <a:solidFill>
          <a:srgbClr val="FFFFFF"/>
        </a:solidFill>
        <a:ln>
          <a:solidFill>
            <a:srgbClr val="E6E6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18</xdr:col>
      <xdr:colOff>119057</xdr:colOff>
      <xdr:row>10</xdr:row>
      <xdr:rowOff>188118</xdr:rowOff>
    </xdr:from>
    <xdr:to>
      <xdr:col>27</xdr:col>
      <xdr:colOff>119062</xdr:colOff>
      <xdr:row>27</xdr:row>
      <xdr:rowOff>189618</xdr:rowOff>
    </xdr:to>
    <xdr:sp macro="" textlink="">
      <xdr:nvSpPr>
        <xdr:cNvPr id="8" name="Rectangle 7">
          <a:extLst>
            <a:ext uri="{FF2B5EF4-FFF2-40B4-BE49-F238E27FC236}">
              <a16:creationId xmlns:a16="http://schemas.microsoft.com/office/drawing/2014/main" id="{67E2B943-F8C3-8925-46CE-31CCCC48265E}"/>
            </a:ext>
          </a:extLst>
        </xdr:cNvPr>
        <xdr:cNvSpPr/>
      </xdr:nvSpPr>
      <xdr:spPr>
        <a:xfrm>
          <a:off x="11048995" y="2093118"/>
          <a:ext cx="5464973" cy="3240000"/>
        </a:xfrm>
        <a:prstGeom prst="rect">
          <a:avLst/>
        </a:prstGeom>
        <a:solidFill>
          <a:srgbClr val="FFFFFF"/>
        </a:solidFill>
        <a:ln>
          <a:solidFill>
            <a:srgbClr val="E6E6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9</xdr:col>
      <xdr:colOff>9520</xdr:colOff>
      <xdr:row>28</xdr:row>
      <xdr:rowOff>100389</xdr:rowOff>
    </xdr:from>
    <xdr:to>
      <xdr:col>14</xdr:col>
      <xdr:colOff>595312</xdr:colOff>
      <xdr:row>44</xdr:row>
      <xdr:rowOff>148014</xdr:rowOff>
    </xdr:to>
    <xdr:sp macro="" textlink="">
      <xdr:nvSpPr>
        <xdr:cNvPr id="9" name="Rectangle 8">
          <a:extLst>
            <a:ext uri="{FF2B5EF4-FFF2-40B4-BE49-F238E27FC236}">
              <a16:creationId xmlns:a16="http://schemas.microsoft.com/office/drawing/2014/main" id="{7BD99248-F3AE-EF98-9FAF-A56652FDFD99}"/>
            </a:ext>
          </a:extLst>
        </xdr:cNvPr>
        <xdr:cNvSpPr/>
      </xdr:nvSpPr>
      <xdr:spPr>
        <a:xfrm>
          <a:off x="5474489" y="5434389"/>
          <a:ext cx="3621886" cy="3095625"/>
        </a:xfrm>
        <a:prstGeom prst="rect">
          <a:avLst/>
        </a:prstGeom>
        <a:solidFill>
          <a:srgbClr val="FFFFFF"/>
        </a:solidFill>
        <a:ln>
          <a:solidFill>
            <a:srgbClr val="E6E6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15</xdr:col>
      <xdr:colOff>66670</xdr:colOff>
      <xdr:row>28</xdr:row>
      <xdr:rowOff>100014</xdr:rowOff>
    </xdr:from>
    <xdr:to>
      <xdr:col>21</xdr:col>
      <xdr:colOff>45243</xdr:colOff>
      <xdr:row>44</xdr:row>
      <xdr:rowOff>148014</xdr:rowOff>
    </xdr:to>
    <xdr:sp macro="" textlink="">
      <xdr:nvSpPr>
        <xdr:cNvPr id="13" name="Rectangle 12">
          <a:extLst>
            <a:ext uri="{FF2B5EF4-FFF2-40B4-BE49-F238E27FC236}">
              <a16:creationId xmlns:a16="http://schemas.microsoft.com/office/drawing/2014/main" id="{C4FC2BEE-B851-01CD-7549-8A271CCF0703}"/>
            </a:ext>
          </a:extLst>
        </xdr:cNvPr>
        <xdr:cNvSpPr/>
      </xdr:nvSpPr>
      <xdr:spPr>
        <a:xfrm>
          <a:off x="9174951" y="5434014"/>
          <a:ext cx="3621886" cy="3096000"/>
        </a:xfrm>
        <a:prstGeom prst="rect">
          <a:avLst/>
        </a:prstGeom>
        <a:solidFill>
          <a:srgbClr val="FFFFFF"/>
        </a:solidFill>
        <a:ln>
          <a:solidFill>
            <a:srgbClr val="E6E6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21</xdr:col>
      <xdr:colOff>147632</xdr:colOff>
      <xdr:row>28</xdr:row>
      <xdr:rowOff>100014</xdr:rowOff>
    </xdr:from>
    <xdr:to>
      <xdr:col>27</xdr:col>
      <xdr:colOff>126206</xdr:colOff>
      <xdr:row>44</xdr:row>
      <xdr:rowOff>148014</xdr:rowOff>
    </xdr:to>
    <xdr:sp macro="" textlink="">
      <xdr:nvSpPr>
        <xdr:cNvPr id="14" name="Rectangle 13">
          <a:extLst>
            <a:ext uri="{FF2B5EF4-FFF2-40B4-BE49-F238E27FC236}">
              <a16:creationId xmlns:a16="http://schemas.microsoft.com/office/drawing/2014/main" id="{AA85FE31-84CE-CC2A-06CA-8D8CE76F2030}"/>
            </a:ext>
          </a:extLst>
        </xdr:cNvPr>
        <xdr:cNvSpPr/>
      </xdr:nvSpPr>
      <xdr:spPr>
        <a:xfrm>
          <a:off x="12899226" y="5434014"/>
          <a:ext cx="3621886" cy="3096000"/>
        </a:xfrm>
        <a:prstGeom prst="rect">
          <a:avLst/>
        </a:prstGeom>
        <a:solidFill>
          <a:srgbClr val="FFFFFF"/>
        </a:solidFill>
        <a:ln>
          <a:solidFill>
            <a:srgbClr val="E6E6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595312</xdr:colOff>
      <xdr:row>1</xdr:row>
      <xdr:rowOff>35718</xdr:rowOff>
    </xdr:from>
    <xdr:to>
      <xdr:col>28</xdr:col>
      <xdr:colOff>0</xdr:colOff>
      <xdr:row>46</xdr:row>
      <xdr:rowOff>23812</xdr:rowOff>
    </xdr:to>
    <xdr:sp macro="" textlink="">
      <xdr:nvSpPr>
        <xdr:cNvPr id="15" name="Rectangle: Rounded Corners 14">
          <a:extLst>
            <a:ext uri="{FF2B5EF4-FFF2-40B4-BE49-F238E27FC236}">
              <a16:creationId xmlns:a16="http://schemas.microsoft.com/office/drawing/2014/main" id="{9A1D8BEB-5A9B-1BC6-DED2-E04F1ECB8F32}"/>
            </a:ext>
          </a:extLst>
        </xdr:cNvPr>
        <xdr:cNvSpPr/>
      </xdr:nvSpPr>
      <xdr:spPr>
        <a:xfrm>
          <a:off x="595312" y="226218"/>
          <a:ext cx="16406813" cy="8560594"/>
        </a:xfrm>
        <a:prstGeom prst="roundRect">
          <a:avLst>
            <a:gd name="adj" fmla="val 6738"/>
          </a:avLst>
        </a:prstGeom>
        <a:no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4</xdr:col>
      <xdr:colOff>559594</xdr:colOff>
      <xdr:row>3</xdr:row>
      <xdr:rowOff>166686</xdr:rowOff>
    </xdr:from>
    <xdr:to>
      <xdr:col>11</xdr:col>
      <xdr:colOff>71438</xdr:colOff>
      <xdr:row>5</xdr:row>
      <xdr:rowOff>107154</xdr:rowOff>
    </xdr:to>
    <xdr:sp macro="" textlink="">
      <xdr:nvSpPr>
        <xdr:cNvPr id="16" name="TextBox 15">
          <a:extLst>
            <a:ext uri="{FF2B5EF4-FFF2-40B4-BE49-F238E27FC236}">
              <a16:creationId xmlns:a16="http://schemas.microsoft.com/office/drawing/2014/main" id="{EB7DB7BC-BEF6-DADE-7798-5031B309B311}"/>
            </a:ext>
          </a:extLst>
        </xdr:cNvPr>
        <xdr:cNvSpPr txBox="1"/>
      </xdr:nvSpPr>
      <xdr:spPr>
        <a:xfrm>
          <a:off x="2988469" y="738186"/>
          <a:ext cx="376237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b="1"/>
            <a:t>Wexford &amp; Rowan,</a:t>
          </a:r>
          <a:r>
            <a:rPr lang="en-CA" sz="1600" b="1" baseline="0"/>
            <a:t> Q3 Retail Performance</a:t>
          </a:r>
          <a:endParaRPr lang="en-CA" sz="1600" b="1"/>
        </a:p>
      </xdr:txBody>
    </xdr:sp>
    <xdr:clientData/>
  </xdr:twoCellAnchor>
  <xdr:twoCellAnchor>
    <xdr:from>
      <xdr:col>5</xdr:col>
      <xdr:colOff>71437</xdr:colOff>
      <xdr:row>5</xdr:row>
      <xdr:rowOff>190496</xdr:rowOff>
    </xdr:from>
    <xdr:to>
      <xdr:col>6</xdr:col>
      <xdr:colOff>59531</xdr:colOff>
      <xdr:row>6</xdr:row>
      <xdr:rowOff>130965</xdr:rowOff>
    </xdr:to>
    <xdr:sp macro="" textlink="">
      <xdr:nvSpPr>
        <xdr:cNvPr id="17" name="Arrow: Right 16">
          <a:extLst>
            <a:ext uri="{FF2B5EF4-FFF2-40B4-BE49-F238E27FC236}">
              <a16:creationId xmlns:a16="http://schemas.microsoft.com/office/drawing/2014/main" id="{E5171A07-280F-6AFD-7C80-FA464F356743}"/>
            </a:ext>
          </a:extLst>
        </xdr:cNvPr>
        <xdr:cNvSpPr/>
      </xdr:nvSpPr>
      <xdr:spPr>
        <a:xfrm>
          <a:off x="3107531" y="1142996"/>
          <a:ext cx="595313" cy="130969"/>
        </a:xfrm>
        <a:prstGeom prst="rightArrow">
          <a:avLst/>
        </a:prstGeom>
        <a:solidFill>
          <a:srgbClr val="5EEAD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rgbClr val="14B8A6"/>
            </a:solidFill>
          </a:endParaRPr>
        </a:p>
      </xdr:txBody>
    </xdr:sp>
    <xdr:clientData/>
  </xdr:twoCellAnchor>
  <xdr:twoCellAnchor>
    <xdr:from>
      <xdr:col>6</xdr:col>
      <xdr:colOff>128589</xdr:colOff>
      <xdr:row>5</xdr:row>
      <xdr:rowOff>116680</xdr:rowOff>
    </xdr:from>
    <xdr:to>
      <xdr:col>7</xdr:col>
      <xdr:colOff>345283</xdr:colOff>
      <xdr:row>7</xdr:row>
      <xdr:rowOff>57148</xdr:rowOff>
    </xdr:to>
    <xdr:sp macro="" textlink="">
      <xdr:nvSpPr>
        <xdr:cNvPr id="18" name="TextBox 17">
          <a:extLst>
            <a:ext uri="{FF2B5EF4-FFF2-40B4-BE49-F238E27FC236}">
              <a16:creationId xmlns:a16="http://schemas.microsoft.com/office/drawing/2014/main" id="{6E15EDB5-50DB-0F60-9C7A-97EF7B909DD2}"/>
            </a:ext>
          </a:extLst>
        </xdr:cNvPr>
        <xdr:cNvSpPr txBox="1"/>
      </xdr:nvSpPr>
      <xdr:spPr>
        <a:xfrm>
          <a:off x="3771902" y="1069180"/>
          <a:ext cx="823912"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200" b="1">
              <a:solidFill>
                <a:srgbClr val="14B8A6"/>
              </a:solidFill>
            </a:rPr>
            <a:t>INSIGHT</a:t>
          </a:r>
        </a:p>
      </xdr:txBody>
    </xdr:sp>
    <xdr:clientData/>
  </xdr:twoCellAnchor>
  <xdr:twoCellAnchor>
    <xdr:from>
      <xdr:col>7</xdr:col>
      <xdr:colOff>259557</xdr:colOff>
      <xdr:row>5</xdr:row>
      <xdr:rowOff>80961</xdr:rowOff>
    </xdr:from>
    <xdr:to>
      <xdr:col>17</xdr:col>
      <xdr:colOff>95251</xdr:colOff>
      <xdr:row>8</xdr:row>
      <xdr:rowOff>130965</xdr:rowOff>
    </xdr:to>
    <xdr:sp macro="" textlink="">
      <xdr:nvSpPr>
        <xdr:cNvPr id="19" name="TextBox 18">
          <a:extLst>
            <a:ext uri="{FF2B5EF4-FFF2-40B4-BE49-F238E27FC236}">
              <a16:creationId xmlns:a16="http://schemas.microsoft.com/office/drawing/2014/main" id="{153DDD5E-36E9-5F29-E8D1-F13769DE1AB9}"/>
            </a:ext>
          </a:extLst>
        </xdr:cNvPr>
        <xdr:cNvSpPr txBox="1"/>
      </xdr:nvSpPr>
      <xdr:spPr>
        <a:xfrm>
          <a:off x="4510088" y="1033461"/>
          <a:ext cx="5907882" cy="621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tx1">
                  <a:lumMod val="50000"/>
                  <a:lumOff val="50000"/>
                </a:schemeClr>
              </a:solidFill>
            </a:rPr>
            <a:t>Fashion</a:t>
          </a:r>
          <a:r>
            <a:rPr lang="en-CA" sz="1100" b="1" baseline="0">
              <a:solidFill>
                <a:schemeClr val="tx1">
                  <a:lumMod val="50000"/>
                  <a:lumOff val="50000"/>
                </a:schemeClr>
              </a:solidFill>
            </a:rPr>
            <a:t>, Home, &amp; Furniture, and Electronics drove 63% of Revenue.</a:t>
          </a:r>
        </a:p>
        <a:p>
          <a:r>
            <a:rPr lang="en-CA" sz="1100" b="1" baseline="0">
              <a:solidFill>
                <a:schemeClr val="tx1">
                  <a:lumMod val="50000"/>
                  <a:lumOff val="50000"/>
                </a:schemeClr>
              </a:solidFill>
            </a:rPr>
            <a:t>September accelerated by 30% as we built into Q4</a:t>
          </a:r>
          <a:endParaRPr lang="en-CA" sz="1100" b="1">
            <a:solidFill>
              <a:schemeClr val="tx1">
                <a:lumMod val="50000"/>
                <a:lumOff val="50000"/>
              </a:schemeClr>
            </a:solidFill>
          </a:endParaRPr>
        </a:p>
      </xdr:txBody>
    </xdr:sp>
    <xdr:clientData/>
  </xdr:twoCellAnchor>
  <xdr:twoCellAnchor>
    <xdr:from>
      <xdr:col>2</xdr:col>
      <xdr:colOff>428627</xdr:colOff>
      <xdr:row>2</xdr:row>
      <xdr:rowOff>130969</xdr:rowOff>
    </xdr:from>
    <xdr:to>
      <xdr:col>3</xdr:col>
      <xdr:colOff>416719</xdr:colOff>
      <xdr:row>5</xdr:row>
      <xdr:rowOff>23812</xdr:rowOff>
    </xdr:to>
    <xdr:sp macro="" textlink="">
      <xdr:nvSpPr>
        <xdr:cNvPr id="20" name="Oval 19">
          <a:extLst>
            <a:ext uri="{FF2B5EF4-FFF2-40B4-BE49-F238E27FC236}">
              <a16:creationId xmlns:a16="http://schemas.microsoft.com/office/drawing/2014/main" id="{4D157104-98BC-B65E-7138-2010D3C78B1C}"/>
            </a:ext>
          </a:extLst>
        </xdr:cNvPr>
        <xdr:cNvSpPr/>
      </xdr:nvSpPr>
      <xdr:spPr>
        <a:xfrm>
          <a:off x="1643065" y="511969"/>
          <a:ext cx="595310" cy="464343"/>
        </a:xfrm>
        <a:prstGeom prst="ellipse">
          <a:avLst/>
        </a:prstGeom>
        <a:solidFill>
          <a:srgbClr val="14B8A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600" b="1">
              <a:solidFill>
                <a:schemeClr val="bg1">
                  <a:lumMod val="95000"/>
                </a:schemeClr>
              </a:solidFill>
            </a:rPr>
            <a:t>&amp;</a:t>
          </a:r>
        </a:p>
      </xdr:txBody>
    </xdr:sp>
    <xdr:clientData/>
  </xdr:twoCellAnchor>
  <xdr:twoCellAnchor>
    <xdr:from>
      <xdr:col>1</xdr:col>
      <xdr:colOff>511968</xdr:colOff>
      <xdr:row>5</xdr:row>
      <xdr:rowOff>45245</xdr:rowOff>
    </xdr:from>
    <xdr:to>
      <xdr:col>4</xdr:col>
      <xdr:colOff>490312</xdr:colOff>
      <xdr:row>6</xdr:row>
      <xdr:rowOff>176213</xdr:rowOff>
    </xdr:to>
    <xdr:sp macro="" textlink="">
      <xdr:nvSpPr>
        <xdr:cNvPr id="21" name="TextBox 20">
          <a:extLst>
            <a:ext uri="{FF2B5EF4-FFF2-40B4-BE49-F238E27FC236}">
              <a16:creationId xmlns:a16="http://schemas.microsoft.com/office/drawing/2014/main" id="{D68A575E-889C-8C7F-CC1B-1D47B90B91AB}"/>
            </a:ext>
          </a:extLst>
        </xdr:cNvPr>
        <xdr:cNvSpPr txBox="1"/>
      </xdr:nvSpPr>
      <xdr:spPr>
        <a:xfrm>
          <a:off x="1119187" y="997745"/>
          <a:ext cx="1800000"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t>W &amp; R</a:t>
          </a:r>
        </a:p>
      </xdr:txBody>
    </xdr:sp>
    <xdr:clientData/>
  </xdr:twoCellAnchor>
  <xdr:twoCellAnchor>
    <xdr:from>
      <xdr:col>5</xdr:col>
      <xdr:colOff>83342</xdr:colOff>
      <xdr:row>9</xdr:row>
      <xdr:rowOff>59531</xdr:rowOff>
    </xdr:from>
    <xdr:to>
      <xdr:col>27</xdr:col>
      <xdr:colOff>142875</xdr:colOff>
      <xdr:row>9</xdr:row>
      <xdr:rowOff>71433</xdr:rowOff>
    </xdr:to>
    <xdr:cxnSp macro="">
      <xdr:nvCxnSpPr>
        <xdr:cNvPr id="23" name="Straight Connector 22">
          <a:extLst>
            <a:ext uri="{FF2B5EF4-FFF2-40B4-BE49-F238E27FC236}">
              <a16:creationId xmlns:a16="http://schemas.microsoft.com/office/drawing/2014/main" id="{7AE21FB0-2463-3997-D607-0CF06A447F81}"/>
            </a:ext>
          </a:extLst>
        </xdr:cNvPr>
        <xdr:cNvCxnSpPr/>
      </xdr:nvCxnSpPr>
      <xdr:spPr>
        <a:xfrm flipV="1">
          <a:off x="3119436" y="1774031"/>
          <a:ext cx="13418345" cy="11902"/>
        </a:xfrm>
        <a:prstGeom prst="line">
          <a:avLst/>
        </a:prstGeom>
        <a:ln w="19050">
          <a:solidFill>
            <a:srgbClr val="14B8A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483396</xdr:colOff>
      <xdr:row>8</xdr:row>
      <xdr:rowOff>90489</xdr:rowOff>
    </xdr:from>
    <xdr:to>
      <xdr:col>4</xdr:col>
      <xdr:colOff>461740</xdr:colOff>
      <xdr:row>10</xdr:row>
      <xdr:rowOff>30957</xdr:rowOff>
    </xdr:to>
    <xdr:sp macro="" textlink="">
      <xdr:nvSpPr>
        <xdr:cNvPr id="25" name="TextBox 24">
          <a:extLst>
            <a:ext uri="{FF2B5EF4-FFF2-40B4-BE49-F238E27FC236}">
              <a16:creationId xmlns:a16="http://schemas.microsoft.com/office/drawing/2014/main" id="{ACFE7238-DBE1-44CD-3528-3C00528E579D}"/>
            </a:ext>
          </a:extLst>
        </xdr:cNvPr>
        <xdr:cNvSpPr txBox="1"/>
      </xdr:nvSpPr>
      <xdr:spPr>
        <a:xfrm>
          <a:off x="1090615" y="1614489"/>
          <a:ext cx="1800000"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solidFill>
                <a:schemeClr val="tx1">
                  <a:lumMod val="50000"/>
                  <a:lumOff val="50000"/>
                </a:schemeClr>
              </a:solidFill>
            </a:rPr>
            <a:t>MENU</a:t>
          </a:r>
        </a:p>
      </xdr:txBody>
    </xdr:sp>
    <xdr:clientData/>
  </xdr:twoCellAnchor>
  <xdr:twoCellAnchor>
    <xdr:from>
      <xdr:col>2</xdr:col>
      <xdr:colOff>95250</xdr:colOff>
      <xdr:row>11</xdr:row>
      <xdr:rowOff>23812</xdr:rowOff>
    </xdr:from>
    <xdr:to>
      <xdr:col>4</xdr:col>
      <xdr:colOff>140813</xdr:colOff>
      <xdr:row>13</xdr:row>
      <xdr:rowOff>2812</xdr:rowOff>
    </xdr:to>
    <xdr:sp macro="" textlink="">
      <xdr:nvSpPr>
        <xdr:cNvPr id="28" name="Rectangle: Rounded Corners 27">
          <a:extLst>
            <a:ext uri="{FF2B5EF4-FFF2-40B4-BE49-F238E27FC236}">
              <a16:creationId xmlns:a16="http://schemas.microsoft.com/office/drawing/2014/main" id="{80A52330-633A-2478-4386-5D1113BE346D}"/>
            </a:ext>
          </a:extLst>
        </xdr:cNvPr>
        <xdr:cNvSpPr/>
      </xdr:nvSpPr>
      <xdr:spPr>
        <a:xfrm>
          <a:off x="1309688" y="2119312"/>
          <a:ext cx="1260000" cy="360000"/>
        </a:xfrm>
        <a:prstGeom prst="roundRect">
          <a:avLst/>
        </a:prstGeom>
        <a:solidFill>
          <a:srgbClr val="14B8A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200" b="1">
              <a:solidFill>
                <a:schemeClr val="bg1">
                  <a:lumMod val="95000"/>
                </a:schemeClr>
              </a:solidFill>
              <a:latin typeface="+mn-lt"/>
              <a:ea typeface="+mn-ea"/>
              <a:cs typeface="+mn-cs"/>
            </a:rPr>
            <a:t>DASHBOARD</a:t>
          </a:r>
        </a:p>
      </xdr:txBody>
    </xdr:sp>
    <xdr:clientData/>
  </xdr:twoCellAnchor>
  <xdr:twoCellAnchor>
    <xdr:from>
      <xdr:col>2</xdr:col>
      <xdr:colOff>92869</xdr:colOff>
      <xdr:row>13</xdr:row>
      <xdr:rowOff>92868</xdr:rowOff>
    </xdr:from>
    <xdr:to>
      <xdr:col>4</xdr:col>
      <xdr:colOff>138432</xdr:colOff>
      <xdr:row>15</xdr:row>
      <xdr:rowOff>71868</xdr:rowOff>
    </xdr:to>
    <xdr:sp macro="" textlink="">
      <xdr:nvSpPr>
        <xdr:cNvPr id="29" name="Rectangle: Rounded Corners 28">
          <a:hlinkClick xmlns:r="http://schemas.openxmlformats.org/officeDocument/2006/relationships" r:id="rId1"/>
          <a:extLst>
            <a:ext uri="{FF2B5EF4-FFF2-40B4-BE49-F238E27FC236}">
              <a16:creationId xmlns:a16="http://schemas.microsoft.com/office/drawing/2014/main" id="{863F133F-24DF-36CE-60C9-8E5A703E219D}"/>
            </a:ext>
          </a:extLst>
        </xdr:cNvPr>
        <xdr:cNvSpPr/>
      </xdr:nvSpPr>
      <xdr:spPr>
        <a:xfrm>
          <a:off x="1307307" y="2569368"/>
          <a:ext cx="1260000" cy="3600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200" b="1">
              <a:solidFill>
                <a:sysClr val="windowText" lastClr="000000"/>
              </a:solidFill>
              <a:latin typeface="+mn-lt"/>
              <a:ea typeface="+mn-ea"/>
              <a:cs typeface="+mn-cs"/>
            </a:rPr>
            <a:t>ANALYSIS</a:t>
          </a:r>
        </a:p>
      </xdr:txBody>
    </xdr:sp>
    <xdr:clientData/>
  </xdr:twoCellAnchor>
  <xdr:twoCellAnchor>
    <xdr:from>
      <xdr:col>2</xdr:col>
      <xdr:colOff>114300</xdr:colOff>
      <xdr:row>16</xdr:row>
      <xdr:rowOff>7143</xdr:rowOff>
    </xdr:from>
    <xdr:to>
      <xdr:col>4</xdr:col>
      <xdr:colOff>159863</xdr:colOff>
      <xdr:row>17</xdr:row>
      <xdr:rowOff>176643</xdr:rowOff>
    </xdr:to>
    <xdr:sp macro="" textlink="">
      <xdr:nvSpPr>
        <xdr:cNvPr id="31" name="Rectangle: Rounded Corners 30">
          <a:hlinkClick xmlns:r="http://schemas.openxmlformats.org/officeDocument/2006/relationships" r:id="rId2"/>
          <a:extLst>
            <a:ext uri="{FF2B5EF4-FFF2-40B4-BE49-F238E27FC236}">
              <a16:creationId xmlns:a16="http://schemas.microsoft.com/office/drawing/2014/main" id="{1A492B8B-3460-B342-AFA5-3DD335D8681F}"/>
            </a:ext>
          </a:extLst>
        </xdr:cNvPr>
        <xdr:cNvSpPr/>
      </xdr:nvSpPr>
      <xdr:spPr>
        <a:xfrm>
          <a:off x="1328738" y="3055143"/>
          <a:ext cx="1260000" cy="3600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200" b="1">
              <a:solidFill>
                <a:sysClr val="windowText" lastClr="000000"/>
              </a:solidFill>
              <a:latin typeface="+mn-lt"/>
              <a:ea typeface="+mn-ea"/>
              <a:cs typeface="+mn-cs"/>
            </a:rPr>
            <a:t>DATA</a:t>
          </a:r>
        </a:p>
      </xdr:txBody>
    </xdr:sp>
    <xdr:clientData/>
  </xdr:twoCellAnchor>
  <xdr:twoCellAnchor>
    <xdr:from>
      <xdr:col>1</xdr:col>
      <xdr:colOff>485774</xdr:colOff>
      <xdr:row>40</xdr:row>
      <xdr:rowOff>54769</xdr:rowOff>
    </xdr:from>
    <xdr:to>
      <xdr:col>4</xdr:col>
      <xdr:colOff>464118</xdr:colOff>
      <xdr:row>44</xdr:row>
      <xdr:rowOff>154780</xdr:rowOff>
    </xdr:to>
    <xdr:sp macro="" textlink="">
      <xdr:nvSpPr>
        <xdr:cNvPr id="32" name="TextBox 31">
          <a:extLst>
            <a:ext uri="{FF2B5EF4-FFF2-40B4-BE49-F238E27FC236}">
              <a16:creationId xmlns:a16="http://schemas.microsoft.com/office/drawing/2014/main" id="{C6C20F92-7727-C6DB-B059-7906C6B9B66E}"/>
            </a:ext>
          </a:extLst>
        </xdr:cNvPr>
        <xdr:cNvSpPr txBox="1"/>
      </xdr:nvSpPr>
      <xdr:spPr>
        <a:xfrm>
          <a:off x="1092993" y="7674769"/>
          <a:ext cx="1800000" cy="862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0">
              <a:solidFill>
                <a:schemeClr val="tx1">
                  <a:lumMod val="50000"/>
                  <a:lumOff val="50000"/>
                </a:schemeClr>
              </a:solidFill>
            </a:rPr>
            <a:t>16th</a:t>
          </a:r>
          <a:r>
            <a:rPr lang="en-CA" sz="1200" b="0" baseline="0">
              <a:solidFill>
                <a:schemeClr val="tx1">
                  <a:lumMod val="50000"/>
                  <a:lumOff val="50000"/>
                </a:schemeClr>
              </a:solidFill>
            </a:rPr>
            <a:t> June, 2026</a:t>
          </a:r>
        </a:p>
        <a:p>
          <a:pPr algn="ctr"/>
          <a:r>
            <a:rPr lang="en-CA" sz="1200" b="0" baseline="0">
              <a:solidFill>
                <a:schemeClr val="tx1">
                  <a:lumMod val="50000"/>
                  <a:lumOff val="50000"/>
                </a:schemeClr>
              </a:solidFill>
            </a:rPr>
            <a:t>v 1.0</a:t>
          </a:r>
          <a:endParaRPr lang="en-CA" sz="1200" b="0">
            <a:solidFill>
              <a:schemeClr val="tx1">
                <a:lumMod val="50000"/>
                <a:lumOff val="50000"/>
              </a:schemeClr>
            </a:solidFill>
          </a:endParaRPr>
        </a:p>
      </xdr:txBody>
    </xdr:sp>
    <xdr:clientData/>
  </xdr:twoCellAnchor>
  <xdr:twoCellAnchor>
    <xdr:from>
      <xdr:col>5</xdr:col>
      <xdr:colOff>210741</xdr:colOff>
      <xdr:row>14</xdr:row>
      <xdr:rowOff>11906</xdr:rowOff>
    </xdr:from>
    <xdr:to>
      <xdr:col>8</xdr:col>
      <xdr:colOff>198835</xdr:colOff>
      <xdr:row>16</xdr:row>
      <xdr:rowOff>71437</xdr:rowOff>
    </xdr:to>
    <xdr:sp macro="" textlink="Revenue">
      <xdr:nvSpPr>
        <xdr:cNvPr id="33" name="TextBox 32">
          <a:extLst>
            <a:ext uri="{FF2B5EF4-FFF2-40B4-BE49-F238E27FC236}">
              <a16:creationId xmlns:a16="http://schemas.microsoft.com/office/drawing/2014/main" id="{D2D45FCA-9D3A-A226-EB42-9B3B6463D22F}"/>
            </a:ext>
          </a:extLst>
        </xdr:cNvPr>
        <xdr:cNvSpPr txBox="1"/>
      </xdr:nvSpPr>
      <xdr:spPr>
        <a:xfrm>
          <a:off x="3246835" y="2678906"/>
          <a:ext cx="1809750"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630434-7ACE-47B4-9723-D0A26A51F0E7}" type="TxLink">
            <a:rPr lang="en-US" sz="2000" b="1" i="0" u="none" strike="noStrike">
              <a:solidFill>
                <a:schemeClr val="tx1">
                  <a:lumMod val="50000"/>
                  <a:lumOff val="50000"/>
                </a:schemeClr>
              </a:solidFill>
              <a:latin typeface="Calibri"/>
              <a:ea typeface="Calibri"/>
              <a:cs typeface="Calibri"/>
            </a:rPr>
            <a:pPr algn="ctr"/>
            <a:t>$263,641</a:t>
          </a:fld>
          <a:endParaRPr lang="en-CA" sz="2000">
            <a:solidFill>
              <a:schemeClr val="tx1">
                <a:lumMod val="50000"/>
                <a:lumOff val="50000"/>
              </a:schemeClr>
            </a:solidFill>
          </a:endParaRPr>
        </a:p>
      </xdr:txBody>
    </xdr:sp>
    <xdr:clientData/>
  </xdr:twoCellAnchor>
  <xdr:twoCellAnchor>
    <xdr:from>
      <xdr:col>5</xdr:col>
      <xdr:colOff>210741</xdr:colOff>
      <xdr:row>22</xdr:row>
      <xdr:rowOff>80963</xdr:rowOff>
    </xdr:from>
    <xdr:to>
      <xdr:col>8</xdr:col>
      <xdr:colOff>198835</xdr:colOff>
      <xdr:row>24</xdr:row>
      <xdr:rowOff>140494</xdr:rowOff>
    </xdr:to>
    <xdr:sp macro="" textlink="Orders">
      <xdr:nvSpPr>
        <xdr:cNvPr id="34" name="TextBox 33">
          <a:extLst>
            <a:ext uri="{FF2B5EF4-FFF2-40B4-BE49-F238E27FC236}">
              <a16:creationId xmlns:a16="http://schemas.microsoft.com/office/drawing/2014/main" id="{D1D38CB8-3165-C3ED-D8E6-EC1300B9908D}"/>
            </a:ext>
          </a:extLst>
        </xdr:cNvPr>
        <xdr:cNvSpPr txBox="1"/>
      </xdr:nvSpPr>
      <xdr:spPr>
        <a:xfrm>
          <a:off x="3246835" y="4271963"/>
          <a:ext cx="1809750"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37E8D7-D383-4623-9A69-8489102DF9F2}" type="TxLink">
            <a:rPr lang="en-US" sz="2000" b="1" i="0" u="none" strike="noStrike">
              <a:solidFill>
                <a:schemeClr val="tx1">
                  <a:lumMod val="50000"/>
                  <a:lumOff val="50000"/>
                </a:schemeClr>
              </a:solidFill>
              <a:latin typeface="Calibri"/>
              <a:ea typeface="Calibri"/>
              <a:cs typeface="Calibri"/>
            </a:rPr>
            <a:pPr marL="0" indent="0" algn="ctr"/>
            <a:t> 2,000 </a:t>
          </a:fld>
          <a:endParaRPr lang="en-CA" sz="2000" b="1" i="0" u="none" strike="noStrike">
            <a:solidFill>
              <a:schemeClr val="tx1">
                <a:lumMod val="50000"/>
                <a:lumOff val="50000"/>
              </a:schemeClr>
            </a:solidFill>
            <a:latin typeface="Calibri"/>
            <a:ea typeface="Calibri"/>
            <a:cs typeface="Calibri"/>
          </a:endParaRPr>
        </a:p>
      </xdr:txBody>
    </xdr:sp>
    <xdr:clientData/>
  </xdr:twoCellAnchor>
  <xdr:twoCellAnchor>
    <xdr:from>
      <xdr:col>5</xdr:col>
      <xdr:colOff>210741</xdr:colOff>
      <xdr:row>31</xdr:row>
      <xdr:rowOff>19051</xdr:rowOff>
    </xdr:from>
    <xdr:to>
      <xdr:col>8</xdr:col>
      <xdr:colOff>198835</xdr:colOff>
      <xdr:row>33</xdr:row>
      <xdr:rowOff>78582</xdr:rowOff>
    </xdr:to>
    <xdr:sp macro="" textlink="Items">
      <xdr:nvSpPr>
        <xdr:cNvPr id="35" name="TextBox 34">
          <a:extLst>
            <a:ext uri="{FF2B5EF4-FFF2-40B4-BE49-F238E27FC236}">
              <a16:creationId xmlns:a16="http://schemas.microsoft.com/office/drawing/2014/main" id="{C34250C2-9505-51DE-4616-4057832CD382}"/>
            </a:ext>
          </a:extLst>
        </xdr:cNvPr>
        <xdr:cNvSpPr txBox="1"/>
      </xdr:nvSpPr>
      <xdr:spPr>
        <a:xfrm>
          <a:off x="3246835" y="5924551"/>
          <a:ext cx="1809750"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43A99AE-B9C0-4BC6-BA89-905355976191}" type="TxLink">
            <a:rPr lang="en-US" sz="2000" b="1" i="0" u="none" strike="noStrike">
              <a:solidFill>
                <a:schemeClr val="tx1">
                  <a:lumMod val="50000"/>
                  <a:lumOff val="50000"/>
                </a:schemeClr>
              </a:solidFill>
              <a:latin typeface="Calibri"/>
              <a:ea typeface="Calibri"/>
              <a:cs typeface="Calibri"/>
            </a:rPr>
            <a:pPr marL="0" indent="0" algn="ctr"/>
            <a:t> 4,179 </a:t>
          </a:fld>
          <a:endParaRPr lang="en-CA" sz="2000" b="1" i="0" u="none" strike="noStrike">
            <a:solidFill>
              <a:schemeClr val="tx1">
                <a:lumMod val="50000"/>
                <a:lumOff val="50000"/>
              </a:schemeClr>
            </a:solidFill>
            <a:latin typeface="Calibri"/>
            <a:ea typeface="Calibri"/>
            <a:cs typeface="Calibri"/>
          </a:endParaRPr>
        </a:p>
      </xdr:txBody>
    </xdr:sp>
    <xdr:clientData/>
  </xdr:twoCellAnchor>
  <xdr:twoCellAnchor>
    <xdr:from>
      <xdr:col>5</xdr:col>
      <xdr:colOff>210741</xdr:colOff>
      <xdr:row>40</xdr:row>
      <xdr:rowOff>4763</xdr:rowOff>
    </xdr:from>
    <xdr:to>
      <xdr:col>8</xdr:col>
      <xdr:colOff>198835</xdr:colOff>
      <xdr:row>42</xdr:row>
      <xdr:rowOff>64294</xdr:rowOff>
    </xdr:to>
    <xdr:sp macro="" textlink="AvgValue">
      <xdr:nvSpPr>
        <xdr:cNvPr id="36" name="TextBox 35">
          <a:extLst>
            <a:ext uri="{FF2B5EF4-FFF2-40B4-BE49-F238E27FC236}">
              <a16:creationId xmlns:a16="http://schemas.microsoft.com/office/drawing/2014/main" id="{1DAFC547-FF3E-C6B6-335C-DD4F9C0C8944}"/>
            </a:ext>
          </a:extLst>
        </xdr:cNvPr>
        <xdr:cNvSpPr txBox="1"/>
      </xdr:nvSpPr>
      <xdr:spPr>
        <a:xfrm>
          <a:off x="3246835" y="7624763"/>
          <a:ext cx="1809750"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824631-26D8-48F0-8809-FAE58052EC3E}" type="TxLink">
            <a:rPr lang="en-US" sz="2000" b="1" i="0" u="none" strike="noStrike">
              <a:solidFill>
                <a:schemeClr val="tx1">
                  <a:lumMod val="50000"/>
                  <a:lumOff val="50000"/>
                </a:schemeClr>
              </a:solidFill>
              <a:latin typeface="Calibri"/>
              <a:ea typeface="Calibri"/>
              <a:cs typeface="Calibri"/>
            </a:rPr>
            <a:pPr marL="0" indent="0" algn="ctr"/>
            <a:t>$132</a:t>
          </a:fld>
          <a:endParaRPr lang="en-CA" sz="2000" b="1" i="0" u="none" strike="noStrike">
            <a:solidFill>
              <a:schemeClr val="tx1">
                <a:lumMod val="50000"/>
                <a:lumOff val="50000"/>
              </a:schemeClr>
            </a:solidFill>
            <a:latin typeface="Calibri"/>
            <a:ea typeface="Calibri"/>
            <a:cs typeface="Calibri"/>
          </a:endParaRPr>
        </a:p>
      </xdr:txBody>
    </xdr:sp>
    <xdr:clientData/>
  </xdr:twoCellAnchor>
  <xdr:twoCellAnchor editAs="oneCell">
    <xdr:from>
      <xdr:col>25</xdr:col>
      <xdr:colOff>368583</xdr:colOff>
      <xdr:row>3</xdr:row>
      <xdr:rowOff>95251</xdr:rowOff>
    </xdr:from>
    <xdr:to>
      <xdr:col>26</xdr:col>
      <xdr:colOff>301364</xdr:colOff>
      <xdr:row>6</xdr:row>
      <xdr:rowOff>63751</xdr:rowOff>
    </xdr:to>
    <xdr:pic>
      <xdr:nvPicPr>
        <xdr:cNvPr id="37" name="Picture 36" descr="Dim (Smaller Sun) outline">
          <a:hlinkClick xmlns:r="http://schemas.openxmlformats.org/officeDocument/2006/relationships" r:id="rId3"/>
          <a:extLst>
            <a:ext uri="{FF2B5EF4-FFF2-40B4-BE49-F238E27FC236}">
              <a16:creationId xmlns:a16="http://schemas.microsoft.com/office/drawing/2014/main" id="{3CDB5AB8-10CA-7F58-7108-92788FC25686}"/>
            </a:ext>
          </a:extLst>
        </xdr:cNvPr>
        <xdr:cNvPicPr>
          <a:picLocks noChangeAspect="1"/>
        </xdr:cNvPicPr>
      </xdr:nvPicPr>
      <xdr:blipFill>
        <a:blip xmlns:r="http://schemas.openxmlformats.org/officeDocument/2006/relationships" r:embed="rId4">
          <a:duotone>
            <a:schemeClr val="accent6">
              <a:shade val="45000"/>
              <a:satMod val="135000"/>
            </a:schemeClr>
            <a:prstClr val="white"/>
          </a:duotone>
        </a:blip>
        <a:stretch>
          <a:fillRect/>
        </a:stretch>
      </xdr:blipFill>
      <xdr:spPr>
        <a:xfrm>
          <a:off x="15549052" y="666751"/>
          <a:ext cx="540000" cy="540000"/>
        </a:xfrm>
        <a:prstGeom prst="rect">
          <a:avLst/>
        </a:prstGeom>
      </xdr:spPr>
    </xdr:pic>
    <xdr:clientData/>
  </xdr:twoCellAnchor>
  <xdr:twoCellAnchor editAs="oneCell">
    <xdr:from>
      <xdr:col>26</xdr:col>
      <xdr:colOff>332127</xdr:colOff>
      <xdr:row>3</xdr:row>
      <xdr:rowOff>192895</xdr:rowOff>
    </xdr:from>
    <xdr:to>
      <xdr:col>26</xdr:col>
      <xdr:colOff>610047</xdr:colOff>
      <xdr:row>5</xdr:row>
      <xdr:rowOff>157635</xdr:rowOff>
    </xdr:to>
    <xdr:pic>
      <xdr:nvPicPr>
        <xdr:cNvPr id="38" name="Picture 37" descr="Moon with solid fill">
          <a:hlinkClick xmlns:r="http://schemas.openxmlformats.org/officeDocument/2006/relationships" r:id="rId5"/>
          <a:extLst>
            <a:ext uri="{FF2B5EF4-FFF2-40B4-BE49-F238E27FC236}">
              <a16:creationId xmlns:a16="http://schemas.microsoft.com/office/drawing/2014/main" id="{DD553118-4246-EF13-656C-773CAC5ECCE3}"/>
            </a:ext>
          </a:extLst>
        </xdr:cNvPr>
        <xdr:cNvPicPr>
          <a:picLocks noChangeAspect="1"/>
        </xdr:cNvPicPr>
      </xdr:nvPicPr>
      <xdr:blipFill>
        <a:blip xmlns:r="http://schemas.openxmlformats.org/officeDocument/2006/relationships" r:embed="rId6">
          <a:alphaModFix amt="50000"/>
        </a:blip>
        <a:stretch>
          <a:fillRect/>
        </a:stretch>
      </xdr:blipFill>
      <xdr:spPr>
        <a:xfrm rot="6494057">
          <a:off x="16271539" y="814692"/>
          <a:ext cx="353934" cy="277920"/>
        </a:xfrm>
        <a:prstGeom prst="rect">
          <a:avLst/>
        </a:prstGeom>
      </xdr:spPr>
    </xdr:pic>
    <xdr:clientData/>
  </xdr:twoCellAnchor>
  <xdr:twoCellAnchor>
    <xdr:from>
      <xdr:col>9</xdr:col>
      <xdr:colOff>47625</xdr:colOff>
      <xdr:row>12</xdr:row>
      <xdr:rowOff>130969</xdr:rowOff>
    </xdr:from>
    <xdr:to>
      <xdr:col>18</xdr:col>
      <xdr:colOff>0</xdr:colOff>
      <xdr:row>28</xdr:row>
      <xdr:rowOff>0</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6865DEC6-4317-402C-997F-4953ABF747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534025" y="2416969"/>
              <a:ext cx="5438775" cy="2917031"/>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119058</xdr:colOff>
      <xdr:row>10</xdr:row>
      <xdr:rowOff>188118</xdr:rowOff>
    </xdr:from>
    <xdr:to>
      <xdr:col>27</xdr:col>
      <xdr:colOff>59532</xdr:colOff>
      <xdr:row>28</xdr:row>
      <xdr:rowOff>0</xdr:rowOff>
    </xdr:to>
    <xdr:graphicFrame macro="">
      <xdr:nvGraphicFramePr>
        <xdr:cNvPr id="40" name="Chart 39">
          <a:extLst>
            <a:ext uri="{FF2B5EF4-FFF2-40B4-BE49-F238E27FC236}">
              <a16:creationId xmlns:a16="http://schemas.microsoft.com/office/drawing/2014/main" id="{EC3FD453-0CA5-4192-B02E-26AAC0C32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23813</xdr:colOff>
      <xdr:row>28</xdr:row>
      <xdr:rowOff>107156</xdr:rowOff>
    </xdr:from>
    <xdr:to>
      <xdr:col>14</xdr:col>
      <xdr:colOff>559593</xdr:colOff>
      <xdr:row>44</xdr:row>
      <xdr:rowOff>119062</xdr:rowOff>
    </xdr:to>
    <xdr:graphicFrame macro="">
      <xdr:nvGraphicFramePr>
        <xdr:cNvPr id="41" name="Chart 40">
          <a:extLst>
            <a:ext uri="{FF2B5EF4-FFF2-40B4-BE49-F238E27FC236}">
              <a16:creationId xmlns:a16="http://schemas.microsoft.com/office/drawing/2014/main" id="{D5C0C90E-C020-4B53-BA72-7191C8D35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95251</xdr:colOff>
      <xdr:row>28</xdr:row>
      <xdr:rowOff>119062</xdr:rowOff>
    </xdr:from>
    <xdr:to>
      <xdr:col>21</xdr:col>
      <xdr:colOff>47625</xdr:colOff>
      <xdr:row>44</xdr:row>
      <xdr:rowOff>107156</xdr:rowOff>
    </xdr:to>
    <xdr:graphicFrame macro="">
      <xdr:nvGraphicFramePr>
        <xdr:cNvPr id="43" name="Chart 42">
          <a:extLst>
            <a:ext uri="{FF2B5EF4-FFF2-40B4-BE49-F238E27FC236}">
              <a16:creationId xmlns:a16="http://schemas.microsoft.com/office/drawing/2014/main" id="{7CBD5DF1-D29B-4E5D-852E-BAF1E4053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83343</xdr:colOff>
      <xdr:row>28</xdr:row>
      <xdr:rowOff>83344</xdr:rowOff>
    </xdr:from>
    <xdr:to>
      <xdr:col>27</xdr:col>
      <xdr:colOff>119063</xdr:colOff>
      <xdr:row>44</xdr:row>
      <xdr:rowOff>130969</xdr:rowOff>
    </xdr:to>
    <xdr:graphicFrame macro="">
      <xdr:nvGraphicFramePr>
        <xdr:cNvPr id="44" name="Chart 43">
          <a:extLst>
            <a:ext uri="{FF2B5EF4-FFF2-40B4-BE49-F238E27FC236}">
              <a16:creationId xmlns:a16="http://schemas.microsoft.com/office/drawing/2014/main" id="{534DF643-FED9-453E-8871-2A1918516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47625</xdr:colOff>
      <xdr:row>11</xdr:row>
      <xdr:rowOff>0</xdr:rowOff>
    </xdr:from>
    <xdr:to>
      <xdr:col>12</xdr:col>
      <xdr:colOff>154781</xdr:colOff>
      <xdr:row>13</xdr:row>
      <xdr:rowOff>154781</xdr:rowOff>
    </xdr:to>
    <xdr:sp macro="" textlink="">
      <xdr:nvSpPr>
        <xdr:cNvPr id="45" name="TextBox 44">
          <a:extLst>
            <a:ext uri="{FF2B5EF4-FFF2-40B4-BE49-F238E27FC236}">
              <a16:creationId xmlns:a16="http://schemas.microsoft.com/office/drawing/2014/main" id="{EEE4190A-7A14-77C4-343B-089A074432AC}"/>
            </a:ext>
          </a:extLst>
        </xdr:cNvPr>
        <xdr:cNvSpPr txBox="1"/>
      </xdr:nvSpPr>
      <xdr:spPr>
        <a:xfrm>
          <a:off x="5512594" y="2095500"/>
          <a:ext cx="1928812"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t>US</a:t>
          </a:r>
          <a:r>
            <a:rPr lang="en-CA" sz="1100" b="1" baseline="0"/>
            <a:t> State Performance</a:t>
          </a:r>
        </a:p>
        <a:p>
          <a:r>
            <a:rPr lang="en-CA" sz="1050" b="1" i="1" baseline="0">
              <a:solidFill>
                <a:schemeClr val="bg1">
                  <a:lumMod val="65000"/>
                </a:schemeClr>
              </a:solidFill>
            </a:rPr>
            <a:t>Revenue across 12 US States</a:t>
          </a:r>
          <a:endParaRPr lang="en-CA" sz="1050" b="1" i="1">
            <a:solidFill>
              <a:schemeClr val="bg1">
                <a:lumMod val="65000"/>
              </a:schemeClr>
            </a:solidFill>
          </a:endParaRPr>
        </a:p>
      </xdr:txBody>
    </xdr:sp>
    <xdr:clientData/>
  </xdr:twoCellAnchor>
  <xdr:twoCellAnchor>
    <xdr:from>
      <xdr:col>18</xdr:col>
      <xdr:colOff>128589</xdr:colOff>
      <xdr:row>10</xdr:row>
      <xdr:rowOff>188120</xdr:rowOff>
    </xdr:from>
    <xdr:to>
      <xdr:col>21</xdr:col>
      <xdr:colOff>235745</xdr:colOff>
      <xdr:row>13</xdr:row>
      <xdr:rowOff>152401</xdr:rowOff>
    </xdr:to>
    <xdr:sp macro="" textlink="">
      <xdr:nvSpPr>
        <xdr:cNvPr id="46" name="TextBox 45">
          <a:extLst>
            <a:ext uri="{FF2B5EF4-FFF2-40B4-BE49-F238E27FC236}">
              <a16:creationId xmlns:a16="http://schemas.microsoft.com/office/drawing/2014/main" id="{90662990-5E6E-A24B-F1C7-0B4AD6E3EEF8}"/>
            </a:ext>
          </a:extLst>
        </xdr:cNvPr>
        <xdr:cNvSpPr txBox="1"/>
      </xdr:nvSpPr>
      <xdr:spPr>
        <a:xfrm>
          <a:off x="11058527" y="2093120"/>
          <a:ext cx="1928812"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t>Weekday</a:t>
          </a:r>
          <a:r>
            <a:rPr lang="en-CA" sz="1100" b="1" baseline="0"/>
            <a:t> Trend</a:t>
          </a:r>
        </a:p>
        <a:p>
          <a:r>
            <a:rPr lang="en-CA" sz="1050" b="1" i="1" baseline="0">
              <a:solidFill>
                <a:schemeClr val="bg1">
                  <a:lumMod val="65000"/>
                </a:schemeClr>
              </a:solidFill>
            </a:rPr>
            <a:t>Weekly revenue distribution </a:t>
          </a:r>
          <a:endParaRPr lang="en-CA" sz="1050" b="1" i="1">
            <a:solidFill>
              <a:schemeClr val="bg1">
                <a:lumMod val="65000"/>
              </a:schemeClr>
            </a:solidFill>
          </a:endParaRPr>
        </a:p>
      </xdr:txBody>
    </xdr:sp>
    <xdr:clientData/>
  </xdr:twoCellAnchor>
  <xdr:twoCellAnchor>
    <xdr:from>
      <xdr:col>9</xdr:col>
      <xdr:colOff>19052</xdr:colOff>
      <xdr:row>28</xdr:row>
      <xdr:rowOff>114301</xdr:rowOff>
    </xdr:from>
    <xdr:to>
      <xdr:col>12</xdr:col>
      <xdr:colOff>126208</xdr:colOff>
      <xdr:row>31</xdr:row>
      <xdr:rowOff>78582</xdr:rowOff>
    </xdr:to>
    <xdr:sp macro="" textlink="">
      <xdr:nvSpPr>
        <xdr:cNvPr id="47" name="TextBox 46">
          <a:extLst>
            <a:ext uri="{FF2B5EF4-FFF2-40B4-BE49-F238E27FC236}">
              <a16:creationId xmlns:a16="http://schemas.microsoft.com/office/drawing/2014/main" id="{6DDC13C8-EB71-1D36-5CE7-298A768538E0}"/>
            </a:ext>
          </a:extLst>
        </xdr:cNvPr>
        <xdr:cNvSpPr txBox="1"/>
      </xdr:nvSpPr>
      <xdr:spPr>
        <a:xfrm>
          <a:off x="5484021" y="5448301"/>
          <a:ext cx="1928812"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t>Category Analysis</a:t>
          </a:r>
          <a:endParaRPr lang="en-CA" sz="1100" b="1" baseline="0"/>
        </a:p>
        <a:p>
          <a:r>
            <a:rPr lang="en-CA" sz="1050" b="1" i="1" baseline="0">
              <a:solidFill>
                <a:schemeClr val="bg1">
                  <a:lumMod val="65000"/>
                </a:schemeClr>
              </a:solidFill>
            </a:rPr>
            <a:t>Top categories by Q3 revenue</a:t>
          </a:r>
          <a:endParaRPr lang="en-CA" sz="1050" b="1" i="1">
            <a:solidFill>
              <a:schemeClr val="bg1">
                <a:lumMod val="65000"/>
              </a:schemeClr>
            </a:solidFill>
          </a:endParaRPr>
        </a:p>
      </xdr:txBody>
    </xdr:sp>
    <xdr:clientData/>
  </xdr:twoCellAnchor>
  <xdr:twoCellAnchor>
    <xdr:from>
      <xdr:col>15</xdr:col>
      <xdr:colOff>88114</xdr:colOff>
      <xdr:row>28</xdr:row>
      <xdr:rowOff>111922</xdr:rowOff>
    </xdr:from>
    <xdr:to>
      <xdr:col>18</xdr:col>
      <xdr:colOff>195269</xdr:colOff>
      <xdr:row>31</xdr:row>
      <xdr:rowOff>76203</xdr:rowOff>
    </xdr:to>
    <xdr:sp macro="" textlink="">
      <xdr:nvSpPr>
        <xdr:cNvPr id="48" name="TextBox 47">
          <a:extLst>
            <a:ext uri="{FF2B5EF4-FFF2-40B4-BE49-F238E27FC236}">
              <a16:creationId xmlns:a16="http://schemas.microsoft.com/office/drawing/2014/main" id="{EC92DEA6-D62B-E084-29FB-28F188C299FF}"/>
            </a:ext>
          </a:extLst>
        </xdr:cNvPr>
        <xdr:cNvSpPr txBox="1"/>
      </xdr:nvSpPr>
      <xdr:spPr>
        <a:xfrm>
          <a:off x="9196395" y="5445922"/>
          <a:ext cx="1928812"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t>Time</a:t>
          </a:r>
          <a:r>
            <a:rPr lang="en-CA" sz="1100" b="1" baseline="0"/>
            <a:t> of Day</a:t>
          </a:r>
        </a:p>
        <a:p>
          <a:r>
            <a:rPr lang="en-CA" sz="1050" b="1" i="1" baseline="0">
              <a:solidFill>
                <a:schemeClr val="bg1">
                  <a:lumMod val="65000"/>
                </a:schemeClr>
              </a:solidFill>
            </a:rPr>
            <a:t>Order volume by time of day</a:t>
          </a:r>
          <a:endParaRPr lang="en-CA" sz="1050" b="1" i="1">
            <a:solidFill>
              <a:schemeClr val="bg1">
                <a:lumMod val="65000"/>
              </a:schemeClr>
            </a:solidFill>
          </a:endParaRPr>
        </a:p>
      </xdr:txBody>
    </xdr:sp>
    <xdr:clientData/>
  </xdr:twoCellAnchor>
  <xdr:twoCellAnchor>
    <xdr:from>
      <xdr:col>21</xdr:col>
      <xdr:colOff>133357</xdr:colOff>
      <xdr:row>28</xdr:row>
      <xdr:rowOff>109541</xdr:rowOff>
    </xdr:from>
    <xdr:to>
      <xdr:col>25</xdr:col>
      <xdr:colOff>309562</xdr:colOff>
      <xdr:row>31</xdr:row>
      <xdr:rowOff>73822</xdr:rowOff>
    </xdr:to>
    <xdr:sp macro="" textlink="">
      <xdr:nvSpPr>
        <xdr:cNvPr id="49" name="TextBox 48">
          <a:extLst>
            <a:ext uri="{FF2B5EF4-FFF2-40B4-BE49-F238E27FC236}">
              <a16:creationId xmlns:a16="http://schemas.microsoft.com/office/drawing/2014/main" id="{FDA6225D-A5BF-C711-09FD-11F5D8A3F99B}"/>
            </a:ext>
          </a:extLst>
        </xdr:cNvPr>
        <xdr:cNvSpPr txBox="1"/>
      </xdr:nvSpPr>
      <xdr:spPr>
        <a:xfrm>
          <a:off x="12884951" y="5443541"/>
          <a:ext cx="2605080"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t>Age Group Distribution</a:t>
          </a:r>
          <a:endParaRPr lang="en-CA" sz="1100" b="1" baseline="0"/>
        </a:p>
        <a:p>
          <a:r>
            <a:rPr lang="en-CA" sz="1050" b="1" i="1" baseline="0">
              <a:solidFill>
                <a:schemeClr val="bg1">
                  <a:lumMod val="65000"/>
                </a:schemeClr>
              </a:solidFill>
            </a:rPr>
            <a:t>Order share by customer age group</a:t>
          </a:r>
          <a:endParaRPr lang="en-CA" sz="1050" b="1" i="1">
            <a:solidFill>
              <a:schemeClr val="bg1">
                <a:lumMod val="65000"/>
              </a:schemeClr>
            </a:solidFill>
          </a:endParaRPr>
        </a:p>
      </xdr:txBody>
    </xdr:sp>
    <xdr:clientData/>
  </xdr:twoCellAnchor>
  <xdr:twoCellAnchor>
    <xdr:from>
      <xdr:col>16</xdr:col>
      <xdr:colOff>500062</xdr:colOff>
      <xdr:row>36</xdr:row>
      <xdr:rowOff>35719</xdr:rowOff>
    </xdr:from>
    <xdr:to>
      <xdr:col>18</xdr:col>
      <xdr:colOff>130968</xdr:colOff>
      <xdr:row>37</xdr:row>
      <xdr:rowOff>178594</xdr:rowOff>
    </xdr:to>
    <xdr:sp macro="" textlink="Orders">
      <xdr:nvSpPr>
        <xdr:cNvPr id="50" name="TextBox 49">
          <a:extLst>
            <a:ext uri="{FF2B5EF4-FFF2-40B4-BE49-F238E27FC236}">
              <a16:creationId xmlns:a16="http://schemas.microsoft.com/office/drawing/2014/main" id="{3DA920DF-56B3-3E3B-ADCB-F8775C106183}"/>
            </a:ext>
          </a:extLst>
        </xdr:cNvPr>
        <xdr:cNvSpPr txBox="1"/>
      </xdr:nvSpPr>
      <xdr:spPr>
        <a:xfrm>
          <a:off x="10215562" y="6893719"/>
          <a:ext cx="84534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44CD08-1482-4202-BEF5-0651D5D49B4B}" type="TxLink">
            <a:rPr lang="en-US" sz="2000" b="1" i="0" u="none" strike="noStrike">
              <a:solidFill>
                <a:schemeClr val="tx1">
                  <a:lumMod val="50000"/>
                  <a:lumOff val="50000"/>
                </a:schemeClr>
              </a:solidFill>
              <a:latin typeface="Calibri"/>
              <a:ea typeface="Calibri"/>
              <a:cs typeface="Calibri"/>
            </a:rPr>
            <a:pPr marL="0" indent="0" algn="ctr"/>
            <a:t> 2,000 </a:t>
          </a:fld>
          <a:endParaRPr lang="en-CA" sz="2000" b="1" i="0" u="none" strike="noStrike">
            <a:solidFill>
              <a:schemeClr val="tx1">
                <a:lumMod val="50000"/>
                <a:lumOff val="50000"/>
              </a:schemeClr>
            </a:solidFill>
            <a:latin typeface="Calibri"/>
            <a:ea typeface="Calibri"/>
            <a:cs typeface="Calibri"/>
          </a:endParaRPr>
        </a:p>
      </xdr:txBody>
    </xdr:sp>
    <xdr:clientData/>
  </xdr:twoCellAnchor>
  <xdr:twoCellAnchor editAs="oneCell">
    <xdr:from>
      <xdr:col>8</xdr:col>
      <xdr:colOff>197622</xdr:colOff>
      <xdr:row>11</xdr:row>
      <xdr:rowOff>7677</xdr:rowOff>
    </xdr:from>
    <xdr:to>
      <xdr:col>8</xdr:col>
      <xdr:colOff>557622</xdr:colOff>
      <xdr:row>12</xdr:row>
      <xdr:rowOff>178067</xdr:rowOff>
    </xdr:to>
    <xdr:pic>
      <xdr:nvPicPr>
        <xdr:cNvPr id="52" name="Graphic 51" descr="Dollar with solid fill">
          <a:extLst>
            <a:ext uri="{FF2B5EF4-FFF2-40B4-BE49-F238E27FC236}">
              <a16:creationId xmlns:a16="http://schemas.microsoft.com/office/drawing/2014/main" id="{88B13998-DB4B-B70C-0A27-3E65BE0E6E0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075846" y="2112969"/>
          <a:ext cx="360000" cy="361780"/>
        </a:xfrm>
        <a:prstGeom prst="rect">
          <a:avLst/>
        </a:prstGeom>
      </xdr:spPr>
    </xdr:pic>
    <xdr:clientData/>
  </xdr:twoCellAnchor>
  <xdr:twoCellAnchor editAs="oneCell">
    <xdr:from>
      <xdr:col>8</xdr:col>
      <xdr:colOff>173589</xdr:colOff>
      <xdr:row>28</xdr:row>
      <xdr:rowOff>95137</xdr:rowOff>
    </xdr:from>
    <xdr:to>
      <xdr:col>8</xdr:col>
      <xdr:colOff>533589</xdr:colOff>
      <xdr:row>30</xdr:row>
      <xdr:rowOff>74137</xdr:rowOff>
    </xdr:to>
    <xdr:pic>
      <xdr:nvPicPr>
        <xdr:cNvPr id="54" name="Graphic 53" descr="Shopping bag with solid fill">
          <a:extLst>
            <a:ext uri="{FF2B5EF4-FFF2-40B4-BE49-F238E27FC236}">
              <a16:creationId xmlns:a16="http://schemas.microsoft.com/office/drawing/2014/main" id="{A78DACDF-E1DA-C95B-300E-1E5B8E9B945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051813" y="5454062"/>
          <a:ext cx="360000" cy="361781"/>
        </a:xfrm>
        <a:prstGeom prst="rect">
          <a:avLst/>
        </a:prstGeom>
      </xdr:spPr>
    </xdr:pic>
    <xdr:clientData/>
  </xdr:twoCellAnchor>
  <xdr:twoCellAnchor editAs="oneCell">
    <xdr:from>
      <xdr:col>8</xdr:col>
      <xdr:colOff>203742</xdr:colOff>
      <xdr:row>19</xdr:row>
      <xdr:rowOff>149884</xdr:rowOff>
    </xdr:from>
    <xdr:to>
      <xdr:col>8</xdr:col>
      <xdr:colOff>563742</xdr:colOff>
      <xdr:row>21</xdr:row>
      <xdr:rowOff>127994</xdr:rowOff>
    </xdr:to>
    <xdr:pic>
      <xdr:nvPicPr>
        <xdr:cNvPr id="56" name="Graphic 55" descr="Box with solid fill">
          <a:extLst>
            <a:ext uri="{FF2B5EF4-FFF2-40B4-BE49-F238E27FC236}">
              <a16:creationId xmlns:a16="http://schemas.microsoft.com/office/drawing/2014/main" id="{1A161976-433E-D363-D591-A976972F221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081966" y="3786298"/>
          <a:ext cx="360000" cy="360890"/>
        </a:xfrm>
        <a:prstGeom prst="rect">
          <a:avLst/>
        </a:prstGeom>
      </xdr:spPr>
    </xdr:pic>
    <xdr:clientData/>
  </xdr:twoCellAnchor>
  <xdr:twoCellAnchor editAs="oneCell">
    <xdr:from>
      <xdr:col>8</xdr:col>
      <xdr:colOff>141096</xdr:colOff>
      <xdr:row>37</xdr:row>
      <xdr:rowOff>55191</xdr:rowOff>
    </xdr:from>
    <xdr:to>
      <xdr:col>8</xdr:col>
      <xdr:colOff>501096</xdr:colOff>
      <xdr:row>39</xdr:row>
      <xdr:rowOff>34191</xdr:rowOff>
    </xdr:to>
    <xdr:pic>
      <xdr:nvPicPr>
        <xdr:cNvPr id="58" name="Graphic 57" descr="Label with solid fill">
          <a:extLst>
            <a:ext uri="{FF2B5EF4-FFF2-40B4-BE49-F238E27FC236}">
              <a16:creationId xmlns:a16="http://schemas.microsoft.com/office/drawing/2014/main" id="{C3A9CF1F-470D-FB89-DA81-F8C587D7EB7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019320" y="7136628"/>
          <a:ext cx="360000" cy="361780"/>
        </a:xfrm>
        <a:prstGeom prst="rect">
          <a:avLst/>
        </a:prstGeom>
      </xdr:spPr>
    </xdr:pic>
    <xdr:clientData/>
  </xdr:twoCellAnchor>
  <xdr:twoCellAnchor editAs="oneCell">
    <xdr:from>
      <xdr:col>21</xdr:col>
      <xdr:colOff>594033</xdr:colOff>
      <xdr:row>3</xdr:row>
      <xdr:rowOff>163871</xdr:rowOff>
    </xdr:from>
    <xdr:to>
      <xdr:col>24</xdr:col>
      <xdr:colOff>579285</xdr:colOff>
      <xdr:row>6</xdr:row>
      <xdr:rowOff>10241</xdr:rowOff>
    </xdr:to>
    <mc:AlternateContent xmlns:mc="http://schemas.openxmlformats.org/markup-compatibility/2006" xmlns:a14="http://schemas.microsoft.com/office/drawing/2010/main">
      <mc:Choice Requires="a14">
        <xdr:graphicFrame macro="">
          <xdr:nvGraphicFramePr>
            <xdr:cNvPr id="59" name="Month 2">
              <a:extLst>
                <a:ext uri="{FF2B5EF4-FFF2-40B4-BE49-F238E27FC236}">
                  <a16:creationId xmlns:a16="http://schemas.microsoft.com/office/drawing/2014/main" id="{C661862A-784C-4932-AF13-FFF78D7F6E53}"/>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3345627" y="735371"/>
              <a:ext cx="1806908" cy="41787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585790</xdr:colOff>
      <xdr:row>32</xdr:row>
      <xdr:rowOff>145923</xdr:rowOff>
    </xdr:from>
    <xdr:to>
      <xdr:col>20</xdr:col>
      <xdr:colOff>530122</xdr:colOff>
      <xdr:row>34</xdr:row>
      <xdr:rowOff>30726</xdr:rowOff>
    </xdr:to>
    <xdr:sp macro="" textlink="Evening">
      <xdr:nvSpPr>
        <xdr:cNvPr id="60" name="TextBox 59">
          <a:extLst>
            <a:ext uri="{FF2B5EF4-FFF2-40B4-BE49-F238E27FC236}">
              <a16:creationId xmlns:a16="http://schemas.microsoft.com/office/drawing/2014/main" id="{BB84A892-E712-BE8B-DA4A-39706A4CFF29}"/>
            </a:ext>
          </a:extLst>
        </xdr:cNvPr>
        <xdr:cNvSpPr txBox="1"/>
      </xdr:nvSpPr>
      <xdr:spPr>
        <a:xfrm>
          <a:off x="12261596" y="6373020"/>
          <a:ext cx="558849" cy="273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9BBA14-2D39-49FD-B18B-6BEA3455B7ED}" type="TxLink">
            <a:rPr lang="en-US" sz="900" b="1" i="0" u="none" strike="noStrike">
              <a:solidFill>
                <a:schemeClr val="tx1">
                  <a:lumMod val="50000"/>
                  <a:lumOff val="50000"/>
                </a:schemeClr>
              </a:solidFill>
              <a:latin typeface="Calibri"/>
              <a:ea typeface="Calibri"/>
              <a:cs typeface="Calibri"/>
            </a:rPr>
            <a:pPr/>
            <a:t>37.45%</a:t>
          </a:fld>
          <a:endParaRPr lang="en-CA" sz="800" b="1" i="1">
            <a:solidFill>
              <a:schemeClr val="tx1">
                <a:lumMod val="50000"/>
                <a:lumOff val="50000"/>
              </a:schemeClr>
            </a:solidFill>
          </a:endParaRPr>
        </a:p>
      </xdr:txBody>
    </xdr:sp>
    <xdr:clientData/>
  </xdr:twoCellAnchor>
  <xdr:twoCellAnchor>
    <xdr:from>
      <xdr:col>19</xdr:col>
      <xdr:colOff>585790</xdr:colOff>
      <xdr:row>35</xdr:row>
      <xdr:rowOff>172007</xdr:rowOff>
    </xdr:from>
    <xdr:to>
      <xdr:col>20</xdr:col>
      <xdr:colOff>530122</xdr:colOff>
      <xdr:row>37</xdr:row>
      <xdr:rowOff>56809</xdr:rowOff>
    </xdr:to>
    <xdr:sp macro="" textlink="Afternoon">
      <xdr:nvSpPr>
        <xdr:cNvPr id="61" name="TextBox 60">
          <a:extLst>
            <a:ext uri="{FF2B5EF4-FFF2-40B4-BE49-F238E27FC236}">
              <a16:creationId xmlns:a16="http://schemas.microsoft.com/office/drawing/2014/main" id="{3B2B5FB1-2F6F-35A3-90D2-D339697BEB2B}"/>
            </a:ext>
          </a:extLst>
        </xdr:cNvPr>
        <xdr:cNvSpPr txBox="1"/>
      </xdr:nvSpPr>
      <xdr:spPr>
        <a:xfrm>
          <a:off x="12261596" y="6982894"/>
          <a:ext cx="558849" cy="273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60BA5C9-0AD2-4377-82CB-252D565B5C11}" type="TxLink">
            <a:rPr lang="en-US" sz="900" b="1" i="0" u="none" strike="noStrike">
              <a:solidFill>
                <a:schemeClr val="tx1">
                  <a:lumMod val="50000"/>
                  <a:lumOff val="50000"/>
                </a:schemeClr>
              </a:solidFill>
              <a:latin typeface="Calibri"/>
              <a:ea typeface="Calibri"/>
              <a:cs typeface="Calibri"/>
            </a:rPr>
            <a:pPr marL="0" indent="0"/>
            <a:t>28.25%</a:t>
          </a:fld>
          <a:endParaRPr lang="en-CA" sz="900" b="1" i="0" u="none" strike="noStrike">
            <a:solidFill>
              <a:schemeClr val="tx1">
                <a:lumMod val="50000"/>
                <a:lumOff val="50000"/>
              </a:schemeClr>
            </a:solidFill>
            <a:latin typeface="Calibri"/>
            <a:ea typeface="Calibri"/>
            <a:cs typeface="Calibri"/>
          </a:endParaRPr>
        </a:p>
      </xdr:txBody>
    </xdr:sp>
    <xdr:clientData/>
  </xdr:twoCellAnchor>
  <xdr:twoCellAnchor>
    <xdr:from>
      <xdr:col>19</xdr:col>
      <xdr:colOff>585790</xdr:colOff>
      <xdr:row>39</xdr:row>
      <xdr:rowOff>3494</xdr:rowOff>
    </xdr:from>
    <xdr:to>
      <xdr:col>20</xdr:col>
      <xdr:colOff>530122</xdr:colOff>
      <xdr:row>40</xdr:row>
      <xdr:rowOff>82893</xdr:rowOff>
    </xdr:to>
    <xdr:sp macro="" textlink="Morning">
      <xdr:nvSpPr>
        <xdr:cNvPr id="62" name="TextBox 61">
          <a:extLst>
            <a:ext uri="{FF2B5EF4-FFF2-40B4-BE49-F238E27FC236}">
              <a16:creationId xmlns:a16="http://schemas.microsoft.com/office/drawing/2014/main" id="{FD49E113-ECD3-C970-E653-D2AE43D28746}"/>
            </a:ext>
          </a:extLst>
        </xdr:cNvPr>
        <xdr:cNvSpPr txBox="1"/>
      </xdr:nvSpPr>
      <xdr:spPr>
        <a:xfrm>
          <a:off x="12261596" y="7592768"/>
          <a:ext cx="558849" cy="273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C7C4EE5-A77B-4F09-89E4-5236533C131B}" type="TxLink">
            <a:rPr lang="en-US" sz="900" b="1" i="0" u="none" strike="noStrike">
              <a:solidFill>
                <a:schemeClr val="tx1">
                  <a:lumMod val="50000"/>
                  <a:lumOff val="50000"/>
                </a:schemeClr>
              </a:solidFill>
              <a:latin typeface="Calibri"/>
              <a:ea typeface="Calibri"/>
              <a:cs typeface="Calibri"/>
            </a:rPr>
            <a:pPr marL="0" indent="0"/>
            <a:t>22.15%</a:t>
          </a:fld>
          <a:endParaRPr lang="en-CA" sz="900" b="1" i="0" u="none" strike="noStrike">
            <a:solidFill>
              <a:schemeClr val="tx1">
                <a:lumMod val="50000"/>
                <a:lumOff val="50000"/>
              </a:schemeClr>
            </a:solidFill>
            <a:latin typeface="Calibri"/>
            <a:ea typeface="Calibri"/>
            <a:cs typeface="Calibri"/>
          </a:endParaRPr>
        </a:p>
      </xdr:txBody>
    </xdr:sp>
    <xdr:clientData/>
  </xdr:twoCellAnchor>
  <xdr:twoCellAnchor>
    <xdr:from>
      <xdr:col>19</xdr:col>
      <xdr:colOff>585790</xdr:colOff>
      <xdr:row>42</xdr:row>
      <xdr:rowOff>29576</xdr:rowOff>
    </xdr:from>
    <xdr:to>
      <xdr:col>20</xdr:col>
      <xdr:colOff>530122</xdr:colOff>
      <xdr:row>43</xdr:row>
      <xdr:rowOff>108976</xdr:rowOff>
    </xdr:to>
    <xdr:sp macro="" textlink="Night">
      <xdr:nvSpPr>
        <xdr:cNvPr id="63" name="TextBox 62">
          <a:extLst>
            <a:ext uri="{FF2B5EF4-FFF2-40B4-BE49-F238E27FC236}">
              <a16:creationId xmlns:a16="http://schemas.microsoft.com/office/drawing/2014/main" id="{037BF84F-32C3-B40E-955F-25C743A3CECD}"/>
            </a:ext>
          </a:extLst>
        </xdr:cNvPr>
        <xdr:cNvSpPr txBox="1"/>
      </xdr:nvSpPr>
      <xdr:spPr>
        <a:xfrm>
          <a:off x="12261596" y="8202641"/>
          <a:ext cx="558849" cy="273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0CFB878-B419-45EF-81DD-8307EA504436}" type="TxLink">
            <a:rPr lang="en-US" sz="900" b="1" i="0" u="none" strike="noStrike">
              <a:solidFill>
                <a:schemeClr val="tx1">
                  <a:lumMod val="50000"/>
                  <a:lumOff val="50000"/>
                </a:schemeClr>
              </a:solidFill>
              <a:latin typeface="Calibri"/>
              <a:ea typeface="Calibri"/>
              <a:cs typeface="Calibri"/>
            </a:rPr>
            <a:pPr marL="0" indent="0"/>
            <a:t>12.15%</a:t>
          </a:fld>
          <a:endParaRPr lang="en-CA" sz="900" b="1" i="0" u="none" strike="noStrike">
            <a:solidFill>
              <a:schemeClr val="tx1">
                <a:lumMod val="50000"/>
                <a:lumOff val="50000"/>
              </a:schemeClr>
            </a:solidFill>
            <a:latin typeface="Calibri"/>
            <a:ea typeface="Calibri"/>
            <a:cs typeface="Calibri"/>
          </a:endParaRPr>
        </a:p>
      </xdr:txBody>
    </xdr:sp>
    <xdr:clientData/>
  </xdr:twoCellAnchor>
  <xdr:twoCellAnchor>
    <xdr:from>
      <xdr:col>5</xdr:col>
      <xdr:colOff>47625</xdr:colOff>
      <xdr:row>16</xdr:row>
      <xdr:rowOff>171449</xdr:rowOff>
    </xdr:from>
    <xdr:to>
      <xdr:col>6</xdr:col>
      <xdr:colOff>261937</xdr:colOff>
      <xdr:row>18</xdr:row>
      <xdr:rowOff>52387</xdr:rowOff>
    </xdr:to>
    <xdr:sp macro="" textlink="'Q&amp;A Pivot Tables'!W5">
      <xdr:nvSpPr>
        <xdr:cNvPr id="10" name="TextBox 9">
          <a:extLst>
            <a:ext uri="{FF2B5EF4-FFF2-40B4-BE49-F238E27FC236}">
              <a16:creationId xmlns:a16="http://schemas.microsoft.com/office/drawing/2014/main" id="{CBDE7075-15A9-6793-51EA-AA824E7F9F8D}"/>
            </a:ext>
          </a:extLst>
        </xdr:cNvPr>
        <xdr:cNvSpPr txBox="1"/>
      </xdr:nvSpPr>
      <xdr:spPr>
        <a:xfrm>
          <a:off x="3083719" y="3219449"/>
          <a:ext cx="821531"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FE6AAA-1339-4234-ADD4-ECE875B3DDEE}" type="TxLink">
            <a:rPr lang="en-US" sz="1200" b="1" i="0" u="none" strike="noStrike">
              <a:solidFill>
                <a:srgbClr val="14B8A6"/>
              </a:solidFill>
              <a:latin typeface="Calibri"/>
              <a:ea typeface="Calibri"/>
              <a:cs typeface="Calibri"/>
            </a:rPr>
            <a:pPr/>
            <a:t>Q3 Total</a:t>
          </a:fld>
          <a:endParaRPr lang="en-CA" sz="1200" b="1">
            <a:solidFill>
              <a:srgbClr val="14B8A6"/>
            </a:solidFill>
          </a:endParaRPr>
        </a:p>
      </xdr:txBody>
    </xdr:sp>
    <xdr:clientData/>
  </xdr:twoCellAnchor>
  <xdr:twoCellAnchor>
    <xdr:from>
      <xdr:col>6</xdr:col>
      <xdr:colOff>223836</xdr:colOff>
      <xdr:row>16</xdr:row>
      <xdr:rowOff>171449</xdr:rowOff>
    </xdr:from>
    <xdr:to>
      <xdr:col>8</xdr:col>
      <xdr:colOff>557399</xdr:colOff>
      <xdr:row>18</xdr:row>
      <xdr:rowOff>52387</xdr:rowOff>
    </xdr:to>
    <xdr:sp macro="" textlink="caption">
      <xdr:nvSpPr>
        <xdr:cNvPr id="12" name="TextBox 11">
          <a:extLst>
            <a:ext uri="{FF2B5EF4-FFF2-40B4-BE49-F238E27FC236}">
              <a16:creationId xmlns:a16="http://schemas.microsoft.com/office/drawing/2014/main" id="{DE82B383-37A1-EE2E-0651-B6465BB7C3B1}"/>
            </a:ext>
          </a:extLst>
        </xdr:cNvPr>
        <xdr:cNvSpPr txBox="1"/>
      </xdr:nvSpPr>
      <xdr:spPr>
        <a:xfrm>
          <a:off x="3867149" y="3219449"/>
          <a:ext cx="1548000"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1B9E21-2682-42CF-A38D-5E9DEF0DA793}" type="TxLink">
            <a:rPr lang="en-US" sz="1050" b="1" i="0" u="none" strike="noStrike">
              <a:solidFill>
                <a:schemeClr val="tx1">
                  <a:lumMod val="50000"/>
                  <a:lumOff val="50000"/>
                </a:schemeClr>
              </a:solidFill>
              <a:latin typeface="Calibri"/>
              <a:ea typeface="Calibri"/>
              <a:cs typeface="Calibri"/>
            </a:rPr>
            <a:pPr/>
            <a:t>Jul to Sep MoM</a:t>
          </a:fld>
          <a:endParaRPr lang="en-CA" sz="1100" b="1">
            <a:solidFill>
              <a:schemeClr val="tx1">
                <a:lumMod val="50000"/>
                <a:lumOff val="50000"/>
              </a:schemeClr>
            </a:solidFill>
          </a:endParaRPr>
        </a:p>
      </xdr:txBody>
    </xdr:sp>
    <xdr:clientData/>
  </xdr:twoCellAnchor>
  <xdr:twoCellAnchor>
    <xdr:from>
      <xdr:col>5</xdr:col>
      <xdr:colOff>92869</xdr:colOff>
      <xdr:row>25</xdr:row>
      <xdr:rowOff>97630</xdr:rowOff>
    </xdr:from>
    <xdr:to>
      <xdr:col>6</xdr:col>
      <xdr:colOff>307181</xdr:colOff>
      <xdr:row>26</xdr:row>
      <xdr:rowOff>169068</xdr:rowOff>
    </xdr:to>
    <xdr:sp macro="" textlink="ordmom">
      <xdr:nvSpPr>
        <xdr:cNvPr id="26" name="TextBox 25">
          <a:extLst>
            <a:ext uri="{FF2B5EF4-FFF2-40B4-BE49-F238E27FC236}">
              <a16:creationId xmlns:a16="http://schemas.microsoft.com/office/drawing/2014/main" id="{C2913CA6-F7AD-C544-A512-ED159A6BA1BB}"/>
            </a:ext>
          </a:extLst>
        </xdr:cNvPr>
        <xdr:cNvSpPr txBox="1"/>
      </xdr:nvSpPr>
      <xdr:spPr>
        <a:xfrm>
          <a:off x="3128963" y="4860130"/>
          <a:ext cx="821531"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11DF5E-FF7D-4821-933F-849A09C06649}" type="TxLink">
            <a:rPr lang="en-US" sz="1200" b="1" i="0" u="none" strike="noStrike">
              <a:solidFill>
                <a:srgbClr val="14B8A6"/>
              </a:solidFill>
              <a:latin typeface="Calibri"/>
              <a:ea typeface="Calibri"/>
              <a:cs typeface="Calibri"/>
            </a:rPr>
            <a:pPr/>
            <a:t>Q3 Total</a:t>
          </a:fld>
          <a:endParaRPr lang="en-CA" sz="1400" b="1">
            <a:solidFill>
              <a:srgbClr val="14B8A6"/>
            </a:solidFill>
          </a:endParaRPr>
        </a:p>
      </xdr:txBody>
    </xdr:sp>
    <xdr:clientData/>
  </xdr:twoCellAnchor>
  <xdr:twoCellAnchor>
    <xdr:from>
      <xdr:col>6</xdr:col>
      <xdr:colOff>269080</xdr:colOff>
      <xdr:row>25</xdr:row>
      <xdr:rowOff>97630</xdr:rowOff>
    </xdr:from>
    <xdr:to>
      <xdr:col>8</xdr:col>
      <xdr:colOff>602643</xdr:colOff>
      <xdr:row>26</xdr:row>
      <xdr:rowOff>169068</xdr:rowOff>
    </xdr:to>
    <xdr:sp macro="" textlink="caption">
      <xdr:nvSpPr>
        <xdr:cNvPr id="27" name="TextBox 26">
          <a:extLst>
            <a:ext uri="{FF2B5EF4-FFF2-40B4-BE49-F238E27FC236}">
              <a16:creationId xmlns:a16="http://schemas.microsoft.com/office/drawing/2014/main" id="{E5865938-2575-4E7B-5F38-41BBE0E97608}"/>
            </a:ext>
          </a:extLst>
        </xdr:cNvPr>
        <xdr:cNvSpPr txBox="1"/>
      </xdr:nvSpPr>
      <xdr:spPr>
        <a:xfrm>
          <a:off x="3912393" y="4860130"/>
          <a:ext cx="1548000"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1B9E21-2682-42CF-A38D-5E9DEF0DA793}" type="TxLink">
            <a:rPr lang="en-US" sz="1050" b="1" i="0" u="none" strike="noStrike">
              <a:solidFill>
                <a:schemeClr val="tx1">
                  <a:lumMod val="50000"/>
                  <a:lumOff val="50000"/>
                </a:schemeClr>
              </a:solidFill>
              <a:latin typeface="Calibri"/>
              <a:ea typeface="Calibri"/>
              <a:cs typeface="Calibri"/>
            </a:rPr>
            <a:pPr/>
            <a:t>Jul to Sep MoM</a:t>
          </a:fld>
          <a:endParaRPr lang="en-CA" sz="1100" b="1">
            <a:solidFill>
              <a:schemeClr val="tx1">
                <a:lumMod val="50000"/>
                <a:lumOff val="50000"/>
              </a:schemeClr>
            </a:solidFill>
          </a:endParaRPr>
        </a:p>
      </xdr:txBody>
    </xdr:sp>
    <xdr:clientData/>
  </xdr:twoCellAnchor>
  <xdr:twoCellAnchor>
    <xdr:from>
      <xdr:col>5</xdr:col>
      <xdr:colOff>66676</xdr:colOff>
      <xdr:row>34</xdr:row>
      <xdr:rowOff>59530</xdr:rowOff>
    </xdr:from>
    <xdr:to>
      <xdr:col>6</xdr:col>
      <xdr:colOff>280988</xdr:colOff>
      <xdr:row>35</xdr:row>
      <xdr:rowOff>130968</xdr:rowOff>
    </xdr:to>
    <xdr:sp macro="" textlink="itemom">
      <xdr:nvSpPr>
        <xdr:cNvPr id="30" name="TextBox 29">
          <a:extLst>
            <a:ext uri="{FF2B5EF4-FFF2-40B4-BE49-F238E27FC236}">
              <a16:creationId xmlns:a16="http://schemas.microsoft.com/office/drawing/2014/main" id="{A73BE20B-5081-A73F-5124-16D0D81A2B7E}"/>
            </a:ext>
          </a:extLst>
        </xdr:cNvPr>
        <xdr:cNvSpPr txBox="1"/>
      </xdr:nvSpPr>
      <xdr:spPr>
        <a:xfrm>
          <a:off x="3102770" y="6536530"/>
          <a:ext cx="821531"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9937E91-AC25-4251-894E-48B1B8268AD2}" type="TxLink">
            <a:rPr lang="en-US" sz="1200" b="1" i="0" u="none" strike="noStrike">
              <a:solidFill>
                <a:srgbClr val="14B8A6"/>
              </a:solidFill>
              <a:latin typeface="Calibri"/>
              <a:ea typeface="Calibri"/>
              <a:cs typeface="Calibri"/>
            </a:rPr>
            <a:pPr marL="0" indent="0"/>
            <a:t>Q3 Total</a:t>
          </a:fld>
          <a:endParaRPr lang="en-CA" sz="1200" b="1" i="0" u="none" strike="noStrike">
            <a:solidFill>
              <a:srgbClr val="14B8A6"/>
            </a:solidFill>
            <a:latin typeface="Calibri"/>
            <a:ea typeface="Calibri"/>
            <a:cs typeface="Calibri"/>
          </a:endParaRPr>
        </a:p>
      </xdr:txBody>
    </xdr:sp>
    <xdr:clientData/>
  </xdr:twoCellAnchor>
  <xdr:twoCellAnchor>
    <xdr:from>
      <xdr:col>6</xdr:col>
      <xdr:colOff>242887</xdr:colOff>
      <xdr:row>34</xdr:row>
      <xdr:rowOff>59530</xdr:rowOff>
    </xdr:from>
    <xdr:to>
      <xdr:col>8</xdr:col>
      <xdr:colOff>576450</xdr:colOff>
      <xdr:row>35</xdr:row>
      <xdr:rowOff>130968</xdr:rowOff>
    </xdr:to>
    <xdr:sp macro="" textlink="caption">
      <xdr:nvSpPr>
        <xdr:cNvPr id="42" name="TextBox 41">
          <a:extLst>
            <a:ext uri="{FF2B5EF4-FFF2-40B4-BE49-F238E27FC236}">
              <a16:creationId xmlns:a16="http://schemas.microsoft.com/office/drawing/2014/main" id="{47B948F0-BB98-5A18-039B-6EEA781DCB04}"/>
            </a:ext>
          </a:extLst>
        </xdr:cNvPr>
        <xdr:cNvSpPr txBox="1"/>
      </xdr:nvSpPr>
      <xdr:spPr>
        <a:xfrm>
          <a:off x="3886200" y="6536530"/>
          <a:ext cx="1548000"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1B9E21-2682-42CF-A38D-5E9DEF0DA793}" type="TxLink">
            <a:rPr lang="en-US" sz="1050" b="1" i="0" u="none" strike="noStrike">
              <a:solidFill>
                <a:schemeClr val="tx1">
                  <a:lumMod val="50000"/>
                  <a:lumOff val="50000"/>
                </a:schemeClr>
              </a:solidFill>
              <a:latin typeface="Calibri"/>
              <a:ea typeface="Calibri"/>
              <a:cs typeface="Calibri"/>
            </a:rPr>
            <a:pPr/>
            <a:t>Jul to Sep MoM</a:t>
          </a:fld>
          <a:endParaRPr lang="en-CA" sz="1100" b="1">
            <a:solidFill>
              <a:schemeClr val="tx1">
                <a:lumMod val="50000"/>
                <a:lumOff val="50000"/>
              </a:schemeClr>
            </a:solidFill>
          </a:endParaRPr>
        </a:p>
      </xdr:txBody>
    </xdr:sp>
    <xdr:clientData/>
  </xdr:twoCellAnchor>
  <xdr:twoCellAnchor>
    <xdr:from>
      <xdr:col>5</xdr:col>
      <xdr:colOff>28576</xdr:colOff>
      <xdr:row>42</xdr:row>
      <xdr:rowOff>176211</xdr:rowOff>
    </xdr:from>
    <xdr:to>
      <xdr:col>6</xdr:col>
      <xdr:colOff>242888</xdr:colOff>
      <xdr:row>44</xdr:row>
      <xdr:rowOff>57149</xdr:rowOff>
    </xdr:to>
    <xdr:sp macro="" textlink="avemom">
      <xdr:nvSpPr>
        <xdr:cNvPr id="51" name="TextBox 50">
          <a:extLst>
            <a:ext uri="{FF2B5EF4-FFF2-40B4-BE49-F238E27FC236}">
              <a16:creationId xmlns:a16="http://schemas.microsoft.com/office/drawing/2014/main" id="{F1C8E8A8-8647-6DD7-EF39-9F53BAF8C50E}"/>
            </a:ext>
          </a:extLst>
        </xdr:cNvPr>
        <xdr:cNvSpPr txBox="1"/>
      </xdr:nvSpPr>
      <xdr:spPr>
        <a:xfrm>
          <a:off x="3064670" y="8177211"/>
          <a:ext cx="821531"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1347191-E69C-44C3-A7CD-C70C02A31504}" type="TxLink">
            <a:rPr lang="en-US" sz="1200" b="1" i="0" u="none" strike="noStrike">
              <a:solidFill>
                <a:srgbClr val="14B8A6"/>
              </a:solidFill>
              <a:latin typeface="Calibri"/>
              <a:ea typeface="Calibri"/>
              <a:cs typeface="Calibri"/>
            </a:rPr>
            <a:pPr marL="0" indent="0"/>
            <a:t>Q3 Total</a:t>
          </a:fld>
          <a:endParaRPr lang="en-CA" sz="1200" b="1" i="0" u="none" strike="noStrike">
            <a:solidFill>
              <a:srgbClr val="14B8A6"/>
            </a:solidFill>
            <a:latin typeface="Calibri"/>
            <a:ea typeface="Calibri"/>
            <a:cs typeface="Calibri"/>
          </a:endParaRPr>
        </a:p>
      </xdr:txBody>
    </xdr:sp>
    <xdr:clientData/>
  </xdr:twoCellAnchor>
  <xdr:twoCellAnchor>
    <xdr:from>
      <xdr:col>6</xdr:col>
      <xdr:colOff>204787</xdr:colOff>
      <xdr:row>42</xdr:row>
      <xdr:rowOff>176211</xdr:rowOff>
    </xdr:from>
    <xdr:to>
      <xdr:col>8</xdr:col>
      <xdr:colOff>538350</xdr:colOff>
      <xdr:row>44</xdr:row>
      <xdr:rowOff>57149</xdr:rowOff>
    </xdr:to>
    <xdr:sp macro="" textlink="caption">
      <xdr:nvSpPr>
        <xdr:cNvPr id="53" name="TextBox 52">
          <a:extLst>
            <a:ext uri="{FF2B5EF4-FFF2-40B4-BE49-F238E27FC236}">
              <a16:creationId xmlns:a16="http://schemas.microsoft.com/office/drawing/2014/main" id="{E77CCCB9-3B3C-5543-FBA2-D26BE19DAAFA}"/>
            </a:ext>
          </a:extLst>
        </xdr:cNvPr>
        <xdr:cNvSpPr txBox="1"/>
      </xdr:nvSpPr>
      <xdr:spPr>
        <a:xfrm>
          <a:off x="3848100" y="8177211"/>
          <a:ext cx="1548000"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1B9E21-2682-42CF-A38D-5E9DEF0DA793}" type="TxLink">
            <a:rPr lang="en-US" sz="1050" b="1" i="0" u="none" strike="noStrike">
              <a:solidFill>
                <a:schemeClr val="tx1">
                  <a:lumMod val="50000"/>
                  <a:lumOff val="50000"/>
                </a:schemeClr>
              </a:solidFill>
              <a:latin typeface="Calibri"/>
              <a:ea typeface="Calibri"/>
              <a:cs typeface="Calibri"/>
            </a:rPr>
            <a:pPr/>
            <a:t>Jul to Sep MoM</a:t>
          </a:fld>
          <a:endParaRPr lang="en-CA" sz="1100" b="1">
            <a:solidFill>
              <a:schemeClr val="tx1">
                <a:lumMod val="50000"/>
                <a:lumOff val="50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488159</xdr:colOff>
      <xdr:row>2</xdr:row>
      <xdr:rowOff>5138</xdr:rowOff>
    </xdr:from>
    <xdr:to>
      <xdr:col>4</xdr:col>
      <xdr:colOff>466503</xdr:colOff>
      <xdr:row>44</xdr:row>
      <xdr:rowOff>148014</xdr:rowOff>
    </xdr:to>
    <xdr:sp macro="" textlink="">
      <xdr:nvSpPr>
        <xdr:cNvPr id="2" name="Rectangle 1">
          <a:extLst>
            <a:ext uri="{FF2B5EF4-FFF2-40B4-BE49-F238E27FC236}">
              <a16:creationId xmlns:a16="http://schemas.microsoft.com/office/drawing/2014/main" id="{A80EC39B-DA08-450B-9314-7BA5BD67574F}"/>
            </a:ext>
          </a:extLst>
        </xdr:cNvPr>
        <xdr:cNvSpPr/>
      </xdr:nvSpPr>
      <xdr:spPr>
        <a:xfrm>
          <a:off x="1097759" y="386138"/>
          <a:ext cx="1807144" cy="8143876"/>
        </a:xfrm>
        <a:prstGeom prst="rect">
          <a:avLst/>
        </a:prstGeom>
        <a:solidFill>
          <a:srgbClr val="1A1C1F"/>
        </a:solidFill>
        <a:ln>
          <a:solidFill>
            <a:srgbClr val="2A2B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16666</xdr:colOff>
      <xdr:row>10</xdr:row>
      <xdr:rowOff>188118</xdr:rowOff>
    </xdr:from>
    <xdr:to>
      <xdr:col>8</xdr:col>
      <xdr:colOff>566733</xdr:colOff>
      <xdr:row>18</xdr:row>
      <xdr:rowOff>104118</xdr:rowOff>
    </xdr:to>
    <xdr:sp macro="" textlink="">
      <xdr:nvSpPr>
        <xdr:cNvPr id="3" name="Rectangle 2">
          <a:extLst>
            <a:ext uri="{FF2B5EF4-FFF2-40B4-BE49-F238E27FC236}">
              <a16:creationId xmlns:a16="http://schemas.microsoft.com/office/drawing/2014/main" id="{D83D260F-D8C4-4E7A-B1BE-2BBC027C7E65}"/>
            </a:ext>
          </a:extLst>
        </xdr:cNvPr>
        <xdr:cNvSpPr/>
      </xdr:nvSpPr>
      <xdr:spPr>
        <a:xfrm>
          <a:off x="3064666" y="2093118"/>
          <a:ext cx="2378867" cy="1440000"/>
        </a:xfrm>
        <a:prstGeom prst="rect">
          <a:avLst/>
        </a:prstGeom>
        <a:solidFill>
          <a:srgbClr val="1A1C1F"/>
        </a:solidFill>
        <a:ln>
          <a:solidFill>
            <a:srgbClr val="2A2B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CA" sz="1100" b="1">
              <a:solidFill>
                <a:schemeClr val="lt1"/>
              </a:solidFill>
              <a:latin typeface="+mn-lt"/>
              <a:ea typeface="+mn-ea"/>
              <a:cs typeface="+mn-cs"/>
            </a:rPr>
            <a:t>REVENUE</a:t>
          </a:r>
        </a:p>
      </xdr:txBody>
    </xdr:sp>
    <xdr:clientData/>
  </xdr:twoCellAnchor>
  <xdr:twoCellAnchor>
    <xdr:from>
      <xdr:col>5</xdr:col>
      <xdr:colOff>28572</xdr:colOff>
      <xdr:row>19</xdr:row>
      <xdr:rowOff>136524</xdr:rowOff>
    </xdr:from>
    <xdr:to>
      <xdr:col>8</xdr:col>
      <xdr:colOff>578639</xdr:colOff>
      <xdr:row>27</xdr:row>
      <xdr:rowOff>52524</xdr:rowOff>
    </xdr:to>
    <xdr:sp macro="" textlink="">
      <xdr:nvSpPr>
        <xdr:cNvPr id="4" name="Rectangle 3">
          <a:extLst>
            <a:ext uri="{FF2B5EF4-FFF2-40B4-BE49-F238E27FC236}">
              <a16:creationId xmlns:a16="http://schemas.microsoft.com/office/drawing/2014/main" id="{BC3AE833-2F8F-4EAB-ADDD-ACEC05910549}"/>
            </a:ext>
          </a:extLst>
        </xdr:cNvPr>
        <xdr:cNvSpPr/>
      </xdr:nvSpPr>
      <xdr:spPr>
        <a:xfrm>
          <a:off x="3076572" y="3756024"/>
          <a:ext cx="2378867" cy="1440000"/>
        </a:xfrm>
        <a:prstGeom prst="rect">
          <a:avLst/>
        </a:prstGeom>
        <a:solidFill>
          <a:srgbClr val="1A1C1F"/>
        </a:solidFill>
        <a:ln>
          <a:solidFill>
            <a:srgbClr val="2A2B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CA" sz="1100" b="1">
              <a:solidFill>
                <a:schemeClr val="lt1"/>
              </a:solidFill>
              <a:latin typeface="+mn-lt"/>
              <a:ea typeface="+mn-ea"/>
              <a:cs typeface="+mn-cs"/>
            </a:rPr>
            <a:t>ORDERS</a:t>
          </a:r>
        </a:p>
      </xdr:txBody>
    </xdr:sp>
    <xdr:clientData/>
  </xdr:twoCellAnchor>
  <xdr:twoCellAnchor>
    <xdr:from>
      <xdr:col>4</xdr:col>
      <xdr:colOff>600073</xdr:colOff>
      <xdr:row>28</xdr:row>
      <xdr:rowOff>84930</xdr:rowOff>
    </xdr:from>
    <xdr:to>
      <xdr:col>8</xdr:col>
      <xdr:colOff>542921</xdr:colOff>
      <xdr:row>36</xdr:row>
      <xdr:rowOff>930</xdr:rowOff>
    </xdr:to>
    <xdr:sp macro="" textlink="">
      <xdr:nvSpPr>
        <xdr:cNvPr id="5" name="Rectangle 4">
          <a:extLst>
            <a:ext uri="{FF2B5EF4-FFF2-40B4-BE49-F238E27FC236}">
              <a16:creationId xmlns:a16="http://schemas.microsoft.com/office/drawing/2014/main" id="{41C0D7BA-F53E-4A6E-BB28-6DC6CD4EB422}"/>
            </a:ext>
          </a:extLst>
        </xdr:cNvPr>
        <xdr:cNvSpPr/>
      </xdr:nvSpPr>
      <xdr:spPr>
        <a:xfrm>
          <a:off x="3038473" y="5418930"/>
          <a:ext cx="2381248" cy="1440000"/>
        </a:xfrm>
        <a:prstGeom prst="rect">
          <a:avLst/>
        </a:prstGeom>
        <a:solidFill>
          <a:srgbClr val="1A1C1F"/>
        </a:solidFill>
        <a:ln>
          <a:solidFill>
            <a:srgbClr val="2A2B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CA" sz="1100" b="1">
              <a:solidFill>
                <a:schemeClr val="lt1"/>
              </a:solidFill>
              <a:latin typeface="+mn-lt"/>
              <a:ea typeface="+mn-ea"/>
              <a:cs typeface="+mn-cs"/>
            </a:rPr>
            <a:t>ITEMS</a:t>
          </a:r>
        </a:p>
      </xdr:txBody>
    </xdr:sp>
    <xdr:clientData/>
  </xdr:twoCellAnchor>
  <xdr:twoCellAnchor>
    <xdr:from>
      <xdr:col>4</xdr:col>
      <xdr:colOff>576260</xdr:colOff>
      <xdr:row>37</xdr:row>
      <xdr:rowOff>41514</xdr:rowOff>
    </xdr:from>
    <xdr:to>
      <xdr:col>8</xdr:col>
      <xdr:colOff>519108</xdr:colOff>
      <xdr:row>44</xdr:row>
      <xdr:rowOff>148014</xdr:rowOff>
    </xdr:to>
    <xdr:sp macro="" textlink="">
      <xdr:nvSpPr>
        <xdr:cNvPr id="6" name="Rectangle 5">
          <a:extLst>
            <a:ext uri="{FF2B5EF4-FFF2-40B4-BE49-F238E27FC236}">
              <a16:creationId xmlns:a16="http://schemas.microsoft.com/office/drawing/2014/main" id="{DAA384C4-B685-4CE5-8AF3-B7E2D5E9A072}"/>
            </a:ext>
          </a:extLst>
        </xdr:cNvPr>
        <xdr:cNvSpPr/>
      </xdr:nvSpPr>
      <xdr:spPr>
        <a:xfrm>
          <a:off x="3014660" y="7090014"/>
          <a:ext cx="2381248" cy="1440000"/>
        </a:xfrm>
        <a:prstGeom prst="rect">
          <a:avLst/>
        </a:prstGeom>
        <a:solidFill>
          <a:srgbClr val="1A1C1F"/>
        </a:solidFill>
        <a:ln>
          <a:solidFill>
            <a:srgbClr val="2A2B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CA" sz="1100" b="1">
              <a:solidFill>
                <a:schemeClr val="lt1"/>
              </a:solidFill>
              <a:latin typeface="+mn-lt"/>
              <a:ea typeface="+mn-ea"/>
              <a:cs typeface="+mn-cs"/>
            </a:rPr>
            <a:t>AVG ORDER VALUE</a:t>
          </a:r>
        </a:p>
      </xdr:txBody>
    </xdr:sp>
    <xdr:clientData/>
  </xdr:twoCellAnchor>
  <xdr:twoCellAnchor>
    <xdr:from>
      <xdr:col>9</xdr:col>
      <xdr:colOff>35718</xdr:colOff>
      <xdr:row>10</xdr:row>
      <xdr:rowOff>188118</xdr:rowOff>
    </xdr:from>
    <xdr:to>
      <xdr:col>17</xdr:col>
      <xdr:colOff>607217</xdr:colOff>
      <xdr:row>27</xdr:row>
      <xdr:rowOff>189618</xdr:rowOff>
    </xdr:to>
    <xdr:sp macro="" textlink="">
      <xdr:nvSpPr>
        <xdr:cNvPr id="7" name="Rectangle 6">
          <a:extLst>
            <a:ext uri="{FF2B5EF4-FFF2-40B4-BE49-F238E27FC236}">
              <a16:creationId xmlns:a16="http://schemas.microsoft.com/office/drawing/2014/main" id="{45A894A6-7DFE-48E2-93F3-B6EF0EA37CB3}"/>
            </a:ext>
          </a:extLst>
        </xdr:cNvPr>
        <xdr:cNvSpPr/>
      </xdr:nvSpPr>
      <xdr:spPr>
        <a:xfrm>
          <a:off x="5522118" y="2093118"/>
          <a:ext cx="5448299" cy="3240000"/>
        </a:xfrm>
        <a:prstGeom prst="rect">
          <a:avLst/>
        </a:prstGeom>
        <a:solidFill>
          <a:srgbClr val="1A1C1F"/>
        </a:solidFill>
        <a:ln>
          <a:solidFill>
            <a:srgbClr val="2A2B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18</xdr:col>
      <xdr:colOff>119057</xdr:colOff>
      <xdr:row>10</xdr:row>
      <xdr:rowOff>188118</xdr:rowOff>
    </xdr:from>
    <xdr:to>
      <xdr:col>27</xdr:col>
      <xdr:colOff>119062</xdr:colOff>
      <xdr:row>27</xdr:row>
      <xdr:rowOff>189618</xdr:rowOff>
    </xdr:to>
    <xdr:sp macro="" textlink="">
      <xdr:nvSpPr>
        <xdr:cNvPr id="8" name="Rectangle 7">
          <a:extLst>
            <a:ext uri="{FF2B5EF4-FFF2-40B4-BE49-F238E27FC236}">
              <a16:creationId xmlns:a16="http://schemas.microsoft.com/office/drawing/2014/main" id="{64B3E254-5184-4F49-AFD9-6C3C8EDD2B54}"/>
            </a:ext>
          </a:extLst>
        </xdr:cNvPr>
        <xdr:cNvSpPr/>
      </xdr:nvSpPr>
      <xdr:spPr>
        <a:xfrm>
          <a:off x="11091857" y="2093118"/>
          <a:ext cx="5486405" cy="3240000"/>
        </a:xfrm>
        <a:prstGeom prst="rect">
          <a:avLst/>
        </a:prstGeom>
        <a:solidFill>
          <a:srgbClr val="1A1C1F"/>
        </a:solidFill>
        <a:ln>
          <a:solidFill>
            <a:srgbClr val="2A2B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9</xdr:col>
      <xdr:colOff>9520</xdr:colOff>
      <xdr:row>28</xdr:row>
      <xdr:rowOff>100389</xdr:rowOff>
    </xdr:from>
    <xdr:to>
      <xdr:col>14</xdr:col>
      <xdr:colOff>595312</xdr:colOff>
      <xdr:row>44</xdr:row>
      <xdr:rowOff>148014</xdr:rowOff>
    </xdr:to>
    <xdr:sp macro="" textlink="">
      <xdr:nvSpPr>
        <xdr:cNvPr id="9" name="Rectangle 8">
          <a:extLst>
            <a:ext uri="{FF2B5EF4-FFF2-40B4-BE49-F238E27FC236}">
              <a16:creationId xmlns:a16="http://schemas.microsoft.com/office/drawing/2014/main" id="{9257372F-A0A3-4FC7-A34E-F8A575E41AB9}"/>
            </a:ext>
          </a:extLst>
        </xdr:cNvPr>
        <xdr:cNvSpPr/>
      </xdr:nvSpPr>
      <xdr:spPr>
        <a:xfrm>
          <a:off x="5495920" y="5434389"/>
          <a:ext cx="3633792" cy="3095625"/>
        </a:xfrm>
        <a:prstGeom prst="rect">
          <a:avLst/>
        </a:prstGeom>
        <a:solidFill>
          <a:srgbClr val="1A1C1F"/>
        </a:solidFill>
        <a:ln>
          <a:solidFill>
            <a:srgbClr val="2A2B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15</xdr:col>
      <xdr:colOff>66670</xdr:colOff>
      <xdr:row>28</xdr:row>
      <xdr:rowOff>100014</xdr:rowOff>
    </xdr:from>
    <xdr:to>
      <xdr:col>21</xdr:col>
      <xdr:colOff>45243</xdr:colOff>
      <xdr:row>44</xdr:row>
      <xdr:rowOff>148014</xdr:rowOff>
    </xdr:to>
    <xdr:sp macro="" textlink="">
      <xdr:nvSpPr>
        <xdr:cNvPr id="10" name="Rectangle 9">
          <a:extLst>
            <a:ext uri="{FF2B5EF4-FFF2-40B4-BE49-F238E27FC236}">
              <a16:creationId xmlns:a16="http://schemas.microsoft.com/office/drawing/2014/main" id="{9E3CBF49-E05B-46C3-BB60-E750713B2005}"/>
            </a:ext>
          </a:extLst>
        </xdr:cNvPr>
        <xdr:cNvSpPr/>
      </xdr:nvSpPr>
      <xdr:spPr>
        <a:xfrm>
          <a:off x="9210670" y="5434014"/>
          <a:ext cx="3636173" cy="3096000"/>
        </a:xfrm>
        <a:prstGeom prst="rect">
          <a:avLst/>
        </a:prstGeom>
        <a:solidFill>
          <a:srgbClr val="1A1C1F"/>
        </a:solidFill>
        <a:ln>
          <a:solidFill>
            <a:srgbClr val="2A2B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21</xdr:col>
      <xdr:colOff>147632</xdr:colOff>
      <xdr:row>28</xdr:row>
      <xdr:rowOff>100014</xdr:rowOff>
    </xdr:from>
    <xdr:to>
      <xdr:col>27</xdr:col>
      <xdr:colOff>126206</xdr:colOff>
      <xdr:row>44</xdr:row>
      <xdr:rowOff>148014</xdr:rowOff>
    </xdr:to>
    <xdr:sp macro="" textlink="">
      <xdr:nvSpPr>
        <xdr:cNvPr id="11" name="Rectangle 10">
          <a:extLst>
            <a:ext uri="{FF2B5EF4-FFF2-40B4-BE49-F238E27FC236}">
              <a16:creationId xmlns:a16="http://schemas.microsoft.com/office/drawing/2014/main" id="{C7A70AD1-BF8F-454B-94A4-7F3CFC772744}"/>
            </a:ext>
          </a:extLst>
        </xdr:cNvPr>
        <xdr:cNvSpPr/>
      </xdr:nvSpPr>
      <xdr:spPr>
        <a:xfrm>
          <a:off x="12949232" y="5434014"/>
          <a:ext cx="3636174" cy="3096000"/>
        </a:xfrm>
        <a:prstGeom prst="rect">
          <a:avLst/>
        </a:prstGeom>
        <a:solidFill>
          <a:srgbClr val="1A1C1F"/>
        </a:solidFill>
        <a:ln>
          <a:solidFill>
            <a:srgbClr val="2A2B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0</xdr:col>
      <xdr:colOff>595312</xdr:colOff>
      <xdr:row>1</xdr:row>
      <xdr:rowOff>35718</xdr:rowOff>
    </xdr:from>
    <xdr:to>
      <xdr:col>28</xdr:col>
      <xdr:colOff>0</xdr:colOff>
      <xdr:row>46</xdr:row>
      <xdr:rowOff>23812</xdr:rowOff>
    </xdr:to>
    <xdr:sp macro="" textlink="">
      <xdr:nvSpPr>
        <xdr:cNvPr id="12" name="Rectangle: Rounded Corners 11">
          <a:extLst>
            <a:ext uri="{FF2B5EF4-FFF2-40B4-BE49-F238E27FC236}">
              <a16:creationId xmlns:a16="http://schemas.microsoft.com/office/drawing/2014/main" id="{014224FF-BC68-4061-8852-595758CE6973}"/>
            </a:ext>
          </a:extLst>
        </xdr:cNvPr>
        <xdr:cNvSpPr/>
      </xdr:nvSpPr>
      <xdr:spPr>
        <a:xfrm>
          <a:off x="595312" y="226218"/>
          <a:ext cx="16473488" cy="8560594"/>
        </a:xfrm>
        <a:prstGeom prst="roundRect">
          <a:avLst>
            <a:gd name="adj" fmla="val 6738"/>
          </a:avLst>
        </a:prstGeom>
        <a:no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4</xdr:col>
      <xdr:colOff>559594</xdr:colOff>
      <xdr:row>3</xdr:row>
      <xdr:rowOff>166686</xdr:rowOff>
    </xdr:from>
    <xdr:to>
      <xdr:col>11</xdr:col>
      <xdr:colOff>71438</xdr:colOff>
      <xdr:row>5</xdr:row>
      <xdr:rowOff>107154</xdr:rowOff>
    </xdr:to>
    <xdr:sp macro="" textlink="">
      <xdr:nvSpPr>
        <xdr:cNvPr id="13" name="TextBox 12">
          <a:extLst>
            <a:ext uri="{FF2B5EF4-FFF2-40B4-BE49-F238E27FC236}">
              <a16:creationId xmlns:a16="http://schemas.microsoft.com/office/drawing/2014/main" id="{C5D47DE4-539A-4A37-9867-914AB1145A7C}"/>
            </a:ext>
          </a:extLst>
        </xdr:cNvPr>
        <xdr:cNvSpPr txBox="1"/>
      </xdr:nvSpPr>
      <xdr:spPr>
        <a:xfrm>
          <a:off x="2997994" y="738186"/>
          <a:ext cx="377904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b="1">
              <a:solidFill>
                <a:schemeClr val="bg1"/>
              </a:solidFill>
            </a:rPr>
            <a:t>Wexford &amp; Rowan,</a:t>
          </a:r>
          <a:r>
            <a:rPr lang="en-CA" sz="1600" b="1" baseline="0">
              <a:solidFill>
                <a:schemeClr val="bg1"/>
              </a:solidFill>
            </a:rPr>
            <a:t> Q3 Retail Performance</a:t>
          </a:r>
          <a:endParaRPr lang="en-CA" sz="1600" b="1">
            <a:solidFill>
              <a:schemeClr val="bg1"/>
            </a:solidFill>
          </a:endParaRPr>
        </a:p>
      </xdr:txBody>
    </xdr:sp>
    <xdr:clientData/>
  </xdr:twoCellAnchor>
  <xdr:twoCellAnchor>
    <xdr:from>
      <xdr:col>5</xdr:col>
      <xdr:colOff>71437</xdr:colOff>
      <xdr:row>5</xdr:row>
      <xdr:rowOff>190496</xdr:rowOff>
    </xdr:from>
    <xdr:to>
      <xdr:col>6</xdr:col>
      <xdr:colOff>59531</xdr:colOff>
      <xdr:row>6</xdr:row>
      <xdr:rowOff>130965</xdr:rowOff>
    </xdr:to>
    <xdr:sp macro="" textlink="">
      <xdr:nvSpPr>
        <xdr:cNvPr id="14" name="Arrow: Right 13">
          <a:extLst>
            <a:ext uri="{FF2B5EF4-FFF2-40B4-BE49-F238E27FC236}">
              <a16:creationId xmlns:a16="http://schemas.microsoft.com/office/drawing/2014/main" id="{73D122B4-484A-462D-A2E7-2ACEC0EE3F19}"/>
            </a:ext>
          </a:extLst>
        </xdr:cNvPr>
        <xdr:cNvSpPr/>
      </xdr:nvSpPr>
      <xdr:spPr>
        <a:xfrm>
          <a:off x="3119437" y="1142996"/>
          <a:ext cx="597694" cy="130969"/>
        </a:xfrm>
        <a:prstGeom prst="rightArrow">
          <a:avLst/>
        </a:prstGeom>
        <a:solidFill>
          <a:srgbClr val="5EEAD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rgbClr val="14B8A6"/>
            </a:solidFill>
          </a:endParaRPr>
        </a:p>
      </xdr:txBody>
    </xdr:sp>
    <xdr:clientData/>
  </xdr:twoCellAnchor>
  <xdr:twoCellAnchor>
    <xdr:from>
      <xdr:col>6</xdr:col>
      <xdr:colOff>128589</xdr:colOff>
      <xdr:row>5</xdr:row>
      <xdr:rowOff>116680</xdr:rowOff>
    </xdr:from>
    <xdr:to>
      <xdr:col>7</xdr:col>
      <xdr:colOff>345283</xdr:colOff>
      <xdr:row>7</xdr:row>
      <xdr:rowOff>57148</xdr:rowOff>
    </xdr:to>
    <xdr:sp macro="" textlink="">
      <xdr:nvSpPr>
        <xdr:cNvPr id="15" name="TextBox 14">
          <a:extLst>
            <a:ext uri="{FF2B5EF4-FFF2-40B4-BE49-F238E27FC236}">
              <a16:creationId xmlns:a16="http://schemas.microsoft.com/office/drawing/2014/main" id="{3E61C0AA-A47A-4194-A253-D5397964A3DE}"/>
            </a:ext>
          </a:extLst>
        </xdr:cNvPr>
        <xdr:cNvSpPr txBox="1"/>
      </xdr:nvSpPr>
      <xdr:spPr>
        <a:xfrm>
          <a:off x="3786189" y="1069180"/>
          <a:ext cx="82629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200" b="1">
              <a:solidFill>
                <a:srgbClr val="14B8A6"/>
              </a:solidFill>
            </a:rPr>
            <a:t>INSIGHT</a:t>
          </a:r>
        </a:p>
      </xdr:txBody>
    </xdr:sp>
    <xdr:clientData/>
  </xdr:twoCellAnchor>
  <xdr:twoCellAnchor>
    <xdr:from>
      <xdr:col>7</xdr:col>
      <xdr:colOff>259557</xdr:colOff>
      <xdr:row>5</xdr:row>
      <xdr:rowOff>80961</xdr:rowOff>
    </xdr:from>
    <xdr:to>
      <xdr:col>17</xdr:col>
      <xdr:colOff>95251</xdr:colOff>
      <xdr:row>8</xdr:row>
      <xdr:rowOff>130965</xdr:rowOff>
    </xdr:to>
    <xdr:sp macro="" textlink="">
      <xdr:nvSpPr>
        <xdr:cNvPr id="16" name="TextBox 15">
          <a:extLst>
            <a:ext uri="{FF2B5EF4-FFF2-40B4-BE49-F238E27FC236}">
              <a16:creationId xmlns:a16="http://schemas.microsoft.com/office/drawing/2014/main" id="{A6300AF6-CFAE-429D-839C-18B64D1C9A0D}"/>
            </a:ext>
          </a:extLst>
        </xdr:cNvPr>
        <xdr:cNvSpPr txBox="1"/>
      </xdr:nvSpPr>
      <xdr:spPr>
        <a:xfrm>
          <a:off x="4526757" y="1033461"/>
          <a:ext cx="5931694" cy="621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lumMod val="95000"/>
                </a:schemeClr>
              </a:solidFill>
            </a:rPr>
            <a:t>Fashion</a:t>
          </a:r>
          <a:r>
            <a:rPr lang="en-CA" sz="1100" b="1" baseline="0">
              <a:solidFill>
                <a:schemeClr val="bg1">
                  <a:lumMod val="95000"/>
                </a:schemeClr>
              </a:solidFill>
            </a:rPr>
            <a:t>, Home, &amp; Furniture, and Electronics drove 63% of Revenue.</a:t>
          </a:r>
        </a:p>
        <a:p>
          <a:r>
            <a:rPr lang="en-CA" sz="1100" b="1" baseline="0">
              <a:solidFill>
                <a:schemeClr val="bg1">
                  <a:lumMod val="95000"/>
                </a:schemeClr>
              </a:solidFill>
            </a:rPr>
            <a:t>September accelerated by 30% as we built into Q4</a:t>
          </a:r>
          <a:endParaRPr lang="en-CA" sz="1100" b="1">
            <a:solidFill>
              <a:schemeClr val="bg1">
                <a:lumMod val="95000"/>
              </a:schemeClr>
            </a:solidFill>
          </a:endParaRPr>
        </a:p>
      </xdr:txBody>
    </xdr:sp>
    <xdr:clientData/>
  </xdr:twoCellAnchor>
  <xdr:twoCellAnchor>
    <xdr:from>
      <xdr:col>2</xdr:col>
      <xdr:colOff>428627</xdr:colOff>
      <xdr:row>2</xdr:row>
      <xdr:rowOff>130969</xdr:rowOff>
    </xdr:from>
    <xdr:to>
      <xdr:col>3</xdr:col>
      <xdr:colOff>416719</xdr:colOff>
      <xdr:row>5</xdr:row>
      <xdr:rowOff>23812</xdr:rowOff>
    </xdr:to>
    <xdr:sp macro="" textlink="">
      <xdr:nvSpPr>
        <xdr:cNvPr id="17" name="Oval 16">
          <a:extLst>
            <a:ext uri="{FF2B5EF4-FFF2-40B4-BE49-F238E27FC236}">
              <a16:creationId xmlns:a16="http://schemas.microsoft.com/office/drawing/2014/main" id="{301BB647-2B89-4B5A-A241-62772CDA4325}"/>
            </a:ext>
          </a:extLst>
        </xdr:cNvPr>
        <xdr:cNvSpPr/>
      </xdr:nvSpPr>
      <xdr:spPr>
        <a:xfrm>
          <a:off x="1647827" y="511969"/>
          <a:ext cx="597692" cy="464343"/>
        </a:xfrm>
        <a:prstGeom prst="ellipse">
          <a:avLst/>
        </a:prstGeom>
        <a:solidFill>
          <a:srgbClr val="14B8A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600" b="1">
              <a:solidFill>
                <a:schemeClr val="bg1">
                  <a:lumMod val="95000"/>
                </a:schemeClr>
              </a:solidFill>
            </a:rPr>
            <a:t>&amp;</a:t>
          </a:r>
        </a:p>
      </xdr:txBody>
    </xdr:sp>
    <xdr:clientData/>
  </xdr:twoCellAnchor>
  <xdr:twoCellAnchor>
    <xdr:from>
      <xdr:col>1</xdr:col>
      <xdr:colOff>511968</xdr:colOff>
      <xdr:row>5</xdr:row>
      <xdr:rowOff>45245</xdr:rowOff>
    </xdr:from>
    <xdr:to>
      <xdr:col>4</xdr:col>
      <xdr:colOff>490312</xdr:colOff>
      <xdr:row>6</xdr:row>
      <xdr:rowOff>176213</xdr:rowOff>
    </xdr:to>
    <xdr:sp macro="" textlink="">
      <xdr:nvSpPr>
        <xdr:cNvPr id="18" name="TextBox 17">
          <a:extLst>
            <a:ext uri="{FF2B5EF4-FFF2-40B4-BE49-F238E27FC236}">
              <a16:creationId xmlns:a16="http://schemas.microsoft.com/office/drawing/2014/main" id="{EDC6EBB8-B4A6-4496-89AE-C80DD791805A}"/>
            </a:ext>
          </a:extLst>
        </xdr:cNvPr>
        <xdr:cNvSpPr txBox="1"/>
      </xdr:nvSpPr>
      <xdr:spPr>
        <a:xfrm>
          <a:off x="1121568" y="997745"/>
          <a:ext cx="180714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solidFill>
                <a:schemeClr val="bg1"/>
              </a:solidFill>
            </a:rPr>
            <a:t>W &amp; R</a:t>
          </a:r>
        </a:p>
      </xdr:txBody>
    </xdr:sp>
    <xdr:clientData/>
  </xdr:twoCellAnchor>
  <xdr:twoCellAnchor>
    <xdr:from>
      <xdr:col>5</xdr:col>
      <xdr:colOff>83342</xdr:colOff>
      <xdr:row>9</xdr:row>
      <xdr:rowOff>59531</xdr:rowOff>
    </xdr:from>
    <xdr:to>
      <xdr:col>27</xdr:col>
      <xdr:colOff>142875</xdr:colOff>
      <xdr:row>9</xdr:row>
      <xdr:rowOff>71433</xdr:rowOff>
    </xdr:to>
    <xdr:cxnSp macro="">
      <xdr:nvCxnSpPr>
        <xdr:cNvPr id="19" name="Straight Connector 18">
          <a:extLst>
            <a:ext uri="{FF2B5EF4-FFF2-40B4-BE49-F238E27FC236}">
              <a16:creationId xmlns:a16="http://schemas.microsoft.com/office/drawing/2014/main" id="{8D316B56-02E1-48E6-98FF-3228B14608B2}"/>
            </a:ext>
          </a:extLst>
        </xdr:cNvPr>
        <xdr:cNvCxnSpPr/>
      </xdr:nvCxnSpPr>
      <xdr:spPr>
        <a:xfrm flipV="1">
          <a:off x="3131342" y="1774031"/>
          <a:ext cx="13470733" cy="11902"/>
        </a:xfrm>
        <a:prstGeom prst="line">
          <a:avLst/>
        </a:prstGeom>
        <a:ln w="19050">
          <a:solidFill>
            <a:srgbClr val="14B8A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483396</xdr:colOff>
      <xdr:row>8</xdr:row>
      <xdr:rowOff>90489</xdr:rowOff>
    </xdr:from>
    <xdr:to>
      <xdr:col>4</xdr:col>
      <xdr:colOff>461740</xdr:colOff>
      <xdr:row>10</xdr:row>
      <xdr:rowOff>30957</xdr:rowOff>
    </xdr:to>
    <xdr:sp macro="" textlink="">
      <xdr:nvSpPr>
        <xdr:cNvPr id="20" name="TextBox 19">
          <a:extLst>
            <a:ext uri="{FF2B5EF4-FFF2-40B4-BE49-F238E27FC236}">
              <a16:creationId xmlns:a16="http://schemas.microsoft.com/office/drawing/2014/main" id="{D70F0D49-0052-4A7C-9BF5-69F6424FD134}"/>
            </a:ext>
          </a:extLst>
        </xdr:cNvPr>
        <xdr:cNvSpPr txBox="1"/>
      </xdr:nvSpPr>
      <xdr:spPr>
        <a:xfrm>
          <a:off x="1092996" y="1614489"/>
          <a:ext cx="180714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1">
              <a:solidFill>
                <a:schemeClr val="bg1">
                  <a:lumMod val="95000"/>
                </a:schemeClr>
              </a:solidFill>
            </a:rPr>
            <a:t>MENU</a:t>
          </a:r>
        </a:p>
      </xdr:txBody>
    </xdr:sp>
    <xdr:clientData/>
  </xdr:twoCellAnchor>
  <xdr:twoCellAnchor>
    <xdr:from>
      <xdr:col>2</xdr:col>
      <xdr:colOff>95250</xdr:colOff>
      <xdr:row>11</xdr:row>
      <xdr:rowOff>23812</xdr:rowOff>
    </xdr:from>
    <xdr:to>
      <xdr:col>4</xdr:col>
      <xdr:colOff>140813</xdr:colOff>
      <xdr:row>13</xdr:row>
      <xdr:rowOff>2812</xdr:rowOff>
    </xdr:to>
    <xdr:sp macro="" textlink="">
      <xdr:nvSpPr>
        <xdr:cNvPr id="21" name="Rectangle: Rounded Corners 20">
          <a:extLst>
            <a:ext uri="{FF2B5EF4-FFF2-40B4-BE49-F238E27FC236}">
              <a16:creationId xmlns:a16="http://schemas.microsoft.com/office/drawing/2014/main" id="{8B26BB03-6CE0-4B3A-93DF-28DB2E0E3EE2}"/>
            </a:ext>
          </a:extLst>
        </xdr:cNvPr>
        <xdr:cNvSpPr/>
      </xdr:nvSpPr>
      <xdr:spPr>
        <a:xfrm>
          <a:off x="1314450" y="2119312"/>
          <a:ext cx="1264763" cy="360000"/>
        </a:xfrm>
        <a:prstGeom prst="roundRect">
          <a:avLst/>
        </a:prstGeom>
        <a:solidFill>
          <a:srgbClr val="14B8A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200" b="1">
              <a:solidFill>
                <a:schemeClr val="bg1">
                  <a:lumMod val="95000"/>
                </a:schemeClr>
              </a:solidFill>
              <a:latin typeface="+mn-lt"/>
              <a:ea typeface="+mn-ea"/>
              <a:cs typeface="+mn-cs"/>
            </a:rPr>
            <a:t>DASHBOARD</a:t>
          </a:r>
        </a:p>
      </xdr:txBody>
    </xdr:sp>
    <xdr:clientData/>
  </xdr:twoCellAnchor>
  <xdr:twoCellAnchor>
    <xdr:from>
      <xdr:col>2</xdr:col>
      <xdr:colOff>92869</xdr:colOff>
      <xdr:row>13</xdr:row>
      <xdr:rowOff>92868</xdr:rowOff>
    </xdr:from>
    <xdr:to>
      <xdr:col>4</xdr:col>
      <xdr:colOff>138432</xdr:colOff>
      <xdr:row>15</xdr:row>
      <xdr:rowOff>71868</xdr:rowOff>
    </xdr:to>
    <xdr:sp macro="" textlink="">
      <xdr:nvSpPr>
        <xdr:cNvPr id="22" name="Rectangle: Rounded Corners 21">
          <a:hlinkClick xmlns:r="http://schemas.openxmlformats.org/officeDocument/2006/relationships" r:id="rId1"/>
          <a:extLst>
            <a:ext uri="{FF2B5EF4-FFF2-40B4-BE49-F238E27FC236}">
              <a16:creationId xmlns:a16="http://schemas.microsoft.com/office/drawing/2014/main" id="{365F8CC6-A3E7-490E-A592-44ABCEEFF138}"/>
            </a:ext>
          </a:extLst>
        </xdr:cNvPr>
        <xdr:cNvSpPr/>
      </xdr:nvSpPr>
      <xdr:spPr>
        <a:xfrm>
          <a:off x="1312069" y="2569368"/>
          <a:ext cx="1264763" cy="360000"/>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200" b="1">
              <a:solidFill>
                <a:schemeClr val="bg1"/>
              </a:solidFill>
              <a:latin typeface="+mn-lt"/>
              <a:ea typeface="+mn-ea"/>
              <a:cs typeface="+mn-cs"/>
            </a:rPr>
            <a:t>ANALYSIS</a:t>
          </a:r>
        </a:p>
      </xdr:txBody>
    </xdr:sp>
    <xdr:clientData/>
  </xdr:twoCellAnchor>
  <xdr:twoCellAnchor>
    <xdr:from>
      <xdr:col>2</xdr:col>
      <xdr:colOff>114300</xdr:colOff>
      <xdr:row>16</xdr:row>
      <xdr:rowOff>7143</xdr:rowOff>
    </xdr:from>
    <xdr:to>
      <xdr:col>4</xdr:col>
      <xdr:colOff>159863</xdr:colOff>
      <xdr:row>17</xdr:row>
      <xdr:rowOff>176643</xdr:rowOff>
    </xdr:to>
    <xdr:sp macro="" textlink="">
      <xdr:nvSpPr>
        <xdr:cNvPr id="23" name="Rectangle: Rounded Corners 22">
          <a:hlinkClick xmlns:r="http://schemas.openxmlformats.org/officeDocument/2006/relationships" r:id="rId2"/>
          <a:extLst>
            <a:ext uri="{FF2B5EF4-FFF2-40B4-BE49-F238E27FC236}">
              <a16:creationId xmlns:a16="http://schemas.microsoft.com/office/drawing/2014/main" id="{12764863-F678-4AFE-9441-034752D0D828}"/>
            </a:ext>
          </a:extLst>
        </xdr:cNvPr>
        <xdr:cNvSpPr/>
      </xdr:nvSpPr>
      <xdr:spPr>
        <a:xfrm>
          <a:off x="1333500" y="3055143"/>
          <a:ext cx="1264763" cy="360000"/>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200" b="1">
              <a:solidFill>
                <a:schemeClr val="bg1"/>
              </a:solidFill>
              <a:latin typeface="+mn-lt"/>
              <a:ea typeface="+mn-ea"/>
              <a:cs typeface="+mn-cs"/>
            </a:rPr>
            <a:t>DATA</a:t>
          </a:r>
        </a:p>
      </xdr:txBody>
    </xdr:sp>
    <xdr:clientData/>
  </xdr:twoCellAnchor>
  <xdr:twoCellAnchor>
    <xdr:from>
      <xdr:col>1</xdr:col>
      <xdr:colOff>485774</xdr:colOff>
      <xdr:row>40</xdr:row>
      <xdr:rowOff>54769</xdr:rowOff>
    </xdr:from>
    <xdr:to>
      <xdr:col>4</xdr:col>
      <xdr:colOff>464118</xdr:colOff>
      <xdr:row>44</xdr:row>
      <xdr:rowOff>154780</xdr:rowOff>
    </xdr:to>
    <xdr:sp macro="" textlink="">
      <xdr:nvSpPr>
        <xdr:cNvPr id="24" name="TextBox 23">
          <a:extLst>
            <a:ext uri="{FF2B5EF4-FFF2-40B4-BE49-F238E27FC236}">
              <a16:creationId xmlns:a16="http://schemas.microsoft.com/office/drawing/2014/main" id="{C364DD3E-C5A3-49A7-9D17-8705F98938B6}"/>
            </a:ext>
          </a:extLst>
        </xdr:cNvPr>
        <xdr:cNvSpPr txBox="1"/>
      </xdr:nvSpPr>
      <xdr:spPr>
        <a:xfrm>
          <a:off x="1095374" y="7674769"/>
          <a:ext cx="1807144" cy="862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0">
              <a:solidFill>
                <a:schemeClr val="tx1">
                  <a:lumMod val="50000"/>
                  <a:lumOff val="50000"/>
                </a:schemeClr>
              </a:solidFill>
            </a:rPr>
            <a:t>16th</a:t>
          </a:r>
          <a:r>
            <a:rPr lang="en-CA" sz="1200" b="0" baseline="0">
              <a:solidFill>
                <a:schemeClr val="tx1">
                  <a:lumMod val="50000"/>
                  <a:lumOff val="50000"/>
                </a:schemeClr>
              </a:solidFill>
            </a:rPr>
            <a:t> June, 2026</a:t>
          </a:r>
        </a:p>
        <a:p>
          <a:pPr algn="ctr"/>
          <a:r>
            <a:rPr lang="en-CA" sz="1200" b="0" baseline="0">
              <a:solidFill>
                <a:schemeClr val="tx1">
                  <a:lumMod val="50000"/>
                  <a:lumOff val="50000"/>
                </a:schemeClr>
              </a:solidFill>
            </a:rPr>
            <a:t>v 1.0</a:t>
          </a:r>
          <a:endParaRPr lang="en-CA" sz="1200" b="0">
            <a:solidFill>
              <a:schemeClr val="tx1">
                <a:lumMod val="50000"/>
                <a:lumOff val="50000"/>
              </a:schemeClr>
            </a:solidFill>
          </a:endParaRPr>
        </a:p>
      </xdr:txBody>
    </xdr:sp>
    <xdr:clientData/>
  </xdr:twoCellAnchor>
  <xdr:twoCellAnchor>
    <xdr:from>
      <xdr:col>5</xdr:col>
      <xdr:colOff>210741</xdr:colOff>
      <xdr:row>14</xdr:row>
      <xdr:rowOff>11906</xdr:rowOff>
    </xdr:from>
    <xdr:to>
      <xdr:col>8</xdr:col>
      <xdr:colOff>198835</xdr:colOff>
      <xdr:row>16</xdr:row>
      <xdr:rowOff>71437</xdr:rowOff>
    </xdr:to>
    <xdr:sp macro="" textlink="Revenue">
      <xdr:nvSpPr>
        <xdr:cNvPr id="25" name="TextBox 24">
          <a:extLst>
            <a:ext uri="{FF2B5EF4-FFF2-40B4-BE49-F238E27FC236}">
              <a16:creationId xmlns:a16="http://schemas.microsoft.com/office/drawing/2014/main" id="{1CBB4924-AAB8-401F-9DA5-C53014BBB8AA}"/>
            </a:ext>
          </a:extLst>
        </xdr:cNvPr>
        <xdr:cNvSpPr txBox="1"/>
      </xdr:nvSpPr>
      <xdr:spPr>
        <a:xfrm>
          <a:off x="3258741" y="2678906"/>
          <a:ext cx="1816894"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630434-7ACE-47B4-9723-D0A26A51F0E7}" type="TxLink">
            <a:rPr lang="en-US" sz="2000" b="1" i="0" u="none" strike="noStrike">
              <a:solidFill>
                <a:schemeClr val="bg1">
                  <a:lumMod val="95000"/>
                </a:schemeClr>
              </a:solidFill>
              <a:latin typeface="Calibri"/>
              <a:ea typeface="Calibri"/>
              <a:cs typeface="Calibri"/>
            </a:rPr>
            <a:pPr algn="ctr"/>
            <a:t>$263,641</a:t>
          </a:fld>
          <a:endParaRPr lang="en-CA" sz="2000">
            <a:solidFill>
              <a:schemeClr val="bg1">
                <a:lumMod val="95000"/>
              </a:schemeClr>
            </a:solidFill>
          </a:endParaRPr>
        </a:p>
      </xdr:txBody>
    </xdr:sp>
    <xdr:clientData/>
  </xdr:twoCellAnchor>
  <xdr:twoCellAnchor>
    <xdr:from>
      <xdr:col>5</xdr:col>
      <xdr:colOff>210741</xdr:colOff>
      <xdr:row>22</xdr:row>
      <xdr:rowOff>80963</xdr:rowOff>
    </xdr:from>
    <xdr:to>
      <xdr:col>8</xdr:col>
      <xdr:colOff>198835</xdr:colOff>
      <xdr:row>24</xdr:row>
      <xdr:rowOff>140494</xdr:rowOff>
    </xdr:to>
    <xdr:sp macro="" textlink="Orders">
      <xdr:nvSpPr>
        <xdr:cNvPr id="26" name="TextBox 25">
          <a:extLst>
            <a:ext uri="{FF2B5EF4-FFF2-40B4-BE49-F238E27FC236}">
              <a16:creationId xmlns:a16="http://schemas.microsoft.com/office/drawing/2014/main" id="{3AC52B7D-2CE5-42AE-914E-DCD26A31C0A3}"/>
            </a:ext>
          </a:extLst>
        </xdr:cNvPr>
        <xdr:cNvSpPr txBox="1"/>
      </xdr:nvSpPr>
      <xdr:spPr>
        <a:xfrm>
          <a:off x="3258741" y="4271963"/>
          <a:ext cx="1816894"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37E8D7-D383-4623-9A69-8489102DF9F2}" type="TxLink">
            <a:rPr lang="en-US" sz="2000" b="1" i="0" u="none" strike="noStrike">
              <a:solidFill>
                <a:schemeClr val="bg1">
                  <a:lumMod val="95000"/>
                </a:schemeClr>
              </a:solidFill>
              <a:latin typeface="Calibri"/>
              <a:ea typeface="Calibri"/>
              <a:cs typeface="Calibri"/>
            </a:rPr>
            <a:pPr marL="0" indent="0" algn="ctr"/>
            <a:t> 2,000 </a:t>
          </a:fld>
          <a:endParaRPr lang="en-CA" sz="2000" b="1" i="0" u="none" strike="noStrike">
            <a:solidFill>
              <a:schemeClr val="bg1">
                <a:lumMod val="95000"/>
              </a:schemeClr>
            </a:solidFill>
            <a:latin typeface="Calibri"/>
            <a:ea typeface="Calibri"/>
            <a:cs typeface="Calibri"/>
          </a:endParaRPr>
        </a:p>
      </xdr:txBody>
    </xdr:sp>
    <xdr:clientData/>
  </xdr:twoCellAnchor>
  <xdr:twoCellAnchor>
    <xdr:from>
      <xdr:col>5</xdr:col>
      <xdr:colOff>210741</xdr:colOff>
      <xdr:row>31</xdr:row>
      <xdr:rowOff>19051</xdr:rowOff>
    </xdr:from>
    <xdr:to>
      <xdr:col>8</xdr:col>
      <xdr:colOff>198835</xdr:colOff>
      <xdr:row>33</xdr:row>
      <xdr:rowOff>78582</xdr:rowOff>
    </xdr:to>
    <xdr:sp macro="" textlink="Items">
      <xdr:nvSpPr>
        <xdr:cNvPr id="27" name="TextBox 26">
          <a:extLst>
            <a:ext uri="{FF2B5EF4-FFF2-40B4-BE49-F238E27FC236}">
              <a16:creationId xmlns:a16="http://schemas.microsoft.com/office/drawing/2014/main" id="{A526A877-F222-402B-8A1D-70902086677E}"/>
            </a:ext>
          </a:extLst>
        </xdr:cNvPr>
        <xdr:cNvSpPr txBox="1"/>
      </xdr:nvSpPr>
      <xdr:spPr>
        <a:xfrm>
          <a:off x="3258741" y="5924551"/>
          <a:ext cx="1816894"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43A99AE-B9C0-4BC6-BA89-905355976191}" type="TxLink">
            <a:rPr lang="en-US" sz="2000" b="1" i="0" u="none" strike="noStrike">
              <a:solidFill>
                <a:schemeClr val="bg1">
                  <a:lumMod val="95000"/>
                </a:schemeClr>
              </a:solidFill>
              <a:latin typeface="Calibri"/>
              <a:ea typeface="Calibri"/>
              <a:cs typeface="Calibri"/>
            </a:rPr>
            <a:pPr marL="0" indent="0" algn="ctr"/>
            <a:t> 4,179 </a:t>
          </a:fld>
          <a:endParaRPr lang="en-CA" sz="2000" b="1" i="0" u="none" strike="noStrike">
            <a:solidFill>
              <a:schemeClr val="bg1">
                <a:lumMod val="95000"/>
              </a:schemeClr>
            </a:solidFill>
            <a:latin typeface="Calibri"/>
            <a:ea typeface="Calibri"/>
            <a:cs typeface="Calibri"/>
          </a:endParaRPr>
        </a:p>
      </xdr:txBody>
    </xdr:sp>
    <xdr:clientData/>
  </xdr:twoCellAnchor>
  <xdr:twoCellAnchor>
    <xdr:from>
      <xdr:col>5</xdr:col>
      <xdr:colOff>210741</xdr:colOff>
      <xdr:row>40</xdr:row>
      <xdr:rowOff>4763</xdr:rowOff>
    </xdr:from>
    <xdr:to>
      <xdr:col>8</xdr:col>
      <xdr:colOff>198835</xdr:colOff>
      <xdr:row>42</xdr:row>
      <xdr:rowOff>64294</xdr:rowOff>
    </xdr:to>
    <xdr:sp macro="" textlink="AvgValue">
      <xdr:nvSpPr>
        <xdr:cNvPr id="28" name="TextBox 27">
          <a:extLst>
            <a:ext uri="{FF2B5EF4-FFF2-40B4-BE49-F238E27FC236}">
              <a16:creationId xmlns:a16="http://schemas.microsoft.com/office/drawing/2014/main" id="{36E8A89C-068C-4B59-8322-77046A64D943}"/>
            </a:ext>
          </a:extLst>
        </xdr:cNvPr>
        <xdr:cNvSpPr txBox="1"/>
      </xdr:nvSpPr>
      <xdr:spPr>
        <a:xfrm>
          <a:off x="3258741" y="7624763"/>
          <a:ext cx="1816894"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824631-26D8-48F0-8809-FAE58052EC3E}" type="TxLink">
            <a:rPr lang="en-US" sz="2000" b="1" i="0" u="none" strike="noStrike">
              <a:solidFill>
                <a:schemeClr val="bg1">
                  <a:lumMod val="95000"/>
                </a:schemeClr>
              </a:solidFill>
              <a:latin typeface="Calibri"/>
              <a:ea typeface="Calibri"/>
              <a:cs typeface="Calibri"/>
            </a:rPr>
            <a:pPr marL="0" indent="0" algn="ctr"/>
            <a:t>$132</a:t>
          </a:fld>
          <a:endParaRPr lang="en-CA" sz="2000" b="1" i="0" u="none" strike="noStrike">
            <a:solidFill>
              <a:schemeClr val="bg1">
                <a:lumMod val="95000"/>
              </a:schemeClr>
            </a:solidFill>
            <a:latin typeface="Calibri"/>
            <a:ea typeface="Calibri"/>
            <a:cs typeface="Calibri"/>
          </a:endParaRPr>
        </a:p>
      </xdr:txBody>
    </xdr:sp>
    <xdr:clientData/>
  </xdr:twoCellAnchor>
  <xdr:twoCellAnchor editAs="oneCell">
    <xdr:from>
      <xdr:col>25</xdr:col>
      <xdr:colOff>368583</xdr:colOff>
      <xdr:row>3</xdr:row>
      <xdr:rowOff>95251</xdr:rowOff>
    </xdr:from>
    <xdr:to>
      <xdr:col>26</xdr:col>
      <xdr:colOff>301364</xdr:colOff>
      <xdr:row>6</xdr:row>
      <xdr:rowOff>63751</xdr:rowOff>
    </xdr:to>
    <xdr:pic>
      <xdr:nvPicPr>
        <xdr:cNvPr id="29" name="Picture 28" descr="Dim (Smaller Sun) outline">
          <a:hlinkClick xmlns:r="http://schemas.openxmlformats.org/officeDocument/2006/relationships" r:id="rId3"/>
          <a:extLst>
            <a:ext uri="{FF2B5EF4-FFF2-40B4-BE49-F238E27FC236}">
              <a16:creationId xmlns:a16="http://schemas.microsoft.com/office/drawing/2014/main" id="{3FFFFB20-CDCC-486C-AFB2-1F6C01F09C2F}"/>
            </a:ext>
          </a:extLst>
        </xdr:cNvPr>
        <xdr:cNvPicPr>
          <a:picLocks noChangeAspect="1"/>
        </xdr:cNvPicPr>
      </xdr:nvPicPr>
      <xdr:blipFill>
        <a:blip xmlns:r="http://schemas.openxmlformats.org/officeDocument/2006/relationships" r:embed="rId4">
          <a:duotone>
            <a:schemeClr val="bg2">
              <a:shade val="45000"/>
              <a:satMod val="135000"/>
            </a:schemeClr>
            <a:prstClr val="white"/>
          </a:duotone>
        </a:blip>
        <a:stretch>
          <a:fillRect/>
        </a:stretch>
      </xdr:blipFill>
      <xdr:spPr>
        <a:xfrm>
          <a:off x="15608583" y="666751"/>
          <a:ext cx="542381" cy="540000"/>
        </a:xfrm>
        <a:prstGeom prst="rect">
          <a:avLst/>
        </a:prstGeom>
      </xdr:spPr>
    </xdr:pic>
    <xdr:clientData/>
  </xdr:twoCellAnchor>
  <xdr:twoCellAnchor editAs="oneCell">
    <xdr:from>
      <xdr:col>26</xdr:col>
      <xdr:colOff>312824</xdr:colOff>
      <xdr:row>3</xdr:row>
      <xdr:rowOff>162999</xdr:rowOff>
    </xdr:from>
    <xdr:to>
      <xdr:col>26</xdr:col>
      <xdr:colOff>604970</xdr:colOff>
      <xdr:row>5</xdr:row>
      <xdr:rowOff>183353</xdr:rowOff>
    </xdr:to>
    <xdr:pic>
      <xdr:nvPicPr>
        <xdr:cNvPr id="30" name="Picture 29" descr="Moon with solid fill">
          <a:hlinkClick xmlns:r="http://schemas.openxmlformats.org/officeDocument/2006/relationships" r:id="rId5"/>
          <a:extLst>
            <a:ext uri="{FF2B5EF4-FFF2-40B4-BE49-F238E27FC236}">
              <a16:creationId xmlns:a16="http://schemas.microsoft.com/office/drawing/2014/main" id="{2F62E9B5-C58D-4034-95AE-814460ECAADB}"/>
            </a:ext>
          </a:extLst>
        </xdr:cNvPr>
        <xdr:cNvPicPr>
          <a:picLocks noChangeAspect="1"/>
        </xdr:cNvPicPr>
      </xdr:nvPicPr>
      <xdr:blipFill>
        <a:blip xmlns:r="http://schemas.openxmlformats.org/officeDocument/2006/relationships" r:embed="rId6">
          <a:alphaModFix amt="50000"/>
          <a:duotone>
            <a:schemeClr val="accent5">
              <a:shade val="45000"/>
              <a:satMod val="135000"/>
            </a:schemeClr>
            <a:prstClr val="white"/>
          </a:duotone>
        </a:blip>
        <a:stretch>
          <a:fillRect/>
        </a:stretch>
      </xdr:blipFill>
      <xdr:spPr>
        <a:xfrm rot="6494057">
          <a:off x="16231542" y="805490"/>
          <a:ext cx="409548" cy="292146"/>
        </a:xfrm>
        <a:prstGeom prst="rect">
          <a:avLst/>
        </a:prstGeom>
      </xdr:spPr>
    </xdr:pic>
    <xdr:clientData/>
  </xdr:twoCellAnchor>
  <xdr:twoCellAnchor>
    <xdr:from>
      <xdr:col>9</xdr:col>
      <xdr:colOff>47625</xdr:colOff>
      <xdr:row>12</xdr:row>
      <xdr:rowOff>130969</xdr:rowOff>
    </xdr:from>
    <xdr:to>
      <xdr:col>18</xdr:col>
      <xdr:colOff>0</xdr:colOff>
      <xdr:row>28</xdr:row>
      <xdr:rowOff>0</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251689C6-82F2-47C1-95D1-46C7236DBC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534025" y="2416969"/>
              <a:ext cx="5438775" cy="2917031"/>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119058</xdr:colOff>
      <xdr:row>10</xdr:row>
      <xdr:rowOff>188118</xdr:rowOff>
    </xdr:from>
    <xdr:to>
      <xdr:col>27</xdr:col>
      <xdr:colOff>59532</xdr:colOff>
      <xdr:row>28</xdr:row>
      <xdr:rowOff>0</xdr:rowOff>
    </xdr:to>
    <xdr:graphicFrame macro="">
      <xdr:nvGraphicFramePr>
        <xdr:cNvPr id="32" name="Chart 31">
          <a:extLst>
            <a:ext uri="{FF2B5EF4-FFF2-40B4-BE49-F238E27FC236}">
              <a16:creationId xmlns:a16="http://schemas.microsoft.com/office/drawing/2014/main" id="{61A8698B-32B3-4145-8AB6-B2E18D16D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23813</xdr:colOff>
      <xdr:row>28</xdr:row>
      <xdr:rowOff>107156</xdr:rowOff>
    </xdr:from>
    <xdr:to>
      <xdr:col>14</xdr:col>
      <xdr:colOff>559593</xdr:colOff>
      <xdr:row>44</xdr:row>
      <xdr:rowOff>119062</xdr:rowOff>
    </xdr:to>
    <xdr:graphicFrame macro="">
      <xdr:nvGraphicFramePr>
        <xdr:cNvPr id="33" name="Chart 32">
          <a:extLst>
            <a:ext uri="{FF2B5EF4-FFF2-40B4-BE49-F238E27FC236}">
              <a16:creationId xmlns:a16="http://schemas.microsoft.com/office/drawing/2014/main" id="{EAD01A0E-582F-48F3-86E2-A47E05A08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95251</xdr:colOff>
      <xdr:row>28</xdr:row>
      <xdr:rowOff>119062</xdr:rowOff>
    </xdr:from>
    <xdr:to>
      <xdr:col>21</xdr:col>
      <xdr:colOff>47625</xdr:colOff>
      <xdr:row>44</xdr:row>
      <xdr:rowOff>107156</xdr:rowOff>
    </xdr:to>
    <xdr:graphicFrame macro="">
      <xdr:nvGraphicFramePr>
        <xdr:cNvPr id="34" name="Chart 33">
          <a:extLst>
            <a:ext uri="{FF2B5EF4-FFF2-40B4-BE49-F238E27FC236}">
              <a16:creationId xmlns:a16="http://schemas.microsoft.com/office/drawing/2014/main" id="{BAEC2794-025F-4407-9174-8C6FA9BA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83343</xdr:colOff>
      <xdr:row>28</xdr:row>
      <xdr:rowOff>83344</xdr:rowOff>
    </xdr:from>
    <xdr:to>
      <xdr:col>27</xdr:col>
      <xdr:colOff>119063</xdr:colOff>
      <xdr:row>44</xdr:row>
      <xdr:rowOff>130969</xdr:rowOff>
    </xdr:to>
    <xdr:graphicFrame macro="">
      <xdr:nvGraphicFramePr>
        <xdr:cNvPr id="35" name="Chart 34">
          <a:extLst>
            <a:ext uri="{FF2B5EF4-FFF2-40B4-BE49-F238E27FC236}">
              <a16:creationId xmlns:a16="http://schemas.microsoft.com/office/drawing/2014/main" id="{37DED151-48C3-43A1-971E-92D6AF096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47625</xdr:colOff>
      <xdr:row>11</xdr:row>
      <xdr:rowOff>0</xdr:rowOff>
    </xdr:from>
    <xdr:to>
      <xdr:col>12</xdr:col>
      <xdr:colOff>154781</xdr:colOff>
      <xdr:row>13</xdr:row>
      <xdr:rowOff>154781</xdr:rowOff>
    </xdr:to>
    <xdr:sp macro="" textlink="">
      <xdr:nvSpPr>
        <xdr:cNvPr id="36" name="TextBox 35">
          <a:extLst>
            <a:ext uri="{FF2B5EF4-FFF2-40B4-BE49-F238E27FC236}">
              <a16:creationId xmlns:a16="http://schemas.microsoft.com/office/drawing/2014/main" id="{D18E45FA-D7D2-4087-85FD-4E73809BF3C3}"/>
            </a:ext>
          </a:extLst>
        </xdr:cNvPr>
        <xdr:cNvSpPr txBox="1"/>
      </xdr:nvSpPr>
      <xdr:spPr>
        <a:xfrm>
          <a:off x="5534025" y="2095500"/>
          <a:ext cx="1935956"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lumMod val="95000"/>
                </a:schemeClr>
              </a:solidFill>
            </a:rPr>
            <a:t>US</a:t>
          </a:r>
          <a:r>
            <a:rPr lang="en-CA" sz="1100" b="1" baseline="0">
              <a:solidFill>
                <a:schemeClr val="bg1">
                  <a:lumMod val="95000"/>
                </a:schemeClr>
              </a:solidFill>
            </a:rPr>
            <a:t> State Performance</a:t>
          </a:r>
        </a:p>
        <a:p>
          <a:r>
            <a:rPr lang="en-CA" sz="1050" b="1" i="1" baseline="0">
              <a:solidFill>
                <a:schemeClr val="bg1">
                  <a:lumMod val="65000"/>
                </a:schemeClr>
              </a:solidFill>
            </a:rPr>
            <a:t>Revenue across 12 US States</a:t>
          </a:r>
          <a:endParaRPr lang="en-CA" sz="1050" b="1" i="1">
            <a:solidFill>
              <a:schemeClr val="bg1">
                <a:lumMod val="65000"/>
              </a:schemeClr>
            </a:solidFill>
          </a:endParaRPr>
        </a:p>
      </xdr:txBody>
    </xdr:sp>
    <xdr:clientData/>
  </xdr:twoCellAnchor>
  <xdr:twoCellAnchor>
    <xdr:from>
      <xdr:col>18</xdr:col>
      <xdr:colOff>128589</xdr:colOff>
      <xdr:row>10</xdr:row>
      <xdr:rowOff>188120</xdr:rowOff>
    </xdr:from>
    <xdr:to>
      <xdr:col>21</xdr:col>
      <xdr:colOff>235745</xdr:colOff>
      <xdr:row>13</xdr:row>
      <xdr:rowOff>152401</xdr:rowOff>
    </xdr:to>
    <xdr:sp macro="" textlink="">
      <xdr:nvSpPr>
        <xdr:cNvPr id="37" name="TextBox 36">
          <a:extLst>
            <a:ext uri="{FF2B5EF4-FFF2-40B4-BE49-F238E27FC236}">
              <a16:creationId xmlns:a16="http://schemas.microsoft.com/office/drawing/2014/main" id="{0CCA1719-92CF-4394-B3D4-01D97D044C4B}"/>
            </a:ext>
          </a:extLst>
        </xdr:cNvPr>
        <xdr:cNvSpPr txBox="1"/>
      </xdr:nvSpPr>
      <xdr:spPr>
        <a:xfrm>
          <a:off x="11101389" y="2093120"/>
          <a:ext cx="1935956"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lumMod val="95000"/>
                </a:schemeClr>
              </a:solidFill>
            </a:rPr>
            <a:t>Weekday</a:t>
          </a:r>
          <a:r>
            <a:rPr lang="en-CA" sz="1100" b="1" baseline="0">
              <a:solidFill>
                <a:schemeClr val="bg1">
                  <a:lumMod val="95000"/>
                </a:schemeClr>
              </a:solidFill>
            </a:rPr>
            <a:t> Trend</a:t>
          </a:r>
        </a:p>
        <a:p>
          <a:r>
            <a:rPr lang="en-CA" sz="1050" b="1" i="1" baseline="0">
              <a:solidFill>
                <a:schemeClr val="bg1">
                  <a:lumMod val="65000"/>
                </a:schemeClr>
              </a:solidFill>
            </a:rPr>
            <a:t>Weekly revenue distribution </a:t>
          </a:r>
          <a:endParaRPr lang="en-CA" sz="1050" b="1" i="1">
            <a:solidFill>
              <a:schemeClr val="bg1">
                <a:lumMod val="65000"/>
              </a:schemeClr>
            </a:solidFill>
          </a:endParaRPr>
        </a:p>
      </xdr:txBody>
    </xdr:sp>
    <xdr:clientData/>
  </xdr:twoCellAnchor>
  <xdr:twoCellAnchor>
    <xdr:from>
      <xdr:col>9</xdr:col>
      <xdr:colOff>19052</xdr:colOff>
      <xdr:row>28</xdr:row>
      <xdr:rowOff>114301</xdr:rowOff>
    </xdr:from>
    <xdr:to>
      <xdr:col>12</xdr:col>
      <xdr:colOff>126208</xdr:colOff>
      <xdr:row>31</xdr:row>
      <xdr:rowOff>78582</xdr:rowOff>
    </xdr:to>
    <xdr:sp macro="" textlink="">
      <xdr:nvSpPr>
        <xdr:cNvPr id="38" name="TextBox 37">
          <a:extLst>
            <a:ext uri="{FF2B5EF4-FFF2-40B4-BE49-F238E27FC236}">
              <a16:creationId xmlns:a16="http://schemas.microsoft.com/office/drawing/2014/main" id="{147CCA5C-AEFB-492E-9B34-AD2389F238BB}"/>
            </a:ext>
          </a:extLst>
        </xdr:cNvPr>
        <xdr:cNvSpPr txBox="1"/>
      </xdr:nvSpPr>
      <xdr:spPr>
        <a:xfrm>
          <a:off x="5505452" y="5448301"/>
          <a:ext cx="1935956"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lumMod val="95000"/>
                </a:schemeClr>
              </a:solidFill>
            </a:rPr>
            <a:t>Category Analysis</a:t>
          </a:r>
          <a:endParaRPr lang="en-CA" sz="1100" b="1" baseline="0">
            <a:solidFill>
              <a:schemeClr val="bg1">
                <a:lumMod val="95000"/>
              </a:schemeClr>
            </a:solidFill>
          </a:endParaRPr>
        </a:p>
        <a:p>
          <a:r>
            <a:rPr lang="en-CA" sz="1050" b="1" i="1" baseline="0">
              <a:solidFill>
                <a:schemeClr val="bg1">
                  <a:lumMod val="65000"/>
                </a:schemeClr>
              </a:solidFill>
            </a:rPr>
            <a:t>Top categories by Q3 revenue</a:t>
          </a:r>
          <a:endParaRPr lang="en-CA" sz="1050" b="1" i="1">
            <a:solidFill>
              <a:schemeClr val="bg1">
                <a:lumMod val="65000"/>
              </a:schemeClr>
            </a:solidFill>
          </a:endParaRPr>
        </a:p>
      </xdr:txBody>
    </xdr:sp>
    <xdr:clientData/>
  </xdr:twoCellAnchor>
  <xdr:twoCellAnchor>
    <xdr:from>
      <xdr:col>15</xdr:col>
      <xdr:colOff>88114</xdr:colOff>
      <xdr:row>28</xdr:row>
      <xdr:rowOff>111922</xdr:rowOff>
    </xdr:from>
    <xdr:to>
      <xdr:col>18</xdr:col>
      <xdr:colOff>195269</xdr:colOff>
      <xdr:row>31</xdr:row>
      <xdr:rowOff>76203</xdr:rowOff>
    </xdr:to>
    <xdr:sp macro="" textlink="">
      <xdr:nvSpPr>
        <xdr:cNvPr id="39" name="TextBox 38">
          <a:extLst>
            <a:ext uri="{FF2B5EF4-FFF2-40B4-BE49-F238E27FC236}">
              <a16:creationId xmlns:a16="http://schemas.microsoft.com/office/drawing/2014/main" id="{B58930A5-7215-4E2B-BF76-E4F7D3C93291}"/>
            </a:ext>
          </a:extLst>
        </xdr:cNvPr>
        <xdr:cNvSpPr txBox="1"/>
      </xdr:nvSpPr>
      <xdr:spPr>
        <a:xfrm>
          <a:off x="9232114" y="5445922"/>
          <a:ext cx="1935955"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lumMod val="95000"/>
                </a:schemeClr>
              </a:solidFill>
            </a:rPr>
            <a:t>Time</a:t>
          </a:r>
          <a:r>
            <a:rPr lang="en-CA" sz="1100" b="1" baseline="0">
              <a:solidFill>
                <a:schemeClr val="bg1">
                  <a:lumMod val="95000"/>
                </a:schemeClr>
              </a:solidFill>
            </a:rPr>
            <a:t> of Day</a:t>
          </a:r>
        </a:p>
        <a:p>
          <a:r>
            <a:rPr lang="en-CA" sz="1050" b="1" i="1" baseline="0">
              <a:solidFill>
                <a:schemeClr val="bg1">
                  <a:lumMod val="65000"/>
                </a:schemeClr>
              </a:solidFill>
            </a:rPr>
            <a:t>Order volume by time of day</a:t>
          </a:r>
          <a:endParaRPr lang="en-CA" sz="1050" b="1" i="1">
            <a:solidFill>
              <a:schemeClr val="bg1">
                <a:lumMod val="65000"/>
              </a:schemeClr>
            </a:solidFill>
          </a:endParaRPr>
        </a:p>
      </xdr:txBody>
    </xdr:sp>
    <xdr:clientData/>
  </xdr:twoCellAnchor>
  <xdr:twoCellAnchor>
    <xdr:from>
      <xdr:col>21</xdr:col>
      <xdr:colOff>133357</xdr:colOff>
      <xdr:row>28</xdr:row>
      <xdr:rowOff>109541</xdr:rowOff>
    </xdr:from>
    <xdr:to>
      <xdr:col>25</xdr:col>
      <xdr:colOff>309562</xdr:colOff>
      <xdr:row>31</xdr:row>
      <xdr:rowOff>73822</xdr:rowOff>
    </xdr:to>
    <xdr:sp macro="" textlink="">
      <xdr:nvSpPr>
        <xdr:cNvPr id="40" name="TextBox 39">
          <a:extLst>
            <a:ext uri="{FF2B5EF4-FFF2-40B4-BE49-F238E27FC236}">
              <a16:creationId xmlns:a16="http://schemas.microsoft.com/office/drawing/2014/main" id="{13F524C1-35F2-49E0-9DC1-65C555453B57}"/>
            </a:ext>
          </a:extLst>
        </xdr:cNvPr>
        <xdr:cNvSpPr txBox="1"/>
      </xdr:nvSpPr>
      <xdr:spPr>
        <a:xfrm>
          <a:off x="12934957" y="5443541"/>
          <a:ext cx="2614605"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lumMod val="95000"/>
                </a:schemeClr>
              </a:solidFill>
            </a:rPr>
            <a:t>Age Group Distribution</a:t>
          </a:r>
          <a:endParaRPr lang="en-CA" sz="1100" b="1" baseline="0">
            <a:solidFill>
              <a:schemeClr val="bg1">
                <a:lumMod val="95000"/>
              </a:schemeClr>
            </a:solidFill>
          </a:endParaRPr>
        </a:p>
        <a:p>
          <a:r>
            <a:rPr lang="en-CA" sz="1050" b="1" i="1" baseline="0">
              <a:solidFill>
                <a:schemeClr val="bg1">
                  <a:lumMod val="65000"/>
                </a:schemeClr>
              </a:solidFill>
            </a:rPr>
            <a:t>Order share by customer age group</a:t>
          </a:r>
          <a:endParaRPr lang="en-CA" sz="1050" b="1" i="1">
            <a:solidFill>
              <a:schemeClr val="bg1">
                <a:lumMod val="65000"/>
              </a:schemeClr>
            </a:solidFill>
          </a:endParaRPr>
        </a:p>
      </xdr:txBody>
    </xdr:sp>
    <xdr:clientData/>
  </xdr:twoCellAnchor>
  <xdr:twoCellAnchor>
    <xdr:from>
      <xdr:col>16</xdr:col>
      <xdr:colOff>500062</xdr:colOff>
      <xdr:row>36</xdr:row>
      <xdr:rowOff>35719</xdr:rowOff>
    </xdr:from>
    <xdr:to>
      <xdr:col>18</xdr:col>
      <xdr:colOff>130968</xdr:colOff>
      <xdr:row>37</xdr:row>
      <xdr:rowOff>178594</xdr:rowOff>
    </xdr:to>
    <xdr:sp macro="" textlink="Orders">
      <xdr:nvSpPr>
        <xdr:cNvPr id="41" name="TextBox 40">
          <a:extLst>
            <a:ext uri="{FF2B5EF4-FFF2-40B4-BE49-F238E27FC236}">
              <a16:creationId xmlns:a16="http://schemas.microsoft.com/office/drawing/2014/main" id="{D71148EB-9467-4D7D-BD37-1930B73FD515}"/>
            </a:ext>
          </a:extLst>
        </xdr:cNvPr>
        <xdr:cNvSpPr txBox="1"/>
      </xdr:nvSpPr>
      <xdr:spPr>
        <a:xfrm>
          <a:off x="10253662" y="6893719"/>
          <a:ext cx="85010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44CD08-1482-4202-BEF5-0651D5D49B4B}" type="TxLink">
            <a:rPr lang="en-US" sz="2000" b="1" i="0" u="none" strike="noStrike">
              <a:solidFill>
                <a:schemeClr val="bg1">
                  <a:lumMod val="95000"/>
                </a:schemeClr>
              </a:solidFill>
              <a:latin typeface="Calibri"/>
              <a:ea typeface="Calibri"/>
              <a:cs typeface="Calibri"/>
            </a:rPr>
            <a:pPr marL="0" indent="0" algn="ctr"/>
            <a:t> 2,000 </a:t>
          </a:fld>
          <a:endParaRPr lang="en-CA" sz="2000" b="1" i="0" u="none" strike="noStrike">
            <a:solidFill>
              <a:schemeClr val="bg1">
                <a:lumMod val="95000"/>
              </a:schemeClr>
            </a:solidFill>
            <a:latin typeface="Calibri"/>
            <a:ea typeface="Calibri"/>
            <a:cs typeface="Calibri"/>
          </a:endParaRPr>
        </a:p>
      </xdr:txBody>
    </xdr:sp>
    <xdr:clientData/>
  </xdr:twoCellAnchor>
  <xdr:twoCellAnchor editAs="oneCell">
    <xdr:from>
      <xdr:col>8</xdr:col>
      <xdr:colOff>197622</xdr:colOff>
      <xdr:row>11</xdr:row>
      <xdr:rowOff>7677</xdr:rowOff>
    </xdr:from>
    <xdr:to>
      <xdr:col>8</xdr:col>
      <xdr:colOff>557622</xdr:colOff>
      <xdr:row>12</xdr:row>
      <xdr:rowOff>178067</xdr:rowOff>
    </xdr:to>
    <xdr:pic>
      <xdr:nvPicPr>
        <xdr:cNvPr id="42" name="Graphic 41" descr="Dollar with solid fill">
          <a:extLst>
            <a:ext uri="{FF2B5EF4-FFF2-40B4-BE49-F238E27FC236}">
              <a16:creationId xmlns:a16="http://schemas.microsoft.com/office/drawing/2014/main" id="{E2EB9BFE-943C-4F99-8E5A-43619E7D4B3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074422" y="2103177"/>
          <a:ext cx="360000" cy="360890"/>
        </a:xfrm>
        <a:prstGeom prst="rect">
          <a:avLst/>
        </a:prstGeom>
      </xdr:spPr>
    </xdr:pic>
    <xdr:clientData/>
  </xdr:twoCellAnchor>
  <xdr:twoCellAnchor editAs="oneCell">
    <xdr:from>
      <xdr:col>8</xdr:col>
      <xdr:colOff>173589</xdr:colOff>
      <xdr:row>28</xdr:row>
      <xdr:rowOff>95137</xdr:rowOff>
    </xdr:from>
    <xdr:to>
      <xdr:col>8</xdr:col>
      <xdr:colOff>533589</xdr:colOff>
      <xdr:row>30</xdr:row>
      <xdr:rowOff>74137</xdr:rowOff>
    </xdr:to>
    <xdr:pic>
      <xdr:nvPicPr>
        <xdr:cNvPr id="43" name="Graphic 42" descr="Shopping bag with solid fill">
          <a:extLst>
            <a:ext uri="{FF2B5EF4-FFF2-40B4-BE49-F238E27FC236}">
              <a16:creationId xmlns:a16="http://schemas.microsoft.com/office/drawing/2014/main" id="{75A3BEB3-A2F3-46B3-BD5F-DB1AAC9F0EF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050389" y="5429137"/>
          <a:ext cx="360000" cy="360000"/>
        </a:xfrm>
        <a:prstGeom prst="rect">
          <a:avLst/>
        </a:prstGeom>
      </xdr:spPr>
    </xdr:pic>
    <xdr:clientData/>
  </xdr:twoCellAnchor>
  <xdr:twoCellAnchor editAs="oneCell">
    <xdr:from>
      <xdr:col>8</xdr:col>
      <xdr:colOff>203742</xdr:colOff>
      <xdr:row>19</xdr:row>
      <xdr:rowOff>149884</xdr:rowOff>
    </xdr:from>
    <xdr:to>
      <xdr:col>8</xdr:col>
      <xdr:colOff>563742</xdr:colOff>
      <xdr:row>21</xdr:row>
      <xdr:rowOff>127994</xdr:rowOff>
    </xdr:to>
    <xdr:pic>
      <xdr:nvPicPr>
        <xdr:cNvPr id="44" name="Graphic 43" descr="Box with solid fill">
          <a:extLst>
            <a:ext uri="{FF2B5EF4-FFF2-40B4-BE49-F238E27FC236}">
              <a16:creationId xmlns:a16="http://schemas.microsoft.com/office/drawing/2014/main" id="{1DDBA139-A72C-44D0-8F3A-18D05A067F7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080542" y="3769384"/>
          <a:ext cx="360000" cy="359110"/>
        </a:xfrm>
        <a:prstGeom prst="rect">
          <a:avLst/>
        </a:prstGeom>
      </xdr:spPr>
    </xdr:pic>
    <xdr:clientData/>
  </xdr:twoCellAnchor>
  <xdr:twoCellAnchor editAs="oneCell">
    <xdr:from>
      <xdr:col>8</xdr:col>
      <xdr:colOff>141096</xdr:colOff>
      <xdr:row>37</xdr:row>
      <xdr:rowOff>55191</xdr:rowOff>
    </xdr:from>
    <xdr:to>
      <xdr:col>8</xdr:col>
      <xdr:colOff>501096</xdr:colOff>
      <xdr:row>39</xdr:row>
      <xdr:rowOff>34191</xdr:rowOff>
    </xdr:to>
    <xdr:pic>
      <xdr:nvPicPr>
        <xdr:cNvPr id="45" name="Graphic 44" descr="Label with solid fill">
          <a:extLst>
            <a:ext uri="{FF2B5EF4-FFF2-40B4-BE49-F238E27FC236}">
              <a16:creationId xmlns:a16="http://schemas.microsoft.com/office/drawing/2014/main" id="{BDFE529E-27CF-4528-8DB7-4C7424EB06D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017896" y="7103691"/>
          <a:ext cx="360000" cy="360000"/>
        </a:xfrm>
        <a:prstGeom prst="rect">
          <a:avLst/>
        </a:prstGeom>
      </xdr:spPr>
    </xdr:pic>
    <xdr:clientData/>
  </xdr:twoCellAnchor>
  <xdr:twoCellAnchor editAs="oneCell">
    <xdr:from>
      <xdr:col>22</xdr:col>
      <xdr:colOff>30726</xdr:colOff>
      <xdr:row>3</xdr:row>
      <xdr:rowOff>163871</xdr:rowOff>
    </xdr:from>
    <xdr:to>
      <xdr:col>25</xdr:col>
      <xdr:colOff>15978</xdr:colOff>
      <xdr:row>5</xdr:row>
      <xdr:rowOff>184354</xdr:rowOff>
    </xdr:to>
    <mc:AlternateContent xmlns:mc="http://schemas.openxmlformats.org/markup-compatibility/2006" xmlns:a14="http://schemas.microsoft.com/office/drawing/2010/main">
      <mc:Choice Requires="a14">
        <xdr:graphicFrame macro="">
          <xdr:nvGraphicFramePr>
            <xdr:cNvPr id="46" name="Month 3">
              <a:extLst>
                <a:ext uri="{FF2B5EF4-FFF2-40B4-BE49-F238E27FC236}">
                  <a16:creationId xmlns:a16="http://schemas.microsoft.com/office/drawing/2014/main" id="{2FDE5FA5-904B-447A-A6D5-7E5A7A6A8E6B}"/>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3389539" y="735371"/>
              <a:ext cx="1806908" cy="40148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54768</xdr:colOff>
      <xdr:row>16</xdr:row>
      <xdr:rowOff>154781</xdr:rowOff>
    </xdr:from>
    <xdr:to>
      <xdr:col>6</xdr:col>
      <xdr:colOff>269080</xdr:colOff>
      <xdr:row>18</xdr:row>
      <xdr:rowOff>35719</xdr:rowOff>
    </xdr:to>
    <xdr:sp macro="" textlink="'Q&amp;A Pivot Tables'!W5">
      <xdr:nvSpPr>
        <xdr:cNvPr id="55" name="TextBox 54">
          <a:extLst>
            <a:ext uri="{FF2B5EF4-FFF2-40B4-BE49-F238E27FC236}">
              <a16:creationId xmlns:a16="http://schemas.microsoft.com/office/drawing/2014/main" id="{96C713EF-9148-46B7-82B8-24E8D8502B39}"/>
            </a:ext>
          </a:extLst>
        </xdr:cNvPr>
        <xdr:cNvSpPr txBox="1"/>
      </xdr:nvSpPr>
      <xdr:spPr>
        <a:xfrm>
          <a:off x="3090862" y="3202781"/>
          <a:ext cx="821531" cy="261938"/>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F7FE6AAA-1339-4234-ADD4-ECE875B3DDEE}" type="TxLink">
            <a:rPr kumimoji="0" lang="en-US" sz="1200" b="1" i="0" u="none" strike="noStrike" kern="0" cap="none" spc="0" normalizeH="0" baseline="0" noProof="0">
              <a:ln>
                <a:noFill/>
              </a:ln>
              <a:solidFill>
                <a:srgbClr val="14B8A6"/>
              </a:solidFill>
              <a:effectLst/>
              <a:uLnTx/>
              <a:uFillTx/>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Q3 Total</a:t>
          </a:fld>
          <a:endParaRPr kumimoji="0" lang="en-CA" sz="1200" b="1" i="0" u="none" strike="noStrike" kern="0" cap="none" spc="0" normalizeH="0" baseline="0" noProof="0">
            <a:ln>
              <a:noFill/>
            </a:ln>
            <a:solidFill>
              <a:srgbClr val="14B8A6"/>
            </a:solidFill>
            <a:effectLst/>
            <a:uLnTx/>
            <a:uFillTx/>
            <a:latin typeface="Calibri"/>
            <a:ea typeface="+mn-ea"/>
            <a:cs typeface="+mn-cs"/>
          </a:endParaRPr>
        </a:p>
      </xdr:txBody>
    </xdr:sp>
    <xdr:clientData/>
  </xdr:twoCellAnchor>
  <xdr:twoCellAnchor>
    <xdr:from>
      <xdr:col>6</xdr:col>
      <xdr:colOff>230979</xdr:colOff>
      <xdr:row>16</xdr:row>
      <xdr:rowOff>154781</xdr:rowOff>
    </xdr:from>
    <xdr:to>
      <xdr:col>8</xdr:col>
      <xdr:colOff>564542</xdr:colOff>
      <xdr:row>18</xdr:row>
      <xdr:rowOff>35719</xdr:rowOff>
    </xdr:to>
    <xdr:sp macro="" textlink="caption">
      <xdr:nvSpPr>
        <xdr:cNvPr id="56" name="TextBox 55">
          <a:extLst>
            <a:ext uri="{FF2B5EF4-FFF2-40B4-BE49-F238E27FC236}">
              <a16:creationId xmlns:a16="http://schemas.microsoft.com/office/drawing/2014/main" id="{84755900-6978-48EE-A5B9-220D82E971E4}"/>
            </a:ext>
          </a:extLst>
        </xdr:cNvPr>
        <xdr:cNvSpPr txBox="1"/>
      </xdr:nvSpPr>
      <xdr:spPr>
        <a:xfrm>
          <a:off x="3874292" y="3202781"/>
          <a:ext cx="1548000" cy="261938"/>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051B9E21-2682-42CF-A38D-5E9DEF0DA793}" type="TxLink">
            <a:rPr kumimoji="0" lang="en-US" sz="1050" b="1" i="0" u="none" strike="noStrike" kern="0" cap="none" spc="0" normalizeH="0" baseline="0" noProof="0">
              <a:ln>
                <a:noFill/>
              </a:ln>
              <a:solidFill>
                <a:sysClr val="windowText" lastClr="000000">
                  <a:lumMod val="50000"/>
                  <a:lumOff val="50000"/>
                </a:sysClr>
              </a:solidFill>
              <a:effectLst/>
              <a:uLnTx/>
              <a:uFillTx/>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Jul to Sep MoM</a:t>
          </a:fld>
          <a:endParaRPr kumimoji="0" lang="en-CA" sz="1100" b="1" i="0" u="none" strike="noStrike" kern="0" cap="none" spc="0" normalizeH="0" baseline="0" noProof="0">
            <a:ln>
              <a:noFill/>
            </a:ln>
            <a:solidFill>
              <a:sysClr val="windowText" lastClr="000000">
                <a:lumMod val="50000"/>
                <a:lumOff val="50000"/>
              </a:sysClr>
            </a:solidFill>
            <a:effectLst/>
            <a:uLnTx/>
            <a:uFillTx/>
            <a:latin typeface="Calibri"/>
            <a:ea typeface="+mn-ea"/>
            <a:cs typeface="+mn-cs"/>
          </a:endParaRPr>
        </a:p>
      </xdr:txBody>
    </xdr:sp>
    <xdr:clientData/>
  </xdr:twoCellAnchor>
  <xdr:twoCellAnchor>
    <xdr:from>
      <xdr:col>5</xdr:col>
      <xdr:colOff>100012</xdr:colOff>
      <xdr:row>25</xdr:row>
      <xdr:rowOff>80962</xdr:rowOff>
    </xdr:from>
    <xdr:to>
      <xdr:col>6</xdr:col>
      <xdr:colOff>314324</xdr:colOff>
      <xdr:row>26</xdr:row>
      <xdr:rowOff>152400</xdr:rowOff>
    </xdr:to>
    <xdr:sp macro="" textlink="ordmom">
      <xdr:nvSpPr>
        <xdr:cNvPr id="57" name="TextBox 56">
          <a:extLst>
            <a:ext uri="{FF2B5EF4-FFF2-40B4-BE49-F238E27FC236}">
              <a16:creationId xmlns:a16="http://schemas.microsoft.com/office/drawing/2014/main" id="{12EA8B03-C5C4-4D19-B3A4-DB226D40C7AF}"/>
            </a:ext>
          </a:extLst>
        </xdr:cNvPr>
        <xdr:cNvSpPr txBox="1"/>
      </xdr:nvSpPr>
      <xdr:spPr>
        <a:xfrm>
          <a:off x="3136106" y="4843462"/>
          <a:ext cx="821531" cy="261938"/>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F511DF5E-FF7D-4821-933F-849A09C06649}" type="TxLink">
            <a:rPr kumimoji="0" lang="en-US" sz="1200" b="1" i="0" u="none" strike="noStrike" kern="0" cap="none" spc="0" normalizeH="0" baseline="0" noProof="0">
              <a:ln>
                <a:noFill/>
              </a:ln>
              <a:solidFill>
                <a:srgbClr val="14B8A6"/>
              </a:solidFill>
              <a:effectLst/>
              <a:uLnTx/>
              <a:uFillTx/>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Q3 Total</a:t>
          </a:fld>
          <a:endParaRPr kumimoji="0" lang="en-CA" sz="1400" b="1" i="0" u="none" strike="noStrike" kern="0" cap="none" spc="0" normalizeH="0" baseline="0" noProof="0">
            <a:ln>
              <a:noFill/>
            </a:ln>
            <a:solidFill>
              <a:srgbClr val="14B8A6"/>
            </a:solidFill>
            <a:effectLst/>
            <a:uLnTx/>
            <a:uFillTx/>
            <a:latin typeface="Calibri"/>
            <a:ea typeface="+mn-ea"/>
            <a:cs typeface="+mn-cs"/>
          </a:endParaRPr>
        </a:p>
      </xdr:txBody>
    </xdr:sp>
    <xdr:clientData/>
  </xdr:twoCellAnchor>
  <xdr:twoCellAnchor>
    <xdr:from>
      <xdr:col>6</xdr:col>
      <xdr:colOff>276223</xdr:colOff>
      <xdr:row>25</xdr:row>
      <xdr:rowOff>80962</xdr:rowOff>
    </xdr:from>
    <xdr:to>
      <xdr:col>9</xdr:col>
      <xdr:colOff>2567</xdr:colOff>
      <xdr:row>26</xdr:row>
      <xdr:rowOff>152400</xdr:rowOff>
    </xdr:to>
    <xdr:sp macro="" textlink="caption">
      <xdr:nvSpPr>
        <xdr:cNvPr id="58" name="TextBox 57">
          <a:extLst>
            <a:ext uri="{FF2B5EF4-FFF2-40B4-BE49-F238E27FC236}">
              <a16:creationId xmlns:a16="http://schemas.microsoft.com/office/drawing/2014/main" id="{F3A6F4EC-1C58-40FB-BBB2-5BEF5147D050}"/>
            </a:ext>
          </a:extLst>
        </xdr:cNvPr>
        <xdr:cNvSpPr txBox="1"/>
      </xdr:nvSpPr>
      <xdr:spPr>
        <a:xfrm>
          <a:off x="3919536" y="4843462"/>
          <a:ext cx="1548000" cy="261938"/>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051B9E21-2682-42CF-A38D-5E9DEF0DA793}" type="TxLink">
            <a:rPr kumimoji="0" lang="en-US" sz="1050" b="1" i="0" u="none" strike="noStrike" kern="0" cap="none" spc="0" normalizeH="0" baseline="0" noProof="0">
              <a:ln>
                <a:noFill/>
              </a:ln>
              <a:solidFill>
                <a:sysClr val="windowText" lastClr="000000">
                  <a:lumMod val="50000"/>
                  <a:lumOff val="50000"/>
                </a:sysClr>
              </a:solidFill>
              <a:effectLst/>
              <a:uLnTx/>
              <a:uFillTx/>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Jul to Sep MoM</a:t>
          </a:fld>
          <a:endParaRPr kumimoji="0" lang="en-CA" sz="1100" b="1" i="0" u="none" strike="noStrike" kern="0" cap="none" spc="0" normalizeH="0" baseline="0" noProof="0">
            <a:ln>
              <a:noFill/>
            </a:ln>
            <a:solidFill>
              <a:sysClr val="windowText" lastClr="000000">
                <a:lumMod val="50000"/>
                <a:lumOff val="50000"/>
              </a:sysClr>
            </a:solidFill>
            <a:effectLst/>
            <a:uLnTx/>
            <a:uFillTx/>
            <a:latin typeface="Calibri"/>
            <a:ea typeface="+mn-ea"/>
            <a:cs typeface="+mn-cs"/>
          </a:endParaRPr>
        </a:p>
      </xdr:txBody>
    </xdr:sp>
    <xdr:clientData/>
  </xdr:twoCellAnchor>
  <xdr:twoCellAnchor>
    <xdr:from>
      <xdr:col>5</xdr:col>
      <xdr:colOff>73819</xdr:colOff>
      <xdr:row>34</xdr:row>
      <xdr:rowOff>42862</xdr:rowOff>
    </xdr:from>
    <xdr:to>
      <xdr:col>6</xdr:col>
      <xdr:colOff>288131</xdr:colOff>
      <xdr:row>35</xdr:row>
      <xdr:rowOff>114300</xdr:rowOff>
    </xdr:to>
    <xdr:sp macro="" textlink="itemom">
      <xdr:nvSpPr>
        <xdr:cNvPr id="59" name="TextBox 58">
          <a:extLst>
            <a:ext uri="{FF2B5EF4-FFF2-40B4-BE49-F238E27FC236}">
              <a16:creationId xmlns:a16="http://schemas.microsoft.com/office/drawing/2014/main" id="{407282C6-4075-4747-ABBC-A012C475B1CC}"/>
            </a:ext>
          </a:extLst>
        </xdr:cNvPr>
        <xdr:cNvSpPr txBox="1"/>
      </xdr:nvSpPr>
      <xdr:spPr>
        <a:xfrm>
          <a:off x="3109913" y="6519862"/>
          <a:ext cx="821531" cy="261938"/>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39937E91-AC25-4251-894E-48B1B8268AD2}" type="TxLink">
            <a:rPr kumimoji="0" lang="en-US" sz="1200" b="1" i="0" u="none" strike="noStrike" kern="0" cap="none" spc="0" normalizeH="0" baseline="0" noProof="0">
              <a:ln>
                <a:noFill/>
              </a:ln>
              <a:solidFill>
                <a:srgbClr val="14B8A6"/>
              </a:solidFill>
              <a:effectLst/>
              <a:uLnTx/>
              <a:uFillTx/>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Q3 Total</a:t>
          </a:fld>
          <a:endParaRPr kumimoji="0" lang="en-CA" sz="1200" b="1" i="0" u="none" strike="noStrike" kern="0" cap="none" spc="0" normalizeH="0" baseline="0" noProof="0">
            <a:ln>
              <a:noFill/>
            </a:ln>
            <a:solidFill>
              <a:srgbClr val="14B8A6"/>
            </a:solidFill>
            <a:effectLst/>
            <a:uLnTx/>
            <a:uFillTx/>
            <a:latin typeface="Calibri"/>
            <a:ea typeface="Calibri"/>
            <a:cs typeface="Calibri"/>
          </a:endParaRPr>
        </a:p>
      </xdr:txBody>
    </xdr:sp>
    <xdr:clientData/>
  </xdr:twoCellAnchor>
  <xdr:twoCellAnchor>
    <xdr:from>
      <xdr:col>6</xdr:col>
      <xdr:colOff>250030</xdr:colOff>
      <xdr:row>34</xdr:row>
      <xdr:rowOff>42862</xdr:rowOff>
    </xdr:from>
    <xdr:to>
      <xdr:col>8</xdr:col>
      <xdr:colOff>583593</xdr:colOff>
      <xdr:row>35</xdr:row>
      <xdr:rowOff>114300</xdr:rowOff>
    </xdr:to>
    <xdr:sp macro="" textlink="caption">
      <xdr:nvSpPr>
        <xdr:cNvPr id="60" name="TextBox 59">
          <a:extLst>
            <a:ext uri="{FF2B5EF4-FFF2-40B4-BE49-F238E27FC236}">
              <a16:creationId xmlns:a16="http://schemas.microsoft.com/office/drawing/2014/main" id="{89CAC201-A6C5-4AD8-ADB0-37093F443A75}"/>
            </a:ext>
          </a:extLst>
        </xdr:cNvPr>
        <xdr:cNvSpPr txBox="1"/>
      </xdr:nvSpPr>
      <xdr:spPr>
        <a:xfrm>
          <a:off x="3893343" y="6519862"/>
          <a:ext cx="1548000" cy="261938"/>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051B9E21-2682-42CF-A38D-5E9DEF0DA793}" type="TxLink">
            <a:rPr kumimoji="0" lang="en-US" sz="1050" b="1" i="0" u="none" strike="noStrike" kern="0" cap="none" spc="0" normalizeH="0" baseline="0" noProof="0">
              <a:ln>
                <a:noFill/>
              </a:ln>
              <a:solidFill>
                <a:sysClr val="windowText" lastClr="000000">
                  <a:lumMod val="50000"/>
                  <a:lumOff val="50000"/>
                </a:sysClr>
              </a:solidFill>
              <a:effectLst/>
              <a:uLnTx/>
              <a:uFillTx/>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Jul to Sep MoM</a:t>
          </a:fld>
          <a:endParaRPr kumimoji="0" lang="en-CA" sz="1100" b="1" i="0" u="none" strike="noStrike" kern="0" cap="none" spc="0" normalizeH="0" baseline="0" noProof="0">
            <a:ln>
              <a:noFill/>
            </a:ln>
            <a:solidFill>
              <a:sysClr val="windowText" lastClr="000000">
                <a:lumMod val="50000"/>
                <a:lumOff val="50000"/>
              </a:sysClr>
            </a:solidFill>
            <a:effectLst/>
            <a:uLnTx/>
            <a:uFillTx/>
            <a:latin typeface="Calibri"/>
            <a:ea typeface="+mn-ea"/>
            <a:cs typeface="+mn-cs"/>
          </a:endParaRPr>
        </a:p>
      </xdr:txBody>
    </xdr:sp>
    <xdr:clientData/>
  </xdr:twoCellAnchor>
  <xdr:twoCellAnchor>
    <xdr:from>
      <xdr:col>5</xdr:col>
      <xdr:colOff>35719</xdr:colOff>
      <xdr:row>42</xdr:row>
      <xdr:rowOff>159543</xdr:rowOff>
    </xdr:from>
    <xdr:to>
      <xdr:col>6</xdr:col>
      <xdr:colOff>250031</xdr:colOff>
      <xdr:row>44</xdr:row>
      <xdr:rowOff>40481</xdr:rowOff>
    </xdr:to>
    <xdr:sp macro="" textlink="avemom">
      <xdr:nvSpPr>
        <xdr:cNvPr id="61" name="TextBox 60">
          <a:extLst>
            <a:ext uri="{FF2B5EF4-FFF2-40B4-BE49-F238E27FC236}">
              <a16:creationId xmlns:a16="http://schemas.microsoft.com/office/drawing/2014/main" id="{56B7DA68-D70F-4837-8588-533FFD5A6732}"/>
            </a:ext>
          </a:extLst>
        </xdr:cNvPr>
        <xdr:cNvSpPr txBox="1"/>
      </xdr:nvSpPr>
      <xdr:spPr>
        <a:xfrm>
          <a:off x="3071813" y="8160543"/>
          <a:ext cx="821531" cy="261938"/>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F1347191-E69C-44C3-A7CD-C70C02A31504}" type="TxLink">
            <a:rPr kumimoji="0" lang="en-US" sz="1200" b="1" i="0" u="none" strike="noStrike" kern="0" cap="none" spc="0" normalizeH="0" baseline="0" noProof="0">
              <a:ln>
                <a:noFill/>
              </a:ln>
              <a:solidFill>
                <a:srgbClr val="14B8A6"/>
              </a:solidFill>
              <a:effectLst/>
              <a:uLnTx/>
              <a:uFillTx/>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Q3 Total</a:t>
          </a:fld>
          <a:endParaRPr kumimoji="0" lang="en-CA" sz="1200" b="1" i="0" u="none" strike="noStrike" kern="0" cap="none" spc="0" normalizeH="0" baseline="0" noProof="0">
            <a:ln>
              <a:noFill/>
            </a:ln>
            <a:solidFill>
              <a:srgbClr val="14B8A6"/>
            </a:solidFill>
            <a:effectLst/>
            <a:uLnTx/>
            <a:uFillTx/>
            <a:latin typeface="Calibri"/>
            <a:ea typeface="Calibri"/>
            <a:cs typeface="Calibri"/>
          </a:endParaRPr>
        </a:p>
      </xdr:txBody>
    </xdr:sp>
    <xdr:clientData/>
  </xdr:twoCellAnchor>
  <xdr:twoCellAnchor>
    <xdr:from>
      <xdr:col>6</xdr:col>
      <xdr:colOff>211930</xdr:colOff>
      <xdr:row>42</xdr:row>
      <xdr:rowOff>159543</xdr:rowOff>
    </xdr:from>
    <xdr:to>
      <xdr:col>8</xdr:col>
      <xdr:colOff>545493</xdr:colOff>
      <xdr:row>44</xdr:row>
      <xdr:rowOff>40481</xdr:rowOff>
    </xdr:to>
    <xdr:sp macro="" textlink="caption">
      <xdr:nvSpPr>
        <xdr:cNvPr id="62" name="TextBox 61">
          <a:extLst>
            <a:ext uri="{FF2B5EF4-FFF2-40B4-BE49-F238E27FC236}">
              <a16:creationId xmlns:a16="http://schemas.microsoft.com/office/drawing/2014/main" id="{DC135DAF-804D-4543-A54B-5F95726F9E60}"/>
            </a:ext>
          </a:extLst>
        </xdr:cNvPr>
        <xdr:cNvSpPr txBox="1"/>
      </xdr:nvSpPr>
      <xdr:spPr>
        <a:xfrm>
          <a:off x="3855243" y="8160543"/>
          <a:ext cx="1548000" cy="261938"/>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051B9E21-2682-42CF-A38D-5E9DEF0DA793}" type="TxLink">
            <a:rPr kumimoji="0" lang="en-US" sz="1050" b="1" i="0" u="none" strike="noStrike" kern="0" cap="none" spc="0" normalizeH="0" baseline="0" noProof="0">
              <a:ln>
                <a:noFill/>
              </a:ln>
              <a:solidFill>
                <a:sysClr val="windowText" lastClr="000000">
                  <a:lumMod val="50000"/>
                  <a:lumOff val="50000"/>
                </a:sysClr>
              </a:solidFill>
              <a:effectLst/>
              <a:uLnTx/>
              <a:uFillTx/>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Jul to Sep MoM</a:t>
          </a:fld>
          <a:endParaRPr kumimoji="0" lang="en-CA" sz="1100" b="1" i="0" u="none" strike="noStrike" kern="0" cap="none" spc="0" normalizeH="0" baseline="0" noProof="0">
            <a:ln>
              <a:noFill/>
            </a:ln>
            <a:solidFill>
              <a:sysClr val="windowText" lastClr="000000">
                <a:lumMod val="50000"/>
                <a:lumOff val="50000"/>
              </a:sysClr>
            </a:solidFill>
            <a:effectLst/>
            <a:uLnTx/>
            <a:uFillTx/>
            <a:latin typeface="Calibri"/>
            <a:ea typeface="+mn-ea"/>
            <a:cs typeface="+mn-cs"/>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0.79559</cdr:x>
      <cdr:y>0.27163</cdr:y>
    </cdr:from>
    <cdr:to>
      <cdr:x>0.94898</cdr:x>
      <cdr:y>0.35918</cdr:y>
    </cdr:to>
    <cdr:sp macro="" textlink="">
      <cdr:nvSpPr>
        <cdr:cNvPr id="2" name="TextBox 59">
          <a:extLst xmlns:a="http://schemas.openxmlformats.org/drawingml/2006/main">
            <a:ext uri="{FF2B5EF4-FFF2-40B4-BE49-F238E27FC236}">
              <a16:creationId xmlns:a16="http://schemas.microsoft.com/office/drawing/2014/main" id="{BB84A892-E712-BE8B-DA4A-39706A4CFF29}"/>
            </a:ext>
          </a:extLst>
        </cdr:cNvPr>
        <cdr:cNvSpPr txBox="1"/>
      </cdr:nvSpPr>
      <cdr:spPr>
        <a:xfrm xmlns:a="http://schemas.openxmlformats.org/drawingml/2006/main">
          <a:off x="2860675" y="824707"/>
          <a:ext cx="551551" cy="26580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389BBA14-2D39-49FD-B18B-6BEA3455B7ED}" type="TxLink">
            <a:rPr lang="en-US" sz="900" b="1" i="0" u="none" strike="noStrike">
              <a:solidFill>
                <a:schemeClr val="bg1">
                  <a:lumMod val="95000"/>
                </a:schemeClr>
              </a:solidFill>
              <a:latin typeface="Calibri"/>
              <a:ea typeface="Calibri"/>
              <a:cs typeface="Calibri"/>
            </a:rPr>
            <a:pPr/>
            <a:t>37.45%</a:t>
          </a:fld>
          <a:endParaRPr lang="en-CA" sz="800" b="1" i="1">
            <a:solidFill>
              <a:schemeClr val="bg1">
                <a:lumMod val="95000"/>
              </a:schemeClr>
            </a:solidFill>
          </a:endParaRPr>
        </a:p>
      </cdr:txBody>
    </cdr:sp>
  </cdr:relSizeAnchor>
  <cdr:relSizeAnchor xmlns:cdr="http://schemas.openxmlformats.org/drawingml/2006/chartDrawing">
    <cdr:from>
      <cdr:x>0.7989</cdr:x>
      <cdr:y>0.45972</cdr:y>
    </cdr:from>
    <cdr:to>
      <cdr:x>0.95229</cdr:x>
      <cdr:y>0.54727</cdr:y>
    </cdr:to>
    <cdr:sp macro="" textlink="">
      <cdr:nvSpPr>
        <cdr:cNvPr id="3" name="TextBox 60">
          <a:extLst xmlns:a="http://schemas.openxmlformats.org/drawingml/2006/main">
            <a:ext uri="{FF2B5EF4-FFF2-40B4-BE49-F238E27FC236}">
              <a16:creationId xmlns:a16="http://schemas.microsoft.com/office/drawing/2014/main" id="{3B2B5FB1-2F6F-35A3-90D2-D339697BEB2B}"/>
            </a:ext>
          </a:extLst>
        </cdr:cNvPr>
        <cdr:cNvSpPr txBox="1"/>
      </cdr:nvSpPr>
      <cdr:spPr>
        <a:xfrm xmlns:a="http://schemas.openxmlformats.org/drawingml/2006/main">
          <a:off x="2872581" y="1395747"/>
          <a:ext cx="551551" cy="26580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fld id="{760BA5C9-0AD2-4377-82CB-252D565B5C11}" type="TxLink">
            <a:rPr lang="en-US" sz="900" b="1" i="0" u="none" strike="noStrike">
              <a:solidFill>
                <a:schemeClr val="bg1">
                  <a:lumMod val="95000"/>
                </a:schemeClr>
              </a:solidFill>
              <a:latin typeface="Calibri"/>
              <a:ea typeface="Calibri"/>
              <a:cs typeface="Calibri"/>
            </a:rPr>
            <a:pPr marL="0" indent="0"/>
            <a:t>28.25%</a:t>
          </a:fld>
          <a:endParaRPr lang="en-CA" sz="900" b="1" i="0" u="none" strike="noStrike">
            <a:solidFill>
              <a:schemeClr val="bg1">
                <a:lumMod val="95000"/>
              </a:schemeClr>
            </a:solidFill>
            <a:latin typeface="Calibri"/>
            <a:ea typeface="Calibri"/>
            <a:cs typeface="Calibri"/>
          </a:endParaRPr>
        </a:p>
      </cdr:txBody>
    </cdr:sp>
  </cdr:relSizeAnchor>
  <cdr:relSizeAnchor xmlns:cdr="http://schemas.openxmlformats.org/drawingml/2006/chartDrawing">
    <cdr:from>
      <cdr:x>0.79559</cdr:x>
      <cdr:y>0.63996</cdr:y>
    </cdr:from>
    <cdr:to>
      <cdr:x>0.94898</cdr:x>
      <cdr:y>0.72886</cdr:y>
    </cdr:to>
    <cdr:sp macro="" textlink="">
      <cdr:nvSpPr>
        <cdr:cNvPr id="4" name="TextBox 61">
          <a:extLst xmlns:a="http://schemas.openxmlformats.org/drawingml/2006/main">
            <a:ext uri="{FF2B5EF4-FFF2-40B4-BE49-F238E27FC236}">
              <a16:creationId xmlns:a16="http://schemas.microsoft.com/office/drawing/2014/main" id="{FD49E113-ECD3-C970-E653-D2AE43D28746}"/>
            </a:ext>
          </a:extLst>
        </cdr:cNvPr>
        <cdr:cNvSpPr txBox="1"/>
      </cdr:nvSpPr>
      <cdr:spPr>
        <a:xfrm xmlns:a="http://schemas.openxmlformats.org/drawingml/2006/main">
          <a:off x="2860675" y="1942974"/>
          <a:ext cx="551551" cy="26989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fld id="{AC7C4EE5-A77B-4F09-89E4-5236533C131B}" type="TxLink">
            <a:rPr lang="en-US" sz="900" b="1" i="0" u="none" strike="noStrike">
              <a:solidFill>
                <a:schemeClr val="bg1">
                  <a:lumMod val="95000"/>
                </a:schemeClr>
              </a:solidFill>
              <a:latin typeface="Calibri"/>
              <a:ea typeface="Calibri"/>
              <a:cs typeface="Calibri"/>
            </a:rPr>
            <a:pPr marL="0" indent="0"/>
            <a:t>22.15%</a:t>
          </a:fld>
          <a:endParaRPr lang="en-CA" sz="900" b="1" i="0" u="none" strike="noStrike">
            <a:solidFill>
              <a:schemeClr val="bg1">
                <a:lumMod val="95000"/>
              </a:schemeClr>
            </a:solidFill>
            <a:latin typeface="Calibri"/>
            <a:ea typeface="Calibri"/>
            <a:cs typeface="Calibri"/>
          </a:endParaRPr>
        </a:p>
      </cdr:txBody>
    </cdr:sp>
  </cdr:relSizeAnchor>
  <cdr:relSizeAnchor xmlns:cdr="http://schemas.openxmlformats.org/drawingml/2006/chartDrawing">
    <cdr:from>
      <cdr:x>0.79559</cdr:x>
      <cdr:y>0.83723</cdr:y>
    </cdr:from>
    <cdr:to>
      <cdr:x>0.94898</cdr:x>
      <cdr:y>0.92613</cdr:y>
    </cdr:to>
    <cdr:sp macro="" textlink="">
      <cdr:nvSpPr>
        <cdr:cNvPr id="5" name="TextBox 62">
          <a:extLst xmlns:a="http://schemas.openxmlformats.org/drawingml/2006/main">
            <a:ext uri="{FF2B5EF4-FFF2-40B4-BE49-F238E27FC236}">
              <a16:creationId xmlns:a16="http://schemas.microsoft.com/office/drawing/2014/main" id="{037BF84F-32C3-B40E-955F-25C743A3CECD}"/>
            </a:ext>
          </a:extLst>
        </cdr:cNvPr>
        <cdr:cNvSpPr txBox="1"/>
      </cdr:nvSpPr>
      <cdr:spPr>
        <a:xfrm xmlns:a="http://schemas.openxmlformats.org/drawingml/2006/main">
          <a:off x="2860675" y="2541922"/>
          <a:ext cx="551551" cy="2699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fld id="{80CFB878-B419-45EF-81DD-8307EA504436}" type="TxLink">
            <a:rPr lang="en-US" sz="900" b="1" i="0" u="none" strike="noStrike">
              <a:solidFill>
                <a:schemeClr val="bg1">
                  <a:lumMod val="95000"/>
                </a:schemeClr>
              </a:solidFill>
              <a:latin typeface="Calibri"/>
              <a:ea typeface="Calibri"/>
              <a:cs typeface="Calibri"/>
            </a:rPr>
            <a:pPr marL="0" indent="0"/>
            <a:t>12.15%</a:t>
          </a:fld>
          <a:endParaRPr lang="en-CA" sz="900" b="1" i="0" u="none" strike="noStrike">
            <a:solidFill>
              <a:schemeClr val="bg1">
                <a:lumMod val="95000"/>
              </a:schemeClr>
            </a:solidFill>
            <a:latin typeface="Calibri"/>
            <a:ea typeface="Calibri"/>
            <a:cs typeface="Calibri"/>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Yusuf" refreshedDate="46188.449470486114" createdVersion="8" refreshedVersion="8" minRefreshableVersion="3" recordCount="2000" xr:uid="{4C07DCC5-5456-4F65-9744-564C544821F2}">
  <cacheSource type="worksheet">
    <worksheetSource name="tblOrders"/>
  </cacheSource>
  <cacheFields count="12">
    <cacheField name="Order_ID" numFmtId="0">
      <sharedItems count="2000">
        <s v="W&amp;R-00524"/>
        <s v="W&amp;R-00711"/>
        <s v="W&amp;R-01247"/>
        <s v="W&amp;R-00486"/>
        <s v="W&amp;R-00455"/>
        <s v="W&amp;R-00317"/>
        <s v="W&amp;R-00417"/>
        <s v="W&amp;R-00035"/>
        <s v="W&amp;R-01536"/>
        <s v="W&amp;R-01169"/>
        <s v="W&amp;R-00259"/>
        <s v="W&amp;R-01832"/>
        <s v="W&amp;R-00315"/>
        <s v="W&amp;R-01575"/>
        <s v="W&amp;R-01180"/>
        <s v="W&amp;R-01632"/>
        <s v="W&amp;R-01276"/>
        <s v="W&amp;R-01365"/>
        <s v="W&amp;R-01183"/>
        <s v="W&amp;R-01760"/>
        <s v="W&amp;R-00691"/>
        <s v="W&amp;R-01421"/>
        <s v="W&amp;R-01273"/>
        <s v="W&amp;R-01447"/>
        <s v="W&amp;R-00829"/>
        <s v="W&amp;R-00573"/>
        <s v="W&amp;R-01497"/>
        <s v="W&amp;R-00504"/>
        <s v="W&amp;R-01304"/>
        <s v="W&amp;R-00089"/>
        <s v="W&amp;R-01410"/>
        <s v="W&amp;R-01900"/>
        <s v="W&amp;R-00465"/>
        <s v="W&amp;R-01334"/>
        <s v="W&amp;R-00684"/>
        <s v="W&amp;R-00804"/>
        <s v="W&amp;R-01294"/>
        <s v="W&amp;R-01437"/>
        <s v="W&amp;R-00594"/>
        <s v="W&amp;R-01136"/>
        <s v="W&amp;R-00901"/>
        <s v="W&amp;R-00683"/>
        <s v="W&amp;R-00206"/>
        <s v="W&amp;R-01194"/>
        <s v="W&amp;R-01289"/>
        <s v="W&amp;R-00475"/>
        <s v="W&amp;R-00841"/>
        <s v="W&amp;R-01038"/>
        <s v="W&amp;R-01529"/>
        <s v="W&amp;R-00551"/>
        <s v="W&amp;R-00395"/>
        <s v="W&amp;R-00685"/>
        <s v="W&amp;R-00589"/>
        <s v="W&amp;R-00391"/>
        <s v="W&amp;R-00740"/>
        <s v="W&amp;R-00340"/>
        <s v="W&amp;R-00837"/>
        <s v="W&amp;R-01953"/>
        <s v="W&amp;R-01923"/>
        <s v="W&amp;R-01878"/>
        <s v="W&amp;R-00897"/>
        <s v="W&amp;R-01789"/>
        <s v="W&amp;R-00353"/>
        <s v="W&amp;R-00941"/>
        <s v="W&amp;R-00276"/>
        <s v="W&amp;R-01567"/>
        <s v="W&amp;R-01612"/>
        <s v="W&amp;R-00686"/>
        <s v="W&amp;R-01509"/>
        <s v="W&amp;R-00609"/>
        <s v="W&amp;R-00489"/>
        <s v="W&amp;R-01829"/>
        <s v="W&amp;R-01686"/>
        <s v="W&amp;R-01480"/>
        <s v="W&amp;R-01743"/>
        <s v="W&amp;R-00271"/>
        <s v="W&amp;R-01742"/>
        <s v="W&amp;R-00054"/>
        <s v="W&amp;R-01623"/>
        <s v="W&amp;R-00995"/>
        <s v="W&amp;R-01650"/>
        <s v="W&amp;R-01461"/>
        <s v="W&amp;R-01492"/>
        <s v="W&amp;R-01770"/>
        <s v="W&amp;R-00768"/>
        <s v="W&amp;R-00903"/>
        <s v="W&amp;R-00998"/>
        <s v="W&amp;R-01768"/>
        <s v="W&amp;R-00222"/>
        <s v="W&amp;R-00143"/>
        <s v="W&amp;R-00647"/>
        <s v="W&amp;R-01912"/>
        <s v="W&amp;R-01752"/>
        <s v="W&amp;R-00496"/>
        <s v="W&amp;R-01433"/>
        <s v="W&amp;R-01991"/>
        <s v="W&amp;R-01202"/>
        <s v="W&amp;R-01370"/>
        <s v="W&amp;R-01361"/>
        <s v="W&amp;R-00654"/>
        <s v="W&amp;R-01519"/>
        <s v="W&amp;R-01163"/>
        <s v="W&amp;R-00218"/>
        <s v="W&amp;R-00953"/>
        <s v="W&amp;R-01444"/>
        <s v="W&amp;R-00739"/>
        <s v="W&amp;R-00049"/>
        <s v="W&amp;R-01153"/>
        <s v="W&amp;R-01025"/>
        <s v="W&amp;R-01915"/>
        <s v="W&amp;R-00202"/>
        <s v="W&amp;R-00373"/>
        <s v="W&amp;R-01678"/>
        <s v="W&amp;R-01426"/>
        <s v="W&amp;R-01793"/>
        <s v="W&amp;R-00469"/>
        <s v="W&amp;R-00972"/>
        <s v="W&amp;R-00408"/>
        <s v="W&amp;R-00881"/>
        <s v="W&amp;R-01105"/>
        <s v="W&amp;R-00463"/>
        <s v="W&amp;R-00461"/>
        <s v="W&amp;R-00162"/>
        <s v="W&amp;R-01279"/>
        <s v="W&amp;R-00944"/>
        <s v="W&amp;R-01898"/>
        <s v="W&amp;R-01494"/>
        <s v="W&amp;R-01385"/>
        <s v="W&amp;R-00635"/>
        <s v="W&amp;R-00397"/>
        <s v="W&amp;R-01099"/>
        <s v="W&amp;R-01429"/>
        <s v="W&amp;R-01727"/>
        <s v="W&amp;R-00413"/>
        <s v="W&amp;R-01666"/>
        <s v="W&amp;R-00249"/>
        <s v="W&amp;R-00832"/>
        <s v="W&amp;R-00108"/>
        <s v="W&amp;R-01683"/>
        <s v="W&amp;R-00910"/>
        <s v="W&amp;R-00457"/>
        <s v="W&amp;R-00261"/>
        <s v="W&amp;R-01298"/>
        <s v="W&amp;R-01290"/>
        <s v="W&amp;R-01124"/>
        <s v="W&amp;R-01000"/>
        <s v="W&amp;R-01130"/>
        <s v="W&amp;R-01107"/>
        <s v="W&amp;R-01337"/>
        <s v="W&amp;R-00392"/>
        <s v="W&amp;R-01359"/>
        <s v="W&amp;R-00631"/>
        <s v="W&amp;R-01658"/>
        <s v="W&amp;R-00660"/>
        <s v="W&amp;R-00100"/>
        <s v="W&amp;R-00638"/>
        <s v="W&amp;R-00511"/>
        <s v="W&amp;R-01640"/>
        <s v="W&amp;R-00562"/>
        <s v="W&amp;R-00096"/>
        <s v="W&amp;R-00203"/>
        <s v="W&amp;R-00031"/>
        <s v="W&amp;R-01310"/>
        <s v="W&amp;R-01407"/>
        <s v="W&amp;R-01092"/>
        <s v="W&amp;R-01224"/>
        <s v="W&amp;R-01670"/>
        <s v="W&amp;R-00492"/>
        <s v="W&amp;R-00810"/>
        <s v="W&amp;R-00272"/>
        <s v="W&amp;R-00212"/>
        <s v="W&amp;R-01716"/>
        <s v="W&amp;R-00601"/>
        <s v="W&amp;R-01404"/>
        <s v="W&amp;R-00785"/>
        <s v="W&amp;R-01222"/>
        <s v="W&amp;R-01749"/>
        <s v="W&amp;R-00248"/>
        <s v="W&amp;R-01899"/>
        <s v="W&amp;R-01075"/>
        <s v="W&amp;R-01019"/>
        <s v="W&amp;R-01901"/>
        <s v="W&amp;R-01158"/>
        <s v="W&amp;R-00665"/>
        <s v="W&amp;R-00306"/>
        <s v="W&amp;R-00861"/>
        <s v="W&amp;R-00009"/>
        <s v="W&amp;R-01672"/>
        <s v="W&amp;R-01048"/>
        <s v="W&amp;R-01643"/>
        <s v="W&amp;R-01383"/>
        <s v="W&amp;R-01432"/>
        <s v="W&amp;R-01920"/>
        <s v="W&amp;R-00205"/>
        <s v="W&amp;R-00094"/>
        <s v="W&amp;R-01964"/>
        <s v="W&amp;R-01963"/>
        <s v="W&amp;R-01020"/>
        <s v="W&amp;R-01256"/>
        <s v="W&amp;R-00613"/>
        <s v="W&amp;R-00506"/>
        <s v="W&amp;R-00951"/>
        <s v="W&amp;R-00490"/>
        <s v="W&amp;R-01450"/>
        <s v="W&amp;R-00028"/>
        <s v="W&amp;R-01805"/>
        <s v="W&amp;R-00787"/>
        <s v="W&amp;R-01767"/>
        <s v="W&amp;R-01867"/>
        <s v="W&amp;R-01408"/>
        <s v="W&amp;R-01647"/>
        <s v="W&amp;R-00114"/>
        <s v="W&amp;R-01464"/>
        <s v="W&amp;R-01576"/>
        <s v="W&amp;R-01329"/>
        <s v="W&amp;R-00960"/>
        <s v="W&amp;R-01132"/>
        <s v="W&amp;R-01633"/>
        <s v="W&amp;R-00171"/>
        <s v="W&amp;R-00552"/>
        <s v="W&amp;R-00004"/>
        <s v="W&amp;R-01822"/>
        <s v="W&amp;R-01463"/>
        <s v="W&amp;R-00596"/>
        <s v="W&amp;R-01116"/>
        <s v="W&amp;R-00786"/>
        <s v="W&amp;R-00587"/>
        <s v="W&amp;R-01475"/>
        <s v="W&amp;R-01628"/>
        <s v="W&amp;R-00263"/>
        <s v="W&amp;R-01931"/>
        <s v="W&amp;R-00859"/>
        <s v="W&amp;R-01847"/>
        <s v="W&amp;R-01885"/>
        <s v="W&amp;R-01949"/>
        <s v="W&amp;R-01954"/>
        <s v="W&amp;R-01747"/>
        <s v="W&amp;R-01384"/>
        <s v="W&amp;R-01272"/>
        <s v="W&amp;R-00356"/>
        <s v="W&amp;R-01034"/>
        <s v="W&amp;R-00773"/>
        <s v="W&amp;R-00722"/>
        <s v="W&amp;R-00235"/>
        <s v="W&amp;R-01032"/>
        <s v="W&amp;R-01312"/>
        <s v="W&amp;R-01715"/>
        <s v="W&amp;R-00481"/>
        <s v="W&amp;R-01581"/>
        <s v="W&amp;R-01030"/>
        <s v="W&amp;R-01413"/>
        <s v="W&amp;R-01208"/>
        <s v="W&amp;R-01096"/>
        <s v="W&amp;R-00105"/>
        <s v="W&amp;R-00927"/>
        <s v="W&amp;R-00002"/>
        <s v="W&amp;R-00926"/>
        <s v="W&amp;R-01774"/>
        <s v="W&amp;R-00939"/>
        <s v="W&amp;R-00820"/>
        <s v="W&amp;R-00695"/>
        <s v="W&amp;R-00399"/>
        <s v="W&amp;R-00915"/>
        <s v="W&amp;R-00228"/>
        <s v="W&amp;R-01773"/>
        <s v="W&amp;R-00512"/>
        <s v="W&amp;R-01343"/>
        <s v="W&amp;R-01974"/>
        <s v="W&amp;R-01651"/>
        <s v="W&amp;R-00138"/>
        <s v="W&amp;R-00620"/>
        <s v="W&amp;R-01675"/>
        <s v="W&amp;R-00441"/>
        <s v="W&amp;R-00727"/>
        <s v="W&amp;R-01951"/>
        <s v="W&amp;R-01140"/>
        <s v="W&amp;R-00274"/>
        <s v="W&amp;R-01129"/>
        <s v="W&amp;R-00688"/>
        <s v="W&amp;R-01981"/>
        <s v="W&amp;R-00507"/>
        <s v="W&amp;R-00140"/>
        <s v="W&amp;R-01680"/>
        <s v="W&amp;R-01004"/>
        <s v="W&amp;R-00176"/>
        <s v="W&amp;R-01960"/>
        <s v="W&amp;R-00664"/>
        <s v="W&amp;R-01616"/>
        <s v="W&amp;R-00379"/>
        <s v="W&amp;R-00992"/>
        <s v="W&amp;R-01542"/>
        <s v="W&amp;R-01396"/>
        <s v="W&amp;R-01485"/>
        <s v="W&amp;R-01242"/>
        <s v="W&amp;R-00537"/>
        <s v="W&amp;R-01600"/>
        <s v="W&amp;R-00270"/>
        <s v="W&amp;R-00516"/>
        <s v="W&amp;R-01089"/>
        <s v="W&amp;R-01471"/>
        <s v="W&amp;R-01732"/>
        <s v="W&amp;R-00304"/>
        <s v="W&amp;R-00145"/>
        <s v="W&amp;R-00415"/>
        <s v="W&amp;R-01157"/>
        <s v="W&amp;R-01603"/>
        <s v="W&amp;R-00666"/>
        <s v="W&amp;R-01467"/>
        <s v="W&amp;R-00071"/>
        <s v="W&amp;R-01110"/>
        <s v="W&amp;R-01393"/>
        <s v="W&amp;R-00287"/>
        <s v="W&amp;R-00819"/>
        <s v="W&amp;R-01700"/>
        <s v="W&amp;R-00483"/>
        <s v="W&amp;R-01921"/>
        <s v="W&amp;R-01982"/>
        <s v="W&amp;R-01630"/>
        <s v="W&amp;R-00657"/>
        <s v="W&amp;R-01388"/>
        <s v="W&amp;R-01599"/>
        <s v="W&amp;R-00246"/>
        <s v="W&amp;R-00509"/>
        <s v="W&amp;R-01955"/>
        <s v="W&amp;R-01957"/>
        <s v="W&amp;R-01611"/>
        <s v="W&amp;R-00792"/>
        <s v="W&amp;R-01751"/>
        <s v="W&amp;R-01613"/>
        <s v="W&amp;R-00472"/>
        <s v="W&amp;R-00870"/>
        <s v="W&amp;R-00323"/>
        <s v="W&amp;R-00544"/>
        <s v="W&amp;R-01524"/>
        <s v="W&amp;R-01170"/>
        <s v="W&amp;R-01569"/>
        <s v="W&amp;R-00099"/>
        <s v="W&amp;R-01512"/>
        <s v="W&amp;R-01219"/>
        <s v="W&amp;R-00930"/>
        <s v="W&amp;R-01528"/>
        <s v="W&amp;R-00477"/>
        <s v="W&amp;R-01333"/>
        <s v="W&amp;R-00569"/>
        <s v="W&amp;R-01143"/>
        <s v="W&amp;R-00426"/>
        <s v="W&amp;R-01504"/>
        <s v="W&amp;R-01134"/>
        <s v="W&amp;R-00198"/>
        <s v="W&amp;R-01495"/>
        <s v="W&amp;R-00283"/>
        <s v="W&amp;R-01978"/>
        <s v="W&amp;R-01377"/>
        <s v="W&amp;R-00835"/>
        <s v="W&amp;R-00070"/>
        <s v="W&amp;R-01635"/>
        <s v="W&amp;R-00770"/>
        <s v="W&amp;R-01417"/>
        <s v="W&amp;R-01690"/>
        <s v="W&amp;R-00179"/>
        <s v="W&amp;R-01014"/>
        <s v="W&amp;R-00333"/>
        <s v="W&amp;R-00405"/>
        <s v="W&amp;R-01817"/>
        <s v="W&amp;R-00517"/>
        <s v="W&amp;R-00311"/>
        <s v="W&amp;R-01919"/>
        <s v="W&amp;R-00037"/>
        <s v="W&amp;R-01231"/>
        <s v="W&amp;R-01135"/>
        <s v="W&amp;R-00617"/>
        <s v="W&amp;R-00987"/>
        <s v="W&amp;R-00833"/>
        <s v="W&amp;R-00877"/>
        <s v="W&amp;R-00677"/>
        <s v="W&amp;R-00765"/>
        <s v="W&amp;R-01371"/>
        <s v="W&amp;R-00923"/>
        <s v="W&amp;R-01013"/>
        <s v="W&amp;R-00694"/>
        <s v="W&amp;R-00679"/>
        <s v="W&amp;R-01556"/>
        <s v="W&amp;R-01101"/>
        <s v="W&amp;R-02000"/>
        <s v="W&amp;R-00621"/>
        <s v="W&amp;R-01656"/>
        <s v="W&amp;R-00453"/>
        <s v="W&amp;R-00158"/>
        <s v="W&amp;R-00454"/>
        <s v="W&amp;R-00352"/>
        <s v="W&amp;R-00760"/>
        <s v="W&amp;R-01534"/>
        <s v="W&amp;R-01197"/>
        <s v="W&amp;R-01178"/>
        <s v="W&amp;R-00468"/>
        <s v="W&amp;R-01453"/>
        <s v="W&amp;R-00077"/>
        <s v="W&amp;R-00281"/>
        <s v="W&amp;R-00994"/>
        <s v="W&amp;R-00873"/>
        <s v="W&amp;R-01682"/>
        <s v="W&amp;R-00023"/>
        <s v="W&amp;R-00258"/>
        <s v="W&amp;R-00572"/>
        <s v="W&amp;R-00067"/>
        <s v="W&amp;R-00701"/>
        <s v="W&amp;R-01269"/>
        <s v="W&amp;R-00313"/>
        <s v="W&amp;R-01726"/>
        <s v="W&amp;R-00645"/>
        <s v="W&amp;R-01023"/>
        <s v="W&amp;R-01538"/>
        <s v="W&amp;R-01127"/>
        <s v="W&amp;R-01705"/>
        <s v="W&amp;R-01176"/>
        <s v="W&amp;R-00603"/>
        <s v="W&amp;R-01812"/>
        <s v="W&amp;R-00247"/>
        <s v="W&amp;R-00165"/>
        <s v="W&amp;R-00502"/>
        <s v="W&amp;R-01580"/>
        <s v="W&amp;R-01200"/>
        <s v="W&amp;R-01093"/>
        <s v="W&amp;R-00163"/>
        <s v="W&amp;R-00585"/>
        <s v="W&amp;R-00213"/>
        <s v="W&amp;R-01823"/>
        <s v="W&amp;R-01452"/>
        <s v="W&amp;R-00763"/>
        <s v="W&amp;R-01637"/>
        <s v="W&amp;R-01001"/>
        <s v="W&amp;R-01557"/>
        <s v="W&amp;R-01939"/>
        <s v="W&amp;R-00055"/>
        <s v="W&amp;R-00314"/>
        <s v="W&amp;R-01193"/>
        <s v="W&amp;R-01930"/>
        <s v="W&amp;R-00959"/>
        <s v="W&amp;R-00891"/>
        <s v="W&amp;R-01887"/>
        <s v="W&amp;R-00007"/>
        <s v="W&amp;R-00266"/>
        <s v="W&amp;R-01970"/>
        <s v="W&amp;R-00681"/>
        <s v="W&amp;R-00242"/>
        <s v="W&amp;R-01217"/>
        <s v="W&amp;R-00177"/>
        <s v="W&amp;R-01378"/>
        <s v="W&amp;R-01301"/>
        <s v="W&amp;R-01810"/>
        <s v="W&amp;R-00842"/>
        <s v="W&amp;R-01152"/>
        <s v="W&amp;R-01946"/>
        <s v="W&amp;R-00610"/>
        <s v="W&amp;R-00738"/>
        <s v="W&amp;R-00542"/>
        <s v="W&amp;R-00758"/>
        <s v="W&amp;R-00892"/>
        <s v="W&amp;R-00122"/>
        <s v="W&amp;R-00219"/>
        <s v="W&amp;R-00280"/>
        <s v="W&amp;R-01403"/>
        <s v="W&amp;R-00728"/>
        <s v="W&amp;R-01487"/>
        <s v="W&amp;R-01037"/>
        <s v="W&amp;R-00025"/>
        <s v="W&amp;R-01060"/>
        <s v="W&amp;R-01938"/>
        <s v="W&amp;R-00968"/>
        <s v="W&amp;R-00883"/>
        <s v="W&amp;R-00061"/>
        <s v="W&amp;R-00264"/>
        <s v="W&amp;R-00012"/>
        <s v="W&amp;R-00443"/>
        <s v="W&amp;R-01028"/>
        <s v="W&amp;R-00696"/>
        <s v="W&amp;R-00214"/>
        <s v="W&amp;R-00199"/>
        <s v="W&amp;R-01533"/>
        <s v="W&amp;R-00093"/>
        <s v="W&amp;R-00181"/>
        <s v="W&amp;R-00032"/>
        <s v="W&amp;R-00309"/>
        <s v="W&amp;R-01244"/>
        <s v="W&amp;R-01769"/>
        <s v="W&amp;R-01306"/>
        <s v="W&amp;R-01338"/>
        <s v="W&amp;R-00210"/>
        <s v="W&amp;R-00393"/>
        <s v="W&amp;R-01961"/>
        <s v="W&amp;R-01660"/>
        <s v="W&amp;R-01671"/>
        <s v="W&amp;R-00905"/>
        <s v="W&amp;R-01842"/>
        <s v="W&amp;R-00419"/>
        <s v="W&amp;R-00087"/>
        <s v="W&amp;R-01260"/>
        <s v="W&amp;R-01065"/>
        <s v="W&amp;R-00806"/>
        <s v="W&amp;R-00540"/>
        <s v="W&amp;R-01833"/>
        <s v="W&amp;R-01994"/>
        <s v="W&amp;R-01327"/>
        <s v="W&amp;R-00273"/>
        <s v="W&amp;R-01815"/>
        <s v="W&amp;R-00499"/>
        <s v="W&amp;R-01420"/>
        <s v="W&amp;R-01514"/>
        <s v="W&amp;R-00592"/>
        <s v="W&amp;R-01821"/>
        <s v="W&amp;R-00568"/>
        <s v="W&amp;R-01568"/>
        <s v="W&amp;R-01425"/>
        <s v="W&amp;R-01582"/>
        <s v="W&amp;R-01592"/>
        <s v="W&amp;R-00370"/>
        <s v="W&amp;R-01166"/>
        <s v="W&amp;R-00484"/>
        <s v="W&amp;R-00766"/>
        <s v="W&amp;R-00282"/>
        <s v="W&amp;R-00920"/>
        <s v="W&amp;R-00556"/>
        <s v="W&amp;R-00238"/>
        <s v="W&amp;R-01911"/>
        <s v="W&amp;R-00784"/>
        <s v="W&amp;R-00029"/>
        <s v="W&amp;R-00754"/>
        <s v="W&amp;R-00178"/>
        <s v="W&amp;R-01883"/>
        <s v="W&amp;R-00208"/>
        <s v="W&amp;R-01358"/>
        <s v="W&amp;R-01263"/>
        <s v="W&amp;R-00428"/>
        <s v="W&amp;R-00257"/>
        <s v="W&amp;R-00503"/>
        <s v="W&amp;R-00531"/>
        <s v="W&amp;R-01790"/>
        <s v="W&amp;R-00811"/>
        <s v="W&amp;R-00355"/>
        <s v="W&amp;R-01699"/>
        <s v="W&amp;R-00244"/>
        <s v="W&amp;R-00764"/>
        <s v="W&amp;R-00058"/>
        <s v="W&amp;R-01328"/>
        <s v="W&amp;R-01731"/>
        <s v="W&amp;R-00999"/>
        <s v="W&amp;R-01121"/>
        <s v="W&amp;R-01428"/>
        <s v="W&amp;R-01560"/>
        <s v="W&amp;R-01341"/>
        <s v="W&amp;R-00902"/>
        <s v="W&amp;R-00440"/>
        <s v="W&amp;R-00296"/>
        <s v="W&amp;R-01122"/>
        <s v="W&amp;R-00149"/>
        <s v="W&amp;R-00850"/>
        <s v="W&amp;R-00879"/>
        <s v="W&amp;R-00371"/>
        <s v="W&amp;R-00349"/>
        <s v="W&amp;R-00445"/>
        <s v="W&amp;R-01527"/>
        <s v="W&amp;R-00182"/>
        <s v="W&amp;R-00651"/>
        <s v="W&amp;R-00824"/>
        <s v="W&amp;R-01566"/>
        <s v="W&amp;R-01031"/>
        <s v="W&amp;R-00978"/>
        <s v="W&amp;R-00192"/>
        <s v="W&amp;R-00789"/>
        <s v="W&amp;R-00988"/>
        <s v="W&amp;R-01284"/>
        <s v="W&amp;R-00882"/>
        <s v="W&amp;R-00607"/>
        <s v="W&amp;R-01040"/>
        <s v="W&amp;R-01972"/>
        <s v="W&amp;R-00487"/>
        <s v="W&amp;R-00034"/>
        <s v="W&amp;R-00661"/>
        <s v="W&amp;R-00013"/>
        <s v="W&amp;R-00640"/>
        <s v="W&amp;R-01184"/>
        <s v="W&amp;R-00567"/>
        <s v="W&amp;R-00116"/>
        <s v="W&amp;R-01496"/>
        <s v="W&amp;R-01818"/>
        <s v="W&amp;R-01877"/>
        <s v="W&amp;R-01765"/>
        <s v="W&amp;R-01795"/>
        <s v="W&amp;R-01845"/>
        <s v="W&amp;R-01516"/>
        <s v="W&amp;R-01362"/>
        <s v="W&amp;R-00064"/>
        <s v="W&amp;R-00513"/>
        <s v="W&amp;R-00731"/>
        <s v="W&amp;R-01987"/>
        <s v="W&amp;R-01352"/>
        <s v="W&amp;R-01996"/>
        <s v="W&amp;R-01470"/>
        <s v="W&amp;R-00637"/>
        <s v="W&amp;R-00369"/>
        <s v="W&amp;R-00500"/>
        <s v="W&amp;R-01893"/>
        <s v="W&amp;R-00053"/>
        <s v="W&amp;R-00279"/>
        <s v="W&amp;R-01537"/>
        <s v="W&amp;R-00297"/>
        <s v="W&amp;R-00887"/>
        <s v="W&amp;R-01211"/>
        <s v="W&amp;R-01473"/>
        <s v="W&amp;R-01347"/>
        <s v="W&amp;R-01168"/>
        <s v="W&amp;R-01797"/>
        <s v="W&amp;R-01539"/>
        <s v="W&amp;R-01486"/>
        <s v="W&amp;R-00950"/>
        <s v="W&amp;R-01854"/>
        <s v="W&amp;R-00303"/>
        <s v="W&amp;R-00384"/>
        <s v="W&amp;R-00120"/>
        <s v="W&amp;R-00449"/>
        <s v="W&amp;R-01186"/>
        <s v="W&amp;R-00639"/>
        <s v="W&amp;R-00365"/>
        <s v="W&amp;R-01474"/>
        <s v="W&amp;R-01799"/>
        <s v="W&amp;R-01275"/>
        <s v="W&amp;R-01661"/>
        <s v="W&amp;R-00065"/>
        <s v="W&amp;R-00633"/>
        <s v="W&amp;R-00925"/>
        <s v="W&amp;R-01175"/>
        <s v="W&amp;R-01154"/>
        <s v="W&amp;R-01045"/>
        <s v="W&amp;R-01597"/>
        <s v="W&amp;R-00312"/>
        <s v="W&amp;R-01111"/>
        <s v="W&amp;R-00704"/>
        <s v="W&amp;R-01701"/>
        <s v="W&amp;R-01809"/>
        <s v="W&amp;R-00729"/>
        <s v="W&amp;R-01693"/>
        <s v="W&amp;R-01574"/>
        <s v="W&amp;R-00044"/>
        <s v="W&amp;R-00514"/>
        <s v="W&amp;R-00233"/>
        <s v="W&amp;R-00751"/>
        <s v="W&amp;R-00718"/>
        <s v="W&amp;R-01591"/>
        <s v="W&amp;R-01109"/>
        <s v="W&amp;R-01839"/>
        <s v="W&amp;R-00148"/>
        <s v="W&amp;R-00394"/>
        <s v="W&amp;R-01108"/>
        <s v="W&amp;R-01246"/>
        <s v="W&amp;R-01604"/>
        <s v="W&amp;R-00825"/>
        <s v="W&amp;R-01740"/>
        <s v="W&amp;R-00642"/>
        <s v="W&amp;R-01547"/>
        <s v="W&amp;R-01594"/>
        <s v="W&amp;R-01689"/>
        <s v="W&amp;R-00906"/>
        <s v="W&amp;R-00382"/>
        <s v="W&amp;R-00699"/>
        <s v="W&amp;R-01583"/>
        <s v="W&amp;R-01196"/>
        <s v="W&amp;R-00871"/>
        <s v="W&amp;R-01192"/>
        <s v="W&amp;R-00403"/>
        <s v="W&amp;R-00424"/>
        <s v="W&amp;R-01082"/>
        <s v="W&amp;R-01986"/>
        <s v="W&amp;R-01311"/>
        <s v="W&amp;R-01043"/>
        <s v="W&amp;R-01907"/>
        <s v="W&amp;R-01094"/>
        <s v="W&amp;R-01424"/>
        <s v="W&amp;R-01639"/>
        <s v="W&amp;R-01218"/>
        <s v="W&amp;R-00702"/>
        <s v="W&amp;R-00541"/>
        <s v="W&amp;R-00911"/>
        <s v="W&amp;R-01125"/>
        <s v="W&amp;R-01713"/>
        <s v="W&amp;R-00907"/>
        <s v="W&amp;R-01959"/>
        <s v="W&amp;R-01235"/>
        <s v="W&amp;R-01990"/>
        <s v="W&amp;R-01302"/>
        <s v="W&amp;R-01914"/>
        <s v="W&amp;R-01049"/>
        <s v="W&amp;R-00586"/>
        <s v="W&amp;R-00578"/>
        <s v="W&amp;R-01891"/>
        <s v="W&amp;R-00528"/>
        <s v="W&amp;R-01634"/>
        <s v="W&amp;R-01648"/>
        <s v="W&amp;R-00439"/>
        <s v="W&amp;R-00185"/>
        <s v="W&amp;R-01010"/>
        <s v="W&amp;R-01892"/>
        <s v="W&amp;R-01677"/>
        <s v="W&amp;R-01209"/>
        <s v="W&amp;R-01638"/>
        <s v="W&amp;R-01499"/>
        <s v="W&amp;R-00756"/>
        <s v="W&amp;R-00899"/>
        <s v="W&amp;R-00641"/>
        <s v="W&amp;R-01415"/>
        <s v="W&amp;R-00320"/>
        <s v="W&amp;R-01691"/>
        <s v="W&amp;R-00308"/>
        <s v="W&amp;R-01104"/>
        <s v="W&amp;R-01339"/>
        <s v="W&amp;R-00707"/>
        <s v="W&amp;R-00755"/>
        <s v="W&amp;R-00347"/>
        <s v="W&amp;R-00526"/>
        <s v="W&amp;R-00098"/>
        <s v="W&amp;R-01401"/>
        <s v="W&amp;R-00976"/>
        <s v="W&amp;R-01265"/>
        <s v="W&amp;R-00813"/>
        <s v="W&amp;R-01777"/>
        <s v="W&amp;R-00852"/>
        <s v="W&amp;R-01350"/>
        <s v="W&amp;R-00207"/>
        <s v="W&amp;R-00593"/>
        <s v="W&amp;R-01100"/>
        <s v="W&amp;R-00153"/>
        <s v="W&amp;R-01239"/>
        <s v="W&amp;R-01042"/>
        <s v="W&amp;R-01067"/>
        <s v="W&amp;R-00534"/>
        <s v="W&amp;R-01059"/>
        <s v="W&amp;R-00476"/>
        <s v="W&amp;R-01897"/>
        <s v="W&amp;R-00599"/>
        <s v="W&amp;R-00135"/>
        <s v="W&amp;R-00746"/>
        <s v="W&amp;R-00008"/>
        <s v="W&amp;R-01395"/>
        <s v="W&amp;R-01744"/>
        <s v="W&amp;R-01458"/>
        <s v="W&amp;R-01858"/>
        <s v="W&amp;R-00826"/>
        <s v="W&amp;R-00777"/>
        <s v="W&amp;R-00692"/>
        <s v="W&amp;R-00579"/>
        <s v="W&amp;R-01728"/>
        <s v="W&amp;R-00115"/>
        <s v="W&amp;R-01457"/>
        <s v="W&amp;R-01149"/>
        <s v="W&amp;R-01161"/>
        <s v="W&amp;R-00724"/>
        <s v="W&amp;R-00102"/>
        <s v="W&amp;R-00097"/>
        <s v="W&amp;R-01934"/>
        <s v="W&amp;R-01905"/>
        <s v="W&amp;R-00488"/>
        <s v="W&amp;R-00889"/>
        <s v="W&amp;R-01095"/>
        <s v="W&amp;R-01188"/>
        <s v="W&amp;R-01737"/>
        <s v="W&amp;R-00935"/>
        <s v="W&amp;R-00566"/>
        <s v="W&amp;R-00121"/>
        <s v="W&amp;R-01780"/>
        <s v="W&amp;R-01287"/>
        <s v="W&amp;R-00351"/>
        <s v="W&amp;R-00646"/>
        <s v="W&amp;R-01595"/>
        <s v="W&amp;R-01659"/>
        <s v="W&amp;R-01137"/>
        <s v="W&amp;R-00018"/>
        <s v="W&amp;R-01386"/>
        <s v="W&amp;R-01890"/>
        <s v="W&amp;R-01846"/>
        <s v="W&amp;R-00155"/>
        <s v="W&amp;R-01472"/>
        <s v="W&amp;R-01253"/>
        <s v="W&amp;R-00698"/>
        <s v="W&amp;R-01589"/>
        <s v="W&amp;R-00124"/>
        <s v="W&amp;R-00464"/>
        <s v="W&amp;R-00808"/>
        <s v="W&amp;R-00929"/>
        <s v="W&amp;R-01694"/>
        <s v="W&amp;R-00240"/>
        <s v="W&amp;R-01676"/>
        <s v="W&amp;R-00519"/>
        <s v="W&amp;R-00591"/>
        <s v="W&amp;R-01345"/>
        <s v="W&amp;R-00134"/>
        <s v="W&amp;R-01692"/>
        <s v="W&amp;R-00545"/>
        <s v="W&amp;R-01212"/>
        <s v="W&amp;R-00606"/>
        <s v="W&amp;R-01667"/>
        <s v="W&amp;R-01984"/>
        <s v="W&amp;R-01860"/>
        <s v="W&amp;R-01571"/>
        <s v="W&amp;R-01016"/>
        <s v="W&amp;R-01297"/>
        <s v="W&amp;R-00529"/>
        <s v="W&amp;R-01147"/>
        <s v="W&amp;R-00252"/>
        <s v="W&amp;R-01254"/>
        <s v="W&amp;R-01488"/>
        <s v="W&amp;R-00623"/>
        <s v="W&amp;R-00361"/>
        <s v="W&amp;R-00482"/>
        <s v="W&amp;R-00571"/>
        <s v="W&amp;R-01944"/>
        <s v="W&amp;R-01968"/>
        <s v="W&amp;R-00604"/>
        <s v="W&amp;R-00614"/>
        <s v="W&amp;R-00191"/>
        <s v="W&amp;R-00581"/>
        <s v="W&amp;R-00460"/>
        <s v="W&amp;R-01856"/>
        <s v="W&amp;R-00778"/>
        <s v="W&amp;R-01397"/>
        <s v="W&amp;R-01091"/>
        <s v="W&amp;R-01268"/>
        <s v="W&amp;R-00398"/>
        <s v="W&amp;R-01476"/>
        <s v="W&amp;R-01545"/>
        <s v="W&amp;R-00011"/>
        <s v="W&amp;R-00904"/>
        <s v="W&amp;R-01781"/>
        <s v="W&amp;R-01118"/>
        <s v="W&amp;R-01999"/>
        <s v="W&amp;R-01558"/>
        <s v="W&amp;R-00669"/>
        <s v="W&amp;R-00933"/>
        <s v="W&amp;R-00527"/>
        <s v="W&amp;R-00184"/>
        <s v="W&amp;R-01079"/>
        <s v="W&amp;R-01757"/>
        <s v="W&amp;R-01966"/>
        <s v="W&amp;R-01880"/>
        <s v="W&amp;R-00376"/>
        <s v="W&amp;R-00420"/>
        <s v="W&amp;R-01717"/>
        <s v="W&amp;R-00127"/>
        <s v="W&amp;R-01052"/>
        <s v="W&amp;R-00993"/>
        <s v="W&amp;R-00952"/>
        <s v="W&amp;R-00735"/>
        <s v="W&amp;R-01548"/>
        <s v="W&amp;R-01933"/>
        <s v="W&amp;R-00831"/>
        <s v="W&amp;R-01484"/>
        <s v="W&amp;R-00670"/>
        <s v="W&amp;R-00254"/>
        <s v="W&amp;R-01875"/>
        <s v="W&amp;R-00375"/>
        <s v="W&amp;R-01738"/>
        <s v="W&amp;R-01151"/>
        <s v="W&amp;R-01465"/>
        <s v="W&amp;R-01796"/>
        <s v="W&amp;R-01503"/>
        <s v="W&amp;R-00798"/>
        <s v="W&amp;R-01380"/>
        <s v="W&amp;R-00017"/>
        <s v="W&amp;R-00597"/>
        <s v="W&amp;R-00411"/>
        <s v="W&amp;R-00156"/>
        <s v="W&amp;R-00577"/>
        <s v="W&amp;R-00236"/>
        <s v="W&amp;R-01756"/>
        <s v="W&amp;R-00505"/>
        <s v="W&amp;R-01709"/>
        <s v="W&amp;R-01409"/>
        <s v="W&amp;R-00336"/>
        <s v="W&amp;R-01684"/>
        <s v="W&amp;R-00057"/>
        <s v="W&amp;R-00799"/>
        <s v="W&amp;R-01044"/>
        <s v="W&amp;R-00223"/>
        <s v="W&amp;R-00183"/>
        <s v="W&amp;R-00128"/>
        <s v="W&amp;R-01988"/>
        <s v="W&amp;R-01055"/>
        <s v="W&amp;R-00125"/>
        <s v="W&amp;R-01704"/>
        <s v="W&amp;R-01889"/>
        <s v="W&amp;R-00345"/>
        <s v="W&amp;R-01522"/>
        <s v="W&amp;R-00479"/>
        <s v="W&amp;R-01579"/>
        <s v="W&amp;R-01941"/>
        <s v="W&amp;R-01418"/>
        <s v="W&amp;R-01003"/>
        <s v="W&amp;R-00062"/>
        <s v="W&amp;R-00103"/>
        <s v="W&amp;R-01720"/>
        <s v="W&amp;R-01935"/>
        <s v="W&amp;R-01201"/>
        <s v="W&amp;R-00656"/>
        <s v="W&amp;R-01997"/>
        <s v="W&amp;R-00133"/>
        <s v="W&amp;R-01729"/>
        <s v="W&amp;R-00471"/>
        <s v="W&amp;R-00720"/>
        <s v="W&amp;R-01950"/>
        <s v="W&amp;R-01852"/>
        <s v="W&amp;R-00485"/>
        <s v="W&amp;R-00913"/>
        <s v="W&amp;R-01755"/>
        <s v="W&amp;R-01925"/>
        <s v="W&amp;R-00197"/>
        <s v="W&amp;R-01203"/>
        <s v="W&amp;R-00780"/>
        <s v="W&amp;R-00040"/>
        <s v="W&amp;R-01195"/>
        <s v="W&amp;R-00286"/>
        <s v="W&amp;R-00783"/>
        <s v="W&amp;R-00689"/>
        <s v="W&amp;R-00890"/>
        <s v="W&amp;R-00622"/>
        <s v="W&amp;R-01187"/>
        <s v="W&amp;R-01864"/>
        <s v="W&amp;R-00962"/>
        <s v="W&amp;R-01171"/>
        <s v="W&amp;R-00844"/>
        <s v="W&amp;R-00130"/>
        <s v="W&amp;R-01430"/>
        <s v="W&amp;R-01552"/>
        <s v="W&amp;R-00721"/>
        <s v="W&amp;R-00981"/>
        <s v="W&amp;R-01295"/>
        <s v="W&amp;R-00886"/>
        <s v="W&amp;R-01207"/>
        <s v="W&amp;R-00700"/>
        <s v="W&amp;R-01785"/>
        <s v="W&amp;R-01507"/>
        <s v="W&amp;R-01562"/>
        <s v="W&amp;R-00380"/>
        <s v="W&amp;R-00467"/>
        <s v="W&amp;R-00553"/>
        <s v="W&amp;R-00478"/>
        <s v="W&amp;R-00936"/>
        <s v="W&amp;R-01150"/>
        <s v="W&amp;R-01753"/>
        <s v="W&amp;R-01317"/>
        <s v="W&amp;R-00450"/>
        <s v="W&amp;R-00456"/>
        <s v="W&amp;R-01119"/>
        <s v="W&amp;R-00166"/>
        <s v="W&amp;R-00618"/>
        <s v="W&amp;R-01584"/>
        <s v="W&amp;R-01862"/>
        <s v="W&amp;R-00112"/>
        <s v="W&amp;R-01834"/>
        <s v="W&amp;R-00285"/>
        <s v="W&amp;R-00543"/>
        <s v="W&amp;R-01696"/>
        <s v="W&amp;R-00818"/>
        <s v="W&amp;R-01619"/>
        <s v="W&amp;R-00574"/>
        <s v="W&amp;R-01162"/>
        <s v="W&amp;R-01462"/>
        <s v="W&amp;R-00082"/>
        <s v="W&amp;R-00967"/>
        <s v="W&amp;R-00816"/>
        <s v="W&amp;R-01278"/>
        <s v="W&amp;R-00154"/>
        <s v="W&amp;R-00131"/>
        <s v="W&amp;R-01331"/>
        <s v="W&amp;R-00522"/>
        <s v="W&amp;R-00974"/>
        <s v="W&amp;R-00245"/>
        <s v="W&amp;R-01142"/>
        <s v="W&amp;R-01364"/>
        <s v="W&amp;R-00982"/>
        <s v="W&amp;R-01348"/>
        <s v="W&amp;R-00858"/>
        <s v="W&amp;R-00986"/>
        <s v="W&amp;R-00253"/>
        <s v="W&amp;R-00026"/>
        <s v="W&amp;R-01375"/>
        <s v="W&amp;R-00160"/>
        <s v="W&amp;R-01017"/>
        <s v="W&amp;R-00749"/>
        <s v="W&amp;R-00052"/>
        <s v="W&amp;R-00536"/>
        <s v="W&amp;R-01910"/>
        <s v="W&amp;R-01869"/>
        <s v="W&amp;R-00629"/>
        <s v="W&amp;R-00341"/>
        <s v="W&amp;R-01369"/>
        <s v="W&amp;R-00868"/>
        <s v="W&amp;R-01448"/>
        <s v="W&amp;R-01012"/>
        <s v="W&amp;R-00803"/>
        <s v="W&amp;R-00444"/>
        <s v="W&amp;R-00269"/>
        <s v="W&amp;R-01985"/>
        <s v="W&amp;R-01906"/>
        <s v="W&amp;R-00862"/>
        <s v="W&amp;R-00495"/>
        <s v="W&amp;R-00388"/>
        <s v="W&amp;R-01802"/>
        <s v="W&amp;R-01801"/>
        <s v="W&amp;R-00150"/>
        <s v="W&amp;R-01570"/>
        <s v="W&amp;R-00088"/>
        <s v="W&amp;R-00921"/>
        <s v="W&amp;R-00251"/>
        <s v="W&amp;R-01779"/>
        <s v="W&amp;R-00840"/>
        <s v="W&amp;R-01866"/>
        <s v="W&amp;R-01741"/>
        <s v="W&amp;R-01563"/>
        <s v="W&amp;R-00056"/>
        <s v="W&amp;R-00767"/>
        <s v="W&amp;R-01826"/>
        <s v="W&amp;R-00922"/>
        <s v="W&amp;R-00846"/>
        <s v="W&amp;R-01220"/>
        <s v="W&amp;R-00710"/>
        <s v="W&amp;R-01205"/>
        <s v="W&amp;R-01827"/>
        <s v="W&amp;R-00234"/>
        <s v="W&amp;R-01493"/>
        <s v="W&amp;R-00326"/>
        <s v="W&amp;R-01502"/>
        <s v="W&amp;R-01629"/>
        <s v="W&amp;R-00164"/>
        <s v="W&amp;R-00919"/>
        <s v="W&amp;R-00948"/>
        <s v="W&amp;R-00880"/>
        <s v="W&amp;R-00672"/>
        <s v="W&amp;R-01280"/>
        <s v="W&amp;R-01039"/>
        <s v="W&amp;R-01491"/>
        <s v="W&amp;R-00788"/>
        <s v="W&amp;R-00598"/>
        <s v="W&amp;R-00632"/>
        <s v="W&amp;R-01411"/>
        <s v="W&amp;R-00480"/>
        <s v="W&amp;R-01058"/>
        <s v="W&amp;R-00091"/>
        <s v="W&amp;R-01006"/>
        <s v="W&amp;R-01456"/>
        <s v="W&amp;R-00190"/>
        <s v="W&amp;R-01066"/>
        <s v="W&amp;R-01816"/>
        <s v="W&amp;R-01085"/>
        <s v="W&amp;R-01993"/>
        <s v="W&amp;R-00109"/>
        <s v="W&amp;R-01874"/>
        <s v="W&amp;R-01855"/>
        <s v="W&amp;R-00129"/>
        <s v="W&amp;R-00713"/>
        <s v="W&amp;R-01190"/>
        <s v="W&amp;R-01088"/>
        <s v="W&amp;R-01723"/>
        <s v="W&amp;R-01657"/>
        <s v="W&amp;R-01644"/>
        <s v="W&amp;R-01173"/>
        <s v="W&amp;R-01725"/>
        <s v="W&amp;R-01412"/>
        <s v="W&amp;R-00092"/>
        <s v="W&amp;R-00869"/>
        <s v="W&amp;R-00350"/>
        <s v="W&amp;R-00378"/>
        <s v="W&amp;R-01958"/>
        <s v="W&amp;R-01069"/>
        <s v="W&amp;R-00338"/>
        <s v="W&amp;R-01057"/>
        <s v="W&amp;R-00652"/>
        <s v="W&amp;R-01021"/>
        <s v="W&amp;R-00390"/>
        <s v="W&amp;R-00975"/>
        <s v="W&amp;R-00167"/>
        <s v="W&amp;R-01054"/>
        <s v="W&amp;R-00619"/>
        <s v="W&amp;R-01308"/>
        <s v="W&amp;R-00916"/>
        <s v="W&amp;R-00159"/>
        <s v="W&amp;R-01665"/>
        <s v="W&amp;R-01237"/>
        <s v="W&amp;R-00630"/>
        <s v="W&amp;R-01748"/>
        <s v="W&amp;R-01888"/>
        <s v="W&amp;R-01681"/>
        <s v="W&amp;R-00299"/>
        <s v="W&amp;R-00362"/>
        <s v="W&amp;R-00036"/>
        <s v="W&amp;R-01074"/>
        <s v="W&amp;R-00152"/>
        <s v="W&amp;R-00557"/>
        <s v="W&amp;R-01714"/>
        <s v="W&amp;R-01257"/>
        <s v="W&amp;R-00024"/>
        <s v="W&amp;R-00558"/>
        <s v="W&amp;R-00584"/>
        <s v="W&amp;R-01481"/>
        <s v="W&amp;R-01227"/>
        <s v="W&amp;R-01546"/>
        <s v="W&amp;R-01730"/>
        <s v="W&amp;R-01167"/>
        <s v="W&amp;R-01754"/>
        <s v="W&amp;R-00107"/>
        <s v="W&amp;R-00626"/>
        <s v="W&amp;R-01712"/>
        <s v="W&amp;R-01241"/>
        <s v="W&amp;R-00605"/>
        <s v="W&amp;R-01868"/>
        <s v="W&amp;R-00410"/>
        <s v="W&amp;R-01198"/>
        <s v="W&amp;R-01624"/>
        <s v="W&amp;R-01861"/>
        <s v="W&amp;R-01252"/>
        <s v="W&amp;R-00559"/>
        <s v="W&amp;R-01614"/>
        <s v="W&amp;R-00348"/>
        <s v="W&amp;R-01926"/>
        <s v="W&amp;R-01917"/>
        <s v="W&amp;R-00452"/>
        <s v="W&amp;R-01112"/>
        <s v="W&amp;R-00687"/>
        <s v="W&amp;R-00745"/>
        <s v="W&amp;R-01838"/>
        <s v="W&amp;R-00643"/>
        <s v="W&amp;R-00075"/>
        <s v="W&amp;R-01027"/>
        <s v="W&amp;R-01778"/>
        <s v="W&amp;R-00550"/>
        <s v="W&amp;R-00316"/>
        <s v="W&amp;R-00898"/>
        <s v="W&amp;R-01313"/>
        <s v="W&amp;R-00708"/>
        <s v="W&amp;R-00069"/>
        <s v="W&amp;R-00985"/>
        <s v="W&amp;R-01724"/>
        <s v="W&amp;R-01482"/>
        <s v="W&amp;R-01251"/>
        <s v="W&amp;R-00359"/>
        <s v="W&amp;R-01836"/>
        <s v="W&amp;R-00866"/>
        <s v="W&amp;R-01980"/>
        <s v="W&amp;R-01414"/>
        <s v="W&amp;R-00809"/>
        <s v="W&amp;R-01721"/>
        <s v="W&amp;R-01520"/>
        <s v="W&amp;R-00106"/>
        <s v="W&amp;R-00668"/>
        <s v="W&amp;R-00628"/>
        <s v="W&amp;R-01438"/>
        <s v="W&amp;R-01009"/>
        <s v="W&amp;R-01223"/>
        <s v="W&amp;R-00020"/>
        <s v="W&amp;R-01549"/>
        <s v="W&amp;R-01873"/>
        <s v="W&amp;R-01518"/>
        <s v="W&amp;R-01526"/>
        <s v="W&amp;R-01262"/>
        <s v="W&amp;R-00996"/>
        <s v="W&amp;R-00431"/>
        <s v="W&amp;R-01531"/>
        <s v="W&amp;R-00564"/>
        <s v="W&amp;R-00675"/>
        <s v="W&amp;R-00201"/>
        <s v="W&amp;R-00189"/>
        <s v="W&amp;R-01719"/>
        <s v="W&amp;R-01775"/>
        <s v="W&amp;R-01181"/>
        <s v="W&amp;R-01884"/>
        <s v="W&amp;R-00367"/>
        <s v="W&amp;R-01439"/>
        <s v="W&amp;R-00838"/>
        <s v="W&amp;R-00912"/>
        <s v="W&amp;R-01977"/>
        <s v="W&amp;R-01513"/>
        <s v="W&amp;R-01191"/>
        <s v="W&amp;R-00139"/>
        <s v="W&amp;R-01258"/>
        <s v="W&amp;R-01441"/>
        <s v="W&amp;R-00193"/>
        <s v="W&amp;R-01422"/>
        <s v="W&amp;R-01293"/>
        <s v="W&amp;R-01160"/>
        <s v="W&amp;R-00893"/>
        <s v="W&amp;R-01445"/>
        <s v="W&amp;R-00396"/>
        <s v="W&amp;R-01405"/>
        <s v="W&amp;R-00937"/>
        <s v="W&amp;R-00662"/>
        <s v="W&amp;R-01610"/>
        <s v="W&amp;R-00963"/>
        <s v="W&amp;R-00984"/>
        <s v="W&amp;R-00226"/>
        <s v="W&amp;R-01315"/>
        <s v="W&amp;R-00508"/>
        <s v="W&amp;R-00414"/>
        <s v="W&amp;R-01766"/>
        <s v="W&amp;R-01332"/>
        <s v="W&amp;R-01685"/>
        <s v="W&amp;R-01654"/>
        <s v="W&amp;R-01924"/>
        <s v="W&amp;R-01706"/>
        <s v="W&amp;R-01406"/>
        <s v="W&amp;R-00237"/>
        <s v="W&amp;R-00051"/>
        <s v="W&amp;R-00110"/>
        <s v="W&amp;R-00884"/>
        <s v="W&amp;R-01808"/>
        <s v="W&amp;R-01871"/>
        <s v="W&amp;R-00580"/>
        <s v="W&amp;R-01851"/>
        <s v="W&amp;R-01288"/>
        <s v="W&amp;R-00757"/>
        <s v="W&amp;R-00084"/>
        <s v="W&amp;R-01947"/>
        <s v="W&amp;R-01261"/>
        <s v="W&amp;R-00225"/>
        <s v="W&amp;R-00325"/>
        <s v="W&amp;R-01881"/>
        <s v="W&amp;R-00991"/>
        <s v="W&amp;R-00851"/>
        <s v="W&amp;R-00958"/>
        <s v="W&amp;R-00867"/>
        <s v="W&amp;R-01436"/>
        <s v="W&amp;R-00682"/>
        <s v="W&amp;R-01011"/>
        <s v="W&amp;R-00802"/>
        <s v="W&amp;R-01146"/>
        <s v="W&amp;R-01299"/>
        <s v="W&amp;R-01976"/>
        <s v="W&amp;R-01282"/>
        <s v="W&amp;R-01271"/>
        <s v="W&amp;R-00220"/>
        <s v="W&amp;R-01455"/>
        <s v="W&amp;R-01226"/>
        <s v="W&amp;R-01763"/>
        <s v="W&amp;R-01346"/>
        <s v="W&amp;R-01804"/>
        <s v="W&amp;R-00549"/>
        <s v="W&amp;R-00807"/>
        <s v="W&amp;R-01762"/>
        <s v="W&amp;R-00170"/>
        <s v="W&amp;R-00204"/>
        <s v="W&amp;R-01367"/>
        <s v="W&amp;R-01655"/>
        <s v="W&amp;R-01544"/>
        <s v="W&amp;R-00876"/>
        <s v="W&amp;R-01674"/>
        <s v="W&amp;R-01916"/>
        <s v="W&amp;R-01535"/>
        <s v="W&amp;R-00038"/>
        <s v="W&amp;R-01431"/>
        <s v="W&amp;R-01087"/>
        <s v="W&amp;R-00790"/>
        <s v="W&amp;R-01593"/>
        <s v="W&amp;R-00801"/>
        <s v="W&amp;R-01807"/>
        <s v="W&amp;R-01206"/>
        <s v="W&amp;R-01387"/>
        <s v="W&amp;R-01131"/>
        <s v="W&amp;R-00644"/>
        <s v="W&amp;R-01210"/>
        <s v="W&amp;R-00366"/>
        <s v="W&amp;R-00671"/>
        <s v="W&amp;R-01103"/>
        <s v="W&amp;R-00839"/>
        <s v="W&amp;R-01139"/>
        <s v="W&amp;R-01962"/>
        <s v="W&amp;R-00730"/>
        <s v="W&amp;R-00041"/>
        <s v="W&amp;R-01353"/>
        <s v="W&amp;R-00997"/>
        <s v="W&amp;R-00412"/>
        <s v="W&amp;R-01956"/>
        <s v="W&amp;R-00690"/>
        <s v="W&amp;R-01965"/>
        <s v="W&amp;R-00427"/>
        <s v="W&amp;R-01266"/>
        <s v="W&amp;R-01296"/>
        <s v="W&amp;R-01841"/>
        <s v="W&amp;R-00914"/>
        <s v="W&amp;R-00293"/>
        <s v="W&amp;R-00918"/>
        <s v="W&amp;R-01064"/>
        <s v="W&amp;R-00608"/>
        <s v="W&amp;R-01423"/>
        <s v="W&amp;R-01283"/>
        <s v="W&amp;R-01080"/>
        <s v="W&amp;R-00917"/>
        <s v="W&amp;R-00072"/>
        <s v="W&amp;R-00973"/>
        <s v="W&amp;R-01601"/>
        <s v="W&amp;R-01837"/>
        <s v="W&amp;R-00275"/>
        <s v="W&amp;R-01285"/>
        <s v="W&amp;R-01372"/>
        <s v="W&amp;R-00076"/>
        <s v="W&amp;R-00849"/>
        <s v="W&amp;R-00971"/>
        <s v="W&amp;R-01501"/>
        <s v="W&amp;R-00079"/>
        <s v="W&amp;R-00539"/>
        <s v="W&amp;R-01238"/>
        <s v="W&amp;R-01029"/>
        <s v="W&amp;R-01626"/>
        <s v="W&amp;R-00383"/>
        <s v="W&amp;R-01449"/>
        <s v="W&amp;R-01460"/>
        <s v="W&amp;R-01776"/>
        <s v="W&amp;R-00126"/>
        <s v="W&amp;R-01948"/>
        <s v="W&amp;R-00896"/>
        <s v="W&amp;R-01126"/>
        <s v="W&amp;R-00172"/>
        <s v="W&amp;R-00010"/>
        <s v="W&amp;R-00227"/>
        <s v="W&amp;R-01022"/>
        <s v="W&amp;R-01554"/>
        <s v="W&amp;R-00741"/>
        <s v="W&amp;R-00078"/>
        <s v="W&amp;R-01363"/>
        <s v="W&amp;R-01008"/>
        <s v="W&amp;R-01913"/>
        <s v="W&amp;R-00942"/>
        <s v="W&amp;R-00836"/>
        <s v="W&amp;R-00878"/>
        <s v="W&amp;R-00565"/>
        <s v="W&amp;R-00332"/>
        <s v="W&amp;R-00435"/>
        <s v="W&amp;R-01083"/>
        <s v="W&amp;R-00310"/>
        <s v="W&amp;R-00560"/>
        <s v="W&amp;R-00422"/>
        <s v="W&amp;R-01248"/>
        <s v="W&amp;R-00510"/>
        <s v="W&amp;R-00497"/>
        <s v="W&amp;R-00782"/>
        <s v="W&amp;R-00014"/>
        <s v="W&amp;R-00438"/>
        <s v="W&amp;R-01249"/>
        <s v="W&amp;R-00736"/>
        <s v="W&amp;R-01309"/>
        <s v="W&amp;R-00232"/>
        <s v="W&amp;R-00377"/>
        <s v="W&amp;R-01319"/>
        <s v="W&amp;R-01736"/>
        <s v="W&amp;R-00771"/>
        <s v="W&amp;R-00288"/>
        <s v="W&amp;R-01641"/>
        <s v="W&amp;R-00289"/>
        <s v="W&amp;R-00744"/>
        <s v="W&amp;R-00501"/>
        <s v="W&amp;R-01870"/>
        <s v="W&amp;R-00781"/>
        <s v="W&amp;R-01007"/>
        <s v="W&amp;R-01228"/>
        <s v="W&amp;R-01622"/>
        <s v="W&amp;R-00188"/>
        <s v="W&amp;R-01989"/>
        <s v="W&amp;R-00132"/>
        <s v="W&amp;R-00518"/>
        <s v="W&amp;R-01056"/>
        <s v="W&amp;R-00595"/>
        <s v="W&amp;R-00583"/>
        <s v="W&amp;R-00525"/>
        <s v="W&amp;R-01506"/>
        <s v="W&amp;R-01419"/>
        <s v="W&amp;R-00624"/>
        <s v="W&amp;R-01625"/>
        <s v="W&amp;R-00737"/>
        <s v="W&amp;R-01876"/>
        <s v="W&amp;R-01971"/>
        <s v="W&amp;R-01070"/>
        <s v="W&amp;R-01483"/>
        <s v="W&amp;R-00548"/>
        <s v="W&amp;R-00498"/>
        <s v="W&amp;R-01792"/>
        <s v="W&amp;R-00847"/>
        <s v="W&amp;R-00716"/>
        <s v="W&amp;R-00267"/>
        <s v="W&amp;R-00016"/>
        <s v="W&amp;R-01703"/>
        <s v="W&amp;R-00769"/>
        <s v="W&amp;R-00458"/>
        <s v="W&amp;R-01929"/>
        <s v="W&amp;R-01608"/>
        <s v="W&amp;R-01221"/>
        <s v="W&amp;R-01979"/>
        <s v="W&amp;R-01697"/>
        <s v="W&amp;R-01443"/>
        <s v="W&amp;R-01750"/>
        <s v="W&amp;R-00658"/>
        <s v="W&amp;R-01081"/>
        <s v="W&amp;R-01172"/>
        <s v="W&amp;R-01543"/>
        <s v="W&amp;R-01733"/>
        <s v="W&amp;R-00048"/>
        <s v="W&amp;R-01459"/>
        <s v="W&amp;R-00753"/>
        <s v="W&amp;R-00059"/>
        <s v="W&amp;R-00095"/>
        <s v="W&amp;R-01794"/>
        <s v="W&amp;R-00931"/>
        <s v="W&amp;R-01646"/>
        <s v="W&amp;R-01973"/>
        <s v="W&amp;R-01155"/>
        <s v="W&amp;R-01035"/>
        <s v="W&amp;R-00546"/>
        <s v="W&amp;R-00932"/>
        <s v="W&amp;R-01213"/>
        <s v="W&amp;R-00434"/>
        <s v="W&amp;R-01902"/>
        <s v="W&amp;R-00655"/>
        <s v="W&amp;R-01511"/>
        <s v="W&amp;R-00712"/>
        <s v="W&amp;R-01849"/>
        <s v="W&amp;R-00812"/>
        <s v="W&amp;R-00416"/>
        <s v="W&amp;R-01068"/>
        <s v="W&amp;R-01620"/>
        <s v="W&amp;R-01904"/>
        <s v="W&amp;R-01144"/>
        <s v="W&amp;R-00678"/>
        <s v="W&amp;R-01942"/>
        <s v="W&amp;R-00532"/>
        <s v="W&amp;R-01292"/>
        <s v="W&amp;R-00045"/>
        <s v="W&amp;R-01498"/>
        <s v="W&amp;R-00343"/>
        <s v="W&amp;R-00750"/>
        <s v="W&amp;R-01673"/>
        <s v="W&amp;R-01398"/>
        <s v="W&amp;R-01274"/>
        <s v="W&amp;R-01577"/>
        <s v="W&amp;R-01145"/>
        <s v="W&amp;R-00520"/>
        <s v="W&amp;R-00814"/>
        <s v="W&amp;R-00575"/>
        <s v="W&amp;R-01798"/>
        <s v="W&amp;R-00005"/>
        <s v="W&amp;R-01400"/>
        <s v="W&amp;R-00305"/>
        <s v="W&amp;R-00104"/>
        <s v="W&amp;R-01390"/>
        <s v="W&amp;R-00845"/>
        <s v="W&amp;R-01399"/>
        <s v="W&amp;R-01267"/>
        <s v="W&amp;R-01550"/>
        <s v="W&amp;R-01061"/>
        <s v="W&amp;R-00830"/>
        <s v="W&amp;R-00822"/>
        <s v="W&amp;R-00402"/>
        <s v="W&amp;R-01326"/>
        <s v="W&amp;R-01336"/>
        <s v="W&amp;R-01255"/>
        <s v="W&amp;R-01806"/>
        <s v="W&amp;R-01734"/>
        <s v="W&amp;R-00194"/>
        <s v="W&amp;R-01389"/>
        <s v="W&amp;R-01394"/>
        <s v="W&amp;R-00136"/>
        <s v="W&amp;R-00406"/>
        <s v="W&amp;R-01636"/>
        <s v="W&amp;R-01115"/>
        <s v="W&amp;R-01349"/>
        <s v="W&amp;R-01053"/>
        <s v="W&amp;R-00653"/>
        <s v="W&amp;R-00436"/>
        <s v="W&amp;R-00066"/>
        <s v="W&amp;R-00494"/>
        <s v="W&amp;R-01215"/>
        <s v="W&amp;R-01561"/>
        <s v="W&amp;R-01357"/>
        <s v="W&amp;R-01573"/>
        <s v="W&amp;R-00775"/>
        <s v="W&amp;R-01323"/>
        <s v="W&amp;R-00627"/>
        <s v="W&amp;R-00117"/>
        <s v="W&amp;R-01300"/>
        <s v="W&amp;R-00748"/>
        <s v="W&amp;R-00945"/>
        <s v="W&amp;R-00307"/>
        <s v="W&amp;R-00705"/>
        <s v="W&amp;R-00615"/>
        <s v="W&amp;R-01002"/>
        <s v="W&amp;R-01975"/>
        <s v="W&amp;R-00404"/>
        <s v="W&amp;R-00090"/>
        <s v="W&amp;R-01718"/>
        <s v="W&amp;R-01830"/>
        <s v="W&amp;R-01097"/>
        <s v="W&amp;R-00616"/>
        <s v="W&amp;R-01523"/>
        <s v="W&amp;R-00793"/>
        <s v="W&amp;R-00761"/>
        <s v="W&amp;R-00250"/>
        <s v="W&amp;R-00779"/>
        <s v="W&amp;R-00429"/>
        <s v="W&amp;R-00027"/>
        <s v="W&amp;R-01886"/>
        <s v="W&amp;R-00180"/>
        <s v="W&amp;R-01969"/>
        <s v="W&amp;R-01521"/>
        <s v="W&amp;R-00970"/>
        <s v="W&amp;R-00169"/>
        <s v="W&amp;R-01937"/>
        <s v="W&amp;R-01324"/>
        <s v="W&amp;R-00047"/>
        <s v="W&amp;R-00327"/>
        <s v="W&amp;R-01927"/>
        <s v="W&amp;R-00265"/>
        <s v="W&amp;R-01490"/>
        <s v="W&amp;R-01517"/>
        <s v="W&amp;R-01828"/>
        <s v="W&amp;R-01952"/>
        <s v="W&amp;R-00081"/>
        <s v="W&amp;R-01642"/>
        <s v="W&amp;R-01863"/>
        <s v="W&amp;R-00168"/>
        <s v="W&amp;R-01325"/>
        <s v="W&amp;R-00300"/>
        <s v="W&amp;R-00719"/>
        <s v="W&amp;R-01819"/>
        <s v="W&amp;R-01230"/>
        <s v="W&amp;R-00872"/>
        <s v="W&amp;R-00111"/>
        <s v="W&amp;R-00650"/>
        <s v="W&amp;R-01707"/>
        <s v="W&amp;R-00717"/>
        <s v="W&amp;R-00805"/>
        <s v="W&amp;R-00796"/>
        <s v="W&amp;R-01199"/>
        <s v="W&amp;R-01857"/>
        <s v="W&amp;R-00331"/>
        <s v="W&amp;R-00961"/>
        <s v="W&amp;R-00743"/>
        <s v="W&amp;R-00706"/>
        <s v="W&amp;R-01848"/>
        <s v="W&amp;R-00956"/>
        <s v="W&amp;R-01281"/>
        <s v="W&amp;R-01322"/>
        <s v="W&amp;R-01800"/>
        <s v="W&amp;R-00302"/>
        <s v="W&amp;R-01204"/>
        <s v="W&amp;R-00147"/>
        <s v="W&amp;R-01668"/>
        <s v="W&amp;R-01945"/>
        <s v="W&amp;R-01416"/>
        <s v="W&amp;R-00187"/>
        <s v="W&amp;R-00334"/>
        <s v="W&amp;R-01214"/>
        <s v="W&amp;R-00726"/>
        <s v="W&amp;R-01708"/>
        <s v="W&amp;R-00900"/>
        <s v="W&amp;R-01366"/>
        <s v="W&amp;R-00328"/>
        <s v="W&amp;R-01133"/>
        <s v="W&amp;R-00493"/>
        <s v="W&amp;R-01995"/>
        <s v="W&amp;R-01746"/>
        <s v="W&amp;R-01687"/>
        <s v="W&amp;R-01967"/>
        <s v="W&amp;R-00407"/>
        <s v="W&amp;R-01698"/>
        <s v="W&amp;R-00101"/>
        <s v="W&amp;R-00474"/>
        <s v="W&amp;R-01179"/>
        <s v="W&amp;R-01943"/>
        <s v="W&amp;R-01896"/>
        <s v="W&amp;R-00530"/>
        <s v="W&amp;R-00425"/>
        <s v="W&amp;R-00885"/>
        <s v="W&amp;R-01918"/>
        <s v="W&amp;R-01062"/>
        <s v="W&amp;R-00827"/>
        <s v="W&amp;R-01922"/>
        <s v="W&amp;R-00175"/>
        <s v="W&amp;R-00021"/>
        <s v="W&amp;R-00437"/>
        <s v="W&amp;R-01098"/>
        <s v="W&amp;R-00521"/>
        <s v="W&amp;R-01374"/>
        <s v="W&amp;R-01440"/>
        <s v="W&amp;R-00256"/>
        <s v="W&amp;R-00146"/>
        <s v="W&amp;R-01596"/>
        <s v="W&amp;R-01894"/>
        <s v="W&amp;R-01102"/>
        <s v="W&amp;R-00462"/>
        <s v="W&amp;R-00239"/>
        <s v="W&amp;R-00284"/>
        <s v="W&amp;R-01791"/>
        <s v="W&amp;R-00752"/>
        <s v="W&amp;R-00003"/>
        <s v="W&amp;R-01330"/>
        <s v="W&amp;R-00523"/>
        <s v="W&amp;R-01618"/>
        <s v="W&amp;R-00797"/>
        <s v="W&amp;R-00357"/>
        <s v="W&amp;R-01617"/>
        <s v="W&amp;R-01454"/>
        <s v="W&amp;R-01783"/>
        <s v="W&amp;R-00965"/>
        <s v="W&amp;R-00821"/>
        <s v="W&amp;R-00466"/>
        <s v="W&amp;R-00934"/>
        <s v="W&amp;R-01117"/>
        <s v="W&amp;R-00860"/>
        <s v="W&amp;R-00060"/>
        <s v="W&amp;R-00791"/>
        <s v="W&amp;R-00823"/>
        <s v="W&amp;R-00118"/>
        <s v="W&amp;R-01165"/>
        <s v="W&amp;R-01813"/>
        <s v="W&amp;R-00344"/>
        <s v="W&amp;R-01036"/>
        <s v="W&amp;R-00346"/>
        <s v="W&amp;R-00676"/>
        <s v="W&amp;R-01649"/>
        <s v="W&amp;R-00909"/>
        <s v="W&amp;R-01015"/>
        <s v="W&amp;R-00039"/>
        <s v="W&amp;R-00848"/>
        <s v="W&amp;R-00547"/>
        <s v="W&amp;R-01609"/>
        <s v="W&amp;R-00854"/>
        <s v="W&amp;R-00113"/>
        <s v="W&amp;R-01243"/>
        <s v="W&amp;R-00386"/>
        <s v="W&amp;R-00732"/>
        <s v="W&amp;R-01607"/>
        <s v="W&amp;R-00418"/>
        <s v="W&amp;R-01669"/>
        <s v="W&amp;R-01355"/>
        <s v="W&amp;R-00432"/>
        <s v="W&amp;R-00409"/>
        <s v="W&amp;R-00363"/>
        <s v="W&amp;R-00979"/>
        <s v="W&amp;R-01903"/>
        <s v="W&amp;R-00221"/>
        <s v="W&amp;R-01631"/>
        <s v="W&amp;R-00372"/>
        <s v="W&amp;R-01853"/>
        <s v="W&amp;R-00747"/>
        <s v="W&amp;R-01033"/>
        <s v="W&amp;R-00600"/>
        <s v="W&amp;R-00576"/>
        <s v="W&amp;R-01505"/>
        <s v="W&amp;R-01128"/>
        <s v="W&amp;R-00381"/>
        <s v="W&amp;R-00875"/>
        <s v="W&amp;R-00888"/>
        <s v="W&amp;R-01578"/>
        <s v="W&amp;R-01063"/>
        <s v="W&amp;R-00318"/>
        <s v="W&amp;R-00360"/>
        <s v="W&amp;R-01679"/>
        <s v="W&amp;R-01344"/>
        <s v="W&amp;R-00762"/>
        <s v="W&amp;R-00894"/>
        <s v="W&amp;R-01598"/>
        <s v="W&amp;R-00533"/>
        <s v="W&amp;R-01764"/>
        <s v="W&amp;R-00659"/>
        <s v="W&amp;R-01615"/>
        <s v="W&amp;R-01232"/>
        <s v="W&amp;R-00733"/>
        <s v="W&amp;R-00433"/>
        <s v="W&amp;R-00874"/>
        <s v="W&amp;R-00196"/>
        <s v="W&amp;R-01264"/>
        <s v="W&amp;R-00268"/>
        <s v="W&amp;R-00673"/>
        <s v="W&amp;R-01940"/>
        <s v="W&amp;R-01446"/>
        <s v="W&amp;R-00046"/>
        <s v="W&amp;R-00260"/>
        <s v="W&amp;R-00019"/>
        <s v="W&amp;R-00649"/>
        <s v="W&amp;R-00980"/>
        <s v="W&amp;R-00663"/>
        <s v="W&amp;R-00966"/>
        <s v="W&amp;R-01072"/>
        <s v="W&amp;R-01872"/>
        <s v="W&amp;R-01291"/>
        <s v="W&amp;R-01664"/>
        <s v="W&amp;R-01936"/>
        <s v="W&amp;R-01702"/>
        <s v="W&amp;R-00563"/>
        <s v="W&amp;R-01882"/>
        <s v="W&amp;R-00602"/>
        <s v="W&amp;R-01076"/>
        <s v="W&amp;R-00033"/>
        <s v="W&amp;R-01478"/>
        <s v="W&amp;R-00294"/>
        <s v="W&amp;R-01354"/>
        <s v="W&amp;R-00423"/>
        <s v="W&amp;R-00073"/>
        <s v="W&amp;R-00043"/>
        <s v="W&amp;R-00636"/>
        <s v="W&amp;R-01895"/>
        <s v="W&amp;R-01559"/>
        <s v="W&amp;R-01451"/>
        <s v="W&amp;R-00947"/>
        <s v="W&amp;R-01402"/>
        <s v="W&amp;R-00446"/>
        <s v="W&amp;R-01381"/>
        <s v="W&amp;R-00667"/>
        <s v="W&amp;R-01803"/>
        <s v="W&amp;R-00908"/>
        <s v="W&amp;R-01245"/>
        <s v="W&amp;R-00368"/>
        <s v="W&amp;R-01156"/>
        <s v="W&amp;R-00863"/>
        <s v="W&amp;R-00725"/>
        <s v="W&amp;R-01189"/>
        <s v="W&amp;R-00389"/>
        <s v="W&amp;R-01185"/>
        <s v="W&amp;R-01662"/>
        <s v="W&amp;R-01605"/>
        <s v="W&amp;R-00430"/>
        <s v="W&amp;R-01303"/>
        <s v="W&amp;R-00949"/>
        <s v="W&amp;R-00856"/>
        <s v="W&amp;R-00277"/>
        <s v="W&amp;R-00895"/>
        <s v="W&amp;R-01356"/>
        <s v="W&amp;R-01627"/>
        <s v="W&amp;R-00322"/>
        <s v="W&amp;R-01233"/>
        <s v="W&amp;R-00800"/>
        <s v="W&amp;R-01784"/>
        <s v="W&amp;R-01234"/>
        <s v="W&amp;R-00006"/>
        <s v="W&amp;R-00703"/>
        <s v="W&amp;R-00195"/>
        <s v="W&amp;R-00080"/>
        <s v="W&amp;R-00709"/>
        <s v="W&amp;R-00451"/>
        <s v="W&amp;R-00001"/>
        <s v="W&amp;R-01850"/>
        <s v="W&amp;R-00255"/>
        <s v="W&amp;R-01468"/>
        <s v="W&amp;R-01588"/>
        <s v="W&amp;R-01376"/>
        <s v="W&amp;R-01123"/>
        <s v="W&amp;R-01148"/>
        <s v="W&amp;R-00795"/>
        <s v="W&amp;R-00448"/>
        <s v="W&amp;R-01046"/>
        <s v="W&amp;R-00470"/>
        <s v="W&amp;R-00278"/>
        <s v="W&amp;R-00648"/>
        <s v="W&amp;R-01073"/>
        <s v="W&amp;R-01442"/>
        <s v="W&amp;R-00173"/>
        <s v="W&amp;R-01026"/>
        <s v="W&amp;R-01351"/>
        <s v="W&amp;R-00977"/>
        <s v="W&amp;R-01113"/>
        <s v="W&amp;R-01466"/>
        <s v="W&amp;R-00262"/>
        <s v="W&amp;R-01368"/>
        <s v="W&amp;R-00144"/>
        <s v="W&amp;R-01392"/>
        <s v="W&amp;R-00857"/>
        <s v="W&amp;R-01722"/>
        <s v="W&amp;R-00063"/>
        <s v="W&amp;R-00151"/>
        <s v="W&amp;R-01811"/>
        <s v="W&amp;R-01024"/>
        <s v="W&amp;R-01992"/>
        <s v="W&amp;R-01540"/>
        <s v="W&amp;R-00161"/>
        <s v="W&amp;R-00865"/>
        <s v="W&amp;R-01314"/>
        <s v="W&amp;R-01071"/>
        <s v="W&amp;R-01477"/>
        <s v="W&amp;R-01321"/>
        <s v="W&amp;R-00230"/>
        <s v="W&amp;R-00928"/>
        <s v="W&amp;R-00068"/>
        <s v="W&amp;R-00301"/>
        <s v="W&amp;R-00843"/>
        <s v="W&amp;R-00123"/>
        <s v="W&amp;R-00515"/>
        <s v="W&amp;R-01820"/>
        <s v="W&amp;R-01843"/>
        <s v="W&amp;R-00083"/>
        <s v="W&amp;R-01786"/>
        <s v="W&amp;R-01710"/>
        <s v="W&amp;R-01041"/>
        <s v="W&amp;R-01229"/>
        <s v="W&amp;R-00291"/>
        <s v="W&amp;R-01164"/>
        <s v="W&amp;R-00570"/>
        <s v="W&amp;R-01114"/>
        <s v="W&amp;R-00216"/>
        <s v="W&amp;R-01932"/>
        <s v="W&amp;R-00714"/>
        <s v="W&amp;R-01758"/>
        <s v="W&amp;R-01928"/>
        <s v="W&amp;R-00924"/>
        <s v="W&amp;R-01307"/>
        <s v="W&amp;R-00742"/>
        <s v="W&amp;R-00298"/>
        <s v="W&amp;R-01761"/>
        <s v="W&amp;R-01335"/>
        <s v="W&amp;R-00292"/>
        <s v="W&amp;R-00855"/>
        <s v="W&amp;R-01587"/>
        <s v="W&amp;R-00050"/>
        <s v="W&amp;R-00224"/>
        <s v="W&amp;R-00354"/>
        <s v="W&amp;R-00693"/>
        <s v="W&amp;R-01236"/>
        <s v="W&amp;R-01844"/>
        <s v="W&amp;R-01532"/>
        <s v="W&amp;R-01782"/>
        <s v="W&amp;R-01050"/>
        <s v="W&amp;R-00342"/>
        <s v="W&amp;R-00590"/>
        <s v="W&amp;R-00554"/>
        <s v="W&amp;R-01084"/>
        <s v="W&amp;R-01047"/>
        <s v="W&amp;R-01216"/>
        <s v="W&amp;R-00385"/>
        <s v="W&amp;R-00954"/>
        <s v="W&amp;R-00946"/>
        <s v="W&amp;R-00186"/>
        <s v="W&amp;R-01077"/>
        <s v="W&amp;R-01998"/>
        <s v="W&amp;R-01565"/>
        <s v="W&amp;R-01427"/>
        <s v="W&amp;R-01859"/>
        <s v="W&amp;R-00759"/>
        <s v="W&amp;R-00358"/>
        <s v="W&amp;R-01005"/>
        <s v="W&amp;R-01508"/>
        <s v="W&amp;R-00538"/>
        <s v="W&amp;R-00969"/>
        <s v="W&amp;R-01590"/>
        <s v="W&amp;R-00290"/>
        <s v="W&amp;R-01645"/>
        <s v="W&amp;R-00834"/>
        <s v="W&amp;R-00864"/>
        <s v="W&amp;R-00772"/>
        <s v="W&amp;R-01586"/>
        <s v="W&amp;R-00364"/>
        <s v="W&amp;R-01879"/>
        <s v="W&amp;R-00561"/>
        <s v="W&amp;R-01530"/>
        <s v="W&amp;R-00555"/>
        <s v="W&amp;R-00330"/>
        <s v="W&amp;R-00943"/>
        <s v="W&amp;R-00634"/>
        <s v="W&amp;R-00938"/>
        <s v="W&amp;R-01469"/>
        <s v="W&amp;R-00142"/>
        <s v="W&amp;R-01555"/>
        <s v="W&amp;R-00157"/>
        <s v="W&amp;R-00339"/>
        <s v="W&amp;R-00321"/>
        <s v="W&amp;R-01379"/>
        <s v="W&amp;R-01106"/>
        <s v="W&amp;R-01551"/>
        <s v="W&amp;R-01225"/>
        <s v="W&amp;R-01909"/>
        <s v="W&amp;R-01120"/>
        <s v="W&amp;R-01360"/>
        <s v="W&amp;R-00211"/>
        <s v="W&amp;R-01305"/>
        <s v="W&amp;R-01479"/>
        <s v="W&amp;R-01177"/>
        <s v="W&amp;R-01138"/>
        <s v="W&amp;R-01606"/>
        <s v="W&amp;R-01653"/>
        <s v="W&amp;R-01391"/>
        <s v="W&amp;R-01250"/>
        <s v="W&amp;R-01078"/>
        <s v="W&amp;R-01688"/>
        <s v="W&amp;R-00229"/>
        <s v="W&amp;R-01286"/>
        <s v="W&amp;R-01051"/>
        <s v="W&amp;R-01824"/>
        <s v="W&amp;R-01711"/>
        <s v="W&amp;R-00243"/>
        <s v="W&amp;R-00674"/>
        <s v="W&amp;R-00535"/>
        <s v="W&amp;R-01585"/>
        <s v="W&amp;R-00030"/>
        <s v="W&amp;R-01510"/>
        <s v="W&amp;R-00335"/>
        <s v="W&amp;R-00611"/>
        <s v="W&amp;R-00400"/>
        <s v="W&amp;R-01382"/>
        <s v="W&amp;R-01090"/>
        <s v="W&amp;R-01572"/>
        <s v="W&amp;R-00817"/>
        <s v="W&amp;R-00421"/>
        <s v="W&amp;R-01320"/>
        <s v="W&amp;R-01695"/>
        <s v="W&amp;R-01270"/>
        <s v="W&amp;R-00217"/>
        <s v="W&amp;R-01621"/>
        <s v="W&amp;R-00086"/>
        <s v="W&amp;R-00776"/>
        <s v="W&amp;R-00697"/>
        <s v="W&amp;R-00723"/>
        <s v="W&amp;R-01735"/>
        <s v="W&amp;R-01141"/>
        <s v="W&amp;R-00989"/>
        <s v="W&amp;R-00588"/>
        <s v="W&amp;R-00015"/>
        <s v="W&amp;R-00295"/>
        <s v="W&amp;R-00337"/>
        <s v="W&amp;R-01515"/>
        <s v="W&amp;R-00324"/>
        <s v="W&amp;R-01652"/>
        <s v="W&amp;R-00625"/>
        <s v="W&amp;R-00137"/>
        <s v="W&amp;R-01564"/>
        <s v="W&amp;R-01489"/>
        <s v="W&amp;R-01983"/>
        <s v="W&amp;R-00442"/>
        <s v="W&amp;R-01814"/>
        <s v="W&amp;R-01434"/>
        <s v="W&amp;R-00200"/>
        <s v="W&amp;R-01840"/>
        <s v="W&amp;R-01159"/>
        <s v="W&amp;R-00983"/>
        <s v="W&amp;R-01174"/>
        <s v="W&amp;R-00085"/>
        <s v="W&amp;R-00174"/>
        <s v="W&amp;R-00329"/>
        <s v="W&amp;R-00940"/>
        <s v="W&amp;R-00715"/>
        <s v="W&amp;R-01500"/>
        <s v="W&amp;R-00459"/>
        <s v="W&amp;R-00774"/>
        <s v="W&amp;R-01373"/>
        <s v="W&amp;R-01086"/>
        <s v="W&amp;R-01316"/>
        <s v="W&amp;R-01663"/>
        <s v="W&amp;R-01342"/>
        <s v="W&amp;R-01018"/>
        <s v="W&amp;R-00612"/>
        <s v="W&amp;R-00828"/>
        <s v="W&amp;R-00734"/>
        <s v="W&amp;R-00215"/>
        <s v="W&amp;R-00022"/>
        <s v="W&amp;R-01277"/>
        <s v="W&amp;R-00141"/>
        <s v="W&amp;R-01739"/>
        <s v="W&amp;R-00491"/>
        <s v="W&amp;R-00231"/>
        <s v="W&amp;R-00241"/>
        <s v="W&amp;R-00473"/>
        <s v="W&amp;R-00074"/>
        <s v="W&amp;R-01340"/>
        <s v="W&amp;R-00990"/>
        <s v="W&amp;R-01602"/>
        <s v="W&amp;R-01787"/>
        <s v="W&amp;R-01541"/>
        <s v="W&amp;R-01318"/>
        <s v="W&amp;R-00042"/>
        <s v="W&amp;R-00401"/>
        <s v="W&amp;R-01553"/>
        <s v="W&amp;R-01771"/>
        <s v="W&amp;R-00853"/>
        <s v="W&amp;R-00119"/>
        <s v="W&amp;R-01435"/>
        <s v="W&amp;R-00374"/>
        <s v="W&amp;R-00815"/>
        <s v="W&amp;R-00957"/>
        <s v="W&amp;R-00955"/>
        <s v="W&amp;R-01182"/>
        <s v="W&amp;R-01865"/>
        <s v="W&amp;R-00319"/>
        <s v="W&amp;R-01759"/>
        <s v="W&amp;R-00582"/>
        <s v="W&amp;R-00964"/>
        <s v="W&amp;R-01835"/>
        <s v="W&amp;R-01745"/>
        <s v="W&amp;R-00209"/>
        <s v="W&amp;R-01259"/>
        <s v="W&amp;R-01525"/>
        <s v="W&amp;R-00680"/>
        <s v="W&amp;R-01831"/>
        <s v="W&amp;R-01772"/>
        <s v="W&amp;R-01825"/>
        <s v="W&amp;R-00794"/>
        <s v="W&amp;R-00447"/>
        <s v="W&amp;R-00387"/>
        <s v="W&amp;R-01788"/>
        <s v="W&amp;R-01908"/>
        <s v="W&amp;R-01240"/>
      </sharedItems>
    </cacheField>
    <cacheField name="Product_Category" numFmtId="0">
      <sharedItems count="8">
        <s v="Beauty"/>
        <s v="Sports &amp; Outdoors"/>
        <s v="Fashion"/>
        <s v="Electronics"/>
        <s v="Books &amp; Media"/>
        <s v="Toys &amp; Kids"/>
        <s v="Home &amp; Furniture"/>
        <s v="Food &amp; Gourmet"/>
      </sharedItems>
    </cacheField>
    <cacheField name="Order_Date" numFmtId="166">
      <sharedItems containsSemiMixedTypes="0" containsNonDate="0" containsDate="1" containsString="0" minDate="2025-07-01T00:00:00" maxDate="2025-10-01T00:00:00"/>
    </cacheField>
    <cacheField name="Time_Slot" numFmtId="0">
      <sharedItems count="4">
        <s v="Afternoon"/>
        <s v="Evening"/>
        <s v="Night"/>
        <s v="Morning"/>
      </sharedItems>
    </cacheField>
    <cacheField name="Customer_Age_Group" numFmtId="0">
      <sharedItems count="4">
        <s v="60+"/>
        <s v="18-25"/>
        <s v="26-40"/>
        <s v="41-60"/>
      </sharedItems>
    </cacheField>
    <cacheField name="Items_in_Order" numFmtId="0">
      <sharedItems containsSemiMixedTypes="0" containsString="0" containsNumber="1" containsInteger="1" minValue="1" maxValue="5"/>
    </cacheField>
    <cacheField name="Price_per_Item" numFmtId="165">
      <sharedItems containsSemiMixedTypes="0" containsString="0" containsNumber="1" containsInteger="1" minValue="8" maxValue="300"/>
    </cacheField>
    <cacheField name="Total_Order_Value" numFmtId="165">
      <sharedItems containsSemiMixedTypes="0" containsString="0" containsNumber="1" containsInteger="1" minValue="8" maxValue="804"/>
    </cacheField>
    <cacheField name="Payment_Method" numFmtId="0">
      <sharedItems count="5">
        <s v="Card"/>
        <s v="Digital Wallet"/>
        <s v="Buy Now Pay Later"/>
        <s v="Cash"/>
        <s v="Gift Card"/>
      </sharedItems>
    </cacheField>
    <cacheField name="Customer_Region" numFmtId="0">
      <sharedItems count="12">
        <s v="Texas"/>
        <s v="North Carolina"/>
        <s v="California"/>
        <s v="Illinois"/>
        <s v="Georgia"/>
        <s v="New York"/>
        <s v="Ohio"/>
        <s v="Michigan"/>
        <s v="Florida"/>
        <s v="Pennsylvania"/>
        <s v="Arizona"/>
        <s v="Washington"/>
      </sharedItems>
    </cacheField>
    <cacheField name="Month" numFmtId="0">
      <sharedItems count="3">
        <s v="August"/>
        <s v="September"/>
        <s v="July"/>
      </sharedItems>
    </cacheField>
    <cacheField name="Day" numFmtId="0">
      <sharedItems count="7">
        <s v="Saturday"/>
        <s v="Monday"/>
        <s v="Tuesday"/>
        <s v="Friday"/>
        <s v="Sunday"/>
        <s v="Wednesday"/>
        <s v="Thursday"/>
      </sharedItems>
    </cacheField>
  </cacheFields>
  <extLst>
    <ext xmlns:x14="http://schemas.microsoft.com/office/spreadsheetml/2009/9/main" uri="{725AE2AE-9491-48be-B2B4-4EB974FC3084}">
      <x14:pivotCacheDefinition pivotCacheId="172502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d v="2025-08-09T00:00:00"/>
    <x v="0"/>
    <x v="0"/>
    <n v="3"/>
    <n v="48"/>
    <n v="144"/>
    <x v="0"/>
    <x v="0"/>
    <x v="0"/>
    <x v="0"/>
  </r>
  <r>
    <x v="1"/>
    <x v="0"/>
    <d v="2025-09-08T00:00:00"/>
    <x v="1"/>
    <x v="1"/>
    <n v="5"/>
    <n v="46"/>
    <n v="230"/>
    <x v="0"/>
    <x v="1"/>
    <x v="1"/>
    <x v="1"/>
  </r>
  <r>
    <x v="2"/>
    <x v="1"/>
    <d v="2025-09-09T00:00:00"/>
    <x v="0"/>
    <x v="1"/>
    <n v="2"/>
    <n v="98"/>
    <n v="196"/>
    <x v="1"/>
    <x v="2"/>
    <x v="1"/>
    <x v="2"/>
  </r>
  <r>
    <x v="3"/>
    <x v="0"/>
    <d v="2025-07-11T00:00:00"/>
    <x v="0"/>
    <x v="2"/>
    <n v="2"/>
    <n v="18"/>
    <n v="36"/>
    <x v="0"/>
    <x v="2"/>
    <x v="2"/>
    <x v="3"/>
  </r>
  <r>
    <x v="4"/>
    <x v="0"/>
    <d v="2025-07-28T00:00:00"/>
    <x v="2"/>
    <x v="3"/>
    <n v="2"/>
    <n v="48"/>
    <n v="96"/>
    <x v="1"/>
    <x v="3"/>
    <x v="2"/>
    <x v="1"/>
  </r>
  <r>
    <x v="5"/>
    <x v="2"/>
    <d v="2025-09-27T00:00:00"/>
    <x v="1"/>
    <x v="3"/>
    <n v="2"/>
    <n v="84"/>
    <n v="168"/>
    <x v="0"/>
    <x v="2"/>
    <x v="1"/>
    <x v="0"/>
  </r>
  <r>
    <x v="6"/>
    <x v="2"/>
    <d v="2025-09-27T00:00:00"/>
    <x v="1"/>
    <x v="2"/>
    <n v="3"/>
    <n v="44"/>
    <n v="132"/>
    <x v="0"/>
    <x v="4"/>
    <x v="1"/>
    <x v="0"/>
  </r>
  <r>
    <x v="7"/>
    <x v="2"/>
    <d v="2025-09-21T00:00:00"/>
    <x v="1"/>
    <x v="2"/>
    <n v="3"/>
    <n v="58"/>
    <n v="174"/>
    <x v="0"/>
    <x v="0"/>
    <x v="1"/>
    <x v="4"/>
  </r>
  <r>
    <x v="8"/>
    <x v="3"/>
    <d v="2025-08-11T00:00:00"/>
    <x v="2"/>
    <x v="0"/>
    <n v="1"/>
    <n v="256"/>
    <n v="256"/>
    <x v="0"/>
    <x v="5"/>
    <x v="0"/>
    <x v="1"/>
  </r>
  <r>
    <x v="9"/>
    <x v="1"/>
    <d v="2025-07-05T00:00:00"/>
    <x v="3"/>
    <x v="3"/>
    <n v="2"/>
    <n v="30"/>
    <n v="60"/>
    <x v="2"/>
    <x v="2"/>
    <x v="2"/>
    <x v="0"/>
  </r>
  <r>
    <x v="10"/>
    <x v="2"/>
    <d v="2025-07-15T00:00:00"/>
    <x v="0"/>
    <x v="3"/>
    <n v="4"/>
    <n v="69"/>
    <n v="276"/>
    <x v="3"/>
    <x v="2"/>
    <x v="2"/>
    <x v="2"/>
  </r>
  <r>
    <x v="11"/>
    <x v="4"/>
    <d v="2025-07-05T00:00:00"/>
    <x v="1"/>
    <x v="2"/>
    <n v="1"/>
    <n v="21"/>
    <n v="21"/>
    <x v="0"/>
    <x v="1"/>
    <x v="2"/>
    <x v="0"/>
  </r>
  <r>
    <x v="12"/>
    <x v="2"/>
    <d v="2025-09-13T00:00:00"/>
    <x v="1"/>
    <x v="2"/>
    <n v="3"/>
    <n v="56"/>
    <n v="168"/>
    <x v="4"/>
    <x v="0"/>
    <x v="1"/>
    <x v="0"/>
  </r>
  <r>
    <x v="13"/>
    <x v="5"/>
    <d v="2025-09-10T00:00:00"/>
    <x v="2"/>
    <x v="2"/>
    <n v="3"/>
    <n v="58"/>
    <n v="174"/>
    <x v="4"/>
    <x v="5"/>
    <x v="1"/>
    <x v="5"/>
  </r>
  <r>
    <x v="14"/>
    <x v="1"/>
    <d v="2025-08-25T00:00:00"/>
    <x v="2"/>
    <x v="3"/>
    <n v="1"/>
    <n v="69"/>
    <n v="69"/>
    <x v="4"/>
    <x v="0"/>
    <x v="0"/>
    <x v="1"/>
  </r>
  <r>
    <x v="15"/>
    <x v="5"/>
    <d v="2025-07-30T00:00:00"/>
    <x v="1"/>
    <x v="2"/>
    <n v="2"/>
    <n v="31"/>
    <n v="62"/>
    <x v="0"/>
    <x v="2"/>
    <x v="2"/>
    <x v="5"/>
  </r>
  <r>
    <x v="16"/>
    <x v="1"/>
    <d v="2025-08-16T00:00:00"/>
    <x v="3"/>
    <x v="3"/>
    <n v="1"/>
    <n v="35"/>
    <n v="35"/>
    <x v="1"/>
    <x v="3"/>
    <x v="0"/>
    <x v="0"/>
  </r>
  <r>
    <x v="17"/>
    <x v="3"/>
    <d v="2025-09-06T00:00:00"/>
    <x v="2"/>
    <x v="2"/>
    <n v="1"/>
    <n v="221"/>
    <n v="221"/>
    <x v="0"/>
    <x v="4"/>
    <x v="1"/>
    <x v="0"/>
  </r>
  <r>
    <x v="18"/>
    <x v="1"/>
    <d v="2025-07-23T00:00:00"/>
    <x v="3"/>
    <x v="2"/>
    <n v="2"/>
    <n v="84"/>
    <n v="168"/>
    <x v="3"/>
    <x v="0"/>
    <x v="2"/>
    <x v="5"/>
  </r>
  <r>
    <x v="19"/>
    <x v="4"/>
    <d v="2025-07-16T00:00:00"/>
    <x v="1"/>
    <x v="2"/>
    <n v="2"/>
    <n v="9"/>
    <n v="18"/>
    <x v="0"/>
    <x v="3"/>
    <x v="2"/>
    <x v="5"/>
  </r>
  <r>
    <x v="20"/>
    <x v="0"/>
    <d v="2025-09-30T00:00:00"/>
    <x v="1"/>
    <x v="0"/>
    <n v="1"/>
    <n v="47"/>
    <n v="47"/>
    <x v="2"/>
    <x v="2"/>
    <x v="1"/>
    <x v="2"/>
  </r>
  <r>
    <x v="21"/>
    <x v="3"/>
    <d v="2025-09-17T00:00:00"/>
    <x v="0"/>
    <x v="2"/>
    <n v="2"/>
    <n v="254"/>
    <n v="508"/>
    <x v="0"/>
    <x v="1"/>
    <x v="1"/>
    <x v="5"/>
  </r>
  <r>
    <x v="22"/>
    <x v="1"/>
    <d v="2025-08-12T00:00:00"/>
    <x v="1"/>
    <x v="1"/>
    <n v="2"/>
    <n v="57"/>
    <n v="114"/>
    <x v="0"/>
    <x v="5"/>
    <x v="0"/>
    <x v="2"/>
  </r>
  <r>
    <x v="23"/>
    <x v="3"/>
    <d v="2025-08-14T00:00:00"/>
    <x v="3"/>
    <x v="2"/>
    <n v="3"/>
    <n v="137"/>
    <n v="411"/>
    <x v="0"/>
    <x v="0"/>
    <x v="0"/>
    <x v="6"/>
  </r>
  <r>
    <x v="24"/>
    <x v="6"/>
    <d v="2025-09-19T00:00:00"/>
    <x v="1"/>
    <x v="2"/>
    <n v="3"/>
    <n v="149"/>
    <n v="447"/>
    <x v="0"/>
    <x v="6"/>
    <x v="1"/>
    <x v="3"/>
  </r>
  <r>
    <x v="25"/>
    <x v="0"/>
    <d v="2025-09-08T00:00:00"/>
    <x v="3"/>
    <x v="3"/>
    <n v="1"/>
    <n v="29"/>
    <n v="29"/>
    <x v="1"/>
    <x v="2"/>
    <x v="1"/>
    <x v="1"/>
  </r>
  <r>
    <x v="26"/>
    <x v="3"/>
    <d v="2025-08-10T00:00:00"/>
    <x v="3"/>
    <x v="3"/>
    <n v="1"/>
    <n v="298"/>
    <n v="298"/>
    <x v="2"/>
    <x v="2"/>
    <x v="0"/>
    <x v="4"/>
  </r>
  <r>
    <x v="27"/>
    <x v="0"/>
    <d v="2025-09-19T00:00:00"/>
    <x v="3"/>
    <x v="0"/>
    <n v="3"/>
    <n v="50"/>
    <n v="150"/>
    <x v="2"/>
    <x v="5"/>
    <x v="1"/>
    <x v="3"/>
  </r>
  <r>
    <x v="28"/>
    <x v="1"/>
    <d v="2025-07-04T00:00:00"/>
    <x v="3"/>
    <x v="3"/>
    <n v="3"/>
    <n v="96"/>
    <n v="288"/>
    <x v="3"/>
    <x v="1"/>
    <x v="2"/>
    <x v="3"/>
  </r>
  <r>
    <x v="29"/>
    <x v="2"/>
    <d v="2025-07-07T00:00:00"/>
    <x v="0"/>
    <x v="1"/>
    <n v="2"/>
    <n v="42"/>
    <n v="84"/>
    <x v="1"/>
    <x v="0"/>
    <x v="2"/>
    <x v="1"/>
  </r>
  <r>
    <x v="30"/>
    <x v="3"/>
    <d v="2025-08-04T00:00:00"/>
    <x v="3"/>
    <x v="0"/>
    <n v="2"/>
    <n v="146"/>
    <n v="292"/>
    <x v="0"/>
    <x v="3"/>
    <x v="0"/>
    <x v="1"/>
  </r>
  <r>
    <x v="31"/>
    <x v="7"/>
    <d v="2025-09-30T00:00:00"/>
    <x v="0"/>
    <x v="2"/>
    <n v="1"/>
    <n v="62"/>
    <n v="62"/>
    <x v="1"/>
    <x v="6"/>
    <x v="1"/>
    <x v="2"/>
  </r>
  <r>
    <x v="32"/>
    <x v="0"/>
    <d v="2025-09-16T00:00:00"/>
    <x v="0"/>
    <x v="1"/>
    <n v="1"/>
    <n v="27"/>
    <n v="27"/>
    <x v="1"/>
    <x v="0"/>
    <x v="1"/>
    <x v="2"/>
  </r>
  <r>
    <x v="33"/>
    <x v="1"/>
    <d v="2025-07-12T00:00:00"/>
    <x v="3"/>
    <x v="1"/>
    <n v="3"/>
    <n v="37"/>
    <n v="111"/>
    <x v="2"/>
    <x v="2"/>
    <x v="2"/>
    <x v="0"/>
  </r>
  <r>
    <x v="34"/>
    <x v="0"/>
    <d v="2025-08-05T00:00:00"/>
    <x v="1"/>
    <x v="2"/>
    <n v="1"/>
    <n v="38"/>
    <n v="38"/>
    <x v="0"/>
    <x v="2"/>
    <x v="0"/>
    <x v="2"/>
  </r>
  <r>
    <x v="35"/>
    <x v="6"/>
    <d v="2025-07-02T00:00:00"/>
    <x v="0"/>
    <x v="0"/>
    <n v="2"/>
    <n v="87"/>
    <n v="174"/>
    <x v="0"/>
    <x v="5"/>
    <x v="2"/>
    <x v="5"/>
  </r>
  <r>
    <x v="36"/>
    <x v="1"/>
    <d v="2025-09-24T00:00:00"/>
    <x v="1"/>
    <x v="2"/>
    <n v="1"/>
    <n v="118"/>
    <n v="118"/>
    <x v="0"/>
    <x v="3"/>
    <x v="1"/>
    <x v="5"/>
  </r>
  <r>
    <x v="37"/>
    <x v="3"/>
    <d v="2025-07-02T00:00:00"/>
    <x v="2"/>
    <x v="1"/>
    <n v="1"/>
    <n v="174"/>
    <n v="174"/>
    <x v="0"/>
    <x v="2"/>
    <x v="2"/>
    <x v="5"/>
  </r>
  <r>
    <x v="38"/>
    <x v="0"/>
    <d v="2025-07-24T00:00:00"/>
    <x v="0"/>
    <x v="3"/>
    <n v="1"/>
    <n v="22"/>
    <n v="22"/>
    <x v="0"/>
    <x v="7"/>
    <x v="2"/>
    <x v="6"/>
  </r>
  <r>
    <x v="39"/>
    <x v="1"/>
    <d v="2025-08-29T00:00:00"/>
    <x v="0"/>
    <x v="3"/>
    <n v="2"/>
    <n v="79"/>
    <n v="158"/>
    <x v="0"/>
    <x v="8"/>
    <x v="0"/>
    <x v="3"/>
  </r>
  <r>
    <x v="40"/>
    <x v="6"/>
    <d v="2025-08-19T00:00:00"/>
    <x v="3"/>
    <x v="3"/>
    <n v="2"/>
    <n v="176"/>
    <n v="352"/>
    <x v="0"/>
    <x v="2"/>
    <x v="0"/>
    <x v="2"/>
  </r>
  <r>
    <x v="41"/>
    <x v="0"/>
    <d v="2025-07-05T00:00:00"/>
    <x v="3"/>
    <x v="2"/>
    <n v="2"/>
    <n v="37"/>
    <n v="74"/>
    <x v="0"/>
    <x v="4"/>
    <x v="2"/>
    <x v="0"/>
  </r>
  <r>
    <x v="42"/>
    <x v="2"/>
    <d v="2025-08-14T00:00:00"/>
    <x v="1"/>
    <x v="0"/>
    <n v="5"/>
    <n v="31"/>
    <n v="155"/>
    <x v="4"/>
    <x v="0"/>
    <x v="0"/>
    <x v="6"/>
  </r>
  <r>
    <x v="43"/>
    <x v="1"/>
    <d v="2025-09-01T00:00:00"/>
    <x v="2"/>
    <x v="2"/>
    <n v="2"/>
    <n v="54"/>
    <n v="108"/>
    <x v="3"/>
    <x v="0"/>
    <x v="1"/>
    <x v="1"/>
  </r>
  <r>
    <x v="44"/>
    <x v="1"/>
    <d v="2025-07-09T00:00:00"/>
    <x v="1"/>
    <x v="2"/>
    <n v="1"/>
    <n v="119"/>
    <n v="119"/>
    <x v="0"/>
    <x v="2"/>
    <x v="2"/>
    <x v="5"/>
  </r>
  <r>
    <x v="45"/>
    <x v="0"/>
    <d v="2025-08-03T00:00:00"/>
    <x v="3"/>
    <x v="3"/>
    <n v="1"/>
    <n v="35"/>
    <n v="35"/>
    <x v="2"/>
    <x v="8"/>
    <x v="0"/>
    <x v="4"/>
  </r>
  <r>
    <x v="46"/>
    <x v="6"/>
    <d v="2025-09-09T00:00:00"/>
    <x v="1"/>
    <x v="3"/>
    <n v="4"/>
    <n v="65"/>
    <n v="260"/>
    <x v="0"/>
    <x v="2"/>
    <x v="1"/>
    <x v="2"/>
  </r>
  <r>
    <x v="47"/>
    <x v="6"/>
    <d v="2025-08-13T00:00:00"/>
    <x v="0"/>
    <x v="3"/>
    <n v="1"/>
    <n v="52"/>
    <n v="52"/>
    <x v="1"/>
    <x v="9"/>
    <x v="0"/>
    <x v="5"/>
  </r>
  <r>
    <x v="48"/>
    <x v="3"/>
    <d v="2025-08-30T00:00:00"/>
    <x v="0"/>
    <x v="2"/>
    <n v="1"/>
    <n v="178"/>
    <n v="178"/>
    <x v="3"/>
    <x v="9"/>
    <x v="0"/>
    <x v="0"/>
  </r>
  <r>
    <x v="49"/>
    <x v="0"/>
    <d v="2025-07-16T00:00:00"/>
    <x v="0"/>
    <x v="2"/>
    <n v="3"/>
    <n v="46"/>
    <n v="138"/>
    <x v="0"/>
    <x v="2"/>
    <x v="2"/>
    <x v="5"/>
  </r>
  <r>
    <x v="50"/>
    <x v="2"/>
    <d v="2025-07-12T00:00:00"/>
    <x v="2"/>
    <x v="3"/>
    <n v="5"/>
    <n v="71"/>
    <n v="355"/>
    <x v="2"/>
    <x v="6"/>
    <x v="2"/>
    <x v="0"/>
  </r>
  <r>
    <x v="51"/>
    <x v="0"/>
    <d v="2025-09-29T00:00:00"/>
    <x v="1"/>
    <x v="2"/>
    <n v="2"/>
    <n v="43"/>
    <n v="86"/>
    <x v="0"/>
    <x v="0"/>
    <x v="1"/>
    <x v="1"/>
  </r>
  <r>
    <x v="52"/>
    <x v="0"/>
    <d v="2025-09-09T00:00:00"/>
    <x v="0"/>
    <x v="2"/>
    <n v="2"/>
    <n v="28"/>
    <n v="56"/>
    <x v="1"/>
    <x v="1"/>
    <x v="1"/>
    <x v="2"/>
  </r>
  <r>
    <x v="53"/>
    <x v="2"/>
    <d v="2025-07-03T00:00:00"/>
    <x v="0"/>
    <x v="2"/>
    <n v="1"/>
    <n v="27"/>
    <n v="27"/>
    <x v="2"/>
    <x v="1"/>
    <x v="2"/>
    <x v="6"/>
  </r>
  <r>
    <x v="54"/>
    <x v="0"/>
    <d v="2025-07-10T00:00:00"/>
    <x v="1"/>
    <x v="1"/>
    <n v="1"/>
    <n v="42"/>
    <n v="42"/>
    <x v="1"/>
    <x v="8"/>
    <x v="2"/>
    <x v="6"/>
  </r>
  <r>
    <x v="55"/>
    <x v="2"/>
    <d v="2025-08-16T00:00:00"/>
    <x v="0"/>
    <x v="2"/>
    <n v="1"/>
    <n v="40"/>
    <n v="40"/>
    <x v="0"/>
    <x v="6"/>
    <x v="0"/>
    <x v="0"/>
  </r>
  <r>
    <x v="56"/>
    <x v="6"/>
    <d v="2025-08-03T00:00:00"/>
    <x v="3"/>
    <x v="2"/>
    <n v="2"/>
    <n v="84"/>
    <n v="168"/>
    <x v="0"/>
    <x v="1"/>
    <x v="0"/>
    <x v="4"/>
  </r>
  <r>
    <x v="57"/>
    <x v="7"/>
    <d v="2025-08-19T00:00:00"/>
    <x v="2"/>
    <x v="2"/>
    <n v="3"/>
    <n v="38"/>
    <n v="114"/>
    <x v="1"/>
    <x v="9"/>
    <x v="0"/>
    <x v="2"/>
  </r>
  <r>
    <x v="58"/>
    <x v="7"/>
    <d v="2025-09-20T00:00:00"/>
    <x v="1"/>
    <x v="0"/>
    <n v="2"/>
    <n v="55"/>
    <n v="110"/>
    <x v="4"/>
    <x v="8"/>
    <x v="1"/>
    <x v="0"/>
  </r>
  <r>
    <x v="59"/>
    <x v="4"/>
    <d v="2025-09-04T00:00:00"/>
    <x v="0"/>
    <x v="2"/>
    <n v="2"/>
    <n v="25"/>
    <n v="50"/>
    <x v="2"/>
    <x v="7"/>
    <x v="1"/>
    <x v="6"/>
  </r>
  <r>
    <x v="60"/>
    <x v="6"/>
    <d v="2025-09-08T00:00:00"/>
    <x v="1"/>
    <x v="0"/>
    <n v="3"/>
    <n v="110"/>
    <n v="330"/>
    <x v="0"/>
    <x v="0"/>
    <x v="1"/>
    <x v="1"/>
  </r>
  <r>
    <x v="61"/>
    <x v="4"/>
    <d v="2025-08-07T00:00:00"/>
    <x v="1"/>
    <x v="2"/>
    <n v="4"/>
    <n v="25"/>
    <n v="100"/>
    <x v="4"/>
    <x v="9"/>
    <x v="0"/>
    <x v="6"/>
  </r>
  <r>
    <x v="62"/>
    <x v="2"/>
    <d v="2025-08-27T00:00:00"/>
    <x v="1"/>
    <x v="0"/>
    <n v="5"/>
    <n v="46"/>
    <n v="230"/>
    <x v="0"/>
    <x v="8"/>
    <x v="0"/>
    <x v="5"/>
  </r>
  <r>
    <x v="63"/>
    <x v="6"/>
    <d v="2025-08-19T00:00:00"/>
    <x v="1"/>
    <x v="2"/>
    <n v="1"/>
    <n v="76"/>
    <n v="76"/>
    <x v="1"/>
    <x v="2"/>
    <x v="0"/>
    <x v="2"/>
  </r>
  <r>
    <x v="64"/>
    <x v="2"/>
    <d v="2025-08-18T00:00:00"/>
    <x v="3"/>
    <x v="0"/>
    <n v="2"/>
    <n v="67"/>
    <n v="134"/>
    <x v="2"/>
    <x v="0"/>
    <x v="0"/>
    <x v="1"/>
  </r>
  <r>
    <x v="65"/>
    <x v="5"/>
    <d v="2025-08-12T00:00:00"/>
    <x v="0"/>
    <x v="2"/>
    <n v="1"/>
    <n v="29"/>
    <n v="29"/>
    <x v="0"/>
    <x v="7"/>
    <x v="0"/>
    <x v="2"/>
  </r>
  <r>
    <x v="66"/>
    <x v="5"/>
    <d v="2025-08-30T00:00:00"/>
    <x v="1"/>
    <x v="1"/>
    <n v="2"/>
    <n v="55"/>
    <n v="110"/>
    <x v="2"/>
    <x v="10"/>
    <x v="0"/>
    <x v="0"/>
  </r>
  <r>
    <x v="67"/>
    <x v="0"/>
    <d v="2025-08-08T00:00:00"/>
    <x v="1"/>
    <x v="3"/>
    <n v="2"/>
    <n v="18"/>
    <n v="36"/>
    <x v="0"/>
    <x v="2"/>
    <x v="0"/>
    <x v="3"/>
  </r>
  <r>
    <x v="68"/>
    <x v="3"/>
    <d v="2025-09-13T00:00:00"/>
    <x v="3"/>
    <x v="2"/>
    <n v="3"/>
    <n v="89"/>
    <n v="267"/>
    <x v="0"/>
    <x v="6"/>
    <x v="1"/>
    <x v="0"/>
  </r>
  <r>
    <x v="69"/>
    <x v="0"/>
    <d v="2025-09-07T00:00:00"/>
    <x v="2"/>
    <x v="2"/>
    <n v="4"/>
    <n v="35"/>
    <n v="140"/>
    <x v="1"/>
    <x v="8"/>
    <x v="1"/>
    <x v="4"/>
  </r>
  <r>
    <x v="70"/>
    <x v="0"/>
    <d v="2025-08-23T00:00:00"/>
    <x v="1"/>
    <x v="0"/>
    <n v="4"/>
    <n v="19"/>
    <n v="76"/>
    <x v="0"/>
    <x v="4"/>
    <x v="0"/>
    <x v="0"/>
  </r>
  <r>
    <x v="71"/>
    <x v="4"/>
    <d v="2025-09-19T00:00:00"/>
    <x v="3"/>
    <x v="3"/>
    <n v="4"/>
    <n v="17"/>
    <n v="68"/>
    <x v="2"/>
    <x v="11"/>
    <x v="1"/>
    <x v="3"/>
  </r>
  <r>
    <x v="72"/>
    <x v="5"/>
    <d v="2025-09-30T00:00:00"/>
    <x v="0"/>
    <x v="2"/>
    <n v="1"/>
    <n v="44"/>
    <n v="44"/>
    <x v="2"/>
    <x v="6"/>
    <x v="1"/>
    <x v="2"/>
  </r>
  <r>
    <x v="73"/>
    <x v="3"/>
    <d v="2025-09-03T00:00:00"/>
    <x v="2"/>
    <x v="3"/>
    <n v="1"/>
    <n v="85"/>
    <n v="85"/>
    <x v="0"/>
    <x v="2"/>
    <x v="1"/>
    <x v="5"/>
  </r>
  <r>
    <x v="74"/>
    <x v="4"/>
    <d v="2025-09-24T00:00:00"/>
    <x v="3"/>
    <x v="1"/>
    <n v="5"/>
    <n v="15"/>
    <n v="75"/>
    <x v="0"/>
    <x v="0"/>
    <x v="1"/>
    <x v="5"/>
  </r>
  <r>
    <x v="75"/>
    <x v="2"/>
    <d v="2025-07-28T00:00:00"/>
    <x v="0"/>
    <x v="2"/>
    <n v="2"/>
    <n v="51"/>
    <n v="102"/>
    <x v="3"/>
    <x v="1"/>
    <x v="2"/>
    <x v="1"/>
  </r>
  <r>
    <x v="76"/>
    <x v="4"/>
    <d v="2025-08-16T00:00:00"/>
    <x v="2"/>
    <x v="3"/>
    <n v="3"/>
    <n v="20"/>
    <n v="60"/>
    <x v="1"/>
    <x v="5"/>
    <x v="0"/>
    <x v="0"/>
  </r>
  <r>
    <x v="77"/>
    <x v="2"/>
    <d v="2025-09-21T00:00:00"/>
    <x v="1"/>
    <x v="0"/>
    <n v="3"/>
    <n v="47"/>
    <n v="141"/>
    <x v="1"/>
    <x v="2"/>
    <x v="1"/>
    <x v="4"/>
  </r>
  <r>
    <x v="78"/>
    <x v="5"/>
    <d v="2025-09-11T00:00:00"/>
    <x v="2"/>
    <x v="1"/>
    <n v="5"/>
    <n v="50"/>
    <n v="250"/>
    <x v="1"/>
    <x v="0"/>
    <x v="1"/>
    <x v="6"/>
  </r>
  <r>
    <x v="79"/>
    <x v="6"/>
    <d v="2025-09-17T00:00:00"/>
    <x v="1"/>
    <x v="1"/>
    <n v="3"/>
    <n v="128"/>
    <n v="384"/>
    <x v="2"/>
    <x v="5"/>
    <x v="1"/>
    <x v="5"/>
  </r>
  <r>
    <x v="80"/>
    <x v="5"/>
    <d v="2025-09-23T00:00:00"/>
    <x v="1"/>
    <x v="1"/>
    <n v="4"/>
    <n v="32"/>
    <n v="128"/>
    <x v="4"/>
    <x v="2"/>
    <x v="1"/>
    <x v="2"/>
  </r>
  <r>
    <x v="81"/>
    <x v="3"/>
    <d v="2025-08-26T00:00:00"/>
    <x v="2"/>
    <x v="2"/>
    <n v="2"/>
    <n v="166"/>
    <n v="332"/>
    <x v="0"/>
    <x v="3"/>
    <x v="0"/>
    <x v="2"/>
  </r>
  <r>
    <x v="82"/>
    <x v="3"/>
    <d v="2025-08-30T00:00:00"/>
    <x v="0"/>
    <x v="3"/>
    <n v="1"/>
    <n v="267"/>
    <n v="267"/>
    <x v="0"/>
    <x v="7"/>
    <x v="0"/>
    <x v="0"/>
  </r>
  <r>
    <x v="83"/>
    <x v="4"/>
    <d v="2025-08-09T00:00:00"/>
    <x v="3"/>
    <x v="3"/>
    <n v="3"/>
    <n v="9"/>
    <n v="27"/>
    <x v="2"/>
    <x v="11"/>
    <x v="0"/>
    <x v="0"/>
  </r>
  <r>
    <x v="84"/>
    <x v="0"/>
    <d v="2025-08-03T00:00:00"/>
    <x v="0"/>
    <x v="2"/>
    <n v="3"/>
    <n v="19"/>
    <n v="57"/>
    <x v="0"/>
    <x v="4"/>
    <x v="0"/>
    <x v="4"/>
  </r>
  <r>
    <x v="85"/>
    <x v="6"/>
    <d v="2025-09-12T00:00:00"/>
    <x v="1"/>
    <x v="2"/>
    <n v="1"/>
    <n v="119"/>
    <n v="119"/>
    <x v="4"/>
    <x v="0"/>
    <x v="1"/>
    <x v="3"/>
  </r>
  <r>
    <x v="86"/>
    <x v="6"/>
    <d v="2025-08-08T00:00:00"/>
    <x v="0"/>
    <x v="2"/>
    <n v="1"/>
    <n v="164"/>
    <n v="164"/>
    <x v="4"/>
    <x v="8"/>
    <x v="0"/>
    <x v="3"/>
  </r>
  <r>
    <x v="87"/>
    <x v="4"/>
    <d v="2025-08-21T00:00:00"/>
    <x v="3"/>
    <x v="1"/>
    <n v="1"/>
    <n v="19"/>
    <n v="19"/>
    <x v="2"/>
    <x v="2"/>
    <x v="0"/>
    <x v="6"/>
  </r>
  <r>
    <x v="88"/>
    <x v="2"/>
    <d v="2025-08-10T00:00:00"/>
    <x v="2"/>
    <x v="0"/>
    <n v="1"/>
    <n v="73"/>
    <n v="73"/>
    <x v="0"/>
    <x v="5"/>
    <x v="0"/>
    <x v="4"/>
  </r>
  <r>
    <x v="89"/>
    <x v="2"/>
    <d v="2025-09-17T00:00:00"/>
    <x v="1"/>
    <x v="3"/>
    <n v="3"/>
    <n v="59"/>
    <n v="177"/>
    <x v="0"/>
    <x v="2"/>
    <x v="1"/>
    <x v="5"/>
  </r>
  <r>
    <x v="90"/>
    <x v="0"/>
    <d v="2025-07-14T00:00:00"/>
    <x v="1"/>
    <x v="3"/>
    <n v="1"/>
    <n v="21"/>
    <n v="21"/>
    <x v="0"/>
    <x v="1"/>
    <x v="2"/>
    <x v="1"/>
  </r>
  <r>
    <x v="91"/>
    <x v="7"/>
    <d v="2025-08-26T00:00:00"/>
    <x v="3"/>
    <x v="3"/>
    <n v="2"/>
    <n v="43"/>
    <n v="86"/>
    <x v="1"/>
    <x v="11"/>
    <x v="0"/>
    <x v="2"/>
  </r>
  <r>
    <x v="92"/>
    <x v="4"/>
    <d v="2025-09-14T00:00:00"/>
    <x v="3"/>
    <x v="0"/>
    <n v="4"/>
    <n v="19"/>
    <n v="76"/>
    <x v="2"/>
    <x v="2"/>
    <x v="1"/>
    <x v="4"/>
  </r>
  <r>
    <x v="93"/>
    <x v="0"/>
    <d v="2025-08-04T00:00:00"/>
    <x v="1"/>
    <x v="2"/>
    <n v="4"/>
    <n v="28"/>
    <n v="112"/>
    <x v="3"/>
    <x v="8"/>
    <x v="0"/>
    <x v="1"/>
  </r>
  <r>
    <x v="94"/>
    <x v="3"/>
    <d v="2025-07-18T00:00:00"/>
    <x v="0"/>
    <x v="3"/>
    <n v="3"/>
    <n v="80"/>
    <n v="240"/>
    <x v="1"/>
    <x v="9"/>
    <x v="2"/>
    <x v="3"/>
  </r>
  <r>
    <x v="95"/>
    <x v="7"/>
    <d v="2025-09-12T00:00:00"/>
    <x v="3"/>
    <x v="1"/>
    <n v="2"/>
    <n v="24"/>
    <n v="48"/>
    <x v="2"/>
    <x v="5"/>
    <x v="1"/>
    <x v="3"/>
  </r>
  <r>
    <x v="96"/>
    <x v="1"/>
    <d v="2025-09-04T00:00:00"/>
    <x v="3"/>
    <x v="0"/>
    <n v="3"/>
    <n v="56"/>
    <n v="168"/>
    <x v="0"/>
    <x v="2"/>
    <x v="1"/>
    <x v="6"/>
  </r>
  <r>
    <x v="97"/>
    <x v="3"/>
    <d v="2025-08-25T00:00:00"/>
    <x v="2"/>
    <x v="1"/>
    <n v="2"/>
    <n v="161"/>
    <n v="322"/>
    <x v="4"/>
    <x v="3"/>
    <x v="0"/>
    <x v="1"/>
  </r>
  <r>
    <x v="98"/>
    <x v="3"/>
    <d v="2025-09-25T00:00:00"/>
    <x v="2"/>
    <x v="3"/>
    <n v="3"/>
    <n v="87"/>
    <n v="261"/>
    <x v="1"/>
    <x v="5"/>
    <x v="1"/>
    <x v="6"/>
  </r>
  <r>
    <x v="99"/>
    <x v="0"/>
    <d v="2025-09-06T00:00:00"/>
    <x v="3"/>
    <x v="2"/>
    <n v="2"/>
    <n v="39"/>
    <n v="78"/>
    <x v="1"/>
    <x v="0"/>
    <x v="1"/>
    <x v="0"/>
  </r>
  <r>
    <x v="100"/>
    <x v="3"/>
    <d v="2025-09-06T00:00:00"/>
    <x v="3"/>
    <x v="2"/>
    <n v="2"/>
    <n v="192"/>
    <n v="384"/>
    <x v="0"/>
    <x v="10"/>
    <x v="1"/>
    <x v="0"/>
  </r>
  <r>
    <x v="101"/>
    <x v="1"/>
    <d v="2025-07-18T00:00:00"/>
    <x v="1"/>
    <x v="1"/>
    <n v="1"/>
    <n v="91"/>
    <n v="91"/>
    <x v="2"/>
    <x v="2"/>
    <x v="2"/>
    <x v="3"/>
  </r>
  <r>
    <x v="102"/>
    <x v="2"/>
    <d v="2025-08-14T00:00:00"/>
    <x v="0"/>
    <x v="2"/>
    <n v="2"/>
    <n v="58"/>
    <n v="116"/>
    <x v="1"/>
    <x v="5"/>
    <x v="0"/>
    <x v="6"/>
  </r>
  <r>
    <x v="103"/>
    <x v="6"/>
    <d v="2025-09-22T00:00:00"/>
    <x v="2"/>
    <x v="0"/>
    <n v="2"/>
    <n v="83"/>
    <n v="166"/>
    <x v="1"/>
    <x v="2"/>
    <x v="1"/>
    <x v="1"/>
  </r>
  <r>
    <x v="104"/>
    <x v="3"/>
    <d v="2025-09-14T00:00:00"/>
    <x v="0"/>
    <x v="1"/>
    <n v="1"/>
    <n v="224"/>
    <n v="224"/>
    <x v="2"/>
    <x v="8"/>
    <x v="1"/>
    <x v="4"/>
  </r>
  <r>
    <x v="105"/>
    <x v="0"/>
    <d v="2025-08-22T00:00:00"/>
    <x v="1"/>
    <x v="2"/>
    <n v="1"/>
    <n v="39"/>
    <n v="39"/>
    <x v="0"/>
    <x v="2"/>
    <x v="0"/>
    <x v="3"/>
  </r>
  <r>
    <x v="106"/>
    <x v="2"/>
    <d v="2025-09-05T00:00:00"/>
    <x v="0"/>
    <x v="3"/>
    <n v="1"/>
    <n v="25"/>
    <n v="25"/>
    <x v="1"/>
    <x v="2"/>
    <x v="1"/>
    <x v="3"/>
  </r>
  <r>
    <x v="107"/>
    <x v="1"/>
    <d v="2025-08-11T00:00:00"/>
    <x v="0"/>
    <x v="2"/>
    <n v="2"/>
    <n v="108"/>
    <n v="216"/>
    <x v="3"/>
    <x v="5"/>
    <x v="0"/>
    <x v="1"/>
  </r>
  <r>
    <x v="108"/>
    <x v="6"/>
    <d v="2025-08-05T00:00:00"/>
    <x v="0"/>
    <x v="2"/>
    <n v="3"/>
    <n v="56"/>
    <n v="168"/>
    <x v="3"/>
    <x v="8"/>
    <x v="0"/>
    <x v="2"/>
  </r>
  <r>
    <x v="109"/>
    <x v="7"/>
    <d v="2025-07-30T00:00:00"/>
    <x v="0"/>
    <x v="3"/>
    <n v="1"/>
    <n v="43"/>
    <n v="43"/>
    <x v="2"/>
    <x v="3"/>
    <x v="2"/>
    <x v="5"/>
  </r>
  <r>
    <x v="110"/>
    <x v="2"/>
    <d v="2025-08-21T00:00:00"/>
    <x v="1"/>
    <x v="1"/>
    <n v="2"/>
    <n v="83"/>
    <n v="166"/>
    <x v="3"/>
    <x v="0"/>
    <x v="0"/>
    <x v="6"/>
  </r>
  <r>
    <x v="111"/>
    <x v="2"/>
    <d v="2025-09-20T00:00:00"/>
    <x v="1"/>
    <x v="2"/>
    <n v="1"/>
    <n v="28"/>
    <n v="28"/>
    <x v="1"/>
    <x v="9"/>
    <x v="1"/>
    <x v="0"/>
  </r>
  <r>
    <x v="112"/>
    <x v="5"/>
    <d v="2025-08-09T00:00:00"/>
    <x v="0"/>
    <x v="2"/>
    <n v="2"/>
    <n v="15"/>
    <n v="30"/>
    <x v="1"/>
    <x v="6"/>
    <x v="0"/>
    <x v="0"/>
  </r>
  <r>
    <x v="113"/>
    <x v="3"/>
    <d v="2025-08-03T00:00:00"/>
    <x v="0"/>
    <x v="0"/>
    <n v="1"/>
    <n v="93"/>
    <n v="93"/>
    <x v="0"/>
    <x v="8"/>
    <x v="0"/>
    <x v="4"/>
  </r>
  <r>
    <x v="114"/>
    <x v="4"/>
    <d v="2025-07-05T00:00:00"/>
    <x v="3"/>
    <x v="2"/>
    <n v="1"/>
    <n v="13"/>
    <n v="13"/>
    <x v="2"/>
    <x v="2"/>
    <x v="2"/>
    <x v="0"/>
  </r>
  <r>
    <x v="115"/>
    <x v="0"/>
    <d v="2025-09-27T00:00:00"/>
    <x v="0"/>
    <x v="3"/>
    <n v="3"/>
    <n v="41"/>
    <n v="123"/>
    <x v="3"/>
    <x v="2"/>
    <x v="1"/>
    <x v="0"/>
  </r>
  <r>
    <x v="116"/>
    <x v="6"/>
    <d v="2025-07-21T00:00:00"/>
    <x v="3"/>
    <x v="3"/>
    <n v="1"/>
    <n v="105"/>
    <n v="105"/>
    <x v="2"/>
    <x v="2"/>
    <x v="2"/>
    <x v="1"/>
  </r>
  <r>
    <x v="117"/>
    <x v="2"/>
    <d v="2025-07-20T00:00:00"/>
    <x v="0"/>
    <x v="3"/>
    <n v="2"/>
    <n v="86"/>
    <n v="172"/>
    <x v="4"/>
    <x v="8"/>
    <x v="2"/>
    <x v="4"/>
  </r>
  <r>
    <x v="118"/>
    <x v="6"/>
    <d v="2025-09-19T00:00:00"/>
    <x v="1"/>
    <x v="3"/>
    <n v="2"/>
    <n v="41"/>
    <n v="82"/>
    <x v="1"/>
    <x v="0"/>
    <x v="1"/>
    <x v="3"/>
  </r>
  <r>
    <x v="119"/>
    <x v="1"/>
    <d v="2025-07-22T00:00:00"/>
    <x v="0"/>
    <x v="3"/>
    <n v="3"/>
    <n v="118"/>
    <n v="354"/>
    <x v="2"/>
    <x v="6"/>
    <x v="2"/>
    <x v="2"/>
  </r>
  <r>
    <x v="120"/>
    <x v="0"/>
    <d v="2025-08-06T00:00:00"/>
    <x v="1"/>
    <x v="2"/>
    <n v="1"/>
    <n v="20"/>
    <n v="20"/>
    <x v="4"/>
    <x v="7"/>
    <x v="0"/>
    <x v="5"/>
  </r>
  <r>
    <x v="121"/>
    <x v="0"/>
    <d v="2025-08-03T00:00:00"/>
    <x v="3"/>
    <x v="3"/>
    <n v="5"/>
    <n v="38"/>
    <n v="190"/>
    <x v="0"/>
    <x v="2"/>
    <x v="0"/>
    <x v="4"/>
  </r>
  <r>
    <x v="122"/>
    <x v="2"/>
    <d v="2025-08-03T00:00:00"/>
    <x v="2"/>
    <x v="2"/>
    <n v="2"/>
    <n v="61"/>
    <n v="122"/>
    <x v="0"/>
    <x v="9"/>
    <x v="0"/>
    <x v="4"/>
  </r>
  <r>
    <x v="123"/>
    <x v="1"/>
    <d v="2025-08-24T00:00:00"/>
    <x v="0"/>
    <x v="3"/>
    <n v="1"/>
    <n v="76"/>
    <n v="76"/>
    <x v="0"/>
    <x v="10"/>
    <x v="0"/>
    <x v="4"/>
  </r>
  <r>
    <x v="124"/>
    <x v="6"/>
    <d v="2025-09-25T00:00:00"/>
    <x v="0"/>
    <x v="0"/>
    <n v="2"/>
    <n v="47"/>
    <n v="94"/>
    <x v="0"/>
    <x v="11"/>
    <x v="1"/>
    <x v="6"/>
  </r>
  <r>
    <x v="125"/>
    <x v="7"/>
    <d v="2025-07-10T00:00:00"/>
    <x v="3"/>
    <x v="1"/>
    <n v="1"/>
    <n v="60"/>
    <n v="60"/>
    <x v="1"/>
    <x v="9"/>
    <x v="2"/>
    <x v="6"/>
  </r>
  <r>
    <x v="126"/>
    <x v="3"/>
    <d v="2025-07-10T00:00:00"/>
    <x v="3"/>
    <x v="1"/>
    <n v="1"/>
    <n v="205"/>
    <n v="205"/>
    <x v="1"/>
    <x v="2"/>
    <x v="2"/>
    <x v="6"/>
  </r>
  <r>
    <x v="127"/>
    <x v="3"/>
    <d v="2025-08-12T00:00:00"/>
    <x v="2"/>
    <x v="2"/>
    <n v="1"/>
    <n v="221"/>
    <n v="221"/>
    <x v="4"/>
    <x v="4"/>
    <x v="0"/>
    <x v="2"/>
  </r>
  <r>
    <x v="128"/>
    <x v="0"/>
    <d v="2025-07-02T00:00:00"/>
    <x v="1"/>
    <x v="0"/>
    <n v="3"/>
    <n v="45"/>
    <n v="135"/>
    <x v="0"/>
    <x v="2"/>
    <x v="2"/>
    <x v="5"/>
  </r>
  <r>
    <x v="129"/>
    <x v="2"/>
    <d v="2025-09-19T00:00:00"/>
    <x v="0"/>
    <x v="1"/>
    <n v="1"/>
    <n v="35"/>
    <n v="35"/>
    <x v="4"/>
    <x v="11"/>
    <x v="1"/>
    <x v="3"/>
  </r>
  <r>
    <x v="130"/>
    <x v="6"/>
    <d v="2025-09-30T00:00:00"/>
    <x v="1"/>
    <x v="3"/>
    <n v="1"/>
    <n v="115"/>
    <n v="115"/>
    <x v="4"/>
    <x v="6"/>
    <x v="1"/>
    <x v="2"/>
  </r>
  <r>
    <x v="131"/>
    <x v="3"/>
    <d v="2025-09-17T00:00:00"/>
    <x v="1"/>
    <x v="2"/>
    <n v="1"/>
    <n v="250"/>
    <n v="250"/>
    <x v="0"/>
    <x v="4"/>
    <x v="1"/>
    <x v="5"/>
  </r>
  <r>
    <x v="132"/>
    <x v="4"/>
    <d v="2025-09-21T00:00:00"/>
    <x v="3"/>
    <x v="1"/>
    <n v="1"/>
    <n v="16"/>
    <n v="16"/>
    <x v="1"/>
    <x v="0"/>
    <x v="1"/>
    <x v="4"/>
  </r>
  <r>
    <x v="133"/>
    <x v="2"/>
    <d v="2025-07-22T00:00:00"/>
    <x v="1"/>
    <x v="1"/>
    <n v="1"/>
    <n v="50"/>
    <n v="50"/>
    <x v="0"/>
    <x v="1"/>
    <x v="2"/>
    <x v="2"/>
  </r>
  <r>
    <x v="134"/>
    <x v="5"/>
    <d v="2025-09-18T00:00:00"/>
    <x v="1"/>
    <x v="3"/>
    <n v="1"/>
    <n v="45"/>
    <n v="45"/>
    <x v="1"/>
    <x v="6"/>
    <x v="1"/>
    <x v="6"/>
  </r>
  <r>
    <x v="135"/>
    <x v="2"/>
    <d v="2025-07-09T00:00:00"/>
    <x v="1"/>
    <x v="3"/>
    <n v="2"/>
    <n v="47"/>
    <n v="94"/>
    <x v="2"/>
    <x v="2"/>
    <x v="2"/>
    <x v="5"/>
  </r>
  <r>
    <x v="136"/>
    <x v="6"/>
    <d v="2025-07-14T00:00:00"/>
    <x v="3"/>
    <x v="1"/>
    <n v="1"/>
    <n v="108"/>
    <n v="108"/>
    <x v="2"/>
    <x v="5"/>
    <x v="2"/>
    <x v="1"/>
  </r>
  <r>
    <x v="137"/>
    <x v="2"/>
    <d v="2025-07-06T00:00:00"/>
    <x v="0"/>
    <x v="3"/>
    <n v="3"/>
    <n v="29"/>
    <n v="87"/>
    <x v="0"/>
    <x v="2"/>
    <x v="2"/>
    <x v="4"/>
  </r>
  <r>
    <x v="138"/>
    <x v="5"/>
    <d v="2025-07-13T00:00:00"/>
    <x v="3"/>
    <x v="3"/>
    <n v="4"/>
    <n v="59"/>
    <n v="236"/>
    <x v="1"/>
    <x v="5"/>
    <x v="2"/>
    <x v="4"/>
  </r>
  <r>
    <x v="139"/>
    <x v="6"/>
    <d v="2025-08-11T00:00:00"/>
    <x v="1"/>
    <x v="3"/>
    <n v="1"/>
    <n v="59"/>
    <n v="59"/>
    <x v="0"/>
    <x v="0"/>
    <x v="0"/>
    <x v="1"/>
  </r>
  <r>
    <x v="140"/>
    <x v="0"/>
    <d v="2025-07-05T00:00:00"/>
    <x v="2"/>
    <x v="2"/>
    <n v="2"/>
    <n v="36"/>
    <n v="72"/>
    <x v="0"/>
    <x v="6"/>
    <x v="2"/>
    <x v="0"/>
  </r>
  <r>
    <x v="141"/>
    <x v="2"/>
    <d v="2025-09-14T00:00:00"/>
    <x v="0"/>
    <x v="0"/>
    <n v="1"/>
    <n v="43"/>
    <n v="43"/>
    <x v="0"/>
    <x v="0"/>
    <x v="1"/>
    <x v="4"/>
  </r>
  <r>
    <x v="142"/>
    <x v="1"/>
    <d v="2025-07-28T00:00:00"/>
    <x v="3"/>
    <x v="2"/>
    <n v="1"/>
    <n v="50"/>
    <n v="50"/>
    <x v="4"/>
    <x v="0"/>
    <x v="2"/>
    <x v="1"/>
  </r>
  <r>
    <x v="143"/>
    <x v="1"/>
    <d v="2025-09-15T00:00:00"/>
    <x v="1"/>
    <x v="3"/>
    <n v="3"/>
    <n v="51"/>
    <n v="153"/>
    <x v="0"/>
    <x v="8"/>
    <x v="1"/>
    <x v="1"/>
  </r>
  <r>
    <x v="144"/>
    <x v="1"/>
    <d v="2025-09-13T00:00:00"/>
    <x v="1"/>
    <x v="3"/>
    <n v="2"/>
    <n v="65"/>
    <n v="130"/>
    <x v="0"/>
    <x v="5"/>
    <x v="1"/>
    <x v="0"/>
  </r>
  <r>
    <x v="145"/>
    <x v="6"/>
    <d v="2025-07-31T00:00:00"/>
    <x v="1"/>
    <x v="2"/>
    <n v="1"/>
    <n v="121"/>
    <n v="121"/>
    <x v="0"/>
    <x v="2"/>
    <x v="2"/>
    <x v="6"/>
  </r>
  <r>
    <x v="146"/>
    <x v="1"/>
    <d v="2025-08-15T00:00:00"/>
    <x v="0"/>
    <x v="0"/>
    <n v="2"/>
    <n v="90"/>
    <n v="180"/>
    <x v="0"/>
    <x v="5"/>
    <x v="0"/>
    <x v="3"/>
  </r>
  <r>
    <x v="147"/>
    <x v="1"/>
    <d v="2025-07-23T00:00:00"/>
    <x v="1"/>
    <x v="2"/>
    <n v="1"/>
    <n v="31"/>
    <n v="31"/>
    <x v="4"/>
    <x v="2"/>
    <x v="2"/>
    <x v="5"/>
  </r>
  <r>
    <x v="148"/>
    <x v="1"/>
    <d v="2025-08-16T00:00:00"/>
    <x v="1"/>
    <x v="2"/>
    <n v="4"/>
    <n v="88"/>
    <n v="352"/>
    <x v="0"/>
    <x v="5"/>
    <x v="0"/>
    <x v="0"/>
  </r>
  <r>
    <x v="149"/>
    <x v="2"/>
    <d v="2025-09-15T00:00:00"/>
    <x v="1"/>
    <x v="0"/>
    <n v="1"/>
    <n v="59"/>
    <n v="59"/>
    <x v="4"/>
    <x v="5"/>
    <x v="1"/>
    <x v="1"/>
  </r>
  <r>
    <x v="150"/>
    <x v="3"/>
    <d v="2025-09-06T00:00:00"/>
    <x v="1"/>
    <x v="2"/>
    <n v="2"/>
    <n v="108"/>
    <n v="216"/>
    <x v="0"/>
    <x v="3"/>
    <x v="1"/>
    <x v="0"/>
  </r>
  <r>
    <x v="151"/>
    <x v="0"/>
    <d v="2025-09-23T00:00:00"/>
    <x v="3"/>
    <x v="2"/>
    <n v="2"/>
    <n v="41"/>
    <n v="82"/>
    <x v="0"/>
    <x v="0"/>
    <x v="1"/>
    <x v="2"/>
  </r>
  <r>
    <x v="152"/>
    <x v="5"/>
    <d v="2025-08-28T00:00:00"/>
    <x v="2"/>
    <x v="1"/>
    <n v="1"/>
    <n v="53"/>
    <n v="53"/>
    <x v="1"/>
    <x v="0"/>
    <x v="0"/>
    <x v="6"/>
  </r>
  <r>
    <x v="153"/>
    <x v="0"/>
    <d v="2025-07-23T00:00:00"/>
    <x v="0"/>
    <x v="1"/>
    <n v="2"/>
    <n v="34"/>
    <n v="68"/>
    <x v="0"/>
    <x v="2"/>
    <x v="2"/>
    <x v="5"/>
  </r>
  <r>
    <x v="154"/>
    <x v="2"/>
    <d v="2025-09-06T00:00:00"/>
    <x v="0"/>
    <x v="3"/>
    <n v="3"/>
    <n v="51"/>
    <n v="153"/>
    <x v="1"/>
    <x v="1"/>
    <x v="1"/>
    <x v="0"/>
  </r>
  <r>
    <x v="155"/>
    <x v="0"/>
    <d v="2025-09-21T00:00:00"/>
    <x v="1"/>
    <x v="3"/>
    <n v="2"/>
    <n v="17"/>
    <n v="34"/>
    <x v="1"/>
    <x v="2"/>
    <x v="1"/>
    <x v="4"/>
  </r>
  <r>
    <x v="156"/>
    <x v="0"/>
    <d v="2025-08-04T00:00:00"/>
    <x v="1"/>
    <x v="3"/>
    <n v="2"/>
    <n v="38"/>
    <n v="76"/>
    <x v="3"/>
    <x v="1"/>
    <x v="0"/>
    <x v="1"/>
  </r>
  <r>
    <x v="157"/>
    <x v="5"/>
    <d v="2025-09-06T00:00:00"/>
    <x v="1"/>
    <x v="3"/>
    <n v="1"/>
    <n v="32"/>
    <n v="32"/>
    <x v="2"/>
    <x v="8"/>
    <x v="1"/>
    <x v="0"/>
  </r>
  <r>
    <x v="158"/>
    <x v="0"/>
    <d v="2025-08-23T00:00:00"/>
    <x v="3"/>
    <x v="3"/>
    <n v="2"/>
    <n v="45"/>
    <n v="90"/>
    <x v="0"/>
    <x v="2"/>
    <x v="0"/>
    <x v="0"/>
  </r>
  <r>
    <x v="159"/>
    <x v="2"/>
    <d v="2025-09-09T00:00:00"/>
    <x v="3"/>
    <x v="2"/>
    <n v="2"/>
    <n v="54"/>
    <n v="108"/>
    <x v="0"/>
    <x v="2"/>
    <x v="1"/>
    <x v="2"/>
  </r>
  <r>
    <x v="160"/>
    <x v="2"/>
    <d v="2025-08-05T00:00:00"/>
    <x v="3"/>
    <x v="1"/>
    <n v="1"/>
    <n v="76"/>
    <n v="76"/>
    <x v="1"/>
    <x v="5"/>
    <x v="0"/>
    <x v="2"/>
  </r>
  <r>
    <x v="161"/>
    <x v="2"/>
    <d v="2025-09-29T00:00:00"/>
    <x v="3"/>
    <x v="3"/>
    <n v="2"/>
    <n v="74"/>
    <n v="148"/>
    <x v="0"/>
    <x v="2"/>
    <x v="1"/>
    <x v="1"/>
  </r>
  <r>
    <x v="162"/>
    <x v="1"/>
    <d v="2025-07-13T00:00:00"/>
    <x v="1"/>
    <x v="3"/>
    <n v="4"/>
    <n v="52"/>
    <n v="208"/>
    <x v="2"/>
    <x v="0"/>
    <x v="2"/>
    <x v="4"/>
  </r>
  <r>
    <x v="163"/>
    <x v="3"/>
    <d v="2025-09-22T00:00:00"/>
    <x v="1"/>
    <x v="3"/>
    <n v="2"/>
    <n v="208"/>
    <n v="416"/>
    <x v="0"/>
    <x v="11"/>
    <x v="1"/>
    <x v="1"/>
  </r>
  <r>
    <x v="164"/>
    <x v="6"/>
    <d v="2025-07-17T00:00:00"/>
    <x v="1"/>
    <x v="2"/>
    <n v="2"/>
    <n v="115"/>
    <n v="230"/>
    <x v="1"/>
    <x v="3"/>
    <x v="2"/>
    <x v="6"/>
  </r>
  <r>
    <x v="165"/>
    <x v="1"/>
    <d v="2025-07-26T00:00:00"/>
    <x v="0"/>
    <x v="2"/>
    <n v="2"/>
    <n v="113"/>
    <n v="226"/>
    <x v="0"/>
    <x v="2"/>
    <x v="2"/>
    <x v="0"/>
  </r>
  <r>
    <x v="166"/>
    <x v="5"/>
    <d v="2025-09-22T00:00:00"/>
    <x v="1"/>
    <x v="0"/>
    <n v="2"/>
    <n v="48"/>
    <n v="96"/>
    <x v="2"/>
    <x v="2"/>
    <x v="1"/>
    <x v="1"/>
  </r>
  <r>
    <x v="167"/>
    <x v="0"/>
    <d v="2025-09-11T00:00:00"/>
    <x v="1"/>
    <x v="3"/>
    <n v="2"/>
    <n v="50"/>
    <n v="100"/>
    <x v="3"/>
    <x v="7"/>
    <x v="1"/>
    <x v="6"/>
  </r>
  <r>
    <x v="168"/>
    <x v="6"/>
    <d v="2025-09-05T00:00:00"/>
    <x v="0"/>
    <x v="3"/>
    <n v="2"/>
    <n v="111"/>
    <n v="222"/>
    <x v="0"/>
    <x v="2"/>
    <x v="1"/>
    <x v="3"/>
  </r>
  <r>
    <x v="169"/>
    <x v="2"/>
    <d v="2025-08-14T00:00:00"/>
    <x v="3"/>
    <x v="1"/>
    <n v="2"/>
    <n v="56"/>
    <n v="112"/>
    <x v="0"/>
    <x v="4"/>
    <x v="0"/>
    <x v="6"/>
  </r>
  <r>
    <x v="170"/>
    <x v="2"/>
    <d v="2025-08-27T00:00:00"/>
    <x v="0"/>
    <x v="3"/>
    <n v="3"/>
    <n v="27"/>
    <n v="81"/>
    <x v="0"/>
    <x v="9"/>
    <x v="0"/>
    <x v="5"/>
  </r>
  <r>
    <x v="171"/>
    <x v="5"/>
    <d v="2025-08-25T00:00:00"/>
    <x v="1"/>
    <x v="3"/>
    <n v="3"/>
    <n v="53"/>
    <n v="159"/>
    <x v="0"/>
    <x v="2"/>
    <x v="0"/>
    <x v="1"/>
  </r>
  <r>
    <x v="172"/>
    <x v="0"/>
    <d v="2025-08-11T00:00:00"/>
    <x v="2"/>
    <x v="2"/>
    <n v="1"/>
    <n v="16"/>
    <n v="16"/>
    <x v="0"/>
    <x v="2"/>
    <x v="0"/>
    <x v="1"/>
  </r>
  <r>
    <x v="173"/>
    <x v="3"/>
    <d v="2025-09-17T00:00:00"/>
    <x v="3"/>
    <x v="2"/>
    <n v="1"/>
    <n v="96"/>
    <n v="96"/>
    <x v="0"/>
    <x v="5"/>
    <x v="1"/>
    <x v="5"/>
  </r>
  <r>
    <x v="174"/>
    <x v="0"/>
    <d v="2025-08-30T00:00:00"/>
    <x v="3"/>
    <x v="1"/>
    <n v="2"/>
    <n v="38"/>
    <n v="76"/>
    <x v="1"/>
    <x v="4"/>
    <x v="0"/>
    <x v="0"/>
  </r>
  <r>
    <x v="175"/>
    <x v="1"/>
    <d v="2025-07-09T00:00:00"/>
    <x v="0"/>
    <x v="1"/>
    <n v="2"/>
    <n v="91"/>
    <n v="182"/>
    <x v="2"/>
    <x v="1"/>
    <x v="2"/>
    <x v="5"/>
  </r>
  <r>
    <x v="176"/>
    <x v="4"/>
    <d v="2025-09-12T00:00:00"/>
    <x v="2"/>
    <x v="2"/>
    <n v="2"/>
    <n v="11"/>
    <n v="22"/>
    <x v="0"/>
    <x v="2"/>
    <x v="1"/>
    <x v="3"/>
  </r>
  <r>
    <x v="177"/>
    <x v="2"/>
    <d v="2025-07-13T00:00:00"/>
    <x v="1"/>
    <x v="2"/>
    <n v="1"/>
    <n v="26"/>
    <n v="26"/>
    <x v="0"/>
    <x v="6"/>
    <x v="2"/>
    <x v="4"/>
  </r>
  <r>
    <x v="178"/>
    <x v="7"/>
    <d v="2025-08-21T00:00:00"/>
    <x v="1"/>
    <x v="2"/>
    <n v="4"/>
    <n v="45"/>
    <n v="180"/>
    <x v="1"/>
    <x v="5"/>
    <x v="0"/>
    <x v="6"/>
  </r>
  <r>
    <x v="179"/>
    <x v="6"/>
    <d v="2025-08-25T00:00:00"/>
    <x v="1"/>
    <x v="1"/>
    <n v="2"/>
    <n v="146"/>
    <n v="292"/>
    <x v="1"/>
    <x v="6"/>
    <x v="0"/>
    <x v="1"/>
  </r>
  <r>
    <x v="180"/>
    <x v="6"/>
    <d v="2025-09-19T00:00:00"/>
    <x v="3"/>
    <x v="2"/>
    <n v="1"/>
    <n v="49"/>
    <n v="49"/>
    <x v="0"/>
    <x v="7"/>
    <x v="1"/>
    <x v="3"/>
  </r>
  <r>
    <x v="181"/>
    <x v="7"/>
    <d v="2025-09-18T00:00:00"/>
    <x v="3"/>
    <x v="3"/>
    <n v="2"/>
    <n v="42"/>
    <n v="84"/>
    <x v="1"/>
    <x v="9"/>
    <x v="1"/>
    <x v="6"/>
  </r>
  <r>
    <x v="182"/>
    <x v="1"/>
    <d v="2025-09-06T00:00:00"/>
    <x v="0"/>
    <x v="2"/>
    <n v="2"/>
    <n v="53"/>
    <n v="106"/>
    <x v="1"/>
    <x v="5"/>
    <x v="1"/>
    <x v="0"/>
  </r>
  <r>
    <x v="183"/>
    <x v="0"/>
    <d v="2025-09-27T00:00:00"/>
    <x v="1"/>
    <x v="2"/>
    <n v="1"/>
    <n v="48"/>
    <n v="48"/>
    <x v="0"/>
    <x v="6"/>
    <x v="1"/>
    <x v="0"/>
  </r>
  <r>
    <x v="184"/>
    <x v="2"/>
    <d v="2025-08-19T00:00:00"/>
    <x v="0"/>
    <x v="1"/>
    <n v="2"/>
    <n v="88"/>
    <n v="176"/>
    <x v="3"/>
    <x v="0"/>
    <x v="0"/>
    <x v="2"/>
  </r>
  <r>
    <x v="185"/>
    <x v="6"/>
    <d v="2025-08-29T00:00:00"/>
    <x v="0"/>
    <x v="3"/>
    <n v="4"/>
    <n v="172"/>
    <n v="688"/>
    <x v="0"/>
    <x v="7"/>
    <x v="0"/>
    <x v="3"/>
  </r>
  <r>
    <x v="186"/>
    <x v="2"/>
    <d v="2025-07-18T00:00:00"/>
    <x v="1"/>
    <x v="2"/>
    <n v="2"/>
    <n v="78"/>
    <n v="156"/>
    <x v="1"/>
    <x v="2"/>
    <x v="2"/>
    <x v="3"/>
  </r>
  <r>
    <x v="187"/>
    <x v="5"/>
    <d v="2025-09-27T00:00:00"/>
    <x v="2"/>
    <x v="2"/>
    <n v="2"/>
    <n v="23"/>
    <n v="46"/>
    <x v="1"/>
    <x v="5"/>
    <x v="1"/>
    <x v="0"/>
  </r>
  <r>
    <x v="188"/>
    <x v="6"/>
    <d v="2025-08-05T00:00:00"/>
    <x v="2"/>
    <x v="2"/>
    <n v="1"/>
    <n v="175"/>
    <n v="175"/>
    <x v="4"/>
    <x v="4"/>
    <x v="0"/>
    <x v="2"/>
  </r>
  <r>
    <x v="189"/>
    <x v="5"/>
    <d v="2025-09-01T00:00:00"/>
    <x v="3"/>
    <x v="2"/>
    <n v="2"/>
    <n v="41"/>
    <n v="82"/>
    <x v="0"/>
    <x v="4"/>
    <x v="1"/>
    <x v="1"/>
  </r>
  <r>
    <x v="190"/>
    <x v="3"/>
    <d v="2025-07-20T00:00:00"/>
    <x v="1"/>
    <x v="2"/>
    <n v="2"/>
    <n v="145"/>
    <n v="290"/>
    <x v="1"/>
    <x v="0"/>
    <x v="2"/>
    <x v="4"/>
  </r>
  <r>
    <x v="191"/>
    <x v="3"/>
    <d v="2025-08-16T00:00:00"/>
    <x v="0"/>
    <x v="1"/>
    <n v="2"/>
    <n v="130"/>
    <n v="260"/>
    <x v="0"/>
    <x v="8"/>
    <x v="0"/>
    <x v="0"/>
  </r>
  <r>
    <x v="192"/>
    <x v="7"/>
    <d v="2025-07-20T00:00:00"/>
    <x v="1"/>
    <x v="2"/>
    <n v="4"/>
    <n v="27"/>
    <n v="108"/>
    <x v="4"/>
    <x v="8"/>
    <x v="2"/>
    <x v="4"/>
  </r>
  <r>
    <x v="193"/>
    <x v="2"/>
    <d v="2025-09-17T00:00:00"/>
    <x v="2"/>
    <x v="1"/>
    <n v="3"/>
    <n v="77"/>
    <n v="231"/>
    <x v="1"/>
    <x v="6"/>
    <x v="1"/>
    <x v="5"/>
  </r>
  <r>
    <x v="194"/>
    <x v="2"/>
    <d v="2025-09-02T00:00:00"/>
    <x v="1"/>
    <x v="2"/>
    <n v="2"/>
    <n v="49"/>
    <n v="98"/>
    <x v="0"/>
    <x v="2"/>
    <x v="1"/>
    <x v="2"/>
  </r>
  <r>
    <x v="195"/>
    <x v="7"/>
    <d v="2025-08-22T00:00:00"/>
    <x v="0"/>
    <x v="3"/>
    <n v="2"/>
    <n v="57"/>
    <n v="114"/>
    <x v="2"/>
    <x v="11"/>
    <x v="0"/>
    <x v="3"/>
  </r>
  <r>
    <x v="196"/>
    <x v="7"/>
    <d v="2025-08-15T00:00:00"/>
    <x v="1"/>
    <x v="3"/>
    <n v="2"/>
    <n v="35"/>
    <n v="70"/>
    <x v="0"/>
    <x v="0"/>
    <x v="0"/>
    <x v="3"/>
  </r>
  <r>
    <x v="197"/>
    <x v="6"/>
    <d v="2025-09-06T00:00:00"/>
    <x v="1"/>
    <x v="3"/>
    <n v="2"/>
    <n v="67"/>
    <n v="134"/>
    <x v="3"/>
    <x v="2"/>
    <x v="1"/>
    <x v="0"/>
  </r>
  <r>
    <x v="198"/>
    <x v="1"/>
    <d v="2025-09-12T00:00:00"/>
    <x v="1"/>
    <x v="1"/>
    <n v="3"/>
    <n v="73"/>
    <n v="219"/>
    <x v="2"/>
    <x v="0"/>
    <x v="1"/>
    <x v="3"/>
  </r>
  <r>
    <x v="199"/>
    <x v="0"/>
    <d v="2025-08-20T00:00:00"/>
    <x v="0"/>
    <x v="2"/>
    <n v="1"/>
    <n v="42"/>
    <n v="42"/>
    <x v="1"/>
    <x v="5"/>
    <x v="0"/>
    <x v="5"/>
  </r>
  <r>
    <x v="200"/>
    <x v="0"/>
    <d v="2025-07-05T00:00:00"/>
    <x v="1"/>
    <x v="2"/>
    <n v="1"/>
    <n v="22"/>
    <n v="22"/>
    <x v="0"/>
    <x v="8"/>
    <x v="2"/>
    <x v="0"/>
  </r>
  <r>
    <x v="201"/>
    <x v="6"/>
    <d v="2025-09-03T00:00:00"/>
    <x v="1"/>
    <x v="2"/>
    <n v="1"/>
    <n v="157"/>
    <n v="157"/>
    <x v="0"/>
    <x v="0"/>
    <x v="1"/>
    <x v="5"/>
  </r>
  <r>
    <x v="202"/>
    <x v="0"/>
    <d v="2025-08-26T00:00:00"/>
    <x v="1"/>
    <x v="2"/>
    <n v="1"/>
    <n v="48"/>
    <n v="48"/>
    <x v="1"/>
    <x v="0"/>
    <x v="0"/>
    <x v="2"/>
  </r>
  <r>
    <x v="203"/>
    <x v="3"/>
    <d v="2025-07-16T00:00:00"/>
    <x v="2"/>
    <x v="3"/>
    <n v="1"/>
    <n v="161"/>
    <n v="161"/>
    <x v="4"/>
    <x v="9"/>
    <x v="2"/>
    <x v="5"/>
  </r>
  <r>
    <x v="204"/>
    <x v="2"/>
    <d v="2025-09-06T00:00:00"/>
    <x v="1"/>
    <x v="2"/>
    <n v="1"/>
    <n v="77"/>
    <n v="77"/>
    <x v="1"/>
    <x v="0"/>
    <x v="1"/>
    <x v="0"/>
  </r>
  <r>
    <x v="205"/>
    <x v="4"/>
    <d v="2025-07-22T00:00:00"/>
    <x v="3"/>
    <x v="0"/>
    <n v="1"/>
    <n v="25"/>
    <n v="25"/>
    <x v="0"/>
    <x v="3"/>
    <x v="2"/>
    <x v="2"/>
  </r>
  <r>
    <x v="206"/>
    <x v="0"/>
    <d v="2025-07-12T00:00:00"/>
    <x v="0"/>
    <x v="1"/>
    <n v="4"/>
    <n v="47"/>
    <n v="188"/>
    <x v="1"/>
    <x v="2"/>
    <x v="2"/>
    <x v="0"/>
  </r>
  <r>
    <x v="207"/>
    <x v="4"/>
    <d v="2025-09-04T00:00:00"/>
    <x v="1"/>
    <x v="3"/>
    <n v="5"/>
    <n v="18"/>
    <n v="90"/>
    <x v="1"/>
    <x v="0"/>
    <x v="1"/>
    <x v="6"/>
  </r>
  <r>
    <x v="208"/>
    <x v="4"/>
    <d v="2025-08-09T00:00:00"/>
    <x v="1"/>
    <x v="2"/>
    <n v="5"/>
    <n v="16"/>
    <n v="80"/>
    <x v="4"/>
    <x v="0"/>
    <x v="0"/>
    <x v="0"/>
  </r>
  <r>
    <x v="209"/>
    <x v="3"/>
    <d v="2025-07-11T00:00:00"/>
    <x v="3"/>
    <x v="1"/>
    <n v="1"/>
    <n v="264"/>
    <n v="264"/>
    <x v="0"/>
    <x v="7"/>
    <x v="2"/>
    <x v="3"/>
  </r>
  <r>
    <x v="210"/>
    <x v="5"/>
    <d v="2025-07-15T00:00:00"/>
    <x v="0"/>
    <x v="2"/>
    <n v="3"/>
    <n v="20"/>
    <n v="60"/>
    <x v="1"/>
    <x v="4"/>
    <x v="2"/>
    <x v="2"/>
  </r>
  <r>
    <x v="211"/>
    <x v="2"/>
    <d v="2025-09-11T00:00:00"/>
    <x v="3"/>
    <x v="3"/>
    <n v="2"/>
    <n v="52"/>
    <n v="104"/>
    <x v="1"/>
    <x v="2"/>
    <x v="1"/>
    <x v="6"/>
  </r>
  <r>
    <x v="212"/>
    <x v="3"/>
    <d v="2025-07-18T00:00:00"/>
    <x v="1"/>
    <x v="2"/>
    <n v="1"/>
    <n v="231"/>
    <n v="231"/>
    <x v="0"/>
    <x v="5"/>
    <x v="2"/>
    <x v="3"/>
  </r>
  <r>
    <x v="213"/>
    <x v="5"/>
    <d v="2025-08-19T00:00:00"/>
    <x v="3"/>
    <x v="1"/>
    <n v="1"/>
    <n v="52"/>
    <n v="52"/>
    <x v="0"/>
    <x v="9"/>
    <x v="0"/>
    <x v="2"/>
  </r>
  <r>
    <x v="214"/>
    <x v="1"/>
    <d v="2025-09-05T00:00:00"/>
    <x v="1"/>
    <x v="1"/>
    <n v="2"/>
    <n v="59"/>
    <n v="118"/>
    <x v="3"/>
    <x v="6"/>
    <x v="1"/>
    <x v="3"/>
  </r>
  <r>
    <x v="215"/>
    <x v="6"/>
    <d v="2025-07-23T00:00:00"/>
    <x v="1"/>
    <x v="3"/>
    <n v="1"/>
    <n v="79"/>
    <n v="79"/>
    <x v="2"/>
    <x v="0"/>
    <x v="2"/>
    <x v="5"/>
  </r>
  <r>
    <x v="216"/>
    <x v="1"/>
    <d v="2025-07-02T00:00:00"/>
    <x v="1"/>
    <x v="3"/>
    <n v="2"/>
    <n v="31"/>
    <n v="62"/>
    <x v="0"/>
    <x v="4"/>
    <x v="2"/>
    <x v="5"/>
  </r>
  <r>
    <x v="217"/>
    <x v="5"/>
    <d v="2025-09-16T00:00:00"/>
    <x v="3"/>
    <x v="2"/>
    <n v="4"/>
    <n v="22"/>
    <n v="88"/>
    <x v="3"/>
    <x v="2"/>
    <x v="1"/>
    <x v="2"/>
  </r>
  <r>
    <x v="218"/>
    <x v="2"/>
    <d v="2025-07-24T00:00:00"/>
    <x v="3"/>
    <x v="2"/>
    <n v="3"/>
    <n v="54"/>
    <n v="162"/>
    <x v="1"/>
    <x v="3"/>
    <x v="2"/>
    <x v="6"/>
  </r>
  <r>
    <x v="219"/>
    <x v="0"/>
    <d v="2025-08-26T00:00:00"/>
    <x v="3"/>
    <x v="3"/>
    <n v="3"/>
    <n v="22"/>
    <n v="66"/>
    <x v="1"/>
    <x v="2"/>
    <x v="0"/>
    <x v="2"/>
  </r>
  <r>
    <x v="220"/>
    <x v="2"/>
    <d v="2025-08-22T00:00:00"/>
    <x v="0"/>
    <x v="3"/>
    <n v="1"/>
    <n v="90"/>
    <n v="90"/>
    <x v="1"/>
    <x v="8"/>
    <x v="0"/>
    <x v="3"/>
  </r>
  <r>
    <x v="221"/>
    <x v="4"/>
    <d v="2025-07-24T00:00:00"/>
    <x v="1"/>
    <x v="1"/>
    <n v="2"/>
    <n v="24"/>
    <n v="48"/>
    <x v="0"/>
    <x v="7"/>
    <x v="2"/>
    <x v="6"/>
  </r>
  <r>
    <x v="222"/>
    <x v="3"/>
    <d v="2025-09-23T00:00:00"/>
    <x v="0"/>
    <x v="1"/>
    <n v="1"/>
    <n v="178"/>
    <n v="178"/>
    <x v="0"/>
    <x v="2"/>
    <x v="1"/>
    <x v="2"/>
  </r>
  <r>
    <x v="223"/>
    <x v="0"/>
    <d v="2025-08-20T00:00:00"/>
    <x v="1"/>
    <x v="2"/>
    <n v="1"/>
    <n v="49"/>
    <n v="49"/>
    <x v="0"/>
    <x v="8"/>
    <x v="0"/>
    <x v="5"/>
  </r>
  <r>
    <x v="224"/>
    <x v="1"/>
    <d v="2025-09-06T00:00:00"/>
    <x v="0"/>
    <x v="0"/>
    <n v="1"/>
    <n v="43"/>
    <n v="43"/>
    <x v="0"/>
    <x v="6"/>
    <x v="1"/>
    <x v="0"/>
  </r>
  <r>
    <x v="225"/>
    <x v="0"/>
    <d v="2025-09-12T00:00:00"/>
    <x v="1"/>
    <x v="2"/>
    <n v="2"/>
    <n v="29"/>
    <n v="58"/>
    <x v="0"/>
    <x v="2"/>
    <x v="1"/>
    <x v="3"/>
  </r>
  <r>
    <x v="226"/>
    <x v="0"/>
    <d v="2025-09-17T00:00:00"/>
    <x v="0"/>
    <x v="1"/>
    <n v="2"/>
    <n v="33"/>
    <n v="66"/>
    <x v="1"/>
    <x v="9"/>
    <x v="1"/>
    <x v="5"/>
  </r>
  <r>
    <x v="227"/>
    <x v="3"/>
    <d v="2025-09-14T00:00:00"/>
    <x v="0"/>
    <x v="3"/>
    <n v="2"/>
    <n v="250"/>
    <n v="500"/>
    <x v="0"/>
    <x v="6"/>
    <x v="1"/>
    <x v="4"/>
  </r>
  <r>
    <x v="228"/>
    <x v="5"/>
    <d v="2025-07-21T00:00:00"/>
    <x v="0"/>
    <x v="3"/>
    <n v="2"/>
    <n v="21"/>
    <n v="42"/>
    <x v="0"/>
    <x v="3"/>
    <x v="2"/>
    <x v="1"/>
  </r>
  <r>
    <x v="229"/>
    <x v="2"/>
    <d v="2025-09-27T00:00:00"/>
    <x v="1"/>
    <x v="1"/>
    <n v="1"/>
    <n v="72"/>
    <n v="72"/>
    <x v="4"/>
    <x v="5"/>
    <x v="1"/>
    <x v="0"/>
  </r>
  <r>
    <x v="230"/>
    <x v="7"/>
    <d v="2025-09-02T00:00:00"/>
    <x v="1"/>
    <x v="2"/>
    <n v="1"/>
    <n v="57"/>
    <n v="57"/>
    <x v="2"/>
    <x v="8"/>
    <x v="1"/>
    <x v="2"/>
  </r>
  <r>
    <x v="231"/>
    <x v="6"/>
    <d v="2025-07-31T00:00:00"/>
    <x v="3"/>
    <x v="3"/>
    <n v="3"/>
    <n v="64"/>
    <n v="192"/>
    <x v="0"/>
    <x v="8"/>
    <x v="2"/>
    <x v="6"/>
  </r>
  <r>
    <x v="232"/>
    <x v="4"/>
    <d v="2025-08-23T00:00:00"/>
    <x v="1"/>
    <x v="2"/>
    <n v="4"/>
    <n v="20"/>
    <n v="80"/>
    <x v="1"/>
    <x v="6"/>
    <x v="0"/>
    <x v="0"/>
  </r>
  <r>
    <x v="233"/>
    <x v="7"/>
    <d v="2025-07-31T00:00:00"/>
    <x v="3"/>
    <x v="2"/>
    <n v="5"/>
    <n v="58"/>
    <n v="290"/>
    <x v="0"/>
    <x v="9"/>
    <x v="2"/>
    <x v="6"/>
  </r>
  <r>
    <x v="234"/>
    <x v="7"/>
    <d v="2025-09-04T00:00:00"/>
    <x v="3"/>
    <x v="1"/>
    <n v="1"/>
    <n v="62"/>
    <n v="62"/>
    <x v="4"/>
    <x v="2"/>
    <x v="1"/>
    <x v="6"/>
  </r>
  <r>
    <x v="235"/>
    <x v="7"/>
    <d v="2025-09-15T00:00:00"/>
    <x v="0"/>
    <x v="3"/>
    <n v="3"/>
    <n v="56"/>
    <n v="168"/>
    <x v="4"/>
    <x v="9"/>
    <x v="1"/>
    <x v="1"/>
  </r>
  <r>
    <x v="236"/>
    <x v="4"/>
    <d v="2025-09-06T00:00:00"/>
    <x v="1"/>
    <x v="3"/>
    <n v="1"/>
    <n v="15"/>
    <n v="15"/>
    <x v="1"/>
    <x v="6"/>
    <x v="1"/>
    <x v="0"/>
  </r>
  <r>
    <x v="237"/>
    <x v="3"/>
    <d v="2025-08-17T00:00:00"/>
    <x v="2"/>
    <x v="1"/>
    <n v="1"/>
    <n v="55"/>
    <n v="55"/>
    <x v="0"/>
    <x v="2"/>
    <x v="0"/>
    <x v="4"/>
  </r>
  <r>
    <x v="238"/>
    <x v="1"/>
    <d v="2025-09-19T00:00:00"/>
    <x v="1"/>
    <x v="2"/>
    <n v="3"/>
    <n v="36"/>
    <n v="108"/>
    <x v="1"/>
    <x v="3"/>
    <x v="1"/>
    <x v="3"/>
  </r>
  <r>
    <x v="239"/>
    <x v="2"/>
    <d v="2025-08-19T00:00:00"/>
    <x v="1"/>
    <x v="0"/>
    <n v="4"/>
    <n v="65"/>
    <n v="260"/>
    <x v="0"/>
    <x v="10"/>
    <x v="0"/>
    <x v="2"/>
  </r>
  <r>
    <x v="240"/>
    <x v="6"/>
    <d v="2025-07-14T00:00:00"/>
    <x v="1"/>
    <x v="3"/>
    <n v="1"/>
    <n v="88"/>
    <n v="88"/>
    <x v="3"/>
    <x v="7"/>
    <x v="2"/>
    <x v="1"/>
  </r>
  <r>
    <x v="241"/>
    <x v="0"/>
    <d v="2025-07-01T00:00:00"/>
    <x v="1"/>
    <x v="2"/>
    <n v="3"/>
    <n v="45"/>
    <n v="135"/>
    <x v="1"/>
    <x v="7"/>
    <x v="2"/>
    <x v="2"/>
  </r>
  <r>
    <x v="242"/>
    <x v="0"/>
    <d v="2025-09-20T00:00:00"/>
    <x v="1"/>
    <x v="0"/>
    <n v="4"/>
    <n v="29"/>
    <n v="116"/>
    <x v="0"/>
    <x v="2"/>
    <x v="1"/>
    <x v="0"/>
  </r>
  <r>
    <x v="243"/>
    <x v="2"/>
    <d v="2025-07-26T00:00:00"/>
    <x v="1"/>
    <x v="2"/>
    <n v="3"/>
    <n v="64"/>
    <n v="192"/>
    <x v="1"/>
    <x v="0"/>
    <x v="2"/>
    <x v="0"/>
  </r>
  <r>
    <x v="244"/>
    <x v="6"/>
    <d v="2025-09-14T00:00:00"/>
    <x v="0"/>
    <x v="2"/>
    <n v="2"/>
    <n v="126"/>
    <n v="252"/>
    <x v="0"/>
    <x v="3"/>
    <x v="1"/>
    <x v="4"/>
  </r>
  <r>
    <x v="245"/>
    <x v="1"/>
    <d v="2025-07-27T00:00:00"/>
    <x v="0"/>
    <x v="0"/>
    <n v="2"/>
    <n v="75"/>
    <n v="150"/>
    <x v="2"/>
    <x v="2"/>
    <x v="2"/>
    <x v="4"/>
  </r>
  <r>
    <x v="246"/>
    <x v="5"/>
    <d v="2025-09-14T00:00:00"/>
    <x v="1"/>
    <x v="2"/>
    <n v="1"/>
    <n v="40"/>
    <n v="40"/>
    <x v="0"/>
    <x v="3"/>
    <x v="1"/>
    <x v="4"/>
  </r>
  <r>
    <x v="247"/>
    <x v="0"/>
    <d v="2025-08-23T00:00:00"/>
    <x v="0"/>
    <x v="0"/>
    <n v="3"/>
    <n v="23"/>
    <n v="69"/>
    <x v="1"/>
    <x v="1"/>
    <x v="0"/>
    <x v="0"/>
  </r>
  <r>
    <x v="248"/>
    <x v="5"/>
    <d v="2025-09-18T00:00:00"/>
    <x v="1"/>
    <x v="1"/>
    <n v="2"/>
    <n v="27"/>
    <n v="54"/>
    <x v="2"/>
    <x v="5"/>
    <x v="1"/>
    <x v="6"/>
  </r>
  <r>
    <x v="249"/>
    <x v="6"/>
    <d v="2025-09-15T00:00:00"/>
    <x v="0"/>
    <x v="2"/>
    <n v="2"/>
    <n v="51"/>
    <n v="102"/>
    <x v="2"/>
    <x v="6"/>
    <x v="1"/>
    <x v="1"/>
  </r>
  <r>
    <x v="250"/>
    <x v="3"/>
    <d v="2025-07-17T00:00:00"/>
    <x v="3"/>
    <x v="3"/>
    <n v="2"/>
    <n v="98"/>
    <n v="196"/>
    <x v="0"/>
    <x v="0"/>
    <x v="2"/>
    <x v="6"/>
  </r>
  <r>
    <x v="251"/>
    <x v="1"/>
    <d v="2025-07-15T00:00:00"/>
    <x v="3"/>
    <x v="2"/>
    <n v="1"/>
    <n v="41"/>
    <n v="41"/>
    <x v="2"/>
    <x v="6"/>
    <x v="2"/>
    <x v="2"/>
  </r>
  <r>
    <x v="252"/>
    <x v="6"/>
    <d v="2025-09-27T00:00:00"/>
    <x v="1"/>
    <x v="3"/>
    <n v="2"/>
    <n v="69"/>
    <n v="138"/>
    <x v="0"/>
    <x v="9"/>
    <x v="1"/>
    <x v="0"/>
  </r>
  <r>
    <x v="253"/>
    <x v="2"/>
    <d v="2025-09-05T00:00:00"/>
    <x v="1"/>
    <x v="0"/>
    <n v="2"/>
    <n v="60"/>
    <n v="120"/>
    <x v="0"/>
    <x v="9"/>
    <x v="1"/>
    <x v="3"/>
  </r>
  <r>
    <x v="254"/>
    <x v="6"/>
    <d v="2025-09-04T00:00:00"/>
    <x v="3"/>
    <x v="1"/>
    <n v="1"/>
    <n v="94"/>
    <n v="94"/>
    <x v="1"/>
    <x v="9"/>
    <x v="1"/>
    <x v="6"/>
  </r>
  <r>
    <x v="255"/>
    <x v="2"/>
    <d v="2025-09-11T00:00:00"/>
    <x v="3"/>
    <x v="1"/>
    <n v="4"/>
    <n v="36"/>
    <n v="144"/>
    <x v="0"/>
    <x v="9"/>
    <x v="1"/>
    <x v="6"/>
  </r>
  <r>
    <x v="256"/>
    <x v="6"/>
    <d v="2025-07-15T00:00:00"/>
    <x v="1"/>
    <x v="2"/>
    <n v="3"/>
    <n v="133"/>
    <n v="399"/>
    <x v="4"/>
    <x v="0"/>
    <x v="2"/>
    <x v="2"/>
  </r>
  <r>
    <x v="257"/>
    <x v="4"/>
    <d v="2025-07-27T00:00:00"/>
    <x v="1"/>
    <x v="1"/>
    <n v="5"/>
    <n v="15"/>
    <n v="75"/>
    <x v="0"/>
    <x v="0"/>
    <x v="2"/>
    <x v="4"/>
  </r>
  <r>
    <x v="258"/>
    <x v="6"/>
    <d v="2025-09-21T00:00:00"/>
    <x v="0"/>
    <x v="1"/>
    <n v="3"/>
    <n v="159"/>
    <n v="477"/>
    <x v="1"/>
    <x v="3"/>
    <x v="1"/>
    <x v="4"/>
  </r>
  <r>
    <x v="259"/>
    <x v="6"/>
    <d v="2025-09-18T00:00:00"/>
    <x v="3"/>
    <x v="2"/>
    <n v="3"/>
    <n v="50"/>
    <n v="150"/>
    <x v="0"/>
    <x v="1"/>
    <x v="1"/>
    <x v="6"/>
  </r>
  <r>
    <x v="260"/>
    <x v="0"/>
    <d v="2025-09-25T00:00:00"/>
    <x v="2"/>
    <x v="1"/>
    <n v="4"/>
    <n v="27"/>
    <n v="108"/>
    <x v="2"/>
    <x v="8"/>
    <x v="1"/>
    <x v="6"/>
  </r>
  <r>
    <x v="261"/>
    <x v="2"/>
    <d v="2025-08-25T00:00:00"/>
    <x v="2"/>
    <x v="3"/>
    <n v="4"/>
    <n v="79"/>
    <n v="316"/>
    <x v="0"/>
    <x v="1"/>
    <x v="0"/>
    <x v="1"/>
  </r>
  <r>
    <x v="262"/>
    <x v="6"/>
    <d v="2025-08-12T00:00:00"/>
    <x v="3"/>
    <x v="2"/>
    <n v="4"/>
    <n v="51"/>
    <n v="204"/>
    <x v="2"/>
    <x v="8"/>
    <x v="0"/>
    <x v="2"/>
  </r>
  <r>
    <x v="263"/>
    <x v="2"/>
    <d v="2025-07-06T00:00:00"/>
    <x v="2"/>
    <x v="3"/>
    <n v="5"/>
    <n v="74"/>
    <n v="370"/>
    <x v="0"/>
    <x v="4"/>
    <x v="2"/>
    <x v="4"/>
  </r>
  <r>
    <x v="264"/>
    <x v="4"/>
    <d v="2025-08-03T00:00:00"/>
    <x v="1"/>
    <x v="0"/>
    <n v="4"/>
    <n v="10"/>
    <n v="40"/>
    <x v="1"/>
    <x v="1"/>
    <x v="0"/>
    <x v="4"/>
  </r>
  <r>
    <x v="265"/>
    <x v="0"/>
    <d v="2025-09-19T00:00:00"/>
    <x v="3"/>
    <x v="0"/>
    <n v="2"/>
    <n v="21"/>
    <n v="42"/>
    <x v="0"/>
    <x v="5"/>
    <x v="1"/>
    <x v="3"/>
  </r>
  <r>
    <x v="266"/>
    <x v="3"/>
    <d v="2025-07-15T00:00:00"/>
    <x v="1"/>
    <x v="3"/>
    <n v="2"/>
    <n v="57"/>
    <n v="114"/>
    <x v="3"/>
    <x v="0"/>
    <x v="2"/>
    <x v="2"/>
  </r>
  <r>
    <x v="267"/>
    <x v="7"/>
    <d v="2025-08-07T00:00:00"/>
    <x v="3"/>
    <x v="0"/>
    <n v="2"/>
    <n v="28"/>
    <n v="56"/>
    <x v="0"/>
    <x v="5"/>
    <x v="0"/>
    <x v="6"/>
  </r>
  <r>
    <x v="268"/>
    <x v="5"/>
    <d v="2025-08-10T00:00:00"/>
    <x v="3"/>
    <x v="3"/>
    <n v="4"/>
    <n v="44"/>
    <n v="176"/>
    <x v="4"/>
    <x v="3"/>
    <x v="0"/>
    <x v="4"/>
  </r>
  <r>
    <x v="269"/>
    <x v="2"/>
    <d v="2025-09-25T00:00:00"/>
    <x v="1"/>
    <x v="0"/>
    <n v="1"/>
    <n v="34"/>
    <n v="34"/>
    <x v="0"/>
    <x v="8"/>
    <x v="1"/>
    <x v="6"/>
  </r>
  <r>
    <x v="270"/>
    <x v="0"/>
    <d v="2025-08-02T00:00:00"/>
    <x v="0"/>
    <x v="3"/>
    <n v="2"/>
    <n v="40"/>
    <n v="80"/>
    <x v="2"/>
    <x v="1"/>
    <x v="0"/>
    <x v="0"/>
  </r>
  <r>
    <x v="271"/>
    <x v="5"/>
    <d v="2025-08-06T00:00:00"/>
    <x v="2"/>
    <x v="2"/>
    <n v="1"/>
    <n v="48"/>
    <n v="48"/>
    <x v="0"/>
    <x v="8"/>
    <x v="0"/>
    <x v="5"/>
  </r>
  <r>
    <x v="272"/>
    <x v="0"/>
    <d v="2025-09-18T00:00:00"/>
    <x v="0"/>
    <x v="2"/>
    <n v="1"/>
    <n v="46"/>
    <n v="46"/>
    <x v="3"/>
    <x v="6"/>
    <x v="1"/>
    <x v="6"/>
  </r>
  <r>
    <x v="273"/>
    <x v="0"/>
    <d v="2025-09-20T00:00:00"/>
    <x v="1"/>
    <x v="2"/>
    <n v="2"/>
    <n v="15"/>
    <n v="30"/>
    <x v="0"/>
    <x v="0"/>
    <x v="1"/>
    <x v="0"/>
  </r>
  <r>
    <x v="274"/>
    <x v="7"/>
    <d v="2025-09-14T00:00:00"/>
    <x v="0"/>
    <x v="3"/>
    <n v="4"/>
    <n v="26"/>
    <n v="104"/>
    <x v="0"/>
    <x v="3"/>
    <x v="1"/>
    <x v="4"/>
  </r>
  <r>
    <x v="275"/>
    <x v="1"/>
    <d v="2025-09-21T00:00:00"/>
    <x v="2"/>
    <x v="2"/>
    <n v="2"/>
    <n v="64"/>
    <n v="128"/>
    <x v="1"/>
    <x v="11"/>
    <x v="1"/>
    <x v="4"/>
  </r>
  <r>
    <x v="276"/>
    <x v="2"/>
    <d v="2025-08-15T00:00:00"/>
    <x v="0"/>
    <x v="3"/>
    <n v="2"/>
    <n v="89"/>
    <n v="178"/>
    <x v="0"/>
    <x v="1"/>
    <x v="0"/>
    <x v="3"/>
  </r>
  <r>
    <x v="277"/>
    <x v="1"/>
    <d v="2025-07-14T00:00:00"/>
    <x v="1"/>
    <x v="2"/>
    <n v="3"/>
    <n v="95"/>
    <n v="285"/>
    <x v="0"/>
    <x v="7"/>
    <x v="2"/>
    <x v="1"/>
  </r>
  <r>
    <x v="278"/>
    <x v="0"/>
    <d v="2025-09-02T00:00:00"/>
    <x v="1"/>
    <x v="1"/>
    <n v="2"/>
    <n v="49"/>
    <n v="98"/>
    <x v="1"/>
    <x v="8"/>
    <x v="1"/>
    <x v="2"/>
  </r>
  <r>
    <x v="279"/>
    <x v="7"/>
    <d v="2025-08-09T00:00:00"/>
    <x v="3"/>
    <x v="2"/>
    <n v="2"/>
    <n v="24"/>
    <n v="48"/>
    <x v="0"/>
    <x v="3"/>
    <x v="0"/>
    <x v="0"/>
  </r>
  <r>
    <x v="280"/>
    <x v="0"/>
    <d v="2025-09-29T00:00:00"/>
    <x v="1"/>
    <x v="3"/>
    <n v="1"/>
    <n v="44"/>
    <n v="44"/>
    <x v="2"/>
    <x v="5"/>
    <x v="1"/>
    <x v="1"/>
  </r>
  <r>
    <x v="281"/>
    <x v="2"/>
    <d v="2025-09-18T00:00:00"/>
    <x v="1"/>
    <x v="3"/>
    <n v="1"/>
    <n v="73"/>
    <n v="73"/>
    <x v="0"/>
    <x v="4"/>
    <x v="1"/>
    <x v="6"/>
  </r>
  <r>
    <x v="282"/>
    <x v="5"/>
    <d v="2025-07-26T00:00:00"/>
    <x v="3"/>
    <x v="2"/>
    <n v="5"/>
    <n v="35"/>
    <n v="175"/>
    <x v="4"/>
    <x v="3"/>
    <x v="2"/>
    <x v="0"/>
  </r>
  <r>
    <x v="283"/>
    <x v="6"/>
    <d v="2025-09-16T00:00:00"/>
    <x v="0"/>
    <x v="3"/>
    <n v="2"/>
    <n v="122"/>
    <n v="244"/>
    <x v="4"/>
    <x v="2"/>
    <x v="1"/>
    <x v="2"/>
  </r>
  <r>
    <x v="284"/>
    <x v="2"/>
    <d v="2025-08-09T00:00:00"/>
    <x v="0"/>
    <x v="3"/>
    <n v="3"/>
    <n v="56"/>
    <n v="168"/>
    <x v="0"/>
    <x v="2"/>
    <x v="0"/>
    <x v="0"/>
  </r>
  <r>
    <x v="285"/>
    <x v="7"/>
    <d v="2025-08-08T00:00:00"/>
    <x v="3"/>
    <x v="1"/>
    <n v="1"/>
    <n v="52"/>
    <n v="52"/>
    <x v="3"/>
    <x v="1"/>
    <x v="0"/>
    <x v="3"/>
  </r>
  <r>
    <x v="286"/>
    <x v="0"/>
    <d v="2025-07-28T00:00:00"/>
    <x v="3"/>
    <x v="3"/>
    <n v="4"/>
    <n v="43"/>
    <n v="172"/>
    <x v="1"/>
    <x v="2"/>
    <x v="2"/>
    <x v="1"/>
  </r>
  <r>
    <x v="287"/>
    <x v="5"/>
    <d v="2025-08-19T00:00:00"/>
    <x v="0"/>
    <x v="2"/>
    <n v="5"/>
    <n v="54"/>
    <n v="270"/>
    <x v="0"/>
    <x v="1"/>
    <x v="0"/>
    <x v="2"/>
  </r>
  <r>
    <x v="288"/>
    <x v="2"/>
    <d v="2025-09-20T00:00:00"/>
    <x v="3"/>
    <x v="1"/>
    <n v="3"/>
    <n v="42"/>
    <n v="126"/>
    <x v="0"/>
    <x v="3"/>
    <x v="1"/>
    <x v="0"/>
  </r>
  <r>
    <x v="289"/>
    <x v="6"/>
    <d v="2025-09-19T00:00:00"/>
    <x v="1"/>
    <x v="3"/>
    <n v="2"/>
    <n v="174"/>
    <n v="348"/>
    <x v="2"/>
    <x v="7"/>
    <x v="1"/>
    <x v="3"/>
  </r>
  <r>
    <x v="290"/>
    <x v="5"/>
    <d v="2025-09-03T00:00:00"/>
    <x v="3"/>
    <x v="3"/>
    <n v="1"/>
    <n v="17"/>
    <n v="17"/>
    <x v="1"/>
    <x v="0"/>
    <x v="1"/>
    <x v="5"/>
  </r>
  <r>
    <x v="291"/>
    <x v="3"/>
    <d v="2025-08-15T00:00:00"/>
    <x v="3"/>
    <x v="3"/>
    <n v="1"/>
    <n v="245"/>
    <n v="245"/>
    <x v="1"/>
    <x v="2"/>
    <x v="0"/>
    <x v="3"/>
  </r>
  <r>
    <x v="292"/>
    <x v="3"/>
    <d v="2025-09-26T00:00:00"/>
    <x v="1"/>
    <x v="2"/>
    <n v="1"/>
    <n v="124"/>
    <n v="124"/>
    <x v="2"/>
    <x v="10"/>
    <x v="1"/>
    <x v="3"/>
  </r>
  <r>
    <x v="293"/>
    <x v="1"/>
    <d v="2025-08-03T00:00:00"/>
    <x v="1"/>
    <x v="2"/>
    <n v="1"/>
    <n v="91"/>
    <n v="91"/>
    <x v="1"/>
    <x v="9"/>
    <x v="0"/>
    <x v="4"/>
  </r>
  <r>
    <x v="294"/>
    <x v="0"/>
    <d v="2025-09-11T00:00:00"/>
    <x v="3"/>
    <x v="2"/>
    <n v="3"/>
    <n v="46"/>
    <n v="138"/>
    <x v="0"/>
    <x v="8"/>
    <x v="1"/>
    <x v="6"/>
  </r>
  <r>
    <x v="295"/>
    <x v="5"/>
    <d v="2025-07-27T00:00:00"/>
    <x v="3"/>
    <x v="3"/>
    <n v="3"/>
    <n v="38"/>
    <n v="114"/>
    <x v="0"/>
    <x v="2"/>
    <x v="2"/>
    <x v="4"/>
  </r>
  <r>
    <x v="296"/>
    <x v="2"/>
    <d v="2025-09-30T00:00:00"/>
    <x v="3"/>
    <x v="2"/>
    <n v="2"/>
    <n v="77"/>
    <n v="154"/>
    <x v="0"/>
    <x v="2"/>
    <x v="1"/>
    <x v="2"/>
  </r>
  <r>
    <x v="297"/>
    <x v="0"/>
    <d v="2025-07-12T00:00:00"/>
    <x v="3"/>
    <x v="2"/>
    <n v="1"/>
    <n v="44"/>
    <n v="44"/>
    <x v="3"/>
    <x v="9"/>
    <x v="2"/>
    <x v="0"/>
  </r>
  <r>
    <x v="298"/>
    <x v="6"/>
    <d v="2025-07-01T00:00:00"/>
    <x v="0"/>
    <x v="3"/>
    <n v="3"/>
    <n v="73"/>
    <n v="219"/>
    <x v="4"/>
    <x v="10"/>
    <x v="2"/>
    <x v="2"/>
  </r>
  <r>
    <x v="299"/>
    <x v="3"/>
    <d v="2025-07-22T00:00:00"/>
    <x v="0"/>
    <x v="0"/>
    <n v="1"/>
    <n v="270"/>
    <n v="270"/>
    <x v="0"/>
    <x v="2"/>
    <x v="2"/>
    <x v="2"/>
  </r>
  <r>
    <x v="300"/>
    <x v="4"/>
    <d v="2025-07-31T00:00:00"/>
    <x v="0"/>
    <x v="0"/>
    <n v="1"/>
    <n v="10"/>
    <n v="10"/>
    <x v="0"/>
    <x v="5"/>
    <x v="2"/>
    <x v="6"/>
  </r>
  <r>
    <x v="301"/>
    <x v="2"/>
    <d v="2025-08-01T00:00:00"/>
    <x v="0"/>
    <x v="2"/>
    <n v="2"/>
    <n v="52"/>
    <n v="104"/>
    <x v="2"/>
    <x v="2"/>
    <x v="0"/>
    <x v="3"/>
  </r>
  <r>
    <x v="302"/>
    <x v="2"/>
    <d v="2025-09-06T00:00:00"/>
    <x v="3"/>
    <x v="2"/>
    <n v="4"/>
    <n v="57"/>
    <n v="228"/>
    <x v="0"/>
    <x v="2"/>
    <x v="1"/>
    <x v="0"/>
  </r>
  <r>
    <x v="303"/>
    <x v="2"/>
    <d v="2025-09-30T00:00:00"/>
    <x v="0"/>
    <x v="1"/>
    <n v="2"/>
    <n v="30"/>
    <n v="60"/>
    <x v="3"/>
    <x v="0"/>
    <x v="1"/>
    <x v="2"/>
  </r>
  <r>
    <x v="304"/>
    <x v="1"/>
    <d v="2025-08-09T00:00:00"/>
    <x v="0"/>
    <x v="3"/>
    <n v="1"/>
    <n v="54"/>
    <n v="54"/>
    <x v="3"/>
    <x v="0"/>
    <x v="0"/>
    <x v="0"/>
  </r>
  <r>
    <x v="305"/>
    <x v="5"/>
    <d v="2025-08-15T00:00:00"/>
    <x v="0"/>
    <x v="1"/>
    <n v="3"/>
    <n v="39"/>
    <n v="117"/>
    <x v="1"/>
    <x v="8"/>
    <x v="0"/>
    <x v="3"/>
  </r>
  <r>
    <x v="306"/>
    <x v="0"/>
    <d v="2025-09-22T00:00:00"/>
    <x v="1"/>
    <x v="3"/>
    <n v="2"/>
    <n v="47"/>
    <n v="94"/>
    <x v="1"/>
    <x v="0"/>
    <x v="1"/>
    <x v="1"/>
  </r>
  <r>
    <x v="307"/>
    <x v="3"/>
    <d v="2025-08-04T00:00:00"/>
    <x v="2"/>
    <x v="2"/>
    <n v="1"/>
    <n v="259"/>
    <n v="259"/>
    <x v="4"/>
    <x v="4"/>
    <x v="0"/>
    <x v="1"/>
  </r>
  <r>
    <x v="308"/>
    <x v="2"/>
    <d v="2025-08-31T00:00:00"/>
    <x v="3"/>
    <x v="1"/>
    <n v="1"/>
    <n v="81"/>
    <n v="81"/>
    <x v="0"/>
    <x v="3"/>
    <x v="0"/>
    <x v="4"/>
  </r>
  <r>
    <x v="309"/>
    <x v="1"/>
    <d v="2025-08-07T00:00:00"/>
    <x v="0"/>
    <x v="2"/>
    <n v="1"/>
    <n v="43"/>
    <n v="43"/>
    <x v="4"/>
    <x v="2"/>
    <x v="0"/>
    <x v="6"/>
  </r>
  <r>
    <x v="310"/>
    <x v="3"/>
    <d v="2025-08-30T00:00:00"/>
    <x v="0"/>
    <x v="0"/>
    <n v="1"/>
    <n v="79"/>
    <n v="79"/>
    <x v="0"/>
    <x v="9"/>
    <x v="0"/>
    <x v="0"/>
  </r>
  <r>
    <x v="311"/>
    <x v="2"/>
    <d v="2025-07-04T00:00:00"/>
    <x v="0"/>
    <x v="3"/>
    <n v="1"/>
    <n v="25"/>
    <n v="25"/>
    <x v="0"/>
    <x v="0"/>
    <x v="2"/>
    <x v="3"/>
  </r>
  <r>
    <x v="312"/>
    <x v="6"/>
    <d v="2025-09-24T00:00:00"/>
    <x v="3"/>
    <x v="3"/>
    <n v="1"/>
    <n v="160"/>
    <n v="160"/>
    <x v="0"/>
    <x v="2"/>
    <x v="1"/>
    <x v="5"/>
  </r>
  <r>
    <x v="313"/>
    <x v="5"/>
    <d v="2025-09-17T00:00:00"/>
    <x v="3"/>
    <x v="2"/>
    <n v="4"/>
    <n v="28"/>
    <n v="112"/>
    <x v="2"/>
    <x v="2"/>
    <x v="1"/>
    <x v="5"/>
  </r>
  <r>
    <x v="314"/>
    <x v="0"/>
    <d v="2025-09-28T00:00:00"/>
    <x v="0"/>
    <x v="3"/>
    <n v="3"/>
    <n v="24"/>
    <n v="72"/>
    <x v="2"/>
    <x v="1"/>
    <x v="1"/>
    <x v="4"/>
  </r>
  <r>
    <x v="315"/>
    <x v="7"/>
    <d v="2025-09-09T00:00:00"/>
    <x v="1"/>
    <x v="3"/>
    <n v="3"/>
    <n v="42"/>
    <n v="126"/>
    <x v="2"/>
    <x v="4"/>
    <x v="1"/>
    <x v="2"/>
  </r>
  <r>
    <x v="316"/>
    <x v="7"/>
    <d v="2025-09-06T00:00:00"/>
    <x v="2"/>
    <x v="2"/>
    <n v="1"/>
    <n v="42"/>
    <n v="42"/>
    <x v="1"/>
    <x v="2"/>
    <x v="1"/>
    <x v="0"/>
  </r>
  <r>
    <x v="317"/>
    <x v="5"/>
    <d v="2025-08-31T00:00:00"/>
    <x v="3"/>
    <x v="2"/>
    <n v="3"/>
    <n v="22"/>
    <n v="66"/>
    <x v="0"/>
    <x v="0"/>
    <x v="0"/>
    <x v="4"/>
  </r>
  <r>
    <x v="318"/>
    <x v="0"/>
    <d v="2025-08-24T00:00:00"/>
    <x v="1"/>
    <x v="3"/>
    <n v="4"/>
    <n v="31"/>
    <n v="124"/>
    <x v="3"/>
    <x v="11"/>
    <x v="0"/>
    <x v="4"/>
  </r>
  <r>
    <x v="319"/>
    <x v="3"/>
    <d v="2025-09-05T00:00:00"/>
    <x v="3"/>
    <x v="3"/>
    <n v="1"/>
    <n v="267"/>
    <n v="267"/>
    <x v="2"/>
    <x v="3"/>
    <x v="1"/>
    <x v="3"/>
  </r>
  <r>
    <x v="320"/>
    <x v="5"/>
    <d v="2025-08-03T00:00:00"/>
    <x v="3"/>
    <x v="3"/>
    <n v="2"/>
    <n v="60"/>
    <n v="120"/>
    <x v="2"/>
    <x v="9"/>
    <x v="0"/>
    <x v="4"/>
  </r>
  <r>
    <x v="321"/>
    <x v="2"/>
    <d v="2025-07-27T00:00:00"/>
    <x v="0"/>
    <x v="3"/>
    <n v="1"/>
    <n v="50"/>
    <n v="50"/>
    <x v="1"/>
    <x v="2"/>
    <x v="2"/>
    <x v="4"/>
  </r>
  <r>
    <x v="322"/>
    <x v="0"/>
    <d v="2025-09-28T00:00:00"/>
    <x v="3"/>
    <x v="3"/>
    <n v="2"/>
    <n v="49"/>
    <n v="98"/>
    <x v="1"/>
    <x v="8"/>
    <x v="1"/>
    <x v="4"/>
  </r>
  <r>
    <x v="323"/>
    <x v="7"/>
    <d v="2025-09-14T00:00:00"/>
    <x v="0"/>
    <x v="3"/>
    <n v="1"/>
    <n v="46"/>
    <n v="46"/>
    <x v="0"/>
    <x v="8"/>
    <x v="1"/>
    <x v="4"/>
  </r>
  <r>
    <x v="324"/>
    <x v="7"/>
    <d v="2025-09-22T00:00:00"/>
    <x v="0"/>
    <x v="2"/>
    <n v="1"/>
    <n v="53"/>
    <n v="53"/>
    <x v="1"/>
    <x v="10"/>
    <x v="1"/>
    <x v="1"/>
  </r>
  <r>
    <x v="325"/>
    <x v="5"/>
    <d v="2025-08-30T00:00:00"/>
    <x v="3"/>
    <x v="3"/>
    <n v="1"/>
    <n v="35"/>
    <n v="35"/>
    <x v="0"/>
    <x v="10"/>
    <x v="0"/>
    <x v="0"/>
  </r>
  <r>
    <x v="326"/>
    <x v="0"/>
    <d v="2025-07-07T00:00:00"/>
    <x v="1"/>
    <x v="3"/>
    <n v="2"/>
    <n v="48"/>
    <n v="96"/>
    <x v="0"/>
    <x v="8"/>
    <x v="2"/>
    <x v="1"/>
  </r>
  <r>
    <x v="327"/>
    <x v="4"/>
    <d v="2025-07-14T00:00:00"/>
    <x v="2"/>
    <x v="3"/>
    <n v="1"/>
    <n v="15"/>
    <n v="15"/>
    <x v="2"/>
    <x v="8"/>
    <x v="2"/>
    <x v="1"/>
  </r>
  <r>
    <x v="328"/>
    <x v="5"/>
    <d v="2025-08-03T00:00:00"/>
    <x v="0"/>
    <x v="3"/>
    <n v="4"/>
    <n v="49"/>
    <n v="196"/>
    <x v="0"/>
    <x v="5"/>
    <x v="0"/>
    <x v="4"/>
  </r>
  <r>
    <x v="329"/>
    <x v="0"/>
    <d v="2025-07-09T00:00:00"/>
    <x v="1"/>
    <x v="0"/>
    <n v="5"/>
    <n v="15"/>
    <n v="75"/>
    <x v="2"/>
    <x v="6"/>
    <x v="2"/>
    <x v="5"/>
  </r>
  <r>
    <x v="330"/>
    <x v="6"/>
    <d v="2025-09-19T00:00:00"/>
    <x v="1"/>
    <x v="3"/>
    <n v="2"/>
    <n v="115"/>
    <n v="230"/>
    <x v="2"/>
    <x v="7"/>
    <x v="1"/>
    <x v="3"/>
  </r>
  <r>
    <x v="331"/>
    <x v="2"/>
    <d v="2025-08-28T00:00:00"/>
    <x v="3"/>
    <x v="3"/>
    <n v="2"/>
    <n v="68"/>
    <n v="136"/>
    <x v="2"/>
    <x v="3"/>
    <x v="0"/>
    <x v="6"/>
  </r>
  <r>
    <x v="332"/>
    <x v="0"/>
    <d v="2025-09-07T00:00:00"/>
    <x v="0"/>
    <x v="2"/>
    <n v="3"/>
    <n v="49"/>
    <n v="147"/>
    <x v="1"/>
    <x v="6"/>
    <x v="1"/>
    <x v="4"/>
  </r>
  <r>
    <x v="333"/>
    <x v="3"/>
    <d v="2025-09-08T00:00:00"/>
    <x v="0"/>
    <x v="0"/>
    <n v="1"/>
    <n v="101"/>
    <n v="101"/>
    <x v="2"/>
    <x v="9"/>
    <x v="1"/>
    <x v="1"/>
  </r>
  <r>
    <x v="334"/>
    <x v="1"/>
    <d v="2025-08-23T00:00:00"/>
    <x v="0"/>
    <x v="2"/>
    <n v="3"/>
    <n v="69"/>
    <n v="207"/>
    <x v="2"/>
    <x v="3"/>
    <x v="0"/>
    <x v="0"/>
  </r>
  <r>
    <x v="335"/>
    <x v="5"/>
    <d v="2025-08-04T00:00:00"/>
    <x v="1"/>
    <x v="1"/>
    <n v="4"/>
    <n v="38"/>
    <n v="152"/>
    <x v="0"/>
    <x v="2"/>
    <x v="0"/>
    <x v="1"/>
  </r>
  <r>
    <x v="336"/>
    <x v="2"/>
    <d v="2025-07-17T00:00:00"/>
    <x v="3"/>
    <x v="2"/>
    <n v="1"/>
    <n v="38"/>
    <n v="38"/>
    <x v="2"/>
    <x v="7"/>
    <x v="2"/>
    <x v="6"/>
  </r>
  <r>
    <x v="337"/>
    <x v="3"/>
    <d v="2025-07-25T00:00:00"/>
    <x v="1"/>
    <x v="3"/>
    <n v="1"/>
    <n v="89"/>
    <n v="89"/>
    <x v="2"/>
    <x v="11"/>
    <x v="2"/>
    <x v="3"/>
  </r>
  <r>
    <x v="338"/>
    <x v="1"/>
    <d v="2025-09-03T00:00:00"/>
    <x v="1"/>
    <x v="3"/>
    <n v="2"/>
    <n v="69"/>
    <n v="138"/>
    <x v="2"/>
    <x v="5"/>
    <x v="1"/>
    <x v="5"/>
  </r>
  <r>
    <x v="339"/>
    <x v="6"/>
    <d v="2025-08-12T00:00:00"/>
    <x v="2"/>
    <x v="3"/>
    <n v="1"/>
    <n v="111"/>
    <n v="111"/>
    <x v="0"/>
    <x v="2"/>
    <x v="0"/>
    <x v="2"/>
  </r>
  <r>
    <x v="340"/>
    <x v="3"/>
    <d v="2025-08-10T00:00:00"/>
    <x v="0"/>
    <x v="3"/>
    <n v="2"/>
    <n v="145"/>
    <n v="290"/>
    <x v="1"/>
    <x v="3"/>
    <x v="0"/>
    <x v="4"/>
  </r>
  <r>
    <x v="341"/>
    <x v="0"/>
    <d v="2025-09-27T00:00:00"/>
    <x v="0"/>
    <x v="2"/>
    <n v="3"/>
    <n v="28"/>
    <n v="84"/>
    <x v="0"/>
    <x v="7"/>
    <x v="1"/>
    <x v="0"/>
  </r>
  <r>
    <x v="342"/>
    <x v="1"/>
    <d v="2025-09-03T00:00:00"/>
    <x v="0"/>
    <x v="2"/>
    <n v="1"/>
    <n v="92"/>
    <n v="92"/>
    <x v="0"/>
    <x v="1"/>
    <x v="1"/>
    <x v="5"/>
  </r>
  <r>
    <x v="343"/>
    <x v="0"/>
    <d v="2025-07-14T00:00:00"/>
    <x v="3"/>
    <x v="3"/>
    <n v="2"/>
    <n v="43"/>
    <n v="86"/>
    <x v="0"/>
    <x v="9"/>
    <x v="2"/>
    <x v="1"/>
  </r>
  <r>
    <x v="344"/>
    <x v="1"/>
    <d v="2025-08-15T00:00:00"/>
    <x v="3"/>
    <x v="2"/>
    <n v="1"/>
    <n v="86"/>
    <n v="86"/>
    <x v="0"/>
    <x v="2"/>
    <x v="0"/>
    <x v="3"/>
  </r>
  <r>
    <x v="345"/>
    <x v="2"/>
    <d v="2025-08-23T00:00:00"/>
    <x v="1"/>
    <x v="2"/>
    <n v="5"/>
    <n v="43"/>
    <n v="215"/>
    <x v="0"/>
    <x v="4"/>
    <x v="0"/>
    <x v="0"/>
  </r>
  <r>
    <x v="346"/>
    <x v="3"/>
    <d v="2025-09-04T00:00:00"/>
    <x v="1"/>
    <x v="2"/>
    <n v="1"/>
    <n v="269"/>
    <n v="269"/>
    <x v="1"/>
    <x v="8"/>
    <x v="1"/>
    <x v="6"/>
  </r>
  <r>
    <x v="347"/>
    <x v="1"/>
    <d v="2025-08-10T00:00:00"/>
    <x v="0"/>
    <x v="3"/>
    <n v="3"/>
    <n v="62"/>
    <n v="186"/>
    <x v="0"/>
    <x v="1"/>
    <x v="0"/>
    <x v="4"/>
  </r>
  <r>
    <x v="348"/>
    <x v="2"/>
    <d v="2025-09-05T00:00:00"/>
    <x v="0"/>
    <x v="1"/>
    <n v="2"/>
    <n v="25"/>
    <n v="50"/>
    <x v="4"/>
    <x v="2"/>
    <x v="1"/>
    <x v="3"/>
  </r>
  <r>
    <x v="349"/>
    <x v="3"/>
    <d v="2025-08-24T00:00:00"/>
    <x v="3"/>
    <x v="2"/>
    <n v="1"/>
    <n v="162"/>
    <n v="162"/>
    <x v="1"/>
    <x v="0"/>
    <x v="0"/>
    <x v="4"/>
  </r>
  <r>
    <x v="350"/>
    <x v="2"/>
    <d v="2025-08-19T00:00:00"/>
    <x v="1"/>
    <x v="1"/>
    <n v="2"/>
    <n v="69"/>
    <n v="138"/>
    <x v="0"/>
    <x v="3"/>
    <x v="0"/>
    <x v="2"/>
  </r>
  <r>
    <x v="351"/>
    <x v="7"/>
    <d v="2025-09-22T00:00:00"/>
    <x v="3"/>
    <x v="2"/>
    <n v="1"/>
    <n v="23"/>
    <n v="23"/>
    <x v="1"/>
    <x v="1"/>
    <x v="1"/>
    <x v="1"/>
  </r>
  <r>
    <x v="352"/>
    <x v="3"/>
    <d v="2025-07-18T00:00:00"/>
    <x v="1"/>
    <x v="0"/>
    <n v="2"/>
    <n v="222"/>
    <n v="444"/>
    <x v="1"/>
    <x v="11"/>
    <x v="2"/>
    <x v="3"/>
  </r>
  <r>
    <x v="353"/>
    <x v="6"/>
    <d v="2025-08-28T00:00:00"/>
    <x v="0"/>
    <x v="1"/>
    <n v="1"/>
    <n v="58"/>
    <n v="58"/>
    <x v="3"/>
    <x v="4"/>
    <x v="0"/>
    <x v="6"/>
  </r>
  <r>
    <x v="354"/>
    <x v="2"/>
    <d v="2025-09-14T00:00:00"/>
    <x v="0"/>
    <x v="3"/>
    <n v="3"/>
    <n v="72"/>
    <n v="216"/>
    <x v="4"/>
    <x v="2"/>
    <x v="1"/>
    <x v="4"/>
  </r>
  <r>
    <x v="355"/>
    <x v="5"/>
    <d v="2025-07-27T00:00:00"/>
    <x v="0"/>
    <x v="2"/>
    <n v="2"/>
    <n v="53"/>
    <n v="106"/>
    <x v="1"/>
    <x v="8"/>
    <x v="2"/>
    <x v="4"/>
  </r>
  <r>
    <x v="356"/>
    <x v="0"/>
    <d v="2025-07-23T00:00:00"/>
    <x v="1"/>
    <x v="1"/>
    <n v="3"/>
    <n v="31"/>
    <n v="93"/>
    <x v="0"/>
    <x v="0"/>
    <x v="2"/>
    <x v="5"/>
  </r>
  <r>
    <x v="357"/>
    <x v="3"/>
    <d v="2025-09-16T00:00:00"/>
    <x v="0"/>
    <x v="1"/>
    <n v="1"/>
    <n v="140"/>
    <n v="140"/>
    <x v="0"/>
    <x v="2"/>
    <x v="1"/>
    <x v="2"/>
  </r>
  <r>
    <x v="358"/>
    <x v="5"/>
    <d v="2025-08-08T00:00:00"/>
    <x v="2"/>
    <x v="0"/>
    <n v="3"/>
    <n v="59"/>
    <n v="177"/>
    <x v="2"/>
    <x v="1"/>
    <x v="0"/>
    <x v="3"/>
  </r>
  <r>
    <x v="359"/>
    <x v="2"/>
    <d v="2025-09-27T00:00:00"/>
    <x v="0"/>
    <x v="2"/>
    <n v="4"/>
    <n v="53"/>
    <n v="212"/>
    <x v="0"/>
    <x v="2"/>
    <x v="1"/>
    <x v="0"/>
  </r>
  <r>
    <x v="360"/>
    <x v="6"/>
    <d v="2025-08-29T00:00:00"/>
    <x v="1"/>
    <x v="0"/>
    <n v="1"/>
    <n v="73"/>
    <n v="73"/>
    <x v="1"/>
    <x v="1"/>
    <x v="0"/>
    <x v="3"/>
  </r>
  <r>
    <x v="361"/>
    <x v="2"/>
    <d v="2025-09-26T00:00:00"/>
    <x v="1"/>
    <x v="0"/>
    <n v="3"/>
    <n v="61"/>
    <n v="183"/>
    <x v="2"/>
    <x v="5"/>
    <x v="1"/>
    <x v="3"/>
  </r>
  <r>
    <x v="362"/>
    <x v="2"/>
    <d v="2025-07-11T00:00:00"/>
    <x v="0"/>
    <x v="3"/>
    <n v="5"/>
    <n v="32"/>
    <n v="160"/>
    <x v="4"/>
    <x v="5"/>
    <x v="2"/>
    <x v="3"/>
  </r>
  <r>
    <x v="363"/>
    <x v="4"/>
    <d v="2025-07-04T00:00:00"/>
    <x v="1"/>
    <x v="2"/>
    <n v="2"/>
    <n v="22"/>
    <n v="44"/>
    <x v="0"/>
    <x v="8"/>
    <x v="2"/>
    <x v="3"/>
  </r>
  <r>
    <x v="364"/>
    <x v="0"/>
    <d v="2025-07-31T00:00:00"/>
    <x v="0"/>
    <x v="1"/>
    <n v="1"/>
    <n v="20"/>
    <n v="20"/>
    <x v="4"/>
    <x v="7"/>
    <x v="2"/>
    <x v="6"/>
  </r>
  <r>
    <x v="365"/>
    <x v="2"/>
    <d v="2025-09-21T00:00:00"/>
    <x v="3"/>
    <x v="2"/>
    <n v="1"/>
    <n v="39"/>
    <n v="39"/>
    <x v="1"/>
    <x v="2"/>
    <x v="1"/>
    <x v="4"/>
  </r>
  <r>
    <x v="366"/>
    <x v="7"/>
    <d v="2025-09-07T00:00:00"/>
    <x v="0"/>
    <x v="3"/>
    <n v="1"/>
    <n v="39"/>
    <n v="39"/>
    <x v="0"/>
    <x v="2"/>
    <x v="1"/>
    <x v="4"/>
  </r>
  <r>
    <x v="367"/>
    <x v="2"/>
    <d v="2025-07-16T00:00:00"/>
    <x v="1"/>
    <x v="0"/>
    <n v="3"/>
    <n v="49"/>
    <n v="147"/>
    <x v="3"/>
    <x v="2"/>
    <x v="2"/>
    <x v="5"/>
  </r>
  <r>
    <x v="368"/>
    <x v="1"/>
    <d v="2025-08-02T00:00:00"/>
    <x v="0"/>
    <x v="2"/>
    <n v="1"/>
    <n v="64"/>
    <n v="64"/>
    <x v="0"/>
    <x v="4"/>
    <x v="0"/>
    <x v="0"/>
  </r>
  <r>
    <x v="369"/>
    <x v="1"/>
    <d v="2025-09-29T00:00:00"/>
    <x v="2"/>
    <x v="2"/>
    <n v="2"/>
    <n v="112"/>
    <n v="224"/>
    <x v="4"/>
    <x v="2"/>
    <x v="1"/>
    <x v="1"/>
  </r>
  <r>
    <x v="370"/>
    <x v="0"/>
    <d v="2025-08-21T00:00:00"/>
    <x v="1"/>
    <x v="2"/>
    <n v="3"/>
    <n v="37"/>
    <n v="111"/>
    <x v="0"/>
    <x v="8"/>
    <x v="0"/>
    <x v="6"/>
  </r>
  <r>
    <x v="371"/>
    <x v="6"/>
    <d v="2025-07-16T00:00:00"/>
    <x v="2"/>
    <x v="3"/>
    <n v="1"/>
    <n v="132"/>
    <n v="132"/>
    <x v="1"/>
    <x v="0"/>
    <x v="2"/>
    <x v="5"/>
  </r>
  <r>
    <x v="372"/>
    <x v="6"/>
    <d v="2025-08-07T00:00:00"/>
    <x v="1"/>
    <x v="3"/>
    <n v="1"/>
    <n v="117"/>
    <n v="117"/>
    <x v="0"/>
    <x v="5"/>
    <x v="0"/>
    <x v="6"/>
  </r>
  <r>
    <x v="373"/>
    <x v="6"/>
    <d v="2025-07-24T00:00:00"/>
    <x v="0"/>
    <x v="2"/>
    <n v="3"/>
    <n v="164"/>
    <n v="492"/>
    <x v="3"/>
    <x v="0"/>
    <x v="2"/>
    <x v="6"/>
  </r>
  <r>
    <x v="374"/>
    <x v="0"/>
    <d v="2025-08-29T00:00:00"/>
    <x v="0"/>
    <x v="2"/>
    <n v="1"/>
    <n v="49"/>
    <n v="49"/>
    <x v="0"/>
    <x v="0"/>
    <x v="0"/>
    <x v="3"/>
  </r>
  <r>
    <x v="375"/>
    <x v="0"/>
    <d v="2025-09-01T00:00:00"/>
    <x v="2"/>
    <x v="2"/>
    <n v="2"/>
    <n v="18"/>
    <n v="36"/>
    <x v="0"/>
    <x v="8"/>
    <x v="1"/>
    <x v="1"/>
  </r>
  <r>
    <x v="376"/>
    <x v="3"/>
    <d v="2025-09-25T00:00:00"/>
    <x v="3"/>
    <x v="2"/>
    <n v="1"/>
    <n v="188"/>
    <n v="188"/>
    <x v="0"/>
    <x v="9"/>
    <x v="1"/>
    <x v="6"/>
  </r>
  <r>
    <x v="377"/>
    <x v="6"/>
    <d v="2025-07-30T00:00:00"/>
    <x v="0"/>
    <x v="3"/>
    <n v="1"/>
    <n v="166"/>
    <n v="166"/>
    <x v="0"/>
    <x v="10"/>
    <x v="2"/>
    <x v="5"/>
  </r>
  <r>
    <x v="378"/>
    <x v="6"/>
    <d v="2025-07-06T00:00:00"/>
    <x v="0"/>
    <x v="1"/>
    <n v="1"/>
    <n v="122"/>
    <n v="122"/>
    <x v="0"/>
    <x v="2"/>
    <x v="2"/>
    <x v="4"/>
  </r>
  <r>
    <x v="379"/>
    <x v="0"/>
    <d v="2025-09-13T00:00:00"/>
    <x v="1"/>
    <x v="2"/>
    <n v="1"/>
    <n v="25"/>
    <n v="25"/>
    <x v="4"/>
    <x v="2"/>
    <x v="1"/>
    <x v="0"/>
  </r>
  <r>
    <x v="380"/>
    <x v="0"/>
    <d v="2025-07-04T00:00:00"/>
    <x v="1"/>
    <x v="3"/>
    <n v="1"/>
    <n v="41"/>
    <n v="41"/>
    <x v="0"/>
    <x v="6"/>
    <x v="2"/>
    <x v="3"/>
  </r>
  <r>
    <x v="381"/>
    <x v="5"/>
    <d v="2025-08-01T00:00:00"/>
    <x v="0"/>
    <x v="3"/>
    <n v="4"/>
    <n v="34"/>
    <n v="136"/>
    <x v="2"/>
    <x v="2"/>
    <x v="0"/>
    <x v="3"/>
  </r>
  <r>
    <x v="382"/>
    <x v="1"/>
    <d v="2025-08-16T00:00:00"/>
    <x v="3"/>
    <x v="0"/>
    <n v="3"/>
    <n v="63"/>
    <n v="189"/>
    <x v="0"/>
    <x v="8"/>
    <x v="0"/>
    <x v="0"/>
  </r>
  <r>
    <x v="383"/>
    <x v="7"/>
    <d v="2025-09-28T00:00:00"/>
    <x v="1"/>
    <x v="3"/>
    <n v="3"/>
    <n v="35"/>
    <n v="105"/>
    <x v="1"/>
    <x v="8"/>
    <x v="1"/>
    <x v="4"/>
  </r>
  <r>
    <x v="384"/>
    <x v="0"/>
    <d v="2025-08-13T00:00:00"/>
    <x v="3"/>
    <x v="2"/>
    <n v="2"/>
    <n v="35"/>
    <n v="70"/>
    <x v="0"/>
    <x v="2"/>
    <x v="0"/>
    <x v="5"/>
  </r>
  <r>
    <x v="385"/>
    <x v="5"/>
    <d v="2025-08-03T00:00:00"/>
    <x v="1"/>
    <x v="3"/>
    <n v="2"/>
    <n v="21"/>
    <n v="42"/>
    <x v="0"/>
    <x v="8"/>
    <x v="0"/>
    <x v="4"/>
  </r>
  <r>
    <x v="386"/>
    <x v="0"/>
    <d v="2025-07-04T00:00:00"/>
    <x v="0"/>
    <x v="2"/>
    <n v="2"/>
    <n v="44"/>
    <n v="88"/>
    <x v="0"/>
    <x v="8"/>
    <x v="2"/>
    <x v="3"/>
  </r>
  <r>
    <x v="387"/>
    <x v="2"/>
    <d v="2025-07-16T00:00:00"/>
    <x v="1"/>
    <x v="3"/>
    <n v="2"/>
    <n v="61"/>
    <n v="122"/>
    <x v="4"/>
    <x v="10"/>
    <x v="2"/>
    <x v="5"/>
  </r>
  <r>
    <x v="388"/>
    <x v="0"/>
    <d v="2025-08-18T00:00:00"/>
    <x v="0"/>
    <x v="1"/>
    <n v="2"/>
    <n v="50"/>
    <n v="100"/>
    <x v="4"/>
    <x v="0"/>
    <x v="0"/>
    <x v="1"/>
  </r>
  <r>
    <x v="389"/>
    <x v="2"/>
    <d v="2025-09-06T00:00:00"/>
    <x v="0"/>
    <x v="3"/>
    <n v="2"/>
    <n v="25"/>
    <n v="50"/>
    <x v="2"/>
    <x v="9"/>
    <x v="1"/>
    <x v="0"/>
  </r>
  <r>
    <x v="390"/>
    <x v="0"/>
    <d v="2025-07-31T00:00:00"/>
    <x v="3"/>
    <x v="2"/>
    <n v="1"/>
    <n v="44"/>
    <n v="44"/>
    <x v="0"/>
    <x v="3"/>
    <x v="2"/>
    <x v="6"/>
  </r>
  <r>
    <x v="391"/>
    <x v="3"/>
    <d v="2025-08-27T00:00:00"/>
    <x v="0"/>
    <x v="0"/>
    <n v="2"/>
    <n v="144"/>
    <n v="288"/>
    <x v="2"/>
    <x v="0"/>
    <x v="0"/>
    <x v="5"/>
  </r>
  <r>
    <x v="392"/>
    <x v="1"/>
    <d v="2025-08-14T00:00:00"/>
    <x v="1"/>
    <x v="2"/>
    <n v="4"/>
    <n v="51"/>
    <n v="204"/>
    <x v="2"/>
    <x v="4"/>
    <x v="0"/>
    <x v="6"/>
  </r>
  <r>
    <x v="393"/>
    <x v="1"/>
    <d v="2025-09-21T00:00:00"/>
    <x v="0"/>
    <x v="2"/>
    <n v="2"/>
    <n v="115"/>
    <n v="230"/>
    <x v="1"/>
    <x v="2"/>
    <x v="1"/>
    <x v="4"/>
  </r>
  <r>
    <x v="394"/>
    <x v="0"/>
    <d v="2025-08-21T00:00:00"/>
    <x v="1"/>
    <x v="0"/>
    <n v="4"/>
    <n v="49"/>
    <n v="196"/>
    <x v="1"/>
    <x v="2"/>
    <x v="0"/>
    <x v="6"/>
  </r>
  <r>
    <x v="395"/>
    <x v="3"/>
    <d v="2025-08-24T00:00:00"/>
    <x v="1"/>
    <x v="3"/>
    <n v="1"/>
    <n v="104"/>
    <n v="104"/>
    <x v="0"/>
    <x v="2"/>
    <x v="0"/>
    <x v="4"/>
  </r>
  <r>
    <x v="396"/>
    <x v="2"/>
    <d v="2025-09-25T00:00:00"/>
    <x v="0"/>
    <x v="3"/>
    <n v="3"/>
    <n v="56"/>
    <n v="168"/>
    <x v="1"/>
    <x v="2"/>
    <x v="1"/>
    <x v="6"/>
  </r>
  <r>
    <x v="397"/>
    <x v="2"/>
    <d v="2025-09-22T00:00:00"/>
    <x v="3"/>
    <x v="2"/>
    <n v="4"/>
    <n v="37"/>
    <n v="148"/>
    <x v="0"/>
    <x v="6"/>
    <x v="1"/>
    <x v="1"/>
  </r>
  <r>
    <x v="398"/>
    <x v="6"/>
    <d v="2025-08-05T00:00:00"/>
    <x v="1"/>
    <x v="2"/>
    <n v="4"/>
    <n v="132"/>
    <n v="528"/>
    <x v="0"/>
    <x v="8"/>
    <x v="0"/>
    <x v="2"/>
  </r>
  <r>
    <x v="399"/>
    <x v="6"/>
    <d v="2025-07-01T00:00:00"/>
    <x v="1"/>
    <x v="2"/>
    <n v="3"/>
    <n v="121"/>
    <n v="363"/>
    <x v="4"/>
    <x v="5"/>
    <x v="2"/>
    <x v="2"/>
  </r>
  <r>
    <x v="400"/>
    <x v="5"/>
    <d v="2025-08-07T00:00:00"/>
    <x v="1"/>
    <x v="2"/>
    <n v="1"/>
    <n v="49"/>
    <n v="49"/>
    <x v="0"/>
    <x v="0"/>
    <x v="0"/>
    <x v="6"/>
  </r>
  <r>
    <x v="401"/>
    <x v="2"/>
    <d v="2025-09-28T00:00:00"/>
    <x v="1"/>
    <x v="1"/>
    <n v="2"/>
    <n v="61"/>
    <n v="122"/>
    <x v="0"/>
    <x v="8"/>
    <x v="1"/>
    <x v="4"/>
  </r>
  <r>
    <x v="402"/>
    <x v="2"/>
    <d v="2025-07-20T00:00:00"/>
    <x v="2"/>
    <x v="0"/>
    <n v="5"/>
    <n v="62"/>
    <n v="310"/>
    <x v="0"/>
    <x v="2"/>
    <x v="2"/>
    <x v="4"/>
  </r>
  <r>
    <x v="403"/>
    <x v="0"/>
    <d v="2025-09-23T00:00:00"/>
    <x v="3"/>
    <x v="2"/>
    <n v="2"/>
    <n v="26"/>
    <n v="52"/>
    <x v="0"/>
    <x v="9"/>
    <x v="1"/>
    <x v="2"/>
  </r>
  <r>
    <x v="404"/>
    <x v="2"/>
    <d v="2025-07-02T00:00:00"/>
    <x v="3"/>
    <x v="2"/>
    <n v="2"/>
    <n v="44"/>
    <n v="88"/>
    <x v="4"/>
    <x v="2"/>
    <x v="2"/>
    <x v="5"/>
  </r>
  <r>
    <x v="405"/>
    <x v="0"/>
    <d v="2025-09-15T00:00:00"/>
    <x v="2"/>
    <x v="3"/>
    <n v="2"/>
    <n v="37"/>
    <n v="74"/>
    <x v="0"/>
    <x v="0"/>
    <x v="1"/>
    <x v="1"/>
  </r>
  <r>
    <x v="406"/>
    <x v="1"/>
    <d v="2025-08-08T00:00:00"/>
    <x v="0"/>
    <x v="2"/>
    <n v="5"/>
    <n v="80"/>
    <n v="400"/>
    <x v="0"/>
    <x v="7"/>
    <x v="0"/>
    <x v="3"/>
  </r>
  <r>
    <x v="407"/>
    <x v="2"/>
    <d v="2025-08-13T00:00:00"/>
    <x v="1"/>
    <x v="2"/>
    <n v="1"/>
    <n v="41"/>
    <n v="41"/>
    <x v="0"/>
    <x v="0"/>
    <x v="0"/>
    <x v="5"/>
  </r>
  <r>
    <x v="408"/>
    <x v="4"/>
    <d v="2025-09-12T00:00:00"/>
    <x v="2"/>
    <x v="2"/>
    <n v="2"/>
    <n v="14"/>
    <n v="28"/>
    <x v="0"/>
    <x v="5"/>
    <x v="1"/>
    <x v="3"/>
  </r>
  <r>
    <x v="409"/>
    <x v="0"/>
    <d v="2025-08-18T00:00:00"/>
    <x v="0"/>
    <x v="2"/>
    <n v="1"/>
    <n v="44"/>
    <n v="44"/>
    <x v="1"/>
    <x v="0"/>
    <x v="0"/>
    <x v="1"/>
  </r>
  <r>
    <x v="410"/>
    <x v="6"/>
    <d v="2025-09-27T00:00:00"/>
    <x v="2"/>
    <x v="2"/>
    <n v="1"/>
    <n v="141"/>
    <n v="141"/>
    <x v="4"/>
    <x v="7"/>
    <x v="1"/>
    <x v="0"/>
  </r>
  <r>
    <x v="411"/>
    <x v="3"/>
    <d v="2025-07-01T00:00:00"/>
    <x v="3"/>
    <x v="2"/>
    <n v="1"/>
    <n v="158"/>
    <n v="158"/>
    <x v="3"/>
    <x v="3"/>
    <x v="2"/>
    <x v="2"/>
  </r>
  <r>
    <x v="412"/>
    <x v="1"/>
    <d v="2025-07-12T00:00:00"/>
    <x v="1"/>
    <x v="1"/>
    <n v="3"/>
    <n v="76"/>
    <n v="228"/>
    <x v="0"/>
    <x v="5"/>
    <x v="2"/>
    <x v="0"/>
  </r>
  <r>
    <x v="413"/>
    <x v="5"/>
    <d v="2025-09-20T00:00:00"/>
    <x v="3"/>
    <x v="3"/>
    <n v="3"/>
    <n v="32"/>
    <n v="96"/>
    <x v="0"/>
    <x v="2"/>
    <x v="1"/>
    <x v="0"/>
  </r>
  <r>
    <x v="414"/>
    <x v="1"/>
    <d v="2025-08-13T00:00:00"/>
    <x v="0"/>
    <x v="2"/>
    <n v="3"/>
    <n v="47"/>
    <n v="141"/>
    <x v="1"/>
    <x v="9"/>
    <x v="0"/>
    <x v="5"/>
  </r>
  <r>
    <x v="415"/>
    <x v="0"/>
    <d v="2025-09-15T00:00:00"/>
    <x v="1"/>
    <x v="3"/>
    <n v="3"/>
    <n v="47"/>
    <n v="141"/>
    <x v="2"/>
    <x v="0"/>
    <x v="1"/>
    <x v="1"/>
  </r>
  <r>
    <x v="416"/>
    <x v="4"/>
    <d v="2025-09-28T00:00:00"/>
    <x v="1"/>
    <x v="1"/>
    <n v="3"/>
    <n v="16"/>
    <n v="48"/>
    <x v="4"/>
    <x v="2"/>
    <x v="1"/>
    <x v="4"/>
  </r>
  <r>
    <x v="417"/>
    <x v="2"/>
    <d v="2025-09-16T00:00:00"/>
    <x v="0"/>
    <x v="3"/>
    <n v="5"/>
    <n v="38"/>
    <n v="190"/>
    <x v="0"/>
    <x v="5"/>
    <x v="1"/>
    <x v="2"/>
  </r>
  <r>
    <x v="418"/>
    <x v="2"/>
    <d v="2025-07-27T00:00:00"/>
    <x v="1"/>
    <x v="2"/>
    <n v="1"/>
    <n v="25"/>
    <n v="25"/>
    <x v="1"/>
    <x v="6"/>
    <x v="2"/>
    <x v="4"/>
  </r>
  <r>
    <x v="419"/>
    <x v="0"/>
    <d v="2025-07-05T00:00:00"/>
    <x v="1"/>
    <x v="0"/>
    <n v="2"/>
    <n v="18"/>
    <n v="36"/>
    <x v="0"/>
    <x v="2"/>
    <x v="2"/>
    <x v="0"/>
  </r>
  <r>
    <x v="420"/>
    <x v="5"/>
    <d v="2025-08-13T00:00:00"/>
    <x v="2"/>
    <x v="2"/>
    <n v="5"/>
    <n v="15"/>
    <n v="75"/>
    <x v="1"/>
    <x v="11"/>
    <x v="0"/>
    <x v="5"/>
  </r>
  <r>
    <x v="421"/>
    <x v="1"/>
    <d v="2025-08-31T00:00:00"/>
    <x v="0"/>
    <x v="1"/>
    <n v="1"/>
    <n v="69"/>
    <n v="69"/>
    <x v="0"/>
    <x v="8"/>
    <x v="0"/>
    <x v="4"/>
  </r>
  <r>
    <x v="422"/>
    <x v="6"/>
    <d v="2025-09-27T00:00:00"/>
    <x v="2"/>
    <x v="3"/>
    <n v="3"/>
    <n v="83"/>
    <n v="249"/>
    <x v="2"/>
    <x v="4"/>
    <x v="1"/>
    <x v="0"/>
  </r>
  <r>
    <x v="423"/>
    <x v="2"/>
    <d v="2025-07-20T00:00:00"/>
    <x v="2"/>
    <x v="1"/>
    <n v="1"/>
    <n v="56"/>
    <n v="56"/>
    <x v="2"/>
    <x v="3"/>
    <x v="2"/>
    <x v="4"/>
  </r>
  <r>
    <x v="424"/>
    <x v="0"/>
    <d v="2025-07-29T00:00:00"/>
    <x v="0"/>
    <x v="2"/>
    <n v="1"/>
    <n v="32"/>
    <n v="32"/>
    <x v="0"/>
    <x v="0"/>
    <x v="2"/>
    <x v="2"/>
  </r>
  <r>
    <x v="425"/>
    <x v="2"/>
    <d v="2025-09-06T00:00:00"/>
    <x v="0"/>
    <x v="0"/>
    <n v="2"/>
    <n v="35"/>
    <n v="70"/>
    <x v="3"/>
    <x v="3"/>
    <x v="1"/>
    <x v="0"/>
  </r>
  <r>
    <x v="426"/>
    <x v="4"/>
    <d v="2025-08-26T00:00:00"/>
    <x v="1"/>
    <x v="2"/>
    <n v="3"/>
    <n v="23"/>
    <n v="69"/>
    <x v="0"/>
    <x v="9"/>
    <x v="0"/>
    <x v="2"/>
  </r>
  <r>
    <x v="427"/>
    <x v="3"/>
    <d v="2025-08-30T00:00:00"/>
    <x v="2"/>
    <x v="2"/>
    <n v="1"/>
    <n v="232"/>
    <n v="232"/>
    <x v="4"/>
    <x v="3"/>
    <x v="0"/>
    <x v="0"/>
  </r>
  <r>
    <x v="428"/>
    <x v="0"/>
    <d v="2025-09-30T00:00:00"/>
    <x v="1"/>
    <x v="1"/>
    <n v="4"/>
    <n v="40"/>
    <n v="160"/>
    <x v="0"/>
    <x v="0"/>
    <x v="1"/>
    <x v="2"/>
  </r>
  <r>
    <x v="429"/>
    <x v="5"/>
    <d v="2025-08-23T00:00:00"/>
    <x v="1"/>
    <x v="2"/>
    <n v="1"/>
    <n v="29"/>
    <n v="29"/>
    <x v="1"/>
    <x v="9"/>
    <x v="0"/>
    <x v="0"/>
  </r>
  <r>
    <x v="430"/>
    <x v="6"/>
    <d v="2025-08-14T00:00:00"/>
    <x v="2"/>
    <x v="1"/>
    <n v="1"/>
    <n v="82"/>
    <n v="82"/>
    <x v="4"/>
    <x v="8"/>
    <x v="0"/>
    <x v="6"/>
  </r>
  <r>
    <x v="431"/>
    <x v="5"/>
    <d v="2025-08-12T00:00:00"/>
    <x v="0"/>
    <x v="3"/>
    <n v="3"/>
    <n v="54"/>
    <n v="162"/>
    <x v="1"/>
    <x v="8"/>
    <x v="0"/>
    <x v="2"/>
  </r>
  <r>
    <x v="432"/>
    <x v="7"/>
    <d v="2025-09-25T00:00:00"/>
    <x v="1"/>
    <x v="3"/>
    <n v="1"/>
    <n v="61"/>
    <n v="61"/>
    <x v="1"/>
    <x v="5"/>
    <x v="1"/>
    <x v="6"/>
  </r>
  <r>
    <x v="433"/>
    <x v="2"/>
    <d v="2025-09-21T00:00:00"/>
    <x v="0"/>
    <x v="2"/>
    <n v="1"/>
    <n v="69"/>
    <n v="69"/>
    <x v="0"/>
    <x v="0"/>
    <x v="1"/>
    <x v="4"/>
  </r>
  <r>
    <x v="434"/>
    <x v="2"/>
    <d v="2025-09-30T00:00:00"/>
    <x v="1"/>
    <x v="2"/>
    <n v="1"/>
    <n v="72"/>
    <n v="72"/>
    <x v="2"/>
    <x v="9"/>
    <x v="1"/>
    <x v="2"/>
  </r>
  <r>
    <x v="435"/>
    <x v="1"/>
    <d v="2025-08-23T00:00:00"/>
    <x v="1"/>
    <x v="2"/>
    <n v="2"/>
    <n v="41"/>
    <n v="82"/>
    <x v="1"/>
    <x v="1"/>
    <x v="0"/>
    <x v="0"/>
  </r>
  <r>
    <x v="436"/>
    <x v="7"/>
    <d v="2025-09-22T00:00:00"/>
    <x v="1"/>
    <x v="2"/>
    <n v="2"/>
    <n v="39"/>
    <n v="78"/>
    <x v="0"/>
    <x v="8"/>
    <x v="1"/>
    <x v="1"/>
  </r>
  <r>
    <x v="437"/>
    <x v="6"/>
    <d v="2025-09-21T00:00:00"/>
    <x v="3"/>
    <x v="2"/>
    <n v="1"/>
    <n v="70"/>
    <n v="70"/>
    <x v="1"/>
    <x v="0"/>
    <x v="1"/>
    <x v="4"/>
  </r>
  <r>
    <x v="438"/>
    <x v="6"/>
    <d v="2025-07-25T00:00:00"/>
    <x v="0"/>
    <x v="2"/>
    <n v="4"/>
    <n v="87"/>
    <n v="348"/>
    <x v="0"/>
    <x v="1"/>
    <x v="2"/>
    <x v="3"/>
  </r>
  <r>
    <x v="439"/>
    <x v="7"/>
    <d v="2025-08-02T00:00:00"/>
    <x v="1"/>
    <x v="3"/>
    <n v="3"/>
    <n v="22"/>
    <n v="66"/>
    <x v="4"/>
    <x v="1"/>
    <x v="0"/>
    <x v="0"/>
  </r>
  <r>
    <x v="440"/>
    <x v="2"/>
    <d v="2025-09-21T00:00:00"/>
    <x v="3"/>
    <x v="2"/>
    <n v="2"/>
    <n v="32"/>
    <n v="64"/>
    <x v="3"/>
    <x v="2"/>
    <x v="1"/>
    <x v="4"/>
  </r>
  <r>
    <x v="441"/>
    <x v="2"/>
    <d v="2025-09-09T00:00:00"/>
    <x v="0"/>
    <x v="0"/>
    <n v="3"/>
    <n v="35"/>
    <n v="105"/>
    <x v="1"/>
    <x v="5"/>
    <x v="1"/>
    <x v="2"/>
  </r>
  <r>
    <x v="442"/>
    <x v="7"/>
    <d v="2025-09-13T00:00:00"/>
    <x v="1"/>
    <x v="3"/>
    <n v="3"/>
    <n v="45"/>
    <n v="135"/>
    <x v="0"/>
    <x v="0"/>
    <x v="1"/>
    <x v="0"/>
  </r>
  <r>
    <x v="443"/>
    <x v="0"/>
    <d v="2025-09-14T00:00:00"/>
    <x v="0"/>
    <x v="2"/>
    <n v="3"/>
    <n v="45"/>
    <n v="135"/>
    <x v="0"/>
    <x v="0"/>
    <x v="1"/>
    <x v="4"/>
  </r>
  <r>
    <x v="444"/>
    <x v="2"/>
    <d v="2025-08-21T00:00:00"/>
    <x v="1"/>
    <x v="3"/>
    <n v="1"/>
    <n v="34"/>
    <n v="34"/>
    <x v="0"/>
    <x v="8"/>
    <x v="0"/>
    <x v="6"/>
  </r>
  <r>
    <x v="445"/>
    <x v="1"/>
    <d v="2025-09-03T00:00:00"/>
    <x v="1"/>
    <x v="3"/>
    <n v="2"/>
    <n v="93"/>
    <n v="186"/>
    <x v="0"/>
    <x v="1"/>
    <x v="1"/>
    <x v="5"/>
  </r>
  <r>
    <x v="446"/>
    <x v="2"/>
    <d v="2025-07-24T00:00:00"/>
    <x v="1"/>
    <x v="1"/>
    <n v="2"/>
    <n v="33"/>
    <n v="66"/>
    <x v="0"/>
    <x v="9"/>
    <x v="2"/>
    <x v="6"/>
  </r>
  <r>
    <x v="447"/>
    <x v="3"/>
    <d v="2025-09-17T00:00:00"/>
    <x v="1"/>
    <x v="3"/>
    <n v="1"/>
    <n v="225"/>
    <n v="225"/>
    <x v="1"/>
    <x v="10"/>
    <x v="1"/>
    <x v="5"/>
  </r>
  <r>
    <x v="448"/>
    <x v="1"/>
    <d v="2025-09-01T00:00:00"/>
    <x v="2"/>
    <x v="1"/>
    <n v="2"/>
    <n v="51"/>
    <n v="102"/>
    <x v="0"/>
    <x v="9"/>
    <x v="1"/>
    <x v="1"/>
  </r>
  <r>
    <x v="449"/>
    <x v="4"/>
    <d v="2025-09-10T00:00:00"/>
    <x v="1"/>
    <x v="1"/>
    <n v="3"/>
    <n v="9"/>
    <n v="27"/>
    <x v="2"/>
    <x v="0"/>
    <x v="1"/>
    <x v="5"/>
  </r>
  <r>
    <x v="450"/>
    <x v="6"/>
    <d v="2025-07-31T00:00:00"/>
    <x v="3"/>
    <x v="2"/>
    <n v="4"/>
    <n v="180"/>
    <n v="720"/>
    <x v="2"/>
    <x v="4"/>
    <x v="2"/>
    <x v="6"/>
  </r>
  <r>
    <x v="451"/>
    <x v="1"/>
    <d v="2025-08-22T00:00:00"/>
    <x v="1"/>
    <x v="1"/>
    <n v="2"/>
    <n v="117"/>
    <n v="234"/>
    <x v="0"/>
    <x v="8"/>
    <x v="0"/>
    <x v="3"/>
  </r>
  <r>
    <x v="452"/>
    <x v="7"/>
    <d v="2025-08-24T00:00:00"/>
    <x v="1"/>
    <x v="2"/>
    <n v="3"/>
    <n v="57"/>
    <n v="171"/>
    <x v="0"/>
    <x v="6"/>
    <x v="0"/>
    <x v="4"/>
  </r>
  <r>
    <x v="453"/>
    <x v="0"/>
    <d v="2025-09-27T00:00:00"/>
    <x v="3"/>
    <x v="1"/>
    <n v="1"/>
    <n v="44"/>
    <n v="44"/>
    <x v="0"/>
    <x v="0"/>
    <x v="1"/>
    <x v="0"/>
  </r>
  <r>
    <x v="454"/>
    <x v="0"/>
    <d v="2025-09-13T00:00:00"/>
    <x v="3"/>
    <x v="2"/>
    <n v="1"/>
    <n v="40"/>
    <n v="40"/>
    <x v="0"/>
    <x v="1"/>
    <x v="1"/>
    <x v="0"/>
  </r>
  <r>
    <x v="455"/>
    <x v="0"/>
    <d v="2025-09-26T00:00:00"/>
    <x v="1"/>
    <x v="3"/>
    <n v="1"/>
    <n v="41"/>
    <n v="41"/>
    <x v="0"/>
    <x v="5"/>
    <x v="1"/>
    <x v="3"/>
  </r>
  <r>
    <x v="456"/>
    <x v="0"/>
    <d v="2025-08-10T00:00:00"/>
    <x v="1"/>
    <x v="2"/>
    <n v="4"/>
    <n v="26"/>
    <n v="104"/>
    <x v="0"/>
    <x v="9"/>
    <x v="0"/>
    <x v="4"/>
  </r>
  <r>
    <x v="457"/>
    <x v="6"/>
    <d v="2025-08-30T00:00:00"/>
    <x v="0"/>
    <x v="2"/>
    <n v="1"/>
    <n v="160"/>
    <n v="160"/>
    <x v="0"/>
    <x v="3"/>
    <x v="0"/>
    <x v="0"/>
  </r>
  <r>
    <x v="458"/>
    <x v="2"/>
    <d v="2025-07-07T00:00:00"/>
    <x v="1"/>
    <x v="0"/>
    <n v="1"/>
    <n v="74"/>
    <n v="74"/>
    <x v="3"/>
    <x v="3"/>
    <x v="2"/>
    <x v="1"/>
  </r>
  <r>
    <x v="459"/>
    <x v="2"/>
    <d v="2025-08-09T00:00:00"/>
    <x v="0"/>
    <x v="1"/>
    <n v="2"/>
    <n v="45"/>
    <n v="90"/>
    <x v="0"/>
    <x v="0"/>
    <x v="0"/>
    <x v="0"/>
  </r>
  <r>
    <x v="460"/>
    <x v="2"/>
    <d v="2025-08-12T00:00:00"/>
    <x v="2"/>
    <x v="2"/>
    <n v="1"/>
    <n v="52"/>
    <n v="52"/>
    <x v="4"/>
    <x v="7"/>
    <x v="0"/>
    <x v="2"/>
  </r>
  <r>
    <x v="461"/>
    <x v="3"/>
    <d v="2025-08-22T00:00:00"/>
    <x v="1"/>
    <x v="3"/>
    <n v="1"/>
    <n v="180"/>
    <n v="180"/>
    <x v="0"/>
    <x v="5"/>
    <x v="0"/>
    <x v="3"/>
  </r>
  <r>
    <x v="462"/>
    <x v="0"/>
    <d v="2025-09-23T00:00:00"/>
    <x v="0"/>
    <x v="3"/>
    <n v="2"/>
    <n v="28"/>
    <n v="56"/>
    <x v="0"/>
    <x v="7"/>
    <x v="1"/>
    <x v="2"/>
  </r>
  <r>
    <x v="463"/>
    <x v="3"/>
    <d v="2025-08-19T00:00:00"/>
    <x v="1"/>
    <x v="1"/>
    <n v="2"/>
    <n v="143"/>
    <n v="286"/>
    <x v="1"/>
    <x v="9"/>
    <x v="0"/>
    <x v="2"/>
  </r>
  <r>
    <x v="464"/>
    <x v="6"/>
    <d v="2025-07-16T00:00:00"/>
    <x v="1"/>
    <x v="2"/>
    <n v="3"/>
    <n v="174"/>
    <n v="522"/>
    <x v="1"/>
    <x v="5"/>
    <x v="2"/>
    <x v="5"/>
  </r>
  <r>
    <x v="465"/>
    <x v="2"/>
    <d v="2025-07-04T00:00:00"/>
    <x v="0"/>
    <x v="2"/>
    <n v="2"/>
    <n v="84"/>
    <n v="168"/>
    <x v="0"/>
    <x v="2"/>
    <x v="2"/>
    <x v="3"/>
  </r>
  <r>
    <x v="466"/>
    <x v="6"/>
    <d v="2025-08-04T00:00:00"/>
    <x v="0"/>
    <x v="3"/>
    <n v="1"/>
    <n v="60"/>
    <n v="60"/>
    <x v="0"/>
    <x v="1"/>
    <x v="0"/>
    <x v="1"/>
  </r>
  <r>
    <x v="467"/>
    <x v="7"/>
    <d v="2025-09-04T00:00:00"/>
    <x v="3"/>
    <x v="0"/>
    <n v="1"/>
    <n v="61"/>
    <n v="61"/>
    <x v="0"/>
    <x v="0"/>
    <x v="1"/>
    <x v="6"/>
  </r>
  <r>
    <x v="468"/>
    <x v="6"/>
    <d v="2025-09-10T00:00:00"/>
    <x v="2"/>
    <x v="1"/>
    <n v="2"/>
    <n v="143"/>
    <n v="286"/>
    <x v="1"/>
    <x v="9"/>
    <x v="1"/>
    <x v="5"/>
  </r>
  <r>
    <x v="469"/>
    <x v="6"/>
    <d v="2025-07-28T00:00:00"/>
    <x v="1"/>
    <x v="1"/>
    <n v="1"/>
    <n v="148"/>
    <n v="148"/>
    <x v="2"/>
    <x v="2"/>
    <x v="2"/>
    <x v="1"/>
  </r>
  <r>
    <x v="470"/>
    <x v="2"/>
    <d v="2025-08-26T00:00:00"/>
    <x v="1"/>
    <x v="3"/>
    <n v="2"/>
    <n v="33"/>
    <n v="66"/>
    <x v="0"/>
    <x v="5"/>
    <x v="0"/>
    <x v="2"/>
  </r>
  <r>
    <x v="471"/>
    <x v="2"/>
    <d v="2025-08-10T00:00:00"/>
    <x v="1"/>
    <x v="2"/>
    <n v="3"/>
    <n v="67"/>
    <n v="201"/>
    <x v="0"/>
    <x v="0"/>
    <x v="0"/>
    <x v="4"/>
  </r>
  <r>
    <x v="472"/>
    <x v="2"/>
    <d v="2025-09-13T00:00:00"/>
    <x v="0"/>
    <x v="3"/>
    <n v="5"/>
    <n v="40"/>
    <n v="200"/>
    <x v="0"/>
    <x v="2"/>
    <x v="1"/>
    <x v="0"/>
  </r>
  <r>
    <x v="473"/>
    <x v="0"/>
    <d v="2025-08-30T00:00:00"/>
    <x v="1"/>
    <x v="0"/>
    <n v="3"/>
    <n v="41"/>
    <n v="123"/>
    <x v="0"/>
    <x v="1"/>
    <x v="0"/>
    <x v="0"/>
  </r>
  <r>
    <x v="474"/>
    <x v="6"/>
    <d v="2025-08-15T00:00:00"/>
    <x v="1"/>
    <x v="2"/>
    <n v="1"/>
    <n v="69"/>
    <n v="69"/>
    <x v="0"/>
    <x v="0"/>
    <x v="0"/>
    <x v="3"/>
  </r>
  <r>
    <x v="475"/>
    <x v="0"/>
    <d v="2025-07-13T00:00:00"/>
    <x v="1"/>
    <x v="3"/>
    <n v="1"/>
    <n v="27"/>
    <n v="27"/>
    <x v="0"/>
    <x v="3"/>
    <x v="2"/>
    <x v="4"/>
  </r>
  <r>
    <x v="476"/>
    <x v="2"/>
    <d v="2025-09-15T00:00:00"/>
    <x v="3"/>
    <x v="0"/>
    <n v="1"/>
    <n v="27"/>
    <n v="27"/>
    <x v="2"/>
    <x v="2"/>
    <x v="1"/>
    <x v="1"/>
  </r>
  <r>
    <x v="477"/>
    <x v="2"/>
    <d v="2025-08-03T00:00:00"/>
    <x v="2"/>
    <x v="2"/>
    <n v="1"/>
    <n v="53"/>
    <n v="53"/>
    <x v="1"/>
    <x v="4"/>
    <x v="0"/>
    <x v="4"/>
  </r>
  <r>
    <x v="478"/>
    <x v="3"/>
    <d v="2025-08-07T00:00:00"/>
    <x v="1"/>
    <x v="1"/>
    <n v="1"/>
    <n v="172"/>
    <n v="172"/>
    <x v="3"/>
    <x v="9"/>
    <x v="0"/>
    <x v="6"/>
  </r>
  <r>
    <x v="479"/>
    <x v="2"/>
    <d v="2025-07-23T00:00:00"/>
    <x v="1"/>
    <x v="1"/>
    <n v="2"/>
    <n v="29"/>
    <n v="58"/>
    <x v="2"/>
    <x v="2"/>
    <x v="2"/>
    <x v="5"/>
  </r>
  <r>
    <x v="480"/>
    <x v="2"/>
    <d v="2025-09-30T00:00:00"/>
    <x v="0"/>
    <x v="3"/>
    <n v="1"/>
    <n v="87"/>
    <n v="87"/>
    <x v="0"/>
    <x v="6"/>
    <x v="1"/>
    <x v="2"/>
  </r>
  <r>
    <x v="481"/>
    <x v="2"/>
    <d v="2025-07-01T00:00:00"/>
    <x v="1"/>
    <x v="3"/>
    <n v="3"/>
    <n v="74"/>
    <n v="222"/>
    <x v="0"/>
    <x v="2"/>
    <x v="2"/>
    <x v="2"/>
  </r>
  <r>
    <x v="482"/>
    <x v="2"/>
    <d v="2025-09-05T00:00:00"/>
    <x v="3"/>
    <x v="1"/>
    <n v="1"/>
    <n v="71"/>
    <n v="71"/>
    <x v="0"/>
    <x v="7"/>
    <x v="1"/>
    <x v="3"/>
  </r>
  <r>
    <x v="483"/>
    <x v="1"/>
    <d v="2025-09-30T00:00:00"/>
    <x v="0"/>
    <x v="3"/>
    <n v="2"/>
    <n v="75"/>
    <n v="150"/>
    <x v="1"/>
    <x v="6"/>
    <x v="1"/>
    <x v="2"/>
  </r>
  <r>
    <x v="484"/>
    <x v="4"/>
    <d v="2025-09-21T00:00:00"/>
    <x v="0"/>
    <x v="0"/>
    <n v="1"/>
    <n v="22"/>
    <n v="22"/>
    <x v="0"/>
    <x v="8"/>
    <x v="1"/>
    <x v="4"/>
  </r>
  <r>
    <x v="485"/>
    <x v="1"/>
    <d v="2025-08-23T00:00:00"/>
    <x v="3"/>
    <x v="3"/>
    <n v="1"/>
    <n v="117"/>
    <n v="117"/>
    <x v="0"/>
    <x v="5"/>
    <x v="0"/>
    <x v="0"/>
  </r>
  <r>
    <x v="486"/>
    <x v="1"/>
    <d v="2025-08-25T00:00:00"/>
    <x v="0"/>
    <x v="3"/>
    <n v="2"/>
    <n v="64"/>
    <n v="128"/>
    <x v="2"/>
    <x v="10"/>
    <x v="0"/>
    <x v="1"/>
  </r>
  <r>
    <x v="487"/>
    <x v="2"/>
    <d v="2025-07-30T00:00:00"/>
    <x v="2"/>
    <x v="2"/>
    <n v="1"/>
    <n v="52"/>
    <n v="52"/>
    <x v="1"/>
    <x v="2"/>
    <x v="2"/>
    <x v="5"/>
  </r>
  <r>
    <x v="488"/>
    <x v="2"/>
    <d v="2025-07-20T00:00:00"/>
    <x v="0"/>
    <x v="3"/>
    <n v="1"/>
    <n v="90"/>
    <n v="90"/>
    <x v="1"/>
    <x v="8"/>
    <x v="2"/>
    <x v="4"/>
  </r>
  <r>
    <x v="489"/>
    <x v="7"/>
    <d v="2025-07-01T00:00:00"/>
    <x v="1"/>
    <x v="3"/>
    <n v="4"/>
    <n v="25"/>
    <n v="100"/>
    <x v="0"/>
    <x v="0"/>
    <x v="2"/>
    <x v="2"/>
  </r>
  <r>
    <x v="490"/>
    <x v="5"/>
    <d v="2025-07-01T00:00:00"/>
    <x v="0"/>
    <x v="2"/>
    <n v="1"/>
    <n v="53"/>
    <n v="53"/>
    <x v="0"/>
    <x v="0"/>
    <x v="2"/>
    <x v="2"/>
  </r>
  <r>
    <x v="491"/>
    <x v="5"/>
    <d v="2025-09-10T00:00:00"/>
    <x v="3"/>
    <x v="2"/>
    <n v="2"/>
    <n v="54"/>
    <n v="108"/>
    <x v="0"/>
    <x v="9"/>
    <x v="1"/>
    <x v="5"/>
  </r>
  <r>
    <x v="492"/>
    <x v="6"/>
    <d v="2025-08-24T00:00:00"/>
    <x v="1"/>
    <x v="3"/>
    <n v="2"/>
    <n v="111"/>
    <n v="222"/>
    <x v="4"/>
    <x v="4"/>
    <x v="0"/>
    <x v="4"/>
  </r>
  <r>
    <x v="493"/>
    <x v="4"/>
    <d v="2025-08-07T00:00:00"/>
    <x v="2"/>
    <x v="3"/>
    <n v="5"/>
    <n v="24"/>
    <n v="120"/>
    <x v="0"/>
    <x v="4"/>
    <x v="0"/>
    <x v="6"/>
  </r>
  <r>
    <x v="494"/>
    <x v="2"/>
    <d v="2025-07-08T00:00:00"/>
    <x v="1"/>
    <x v="2"/>
    <n v="2"/>
    <n v="26"/>
    <n v="52"/>
    <x v="0"/>
    <x v="11"/>
    <x v="2"/>
    <x v="2"/>
  </r>
  <r>
    <x v="495"/>
    <x v="2"/>
    <d v="2025-09-27T00:00:00"/>
    <x v="1"/>
    <x v="2"/>
    <n v="3"/>
    <n v="46"/>
    <n v="138"/>
    <x v="0"/>
    <x v="5"/>
    <x v="1"/>
    <x v="0"/>
  </r>
  <r>
    <x v="496"/>
    <x v="1"/>
    <d v="2025-07-18T00:00:00"/>
    <x v="0"/>
    <x v="3"/>
    <n v="2"/>
    <n v="106"/>
    <n v="212"/>
    <x v="0"/>
    <x v="2"/>
    <x v="2"/>
    <x v="3"/>
  </r>
  <r>
    <x v="497"/>
    <x v="6"/>
    <d v="2025-09-14T00:00:00"/>
    <x v="3"/>
    <x v="3"/>
    <n v="1"/>
    <n v="59"/>
    <n v="59"/>
    <x v="0"/>
    <x v="1"/>
    <x v="1"/>
    <x v="4"/>
  </r>
  <r>
    <x v="498"/>
    <x v="6"/>
    <d v="2025-08-22T00:00:00"/>
    <x v="0"/>
    <x v="2"/>
    <n v="2"/>
    <n v="103"/>
    <n v="206"/>
    <x v="0"/>
    <x v="8"/>
    <x v="0"/>
    <x v="3"/>
  </r>
  <r>
    <x v="499"/>
    <x v="0"/>
    <d v="2025-07-17T00:00:00"/>
    <x v="2"/>
    <x v="2"/>
    <n v="1"/>
    <n v="29"/>
    <n v="29"/>
    <x v="2"/>
    <x v="5"/>
    <x v="2"/>
    <x v="6"/>
  </r>
  <r>
    <x v="500"/>
    <x v="4"/>
    <d v="2025-07-07T00:00:00"/>
    <x v="3"/>
    <x v="2"/>
    <n v="1"/>
    <n v="9"/>
    <n v="9"/>
    <x v="4"/>
    <x v="0"/>
    <x v="2"/>
    <x v="1"/>
  </r>
  <r>
    <x v="501"/>
    <x v="7"/>
    <d v="2025-08-09T00:00:00"/>
    <x v="3"/>
    <x v="1"/>
    <n v="2"/>
    <n v="20"/>
    <n v="40"/>
    <x v="0"/>
    <x v="2"/>
    <x v="0"/>
    <x v="0"/>
  </r>
  <r>
    <x v="502"/>
    <x v="1"/>
    <d v="2025-09-05T00:00:00"/>
    <x v="2"/>
    <x v="2"/>
    <n v="2"/>
    <n v="36"/>
    <n v="72"/>
    <x v="1"/>
    <x v="0"/>
    <x v="1"/>
    <x v="3"/>
  </r>
  <r>
    <x v="503"/>
    <x v="2"/>
    <d v="2025-07-14T00:00:00"/>
    <x v="1"/>
    <x v="1"/>
    <n v="1"/>
    <n v="70"/>
    <n v="70"/>
    <x v="0"/>
    <x v="8"/>
    <x v="2"/>
    <x v="1"/>
  </r>
  <r>
    <x v="504"/>
    <x v="4"/>
    <d v="2025-08-23T00:00:00"/>
    <x v="3"/>
    <x v="2"/>
    <n v="4"/>
    <n v="14"/>
    <n v="56"/>
    <x v="0"/>
    <x v="8"/>
    <x v="0"/>
    <x v="0"/>
  </r>
  <r>
    <x v="505"/>
    <x v="0"/>
    <d v="2025-09-12T00:00:00"/>
    <x v="0"/>
    <x v="3"/>
    <n v="4"/>
    <n v="45"/>
    <n v="180"/>
    <x v="4"/>
    <x v="0"/>
    <x v="1"/>
    <x v="3"/>
  </r>
  <r>
    <x v="506"/>
    <x v="3"/>
    <d v="2025-07-06T00:00:00"/>
    <x v="1"/>
    <x v="3"/>
    <n v="1"/>
    <n v="219"/>
    <n v="219"/>
    <x v="4"/>
    <x v="0"/>
    <x v="2"/>
    <x v="4"/>
  </r>
  <r>
    <x v="507"/>
    <x v="3"/>
    <d v="2025-09-06T00:00:00"/>
    <x v="1"/>
    <x v="3"/>
    <n v="1"/>
    <n v="159"/>
    <n v="159"/>
    <x v="2"/>
    <x v="8"/>
    <x v="1"/>
    <x v="0"/>
  </r>
  <r>
    <x v="508"/>
    <x v="0"/>
    <d v="2025-08-27T00:00:00"/>
    <x v="1"/>
    <x v="3"/>
    <n v="1"/>
    <n v="43"/>
    <n v="43"/>
    <x v="0"/>
    <x v="5"/>
    <x v="0"/>
    <x v="5"/>
  </r>
  <r>
    <x v="509"/>
    <x v="4"/>
    <d v="2025-08-19T00:00:00"/>
    <x v="3"/>
    <x v="3"/>
    <n v="3"/>
    <n v="13"/>
    <n v="39"/>
    <x v="4"/>
    <x v="10"/>
    <x v="0"/>
    <x v="2"/>
  </r>
  <r>
    <x v="510"/>
    <x v="0"/>
    <d v="2025-08-28T00:00:00"/>
    <x v="0"/>
    <x v="3"/>
    <n v="2"/>
    <n v="31"/>
    <n v="62"/>
    <x v="0"/>
    <x v="3"/>
    <x v="0"/>
    <x v="6"/>
  </r>
  <r>
    <x v="511"/>
    <x v="5"/>
    <d v="2025-08-17T00:00:00"/>
    <x v="1"/>
    <x v="2"/>
    <n v="2"/>
    <n v="53"/>
    <n v="106"/>
    <x v="1"/>
    <x v="4"/>
    <x v="0"/>
    <x v="4"/>
  </r>
  <r>
    <x v="512"/>
    <x v="3"/>
    <d v="2025-09-06T00:00:00"/>
    <x v="0"/>
    <x v="2"/>
    <n v="2"/>
    <n v="147"/>
    <n v="294"/>
    <x v="0"/>
    <x v="1"/>
    <x v="1"/>
    <x v="0"/>
  </r>
  <r>
    <x v="513"/>
    <x v="5"/>
    <d v="2025-07-03T00:00:00"/>
    <x v="3"/>
    <x v="0"/>
    <n v="1"/>
    <n v="43"/>
    <n v="43"/>
    <x v="1"/>
    <x v="3"/>
    <x v="2"/>
    <x v="6"/>
  </r>
  <r>
    <x v="514"/>
    <x v="5"/>
    <d v="2025-07-19T00:00:00"/>
    <x v="3"/>
    <x v="2"/>
    <n v="1"/>
    <n v="15"/>
    <n v="15"/>
    <x v="0"/>
    <x v="9"/>
    <x v="2"/>
    <x v="0"/>
  </r>
  <r>
    <x v="515"/>
    <x v="2"/>
    <d v="2025-09-21T00:00:00"/>
    <x v="3"/>
    <x v="2"/>
    <n v="4"/>
    <n v="55"/>
    <n v="220"/>
    <x v="0"/>
    <x v="6"/>
    <x v="1"/>
    <x v="4"/>
  </r>
  <r>
    <x v="516"/>
    <x v="1"/>
    <d v="2025-09-23T00:00:00"/>
    <x v="1"/>
    <x v="0"/>
    <n v="4"/>
    <n v="50"/>
    <n v="200"/>
    <x v="0"/>
    <x v="6"/>
    <x v="1"/>
    <x v="2"/>
  </r>
  <r>
    <x v="517"/>
    <x v="0"/>
    <d v="2025-09-25T00:00:00"/>
    <x v="3"/>
    <x v="1"/>
    <n v="2"/>
    <n v="16"/>
    <n v="32"/>
    <x v="0"/>
    <x v="3"/>
    <x v="1"/>
    <x v="6"/>
  </r>
  <r>
    <x v="518"/>
    <x v="0"/>
    <d v="2025-09-18T00:00:00"/>
    <x v="1"/>
    <x v="2"/>
    <n v="2"/>
    <n v="21"/>
    <n v="42"/>
    <x v="0"/>
    <x v="6"/>
    <x v="1"/>
    <x v="6"/>
  </r>
  <r>
    <x v="519"/>
    <x v="2"/>
    <d v="2025-09-09T00:00:00"/>
    <x v="3"/>
    <x v="3"/>
    <n v="1"/>
    <n v="62"/>
    <n v="62"/>
    <x v="1"/>
    <x v="0"/>
    <x v="1"/>
    <x v="2"/>
  </r>
  <r>
    <x v="520"/>
    <x v="6"/>
    <d v="2025-07-22T00:00:00"/>
    <x v="0"/>
    <x v="3"/>
    <n v="1"/>
    <n v="66"/>
    <n v="66"/>
    <x v="0"/>
    <x v="7"/>
    <x v="2"/>
    <x v="2"/>
  </r>
  <r>
    <x v="521"/>
    <x v="0"/>
    <d v="2025-08-18T00:00:00"/>
    <x v="0"/>
    <x v="2"/>
    <n v="2"/>
    <n v="39"/>
    <n v="78"/>
    <x v="2"/>
    <x v="5"/>
    <x v="0"/>
    <x v="1"/>
  </r>
  <r>
    <x v="522"/>
    <x v="2"/>
    <d v="2025-08-09T00:00:00"/>
    <x v="3"/>
    <x v="2"/>
    <n v="2"/>
    <n v="83"/>
    <n v="166"/>
    <x v="2"/>
    <x v="9"/>
    <x v="0"/>
    <x v="0"/>
  </r>
  <r>
    <x v="523"/>
    <x v="7"/>
    <d v="2025-09-26T00:00:00"/>
    <x v="3"/>
    <x v="1"/>
    <n v="1"/>
    <n v="21"/>
    <n v="21"/>
    <x v="0"/>
    <x v="4"/>
    <x v="1"/>
    <x v="3"/>
  </r>
  <r>
    <x v="524"/>
    <x v="0"/>
    <d v="2025-09-06T00:00:00"/>
    <x v="0"/>
    <x v="3"/>
    <n v="2"/>
    <n v="25"/>
    <n v="50"/>
    <x v="1"/>
    <x v="2"/>
    <x v="1"/>
    <x v="0"/>
  </r>
  <r>
    <x v="525"/>
    <x v="2"/>
    <d v="2025-09-18T00:00:00"/>
    <x v="1"/>
    <x v="1"/>
    <n v="2"/>
    <n v="71"/>
    <n v="142"/>
    <x v="4"/>
    <x v="1"/>
    <x v="1"/>
    <x v="6"/>
  </r>
  <r>
    <x v="526"/>
    <x v="0"/>
    <d v="2025-07-17T00:00:00"/>
    <x v="1"/>
    <x v="2"/>
    <n v="3"/>
    <n v="44"/>
    <n v="132"/>
    <x v="0"/>
    <x v="7"/>
    <x v="2"/>
    <x v="6"/>
  </r>
  <r>
    <x v="527"/>
    <x v="2"/>
    <d v="2025-07-01T00:00:00"/>
    <x v="3"/>
    <x v="3"/>
    <n v="3"/>
    <n v="76"/>
    <n v="228"/>
    <x v="0"/>
    <x v="4"/>
    <x v="2"/>
    <x v="2"/>
  </r>
  <r>
    <x v="528"/>
    <x v="7"/>
    <d v="2025-09-27T00:00:00"/>
    <x v="1"/>
    <x v="3"/>
    <n v="3"/>
    <n v="60"/>
    <n v="180"/>
    <x v="0"/>
    <x v="9"/>
    <x v="1"/>
    <x v="0"/>
  </r>
  <r>
    <x v="529"/>
    <x v="2"/>
    <d v="2025-09-14T00:00:00"/>
    <x v="2"/>
    <x v="2"/>
    <n v="2"/>
    <n v="28"/>
    <n v="56"/>
    <x v="1"/>
    <x v="2"/>
    <x v="1"/>
    <x v="4"/>
  </r>
  <r>
    <x v="530"/>
    <x v="3"/>
    <d v="2025-08-25T00:00:00"/>
    <x v="1"/>
    <x v="3"/>
    <n v="1"/>
    <n v="171"/>
    <n v="171"/>
    <x v="0"/>
    <x v="3"/>
    <x v="0"/>
    <x v="1"/>
  </r>
  <r>
    <x v="531"/>
    <x v="1"/>
    <d v="2025-09-04T00:00:00"/>
    <x v="2"/>
    <x v="1"/>
    <n v="1"/>
    <n v="62"/>
    <n v="62"/>
    <x v="2"/>
    <x v="3"/>
    <x v="1"/>
    <x v="6"/>
  </r>
  <r>
    <x v="532"/>
    <x v="2"/>
    <d v="2025-08-30T00:00:00"/>
    <x v="1"/>
    <x v="2"/>
    <n v="1"/>
    <n v="40"/>
    <n v="40"/>
    <x v="0"/>
    <x v="5"/>
    <x v="0"/>
    <x v="0"/>
  </r>
  <r>
    <x v="533"/>
    <x v="2"/>
    <d v="2025-09-15T00:00:00"/>
    <x v="1"/>
    <x v="2"/>
    <n v="3"/>
    <n v="84"/>
    <n v="252"/>
    <x v="4"/>
    <x v="2"/>
    <x v="1"/>
    <x v="1"/>
  </r>
  <r>
    <x v="534"/>
    <x v="0"/>
    <d v="2025-08-12T00:00:00"/>
    <x v="1"/>
    <x v="3"/>
    <n v="1"/>
    <n v="27"/>
    <n v="27"/>
    <x v="0"/>
    <x v="0"/>
    <x v="0"/>
    <x v="2"/>
  </r>
  <r>
    <x v="535"/>
    <x v="0"/>
    <d v="2025-09-11T00:00:00"/>
    <x v="0"/>
    <x v="0"/>
    <n v="2"/>
    <n v="19"/>
    <n v="38"/>
    <x v="0"/>
    <x v="8"/>
    <x v="1"/>
    <x v="6"/>
  </r>
  <r>
    <x v="536"/>
    <x v="4"/>
    <d v="2025-07-04T00:00:00"/>
    <x v="0"/>
    <x v="3"/>
    <n v="2"/>
    <n v="19"/>
    <n v="38"/>
    <x v="2"/>
    <x v="3"/>
    <x v="2"/>
    <x v="3"/>
  </r>
  <r>
    <x v="537"/>
    <x v="6"/>
    <d v="2025-09-02T00:00:00"/>
    <x v="0"/>
    <x v="2"/>
    <n v="1"/>
    <n v="162"/>
    <n v="162"/>
    <x v="0"/>
    <x v="9"/>
    <x v="1"/>
    <x v="2"/>
  </r>
  <r>
    <x v="538"/>
    <x v="2"/>
    <d v="2025-08-23T00:00:00"/>
    <x v="0"/>
    <x v="3"/>
    <n v="2"/>
    <n v="52"/>
    <n v="104"/>
    <x v="0"/>
    <x v="5"/>
    <x v="0"/>
    <x v="0"/>
  </r>
  <r>
    <x v="539"/>
    <x v="5"/>
    <d v="2025-08-16T00:00:00"/>
    <x v="3"/>
    <x v="3"/>
    <n v="1"/>
    <n v="41"/>
    <n v="41"/>
    <x v="0"/>
    <x v="8"/>
    <x v="0"/>
    <x v="0"/>
  </r>
  <r>
    <x v="540"/>
    <x v="2"/>
    <d v="2025-07-23T00:00:00"/>
    <x v="0"/>
    <x v="1"/>
    <n v="2"/>
    <n v="69"/>
    <n v="138"/>
    <x v="0"/>
    <x v="2"/>
    <x v="2"/>
    <x v="5"/>
  </r>
  <r>
    <x v="541"/>
    <x v="0"/>
    <d v="2025-07-07T00:00:00"/>
    <x v="3"/>
    <x v="3"/>
    <n v="3"/>
    <n v="50"/>
    <n v="150"/>
    <x v="4"/>
    <x v="4"/>
    <x v="2"/>
    <x v="1"/>
  </r>
  <r>
    <x v="542"/>
    <x v="2"/>
    <d v="2025-08-16T00:00:00"/>
    <x v="0"/>
    <x v="2"/>
    <n v="2"/>
    <n v="34"/>
    <n v="68"/>
    <x v="0"/>
    <x v="4"/>
    <x v="0"/>
    <x v="0"/>
  </r>
  <r>
    <x v="543"/>
    <x v="1"/>
    <d v="2025-07-05T00:00:00"/>
    <x v="1"/>
    <x v="3"/>
    <n v="3"/>
    <n v="111"/>
    <n v="333"/>
    <x v="0"/>
    <x v="1"/>
    <x v="2"/>
    <x v="0"/>
  </r>
  <r>
    <x v="544"/>
    <x v="4"/>
    <d v="2025-07-15T00:00:00"/>
    <x v="3"/>
    <x v="3"/>
    <n v="3"/>
    <n v="8"/>
    <n v="24"/>
    <x v="0"/>
    <x v="9"/>
    <x v="2"/>
    <x v="2"/>
  </r>
  <r>
    <x v="545"/>
    <x v="6"/>
    <d v="2025-07-26T00:00:00"/>
    <x v="1"/>
    <x v="1"/>
    <n v="1"/>
    <n v="90"/>
    <n v="90"/>
    <x v="4"/>
    <x v="8"/>
    <x v="2"/>
    <x v="0"/>
  </r>
  <r>
    <x v="546"/>
    <x v="1"/>
    <d v="2025-07-05T00:00:00"/>
    <x v="2"/>
    <x v="3"/>
    <n v="1"/>
    <n v="52"/>
    <n v="52"/>
    <x v="0"/>
    <x v="3"/>
    <x v="2"/>
    <x v="0"/>
  </r>
  <r>
    <x v="547"/>
    <x v="3"/>
    <d v="2025-09-09T00:00:00"/>
    <x v="1"/>
    <x v="1"/>
    <n v="3"/>
    <n v="251"/>
    <n v="753"/>
    <x v="0"/>
    <x v="0"/>
    <x v="1"/>
    <x v="2"/>
  </r>
  <r>
    <x v="548"/>
    <x v="5"/>
    <d v="2025-09-07T00:00:00"/>
    <x v="0"/>
    <x v="2"/>
    <n v="1"/>
    <n v="38"/>
    <n v="38"/>
    <x v="0"/>
    <x v="11"/>
    <x v="1"/>
    <x v="4"/>
  </r>
  <r>
    <x v="549"/>
    <x v="3"/>
    <d v="2025-09-15T00:00:00"/>
    <x v="3"/>
    <x v="3"/>
    <n v="2"/>
    <n v="234"/>
    <n v="468"/>
    <x v="3"/>
    <x v="2"/>
    <x v="1"/>
    <x v="1"/>
  </r>
  <r>
    <x v="550"/>
    <x v="6"/>
    <d v="2025-09-14T00:00:00"/>
    <x v="0"/>
    <x v="2"/>
    <n v="1"/>
    <n v="140"/>
    <n v="140"/>
    <x v="1"/>
    <x v="2"/>
    <x v="1"/>
    <x v="4"/>
  </r>
  <r>
    <x v="551"/>
    <x v="2"/>
    <d v="2025-08-05T00:00:00"/>
    <x v="1"/>
    <x v="2"/>
    <n v="2"/>
    <n v="90"/>
    <n v="180"/>
    <x v="0"/>
    <x v="8"/>
    <x v="0"/>
    <x v="2"/>
  </r>
  <r>
    <x v="552"/>
    <x v="2"/>
    <d v="2025-07-25T00:00:00"/>
    <x v="1"/>
    <x v="2"/>
    <n v="2"/>
    <n v="45"/>
    <n v="90"/>
    <x v="3"/>
    <x v="8"/>
    <x v="2"/>
    <x v="3"/>
  </r>
  <r>
    <x v="553"/>
    <x v="1"/>
    <d v="2025-09-15T00:00:00"/>
    <x v="3"/>
    <x v="1"/>
    <n v="3"/>
    <n v="75"/>
    <n v="225"/>
    <x v="2"/>
    <x v="2"/>
    <x v="1"/>
    <x v="1"/>
  </r>
  <r>
    <x v="554"/>
    <x v="2"/>
    <d v="2025-07-24T00:00:00"/>
    <x v="1"/>
    <x v="2"/>
    <n v="3"/>
    <n v="59"/>
    <n v="177"/>
    <x v="0"/>
    <x v="5"/>
    <x v="2"/>
    <x v="6"/>
  </r>
  <r>
    <x v="555"/>
    <x v="6"/>
    <d v="2025-08-04T00:00:00"/>
    <x v="2"/>
    <x v="3"/>
    <n v="1"/>
    <n v="86"/>
    <n v="86"/>
    <x v="0"/>
    <x v="0"/>
    <x v="0"/>
    <x v="1"/>
  </r>
  <r>
    <x v="556"/>
    <x v="6"/>
    <d v="2025-09-15T00:00:00"/>
    <x v="1"/>
    <x v="2"/>
    <n v="2"/>
    <n v="158"/>
    <n v="316"/>
    <x v="0"/>
    <x v="5"/>
    <x v="1"/>
    <x v="1"/>
  </r>
  <r>
    <x v="557"/>
    <x v="2"/>
    <d v="2025-09-05T00:00:00"/>
    <x v="1"/>
    <x v="2"/>
    <n v="5"/>
    <n v="60"/>
    <n v="300"/>
    <x v="0"/>
    <x v="0"/>
    <x v="1"/>
    <x v="3"/>
  </r>
  <r>
    <x v="558"/>
    <x v="2"/>
    <d v="2025-07-21T00:00:00"/>
    <x v="1"/>
    <x v="3"/>
    <n v="2"/>
    <n v="44"/>
    <n v="88"/>
    <x v="1"/>
    <x v="0"/>
    <x v="2"/>
    <x v="1"/>
  </r>
  <r>
    <x v="559"/>
    <x v="0"/>
    <d v="2025-09-13T00:00:00"/>
    <x v="0"/>
    <x v="2"/>
    <n v="2"/>
    <n v="15"/>
    <n v="30"/>
    <x v="2"/>
    <x v="7"/>
    <x v="1"/>
    <x v="0"/>
  </r>
  <r>
    <x v="560"/>
    <x v="3"/>
    <d v="2025-08-14T00:00:00"/>
    <x v="1"/>
    <x v="0"/>
    <n v="1"/>
    <n v="113"/>
    <n v="113"/>
    <x v="0"/>
    <x v="1"/>
    <x v="0"/>
    <x v="6"/>
  </r>
  <r>
    <x v="561"/>
    <x v="2"/>
    <d v="2025-09-28T00:00:00"/>
    <x v="3"/>
    <x v="1"/>
    <n v="2"/>
    <n v="48"/>
    <n v="96"/>
    <x v="2"/>
    <x v="2"/>
    <x v="1"/>
    <x v="4"/>
  </r>
  <r>
    <x v="562"/>
    <x v="0"/>
    <d v="2025-07-21T00:00:00"/>
    <x v="0"/>
    <x v="3"/>
    <n v="1"/>
    <n v="29"/>
    <n v="29"/>
    <x v="0"/>
    <x v="2"/>
    <x v="2"/>
    <x v="1"/>
  </r>
  <r>
    <x v="563"/>
    <x v="6"/>
    <d v="2025-07-22T00:00:00"/>
    <x v="1"/>
    <x v="3"/>
    <n v="1"/>
    <n v="84"/>
    <n v="84"/>
    <x v="2"/>
    <x v="3"/>
    <x v="2"/>
    <x v="2"/>
  </r>
  <r>
    <x v="564"/>
    <x v="5"/>
    <d v="2025-09-01T00:00:00"/>
    <x v="3"/>
    <x v="2"/>
    <n v="2"/>
    <n v="51"/>
    <n v="102"/>
    <x v="0"/>
    <x v="8"/>
    <x v="1"/>
    <x v="1"/>
  </r>
  <r>
    <x v="565"/>
    <x v="6"/>
    <d v="2025-09-29T00:00:00"/>
    <x v="3"/>
    <x v="3"/>
    <n v="1"/>
    <n v="173"/>
    <n v="173"/>
    <x v="2"/>
    <x v="0"/>
    <x v="1"/>
    <x v="1"/>
  </r>
  <r>
    <x v="566"/>
    <x v="6"/>
    <d v="2025-08-08T00:00:00"/>
    <x v="3"/>
    <x v="1"/>
    <n v="2"/>
    <n v="48"/>
    <n v="96"/>
    <x v="0"/>
    <x v="8"/>
    <x v="0"/>
    <x v="3"/>
  </r>
  <r>
    <x v="567"/>
    <x v="2"/>
    <d v="2025-07-22T00:00:00"/>
    <x v="1"/>
    <x v="2"/>
    <n v="2"/>
    <n v="77"/>
    <n v="154"/>
    <x v="0"/>
    <x v="5"/>
    <x v="2"/>
    <x v="2"/>
  </r>
  <r>
    <x v="568"/>
    <x v="0"/>
    <d v="2025-08-19T00:00:00"/>
    <x v="0"/>
    <x v="1"/>
    <n v="4"/>
    <n v="26"/>
    <n v="104"/>
    <x v="4"/>
    <x v="0"/>
    <x v="0"/>
    <x v="2"/>
  </r>
  <r>
    <x v="569"/>
    <x v="6"/>
    <d v="2025-09-13T00:00:00"/>
    <x v="3"/>
    <x v="1"/>
    <n v="1"/>
    <n v="154"/>
    <n v="154"/>
    <x v="2"/>
    <x v="0"/>
    <x v="1"/>
    <x v="0"/>
  </r>
  <r>
    <x v="570"/>
    <x v="1"/>
    <d v="2025-07-14T00:00:00"/>
    <x v="2"/>
    <x v="2"/>
    <n v="4"/>
    <n v="101"/>
    <n v="404"/>
    <x v="0"/>
    <x v="5"/>
    <x v="2"/>
    <x v="1"/>
  </r>
  <r>
    <x v="571"/>
    <x v="6"/>
    <d v="2025-09-06T00:00:00"/>
    <x v="3"/>
    <x v="2"/>
    <n v="2"/>
    <n v="164"/>
    <n v="328"/>
    <x v="4"/>
    <x v="6"/>
    <x v="1"/>
    <x v="0"/>
  </r>
  <r>
    <x v="572"/>
    <x v="0"/>
    <d v="2025-09-29T00:00:00"/>
    <x v="2"/>
    <x v="3"/>
    <n v="1"/>
    <n v="46"/>
    <n v="46"/>
    <x v="1"/>
    <x v="2"/>
    <x v="1"/>
    <x v="1"/>
  </r>
  <r>
    <x v="573"/>
    <x v="6"/>
    <d v="2025-07-29T00:00:00"/>
    <x v="0"/>
    <x v="2"/>
    <n v="2"/>
    <n v="161"/>
    <n v="322"/>
    <x v="2"/>
    <x v="0"/>
    <x v="2"/>
    <x v="2"/>
  </r>
  <r>
    <x v="574"/>
    <x v="7"/>
    <d v="2025-09-15T00:00:00"/>
    <x v="1"/>
    <x v="3"/>
    <n v="2"/>
    <n v="20"/>
    <n v="40"/>
    <x v="0"/>
    <x v="3"/>
    <x v="1"/>
    <x v="1"/>
  </r>
  <r>
    <x v="575"/>
    <x v="0"/>
    <d v="2025-09-25T00:00:00"/>
    <x v="3"/>
    <x v="2"/>
    <n v="1"/>
    <n v="16"/>
    <n v="16"/>
    <x v="1"/>
    <x v="6"/>
    <x v="1"/>
    <x v="6"/>
  </r>
  <r>
    <x v="576"/>
    <x v="2"/>
    <d v="2025-07-04T00:00:00"/>
    <x v="2"/>
    <x v="2"/>
    <n v="2"/>
    <n v="43"/>
    <n v="86"/>
    <x v="0"/>
    <x v="4"/>
    <x v="2"/>
    <x v="3"/>
  </r>
  <r>
    <x v="577"/>
    <x v="0"/>
    <d v="2025-09-12T00:00:00"/>
    <x v="3"/>
    <x v="2"/>
    <n v="2"/>
    <n v="48"/>
    <n v="96"/>
    <x v="4"/>
    <x v="7"/>
    <x v="1"/>
    <x v="3"/>
  </r>
  <r>
    <x v="578"/>
    <x v="2"/>
    <d v="2025-08-04T00:00:00"/>
    <x v="0"/>
    <x v="2"/>
    <n v="2"/>
    <n v="82"/>
    <n v="164"/>
    <x v="4"/>
    <x v="0"/>
    <x v="0"/>
    <x v="1"/>
  </r>
  <r>
    <x v="579"/>
    <x v="0"/>
    <d v="2025-09-01T00:00:00"/>
    <x v="1"/>
    <x v="3"/>
    <n v="3"/>
    <n v="49"/>
    <n v="147"/>
    <x v="1"/>
    <x v="8"/>
    <x v="1"/>
    <x v="1"/>
  </r>
  <r>
    <x v="580"/>
    <x v="1"/>
    <d v="2025-07-26T00:00:00"/>
    <x v="1"/>
    <x v="0"/>
    <n v="2"/>
    <n v="91"/>
    <n v="182"/>
    <x v="0"/>
    <x v="11"/>
    <x v="2"/>
    <x v="0"/>
  </r>
  <r>
    <x v="581"/>
    <x v="0"/>
    <d v="2025-08-16T00:00:00"/>
    <x v="1"/>
    <x v="0"/>
    <n v="4"/>
    <n v="24"/>
    <n v="96"/>
    <x v="4"/>
    <x v="4"/>
    <x v="0"/>
    <x v="0"/>
  </r>
  <r>
    <x v="582"/>
    <x v="2"/>
    <d v="2025-09-25T00:00:00"/>
    <x v="3"/>
    <x v="3"/>
    <n v="2"/>
    <n v="34"/>
    <n v="68"/>
    <x v="4"/>
    <x v="4"/>
    <x v="1"/>
    <x v="6"/>
  </r>
  <r>
    <x v="583"/>
    <x v="3"/>
    <d v="2025-08-07T00:00:00"/>
    <x v="1"/>
    <x v="3"/>
    <n v="2"/>
    <n v="256"/>
    <n v="512"/>
    <x v="0"/>
    <x v="2"/>
    <x v="0"/>
    <x v="6"/>
  </r>
  <r>
    <x v="584"/>
    <x v="4"/>
    <d v="2025-07-31T00:00:00"/>
    <x v="1"/>
    <x v="3"/>
    <n v="2"/>
    <n v="21"/>
    <n v="42"/>
    <x v="2"/>
    <x v="1"/>
    <x v="2"/>
    <x v="6"/>
  </r>
  <r>
    <x v="585"/>
    <x v="4"/>
    <d v="2025-09-24T00:00:00"/>
    <x v="2"/>
    <x v="3"/>
    <n v="1"/>
    <n v="10"/>
    <n v="10"/>
    <x v="0"/>
    <x v="5"/>
    <x v="1"/>
    <x v="5"/>
  </r>
  <r>
    <x v="586"/>
    <x v="4"/>
    <d v="2025-08-22T00:00:00"/>
    <x v="1"/>
    <x v="1"/>
    <n v="5"/>
    <n v="12"/>
    <n v="60"/>
    <x v="1"/>
    <x v="6"/>
    <x v="0"/>
    <x v="3"/>
  </r>
  <r>
    <x v="587"/>
    <x v="4"/>
    <d v="2025-09-07T00:00:00"/>
    <x v="0"/>
    <x v="3"/>
    <n v="5"/>
    <n v="21"/>
    <n v="105"/>
    <x v="0"/>
    <x v="1"/>
    <x v="1"/>
    <x v="4"/>
  </r>
  <r>
    <x v="588"/>
    <x v="4"/>
    <d v="2025-08-21T00:00:00"/>
    <x v="0"/>
    <x v="0"/>
    <n v="2"/>
    <n v="17"/>
    <n v="34"/>
    <x v="1"/>
    <x v="2"/>
    <x v="0"/>
    <x v="6"/>
  </r>
  <r>
    <x v="589"/>
    <x v="3"/>
    <d v="2025-09-16T00:00:00"/>
    <x v="3"/>
    <x v="3"/>
    <n v="3"/>
    <n v="74"/>
    <n v="222"/>
    <x v="4"/>
    <x v="0"/>
    <x v="1"/>
    <x v="2"/>
  </r>
  <r>
    <x v="590"/>
    <x v="3"/>
    <d v="2025-08-26T00:00:00"/>
    <x v="3"/>
    <x v="2"/>
    <n v="1"/>
    <n v="190"/>
    <n v="190"/>
    <x v="1"/>
    <x v="4"/>
    <x v="0"/>
    <x v="2"/>
  </r>
  <r>
    <x v="591"/>
    <x v="2"/>
    <d v="2025-08-08T00:00:00"/>
    <x v="3"/>
    <x v="1"/>
    <n v="2"/>
    <n v="66"/>
    <n v="132"/>
    <x v="0"/>
    <x v="3"/>
    <x v="0"/>
    <x v="3"/>
  </r>
  <r>
    <x v="592"/>
    <x v="0"/>
    <d v="2025-07-24T00:00:00"/>
    <x v="2"/>
    <x v="3"/>
    <n v="2"/>
    <n v="15"/>
    <n v="30"/>
    <x v="3"/>
    <x v="8"/>
    <x v="2"/>
    <x v="6"/>
  </r>
  <r>
    <x v="593"/>
    <x v="0"/>
    <d v="2025-07-05T00:00:00"/>
    <x v="2"/>
    <x v="3"/>
    <n v="1"/>
    <n v="15"/>
    <n v="15"/>
    <x v="0"/>
    <x v="7"/>
    <x v="2"/>
    <x v="0"/>
  </r>
  <r>
    <x v="594"/>
    <x v="7"/>
    <d v="2025-08-27T00:00:00"/>
    <x v="2"/>
    <x v="2"/>
    <n v="3"/>
    <n v="64"/>
    <n v="192"/>
    <x v="0"/>
    <x v="2"/>
    <x v="0"/>
    <x v="5"/>
  </r>
  <r>
    <x v="595"/>
    <x v="3"/>
    <d v="2025-09-05T00:00:00"/>
    <x v="1"/>
    <x v="2"/>
    <n v="1"/>
    <n v="72"/>
    <n v="72"/>
    <x v="1"/>
    <x v="8"/>
    <x v="1"/>
    <x v="3"/>
  </r>
  <r>
    <x v="596"/>
    <x v="7"/>
    <d v="2025-07-16T00:00:00"/>
    <x v="2"/>
    <x v="3"/>
    <n v="1"/>
    <n v="39"/>
    <n v="39"/>
    <x v="2"/>
    <x v="0"/>
    <x v="2"/>
    <x v="5"/>
  </r>
  <r>
    <x v="597"/>
    <x v="3"/>
    <d v="2025-09-11T00:00:00"/>
    <x v="3"/>
    <x v="3"/>
    <n v="2"/>
    <n v="143"/>
    <n v="286"/>
    <x v="2"/>
    <x v="11"/>
    <x v="1"/>
    <x v="6"/>
  </r>
  <r>
    <x v="598"/>
    <x v="0"/>
    <d v="2025-08-23T00:00:00"/>
    <x v="3"/>
    <x v="3"/>
    <n v="1"/>
    <n v="35"/>
    <n v="35"/>
    <x v="2"/>
    <x v="8"/>
    <x v="0"/>
    <x v="0"/>
  </r>
  <r>
    <x v="599"/>
    <x v="2"/>
    <d v="2025-08-20T00:00:00"/>
    <x v="1"/>
    <x v="3"/>
    <n v="5"/>
    <n v="57"/>
    <n v="285"/>
    <x v="0"/>
    <x v="10"/>
    <x v="0"/>
    <x v="5"/>
  </r>
  <r>
    <x v="600"/>
    <x v="0"/>
    <d v="2025-09-25T00:00:00"/>
    <x v="1"/>
    <x v="0"/>
    <n v="2"/>
    <n v="25"/>
    <n v="50"/>
    <x v="0"/>
    <x v="5"/>
    <x v="1"/>
    <x v="6"/>
  </r>
  <r>
    <x v="601"/>
    <x v="7"/>
    <d v="2025-09-16T00:00:00"/>
    <x v="1"/>
    <x v="3"/>
    <n v="3"/>
    <n v="46"/>
    <n v="138"/>
    <x v="3"/>
    <x v="2"/>
    <x v="1"/>
    <x v="2"/>
  </r>
  <r>
    <x v="602"/>
    <x v="2"/>
    <d v="2025-08-12T00:00:00"/>
    <x v="2"/>
    <x v="1"/>
    <n v="2"/>
    <n v="59"/>
    <n v="118"/>
    <x v="2"/>
    <x v="2"/>
    <x v="0"/>
    <x v="2"/>
  </r>
  <r>
    <x v="603"/>
    <x v="2"/>
    <d v="2025-09-11T00:00:00"/>
    <x v="2"/>
    <x v="2"/>
    <n v="4"/>
    <n v="76"/>
    <n v="304"/>
    <x v="0"/>
    <x v="2"/>
    <x v="1"/>
    <x v="6"/>
  </r>
  <r>
    <x v="604"/>
    <x v="3"/>
    <d v="2025-08-10T00:00:00"/>
    <x v="2"/>
    <x v="2"/>
    <n v="1"/>
    <n v="82"/>
    <n v="82"/>
    <x v="3"/>
    <x v="5"/>
    <x v="0"/>
    <x v="4"/>
  </r>
  <r>
    <x v="605"/>
    <x v="2"/>
    <d v="2025-09-28T00:00:00"/>
    <x v="1"/>
    <x v="2"/>
    <n v="2"/>
    <n v="51"/>
    <n v="102"/>
    <x v="2"/>
    <x v="8"/>
    <x v="1"/>
    <x v="4"/>
  </r>
  <r>
    <x v="606"/>
    <x v="6"/>
    <d v="2025-09-03T00:00:00"/>
    <x v="3"/>
    <x v="2"/>
    <n v="4"/>
    <n v="130"/>
    <n v="520"/>
    <x v="0"/>
    <x v="6"/>
    <x v="1"/>
    <x v="5"/>
  </r>
  <r>
    <x v="607"/>
    <x v="1"/>
    <d v="2025-09-08T00:00:00"/>
    <x v="1"/>
    <x v="2"/>
    <n v="2"/>
    <n v="32"/>
    <n v="64"/>
    <x v="2"/>
    <x v="9"/>
    <x v="1"/>
    <x v="1"/>
  </r>
  <r>
    <x v="608"/>
    <x v="3"/>
    <d v="2025-07-10T00:00:00"/>
    <x v="2"/>
    <x v="2"/>
    <n v="2"/>
    <n v="247"/>
    <n v="494"/>
    <x v="3"/>
    <x v="2"/>
    <x v="2"/>
    <x v="6"/>
  </r>
  <r>
    <x v="609"/>
    <x v="3"/>
    <d v="2025-09-26T00:00:00"/>
    <x v="0"/>
    <x v="2"/>
    <n v="1"/>
    <n v="176"/>
    <n v="176"/>
    <x v="0"/>
    <x v="2"/>
    <x v="1"/>
    <x v="3"/>
  </r>
  <r>
    <x v="610"/>
    <x v="1"/>
    <d v="2025-08-16T00:00:00"/>
    <x v="0"/>
    <x v="0"/>
    <n v="1"/>
    <n v="57"/>
    <n v="57"/>
    <x v="0"/>
    <x v="9"/>
    <x v="0"/>
    <x v="0"/>
  </r>
  <r>
    <x v="611"/>
    <x v="4"/>
    <d v="2025-09-26T00:00:00"/>
    <x v="1"/>
    <x v="2"/>
    <n v="2"/>
    <n v="12"/>
    <n v="24"/>
    <x v="0"/>
    <x v="11"/>
    <x v="1"/>
    <x v="3"/>
  </r>
  <r>
    <x v="612"/>
    <x v="3"/>
    <d v="2025-08-03T00:00:00"/>
    <x v="3"/>
    <x v="0"/>
    <n v="1"/>
    <n v="246"/>
    <n v="246"/>
    <x v="0"/>
    <x v="9"/>
    <x v="0"/>
    <x v="4"/>
  </r>
  <r>
    <x v="613"/>
    <x v="3"/>
    <d v="2025-08-12T00:00:00"/>
    <x v="3"/>
    <x v="2"/>
    <n v="2"/>
    <n v="172"/>
    <n v="344"/>
    <x v="2"/>
    <x v="0"/>
    <x v="0"/>
    <x v="2"/>
  </r>
  <r>
    <x v="614"/>
    <x v="6"/>
    <d v="2025-09-22T00:00:00"/>
    <x v="3"/>
    <x v="3"/>
    <n v="3"/>
    <n v="119"/>
    <n v="357"/>
    <x v="0"/>
    <x v="5"/>
    <x v="1"/>
    <x v="1"/>
  </r>
  <r>
    <x v="615"/>
    <x v="4"/>
    <d v="2025-08-24T00:00:00"/>
    <x v="1"/>
    <x v="2"/>
    <n v="4"/>
    <n v="24"/>
    <n v="96"/>
    <x v="1"/>
    <x v="2"/>
    <x v="0"/>
    <x v="4"/>
  </r>
  <r>
    <x v="616"/>
    <x v="2"/>
    <d v="2025-09-06T00:00:00"/>
    <x v="1"/>
    <x v="2"/>
    <n v="1"/>
    <n v="41"/>
    <n v="41"/>
    <x v="0"/>
    <x v="11"/>
    <x v="1"/>
    <x v="0"/>
  </r>
  <r>
    <x v="617"/>
    <x v="2"/>
    <d v="2025-07-02T00:00:00"/>
    <x v="1"/>
    <x v="1"/>
    <n v="2"/>
    <n v="86"/>
    <n v="172"/>
    <x v="1"/>
    <x v="4"/>
    <x v="2"/>
    <x v="5"/>
  </r>
  <r>
    <x v="618"/>
    <x v="2"/>
    <d v="2025-07-12T00:00:00"/>
    <x v="1"/>
    <x v="3"/>
    <n v="5"/>
    <n v="74"/>
    <n v="370"/>
    <x v="2"/>
    <x v="1"/>
    <x v="2"/>
    <x v="0"/>
  </r>
  <r>
    <x v="619"/>
    <x v="0"/>
    <d v="2025-08-08T00:00:00"/>
    <x v="3"/>
    <x v="3"/>
    <n v="2"/>
    <n v="25"/>
    <n v="50"/>
    <x v="0"/>
    <x v="5"/>
    <x v="0"/>
    <x v="3"/>
  </r>
  <r>
    <x v="620"/>
    <x v="1"/>
    <d v="2025-08-18T00:00:00"/>
    <x v="0"/>
    <x v="2"/>
    <n v="3"/>
    <n v="109"/>
    <n v="327"/>
    <x v="4"/>
    <x v="2"/>
    <x v="0"/>
    <x v="1"/>
  </r>
  <r>
    <x v="621"/>
    <x v="0"/>
    <d v="2025-09-11T00:00:00"/>
    <x v="1"/>
    <x v="3"/>
    <n v="2"/>
    <n v="22"/>
    <n v="44"/>
    <x v="0"/>
    <x v="4"/>
    <x v="1"/>
    <x v="6"/>
  </r>
  <r>
    <x v="622"/>
    <x v="2"/>
    <d v="2025-07-12T00:00:00"/>
    <x v="3"/>
    <x v="3"/>
    <n v="2"/>
    <n v="73"/>
    <n v="146"/>
    <x v="0"/>
    <x v="6"/>
    <x v="2"/>
    <x v="0"/>
  </r>
  <r>
    <x v="623"/>
    <x v="3"/>
    <d v="2025-08-02T00:00:00"/>
    <x v="3"/>
    <x v="3"/>
    <n v="1"/>
    <n v="286"/>
    <n v="286"/>
    <x v="2"/>
    <x v="10"/>
    <x v="0"/>
    <x v="0"/>
  </r>
  <r>
    <x v="624"/>
    <x v="4"/>
    <d v="2025-07-04T00:00:00"/>
    <x v="1"/>
    <x v="2"/>
    <n v="3"/>
    <n v="14"/>
    <n v="42"/>
    <x v="2"/>
    <x v="2"/>
    <x v="2"/>
    <x v="3"/>
  </r>
  <r>
    <x v="625"/>
    <x v="1"/>
    <d v="2025-09-12T00:00:00"/>
    <x v="3"/>
    <x v="2"/>
    <n v="3"/>
    <n v="105"/>
    <n v="315"/>
    <x v="0"/>
    <x v="5"/>
    <x v="1"/>
    <x v="3"/>
  </r>
  <r>
    <x v="626"/>
    <x v="5"/>
    <d v="2025-08-21T00:00:00"/>
    <x v="1"/>
    <x v="3"/>
    <n v="2"/>
    <n v="37"/>
    <n v="74"/>
    <x v="4"/>
    <x v="2"/>
    <x v="0"/>
    <x v="6"/>
  </r>
  <r>
    <x v="627"/>
    <x v="2"/>
    <d v="2025-09-06T00:00:00"/>
    <x v="2"/>
    <x v="2"/>
    <n v="3"/>
    <n v="59"/>
    <n v="177"/>
    <x v="1"/>
    <x v="4"/>
    <x v="1"/>
    <x v="0"/>
  </r>
  <r>
    <x v="628"/>
    <x v="0"/>
    <d v="2025-09-14T00:00:00"/>
    <x v="1"/>
    <x v="2"/>
    <n v="1"/>
    <n v="39"/>
    <n v="39"/>
    <x v="2"/>
    <x v="7"/>
    <x v="1"/>
    <x v="4"/>
  </r>
  <r>
    <x v="629"/>
    <x v="6"/>
    <d v="2025-09-08T00:00:00"/>
    <x v="1"/>
    <x v="1"/>
    <n v="1"/>
    <n v="52"/>
    <n v="52"/>
    <x v="0"/>
    <x v="7"/>
    <x v="1"/>
    <x v="1"/>
  </r>
  <r>
    <x v="630"/>
    <x v="1"/>
    <d v="2025-08-10T00:00:00"/>
    <x v="2"/>
    <x v="1"/>
    <n v="3"/>
    <n v="83"/>
    <n v="249"/>
    <x v="3"/>
    <x v="3"/>
    <x v="0"/>
    <x v="4"/>
  </r>
  <r>
    <x v="631"/>
    <x v="1"/>
    <d v="2025-08-17T00:00:00"/>
    <x v="3"/>
    <x v="3"/>
    <n v="3"/>
    <n v="118"/>
    <n v="354"/>
    <x v="1"/>
    <x v="1"/>
    <x v="0"/>
    <x v="4"/>
  </r>
  <r>
    <x v="632"/>
    <x v="6"/>
    <d v="2025-08-29T00:00:00"/>
    <x v="2"/>
    <x v="2"/>
    <n v="1"/>
    <n v="74"/>
    <n v="74"/>
    <x v="0"/>
    <x v="0"/>
    <x v="0"/>
    <x v="3"/>
  </r>
  <r>
    <x v="633"/>
    <x v="5"/>
    <d v="2025-07-02T00:00:00"/>
    <x v="3"/>
    <x v="3"/>
    <n v="2"/>
    <n v="21"/>
    <n v="42"/>
    <x v="1"/>
    <x v="2"/>
    <x v="2"/>
    <x v="5"/>
  </r>
  <r>
    <x v="634"/>
    <x v="2"/>
    <d v="2025-07-12T00:00:00"/>
    <x v="1"/>
    <x v="3"/>
    <n v="2"/>
    <n v="68"/>
    <n v="136"/>
    <x v="1"/>
    <x v="3"/>
    <x v="2"/>
    <x v="0"/>
  </r>
  <r>
    <x v="635"/>
    <x v="1"/>
    <d v="2025-07-16T00:00:00"/>
    <x v="0"/>
    <x v="3"/>
    <n v="1"/>
    <n v="106"/>
    <n v="106"/>
    <x v="0"/>
    <x v="0"/>
    <x v="2"/>
    <x v="5"/>
  </r>
  <r>
    <x v="636"/>
    <x v="0"/>
    <d v="2025-08-05T00:00:00"/>
    <x v="1"/>
    <x v="2"/>
    <n v="2"/>
    <n v="41"/>
    <n v="82"/>
    <x v="0"/>
    <x v="6"/>
    <x v="0"/>
    <x v="2"/>
  </r>
  <r>
    <x v="637"/>
    <x v="5"/>
    <d v="2025-09-27T00:00:00"/>
    <x v="1"/>
    <x v="3"/>
    <n v="4"/>
    <n v="33"/>
    <n v="132"/>
    <x v="0"/>
    <x v="8"/>
    <x v="1"/>
    <x v="0"/>
  </r>
  <r>
    <x v="638"/>
    <x v="4"/>
    <d v="2025-07-19T00:00:00"/>
    <x v="2"/>
    <x v="2"/>
    <n v="4"/>
    <n v="16"/>
    <n v="64"/>
    <x v="2"/>
    <x v="5"/>
    <x v="2"/>
    <x v="0"/>
  </r>
  <r>
    <x v="639"/>
    <x v="0"/>
    <d v="2025-07-18T00:00:00"/>
    <x v="3"/>
    <x v="2"/>
    <n v="3"/>
    <n v="43"/>
    <n v="129"/>
    <x v="2"/>
    <x v="0"/>
    <x v="2"/>
    <x v="3"/>
  </r>
  <r>
    <x v="640"/>
    <x v="5"/>
    <d v="2025-09-11T00:00:00"/>
    <x v="2"/>
    <x v="2"/>
    <n v="2"/>
    <n v="39"/>
    <n v="78"/>
    <x v="1"/>
    <x v="6"/>
    <x v="1"/>
    <x v="6"/>
  </r>
  <r>
    <x v="641"/>
    <x v="5"/>
    <d v="2025-07-01T00:00:00"/>
    <x v="1"/>
    <x v="3"/>
    <n v="2"/>
    <n v="28"/>
    <n v="56"/>
    <x v="4"/>
    <x v="2"/>
    <x v="2"/>
    <x v="2"/>
  </r>
  <r>
    <x v="642"/>
    <x v="2"/>
    <d v="2025-08-14T00:00:00"/>
    <x v="1"/>
    <x v="3"/>
    <n v="4"/>
    <n v="50"/>
    <n v="200"/>
    <x v="3"/>
    <x v="2"/>
    <x v="0"/>
    <x v="6"/>
  </r>
  <r>
    <x v="643"/>
    <x v="0"/>
    <d v="2025-09-18T00:00:00"/>
    <x v="1"/>
    <x v="1"/>
    <n v="2"/>
    <n v="46"/>
    <n v="92"/>
    <x v="0"/>
    <x v="11"/>
    <x v="1"/>
    <x v="6"/>
  </r>
  <r>
    <x v="644"/>
    <x v="2"/>
    <d v="2025-09-29T00:00:00"/>
    <x v="2"/>
    <x v="1"/>
    <n v="1"/>
    <n v="73"/>
    <n v="73"/>
    <x v="0"/>
    <x v="8"/>
    <x v="1"/>
    <x v="1"/>
  </r>
  <r>
    <x v="645"/>
    <x v="0"/>
    <d v="2025-08-22T00:00:00"/>
    <x v="1"/>
    <x v="2"/>
    <n v="1"/>
    <n v="18"/>
    <n v="18"/>
    <x v="0"/>
    <x v="2"/>
    <x v="0"/>
    <x v="3"/>
  </r>
  <r>
    <x v="646"/>
    <x v="0"/>
    <d v="2025-07-06T00:00:00"/>
    <x v="3"/>
    <x v="2"/>
    <n v="2"/>
    <n v="30"/>
    <n v="60"/>
    <x v="1"/>
    <x v="5"/>
    <x v="2"/>
    <x v="4"/>
  </r>
  <r>
    <x v="647"/>
    <x v="5"/>
    <d v="2025-08-28T00:00:00"/>
    <x v="0"/>
    <x v="1"/>
    <n v="4"/>
    <n v="57"/>
    <n v="228"/>
    <x v="0"/>
    <x v="7"/>
    <x v="0"/>
    <x v="6"/>
  </r>
  <r>
    <x v="648"/>
    <x v="1"/>
    <d v="2025-08-22T00:00:00"/>
    <x v="2"/>
    <x v="0"/>
    <n v="3"/>
    <n v="79"/>
    <n v="237"/>
    <x v="3"/>
    <x v="11"/>
    <x v="0"/>
    <x v="3"/>
  </r>
  <r>
    <x v="649"/>
    <x v="4"/>
    <d v="2025-07-19T00:00:00"/>
    <x v="2"/>
    <x v="3"/>
    <n v="4"/>
    <n v="21"/>
    <n v="84"/>
    <x v="4"/>
    <x v="9"/>
    <x v="2"/>
    <x v="0"/>
  </r>
  <r>
    <x v="650"/>
    <x v="2"/>
    <d v="2025-09-01T00:00:00"/>
    <x v="0"/>
    <x v="2"/>
    <n v="2"/>
    <n v="55"/>
    <n v="110"/>
    <x v="0"/>
    <x v="3"/>
    <x v="1"/>
    <x v="1"/>
  </r>
  <r>
    <x v="651"/>
    <x v="2"/>
    <d v="2025-09-16T00:00:00"/>
    <x v="2"/>
    <x v="0"/>
    <n v="4"/>
    <n v="31"/>
    <n v="124"/>
    <x v="1"/>
    <x v="2"/>
    <x v="1"/>
    <x v="2"/>
  </r>
  <r>
    <x v="652"/>
    <x v="1"/>
    <d v="2025-07-14T00:00:00"/>
    <x v="1"/>
    <x v="2"/>
    <n v="3"/>
    <n v="67"/>
    <n v="201"/>
    <x v="2"/>
    <x v="3"/>
    <x v="2"/>
    <x v="1"/>
  </r>
  <r>
    <x v="653"/>
    <x v="1"/>
    <d v="2025-09-13T00:00:00"/>
    <x v="2"/>
    <x v="1"/>
    <n v="3"/>
    <n v="67"/>
    <n v="201"/>
    <x v="1"/>
    <x v="8"/>
    <x v="1"/>
    <x v="0"/>
  </r>
  <r>
    <x v="654"/>
    <x v="5"/>
    <d v="2025-08-01T00:00:00"/>
    <x v="0"/>
    <x v="2"/>
    <n v="2"/>
    <n v="39"/>
    <n v="78"/>
    <x v="0"/>
    <x v="7"/>
    <x v="0"/>
    <x v="3"/>
  </r>
  <r>
    <x v="655"/>
    <x v="6"/>
    <d v="2025-07-23T00:00:00"/>
    <x v="1"/>
    <x v="3"/>
    <n v="1"/>
    <n v="157"/>
    <n v="157"/>
    <x v="1"/>
    <x v="0"/>
    <x v="2"/>
    <x v="5"/>
  </r>
  <r>
    <x v="656"/>
    <x v="4"/>
    <d v="2025-09-05T00:00:00"/>
    <x v="0"/>
    <x v="2"/>
    <n v="5"/>
    <n v="23"/>
    <n v="115"/>
    <x v="0"/>
    <x v="2"/>
    <x v="1"/>
    <x v="3"/>
  </r>
  <r>
    <x v="657"/>
    <x v="0"/>
    <d v="2025-07-09T00:00:00"/>
    <x v="1"/>
    <x v="1"/>
    <n v="3"/>
    <n v="33"/>
    <n v="99"/>
    <x v="1"/>
    <x v="0"/>
    <x v="2"/>
    <x v="5"/>
  </r>
  <r>
    <x v="658"/>
    <x v="5"/>
    <d v="2025-08-14T00:00:00"/>
    <x v="2"/>
    <x v="3"/>
    <n v="2"/>
    <n v="56"/>
    <n v="112"/>
    <x v="0"/>
    <x v="8"/>
    <x v="0"/>
    <x v="6"/>
  </r>
  <r>
    <x v="659"/>
    <x v="5"/>
    <d v="2025-07-25T00:00:00"/>
    <x v="0"/>
    <x v="2"/>
    <n v="2"/>
    <n v="28"/>
    <n v="56"/>
    <x v="0"/>
    <x v="3"/>
    <x v="2"/>
    <x v="3"/>
  </r>
  <r>
    <x v="660"/>
    <x v="5"/>
    <d v="2025-09-27T00:00:00"/>
    <x v="3"/>
    <x v="2"/>
    <n v="3"/>
    <n v="33"/>
    <n v="99"/>
    <x v="1"/>
    <x v="2"/>
    <x v="1"/>
    <x v="0"/>
  </r>
  <r>
    <x v="661"/>
    <x v="6"/>
    <d v="2025-09-19T00:00:00"/>
    <x v="3"/>
    <x v="2"/>
    <n v="4"/>
    <n v="151"/>
    <n v="604"/>
    <x v="0"/>
    <x v="2"/>
    <x v="1"/>
    <x v="3"/>
  </r>
  <r>
    <x v="662"/>
    <x v="2"/>
    <d v="2025-08-22T00:00:00"/>
    <x v="1"/>
    <x v="2"/>
    <n v="2"/>
    <n v="76"/>
    <n v="152"/>
    <x v="0"/>
    <x v="3"/>
    <x v="0"/>
    <x v="3"/>
  </r>
  <r>
    <x v="663"/>
    <x v="0"/>
    <d v="2025-08-05T00:00:00"/>
    <x v="1"/>
    <x v="0"/>
    <n v="1"/>
    <n v="43"/>
    <n v="43"/>
    <x v="0"/>
    <x v="6"/>
    <x v="0"/>
    <x v="2"/>
  </r>
  <r>
    <x v="664"/>
    <x v="5"/>
    <d v="2025-07-20T00:00:00"/>
    <x v="0"/>
    <x v="1"/>
    <n v="1"/>
    <n v="30"/>
    <n v="30"/>
    <x v="0"/>
    <x v="1"/>
    <x v="2"/>
    <x v="4"/>
  </r>
  <r>
    <x v="665"/>
    <x v="1"/>
    <d v="2025-07-03T00:00:00"/>
    <x v="1"/>
    <x v="3"/>
    <n v="3"/>
    <n v="70"/>
    <n v="210"/>
    <x v="0"/>
    <x v="0"/>
    <x v="2"/>
    <x v="6"/>
  </r>
  <r>
    <x v="666"/>
    <x v="6"/>
    <d v="2025-07-14T00:00:00"/>
    <x v="3"/>
    <x v="1"/>
    <n v="1"/>
    <n v="165"/>
    <n v="165"/>
    <x v="0"/>
    <x v="2"/>
    <x v="2"/>
    <x v="1"/>
  </r>
  <r>
    <x v="667"/>
    <x v="1"/>
    <d v="2025-08-10T00:00:00"/>
    <x v="2"/>
    <x v="3"/>
    <n v="2"/>
    <n v="43"/>
    <n v="86"/>
    <x v="0"/>
    <x v="2"/>
    <x v="0"/>
    <x v="4"/>
  </r>
  <r>
    <x v="668"/>
    <x v="2"/>
    <d v="2025-07-23T00:00:00"/>
    <x v="1"/>
    <x v="3"/>
    <n v="2"/>
    <n v="65"/>
    <n v="130"/>
    <x v="1"/>
    <x v="0"/>
    <x v="2"/>
    <x v="5"/>
  </r>
  <r>
    <x v="669"/>
    <x v="2"/>
    <d v="2025-09-02T00:00:00"/>
    <x v="1"/>
    <x v="0"/>
    <n v="4"/>
    <n v="61"/>
    <n v="244"/>
    <x v="4"/>
    <x v="7"/>
    <x v="1"/>
    <x v="2"/>
  </r>
  <r>
    <x v="670"/>
    <x v="6"/>
    <d v="2025-07-12T00:00:00"/>
    <x v="3"/>
    <x v="2"/>
    <n v="2"/>
    <n v="81"/>
    <n v="162"/>
    <x v="0"/>
    <x v="0"/>
    <x v="2"/>
    <x v="0"/>
  </r>
  <r>
    <x v="671"/>
    <x v="7"/>
    <d v="2025-09-17T00:00:00"/>
    <x v="0"/>
    <x v="1"/>
    <n v="5"/>
    <n v="24"/>
    <n v="120"/>
    <x v="2"/>
    <x v="8"/>
    <x v="1"/>
    <x v="5"/>
  </r>
  <r>
    <x v="672"/>
    <x v="1"/>
    <d v="2025-09-21T00:00:00"/>
    <x v="1"/>
    <x v="3"/>
    <n v="1"/>
    <n v="76"/>
    <n v="76"/>
    <x v="3"/>
    <x v="2"/>
    <x v="1"/>
    <x v="4"/>
  </r>
  <r>
    <x v="673"/>
    <x v="6"/>
    <d v="2025-09-28T00:00:00"/>
    <x v="0"/>
    <x v="1"/>
    <n v="2"/>
    <n v="172"/>
    <n v="344"/>
    <x v="2"/>
    <x v="5"/>
    <x v="1"/>
    <x v="4"/>
  </r>
  <r>
    <x v="674"/>
    <x v="7"/>
    <d v="2025-08-15T00:00:00"/>
    <x v="1"/>
    <x v="1"/>
    <n v="2"/>
    <n v="48"/>
    <n v="96"/>
    <x v="0"/>
    <x v="2"/>
    <x v="0"/>
    <x v="3"/>
  </r>
  <r>
    <x v="675"/>
    <x v="6"/>
    <d v="2025-07-17T00:00:00"/>
    <x v="0"/>
    <x v="2"/>
    <n v="1"/>
    <n v="84"/>
    <n v="84"/>
    <x v="1"/>
    <x v="6"/>
    <x v="2"/>
    <x v="6"/>
  </r>
  <r>
    <x v="676"/>
    <x v="3"/>
    <d v="2025-08-09T00:00:00"/>
    <x v="1"/>
    <x v="1"/>
    <n v="1"/>
    <n v="228"/>
    <n v="228"/>
    <x v="3"/>
    <x v="3"/>
    <x v="0"/>
    <x v="0"/>
  </r>
  <r>
    <x v="677"/>
    <x v="5"/>
    <d v="2025-09-08T00:00:00"/>
    <x v="3"/>
    <x v="2"/>
    <n v="3"/>
    <n v="23"/>
    <n v="69"/>
    <x v="4"/>
    <x v="4"/>
    <x v="1"/>
    <x v="1"/>
  </r>
  <r>
    <x v="678"/>
    <x v="1"/>
    <d v="2025-07-13T00:00:00"/>
    <x v="1"/>
    <x v="2"/>
    <n v="2"/>
    <n v="30"/>
    <n v="60"/>
    <x v="2"/>
    <x v="9"/>
    <x v="2"/>
    <x v="4"/>
  </r>
  <r>
    <x v="679"/>
    <x v="0"/>
    <d v="2025-07-03T00:00:00"/>
    <x v="2"/>
    <x v="3"/>
    <n v="2"/>
    <n v="38"/>
    <n v="76"/>
    <x v="0"/>
    <x v="9"/>
    <x v="2"/>
    <x v="6"/>
  </r>
  <r>
    <x v="680"/>
    <x v="0"/>
    <d v="2025-07-24T00:00:00"/>
    <x v="1"/>
    <x v="2"/>
    <n v="1"/>
    <n v="22"/>
    <n v="22"/>
    <x v="0"/>
    <x v="9"/>
    <x v="2"/>
    <x v="6"/>
  </r>
  <r>
    <x v="681"/>
    <x v="6"/>
    <d v="2025-08-24T00:00:00"/>
    <x v="1"/>
    <x v="1"/>
    <n v="1"/>
    <n v="90"/>
    <n v="90"/>
    <x v="0"/>
    <x v="2"/>
    <x v="0"/>
    <x v="4"/>
  </r>
  <r>
    <x v="682"/>
    <x v="1"/>
    <d v="2025-09-15T00:00:00"/>
    <x v="0"/>
    <x v="2"/>
    <n v="1"/>
    <n v="117"/>
    <n v="117"/>
    <x v="0"/>
    <x v="3"/>
    <x v="1"/>
    <x v="1"/>
  </r>
  <r>
    <x v="683"/>
    <x v="5"/>
    <d v="2025-09-06T00:00:00"/>
    <x v="1"/>
    <x v="3"/>
    <n v="3"/>
    <n v="24"/>
    <n v="72"/>
    <x v="0"/>
    <x v="5"/>
    <x v="1"/>
    <x v="0"/>
  </r>
  <r>
    <x v="684"/>
    <x v="6"/>
    <d v="2025-08-24T00:00:00"/>
    <x v="0"/>
    <x v="1"/>
    <n v="2"/>
    <n v="107"/>
    <n v="214"/>
    <x v="0"/>
    <x v="11"/>
    <x v="0"/>
    <x v="4"/>
  </r>
  <r>
    <x v="685"/>
    <x v="7"/>
    <d v="2025-07-01T00:00:00"/>
    <x v="1"/>
    <x v="0"/>
    <n v="3"/>
    <n v="23"/>
    <n v="69"/>
    <x v="0"/>
    <x v="2"/>
    <x v="2"/>
    <x v="2"/>
  </r>
  <r>
    <x v="686"/>
    <x v="1"/>
    <d v="2025-09-29T00:00:00"/>
    <x v="1"/>
    <x v="2"/>
    <n v="1"/>
    <n v="110"/>
    <n v="110"/>
    <x v="0"/>
    <x v="2"/>
    <x v="1"/>
    <x v="1"/>
  </r>
  <r>
    <x v="687"/>
    <x v="7"/>
    <d v="2025-08-15T00:00:00"/>
    <x v="1"/>
    <x v="3"/>
    <n v="1"/>
    <n v="43"/>
    <n v="43"/>
    <x v="1"/>
    <x v="0"/>
    <x v="0"/>
    <x v="3"/>
  </r>
  <r>
    <x v="688"/>
    <x v="1"/>
    <d v="2025-09-21T00:00:00"/>
    <x v="1"/>
    <x v="2"/>
    <n v="1"/>
    <n v="96"/>
    <n v="96"/>
    <x v="0"/>
    <x v="8"/>
    <x v="1"/>
    <x v="4"/>
  </r>
  <r>
    <x v="689"/>
    <x v="7"/>
    <d v="2025-08-21T00:00:00"/>
    <x v="1"/>
    <x v="1"/>
    <n v="2"/>
    <n v="64"/>
    <n v="128"/>
    <x v="0"/>
    <x v="10"/>
    <x v="0"/>
    <x v="6"/>
  </r>
  <r>
    <x v="690"/>
    <x v="6"/>
    <d v="2025-07-20T00:00:00"/>
    <x v="0"/>
    <x v="3"/>
    <n v="1"/>
    <n v="52"/>
    <n v="52"/>
    <x v="1"/>
    <x v="4"/>
    <x v="2"/>
    <x v="4"/>
  </r>
  <r>
    <x v="691"/>
    <x v="0"/>
    <d v="2025-09-03T00:00:00"/>
    <x v="1"/>
    <x v="2"/>
    <n v="3"/>
    <n v="26"/>
    <n v="78"/>
    <x v="0"/>
    <x v="7"/>
    <x v="1"/>
    <x v="5"/>
  </r>
  <r>
    <x v="692"/>
    <x v="0"/>
    <d v="2025-08-02T00:00:00"/>
    <x v="1"/>
    <x v="2"/>
    <n v="1"/>
    <n v="26"/>
    <n v="26"/>
    <x v="2"/>
    <x v="0"/>
    <x v="0"/>
    <x v="0"/>
  </r>
  <r>
    <x v="693"/>
    <x v="7"/>
    <d v="2025-09-10T00:00:00"/>
    <x v="3"/>
    <x v="2"/>
    <n v="1"/>
    <n v="50"/>
    <n v="50"/>
    <x v="3"/>
    <x v="3"/>
    <x v="1"/>
    <x v="5"/>
  </r>
  <r>
    <x v="694"/>
    <x v="0"/>
    <d v="2025-08-13T00:00:00"/>
    <x v="1"/>
    <x v="3"/>
    <n v="2"/>
    <n v="40"/>
    <n v="80"/>
    <x v="1"/>
    <x v="2"/>
    <x v="0"/>
    <x v="5"/>
  </r>
  <r>
    <x v="695"/>
    <x v="5"/>
    <d v="2025-09-30T00:00:00"/>
    <x v="3"/>
    <x v="2"/>
    <n v="2"/>
    <n v="25"/>
    <n v="50"/>
    <x v="1"/>
    <x v="0"/>
    <x v="1"/>
    <x v="2"/>
  </r>
  <r>
    <x v="696"/>
    <x v="5"/>
    <d v="2025-09-28T00:00:00"/>
    <x v="1"/>
    <x v="1"/>
    <n v="1"/>
    <n v="59"/>
    <n v="59"/>
    <x v="1"/>
    <x v="0"/>
    <x v="1"/>
    <x v="4"/>
  </r>
  <r>
    <x v="697"/>
    <x v="2"/>
    <d v="2025-07-31T00:00:00"/>
    <x v="3"/>
    <x v="2"/>
    <n v="3"/>
    <n v="47"/>
    <n v="141"/>
    <x v="1"/>
    <x v="2"/>
    <x v="2"/>
    <x v="6"/>
  </r>
  <r>
    <x v="698"/>
    <x v="2"/>
    <d v="2025-07-24T00:00:00"/>
    <x v="3"/>
    <x v="3"/>
    <n v="1"/>
    <n v="29"/>
    <n v="29"/>
    <x v="3"/>
    <x v="6"/>
    <x v="2"/>
    <x v="6"/>
  </r>
  <r>
    <x v="699"/>
    <x v="6"/>
    <d v="2025-07-30T00:00:00"/>
    <x v="0"/>
    <x v="0"/>
    <n v="2"/>
    <n v="51"/>
    <n v="102"/>
    <x v="1"/>
    <x v="1"/>
    <x v="2"/>
    <x v="5"/>
  </r>
  <r>
    <x v="700"/>
    <x v="7"/>
    <d v="2025-07-01T00:00:00"/>
    <x v="0"/>
    <x v="1"/>
    <n v="1"/>
    <n v="51"/>
    <n v="51"/>
    <x v="0"/>
    <x v="2"/>
    <x v="2"/>
    <x v="2"/>
  </r>
  <r>
    <x v="701"/>
    <x v="5"/>
    <d v="2025-09-13T00:00:00"/>
    <x v="0"/>
    <x v="0"/>
    <n v="1"/>
    <n v="60"/>
    <n v="60"/>
    <x v="1"/>
    <x v="3"/>
    <x v="1"/>
    <x v="0"/>
  </r>
  <r>
    <x v="702"/>
    <x v="1"/>
    <d v="2025-07-20T00:00:00"/>
    <x v="0"/>
    <x v="3"/>
    <n v="1"/>
    <n v="51"/>
    <n v="51"/>
    <x v="2"/>
    <x v="2"/>
    <x v="2"/>
    <x v="4"/>
  </r>
  <r>
    <x v="703"/>
    <x v="5"/>
    <d v="2025-09-05T00:00:00"/>
    <x v="2"/>
    <x v="2"/>
    <n v="4"/>
    <n v="28"/>
    <n v="112"/>
    <x v="3"/>
    <x v="11"/>
    <x v="1"/>
    <x v="3"/>
  </r>
  <r>
    <x v="704"/>
    <x v="3"/>
    <d v="2025-09-20T00:00:00"/>
    <x v="1"/>
    <x v="3"/>
    <n v="1"/>
    <n v="298"/>
    <n v="298"/>
    <x v="0"/>
    <x v="0"/>
    <x v="1"/>
    <x v="0"/>
  </r>
  <r>
    <x v="705"/>
    <x v="0"/>
    <d v="2025-07-21T00:00:00"/>
    <x v="2"/>
    <x v="1"/>
    <n v="2"/>
    <n v="45"/>
    <n v="90"/>
    <x v="0"/>
    <x v="2"/>
    <x v="2"/>
    <x v="1"/>
  </r>
  <r>
    <x v="706"/>
    <x v="6"/>
    <d v="2025-09-08T00:00:00"/>
    <x v="0"/>
    <x v="2"/>
    <n v="1"/>
    <n v="92"/>
    <n v="92"/>
    <x v="1"/>
    <x v="1"/>
    <x v="1"/>
    <x v="1"/>
  </r>
  <r>
    <x v="707"/>
    <x v="0"/>
    <d v="2025-09-18T00:00:00"/>
    <x v="3"/>
    <x v="2"/>
    <n v="4"/>
    <n v="20"/>
    <n v="80"/>
    <x v="2"/>
    <x v="11"/>
    <x v="1"/>
    <x v="6"/>
  </r>
  <r>
    <x v="708"/>
    <x v="3"/>
    <d v="2025-09-11T00:00:00"/>
    <x v="1"/>
    <x v="1"/>
    <n v="1"/>
    <n v="59"/>
    <n v="59"/>
    <x v="0"/>
    <x v="8"/>
    <x v="1"/>
    <x v="6"/>
  </r>
  <r>
    <x v="709"/>
    <x v="2"/>
    <d v="2025-08-21T00:00:00"/>
    <x v="1"/>
    <x v="3"/>
    <n v="2"/>
    <n v="70"/>
    <n v="140"/>
    <x v="2"/>
    <x v="6"/>
    <x v="0"/>
    <x v="6"/>
  </r>
  <r>
    <x v="710"/>
    <x v="5"/>
    <d v="2025-08-17T00:00:00"/>
    <x v="3"/>
    <x v="0"/>
    <n v="2"/>
    <n v="20"/>
    <n v="40"/>
    <x v="0"/>
    <x v="6"/>
    <x v="0"/>
    <x v="4"/>
  </r>
  <r>
    <x v="711"/>
    <x v="2"/>
    <d v="2025-09-27T00:00:00"/>
    <x v="1"/>
    <x v="0"/>
    <n v="4"/>
    <n v="25"/>
    <n v="100"/>
    <x v="0"/>
    <x v="8"/>
    <x v="1"/>
    <x v="0"/>
  </r>
  <r>
    <x v="712"/>
    <x v="1"/>
    <d v="2025-07-25T00:00:00"/>
    <x v="0"/>
    <x v="1"/>
    <n v="1"/>
    <n v="101"/>
    <n v="101"/>
    <x v="0"/>
    <x v="7"/>
    <x v="2"/>
    <x v="3"/>
  </r>
  <r>
    <x v="713"/>
    <x v="1"/>
    <d v="2025-09-28T00:00:00"/>
    <x v="1"/>
    <x v="1"/>
    <n v="3"/>
    <n v="50"/>
    <n v="150"/>
    <x v="0"/>
    <x v="2"/>
    <x v="1"/>
    <x v="4"/>
  </r>
  <r>
    <x v="714"/>
    <x v="0"/>
    <d v="2025-09-05T00:00:00"/>
    <x v="3"/>
    <x v="3"/>
    <n v="2"/>
    <n v="20"/>
    <n v="40"/>
    <x v="2"/>
    <x v="7"/>
    <x v="1"/>
    <x v="3"/>
  </r>
  <r>
    <x v="715"/>
    <x v="0"/>
    <d v="2025-09-20T00:00:00"/>
    <x v="1"/>
    <x v="2"/>
    <n v="2"/>
    <n v="38"/>
    <n v="76"/>
    <x v="3"/>
    <x v="3"/>
    <x v="1"/>
    <x v="0"/>
  </r>
  <r>
    <x v="716"/>
    <x v="2"/>
    <d v="2025-09-28T00:00:00"/>
    <x v="2"/>
    <x v="2"/>
    <n v="1"/>
    <n v="50"/>
    <n v="50"/>
    <x v="0"/>
    <x v="2"/>
    <x v="1"/>
    <x v="4"/>
  </r>
  <r>
    <x v="717"/>
    <x v="0"/>
    <d v="2025-09-08T00:00:00"/>
    <x v="0"/>
    <x v="0"/>
    <n v="1"/>
    <n v="46"/>
    <n v="46"/>
    <x v="2"/>
    <x v="0"/>
    <x v="1"/>
    <x v="1"/>
  </r>
  <r>
    <x v="718"/>
    <x v="2"/>
    <d v="2025-07-20T00:00:00"/>
    <x v="1"/>
    <x v="2"/>
    <n v="3"/>
    <n v="75"/>
    <n v="225"/>
    <x v="0"/>
    <x v="4"/>
    <x v="2"/>
    <x v="4"/>
  </r>
  <r>
    <x v="719"/>
    <x v="3"/>
    <d v="2025-09-29T00:00:00"/>
    <x v="3"/>
    <x v="0"/>
    <n v="1"/>
    <n v="275"/>
    <n v="275"/>
    <x v="3"/>
    <x v="4"/>
    <x v="1"/>
    <x v="1"/>
  </r>
  <r>
    <x v="720"/>
    <x v="6"/>
    <d v="2025-07-12T00:00:00"/>
    <x v="2"/>
    <x v="2"/>
    <n v="1"/>
    <n v="125"/>
    <n v="125"/>
    <x v="3"/>
    <x v="6"/>
    <x v="2"/>
    <x v="0"/>
  </r>
  <r>
    <x v="721"/>
    <x v="1"/>
    <d v="2025-08-03T00:00:00"/>
    <x v="2"/>
    <x v="3"/>
    <n v="1"/>
    <n v="62"/>
    <n v="62"/>
    <x v="1"/>
    <x v="2"/>
    <x v="0"/>
    <x v="4"/>
  </r>
  <r>
    <x v="722"/>
    <x v="6"/>
    <d v="2025-08-04T00:00:00"/>
    <x v="1"/>
    <x v="3"/>
    <n v="2"/>
    <n v="81"/>
    <n v="162"/>
    <x v="2"/>
    <x v="9"/>
    <x v="0"/>
    <x v="1"/>
  </r>
  <r>
    <x v="723"/>
    <x v="4"/>
    <d v="2025-08-30T00:00:00"/>
    <x v="2"/>
    <x v="3"/>
    <n v="1"/>
    <n v="25"/>
    <n v="25"/>
    <x v="0"/>
    <x v="3"/>
    <x v="0"/>
    <x v="0"/>
  </r>
  <r>
    <x v="724"/>
    <x v="6"/>
    <d v="2025-08-13T00:00:00"/>
    <x v="3"/>
    <x v="1"/>
    <n v="1"/>
    <n v="114"/>
    <n v="114"/>
    <x v="0"/>
    <x v="2"/>
    <x v="0"/>
    <x v="5"/>
  </r>
  <r>
    <x v="725"/>
    <x v="3"/>
    <d v="2025-09-23T00:00:00"/>
    <x v="3"/>
    <x v="1"/>
    <n v="1"/>
    <n v="71"/>
    <n v="71"/>
    <x v="0"/>
    <x v="5"/>
    <x v="1"/>
    <x v="2"/>
  </r>
  <r>
    <x v="726"/>
    <x v="2"/>
    <d v="2025-09-01T00:00:00"/>
    <x v="3"/>
    <x v="3"/>
    <n v="1"/>
    <n v="82"/>
    <n v="82"/>
    <x v="4"/>
    <x v="2"/>
    <x v="1"/>
    <x v="1"/>
  </r>
  <r>
    <x v="727"/>
    <x v="0"/>
    <d v="2025-08-10T00:00:00"/>
    <x v="2"/>
    <x v="2"/>
    <n v="4"/>
    <n v="43"/>
    <n v="172"/>
    <x v="0"/>
    <x v="9"/>
    <x v="0"/>
    <x v="4"/>
  </r>
  <r>
    <x v="728"/>
    <x v="6"/>
    <d v="2025-07-03T00:00:00"/>
    <x v="2"/>
    <x v="2"/>
    <n v="3"/>
    <n v="111"/>
    <n v="333"/>
    <x v="0"/>
    <x v="0"/>
    <x v="2"/>
    <x v="6"/>
  </r>
  <r>
    <x v="729"/>
    <x v="2"/>
    <d v="2025-09-20T00:00:00"/>
    <x v="2"/>
    <x v="1"/>
    <n v="3"/>
    <n v="37"/>
    <n v="111"/>
    <x v="1"/>
    <x v="1"/>
    <x v="1"/>
    <x v="0"/>
  </r>
  <r>
    <x v="730"/>
    <x v="1"/>
    <d v="2025-07-02T00:00:00"/>
    <x v="0"/>
    <x v="2"/>
    <n v="4"/>
    <n v="82"/>
    <n v="328"/>
    <x v="1"/>
    <x v="9"/>
    <x v="2"/>
    <x v="5"/>
  </r>
  <r>
    <x v="731"/>
    <x v="6"/>
    <d v="2025-09-10T00:00:00"/>
    <x v="3"/>
    <x v="3"/>
    <n v="1"/>
    <n v="97"/>
    <n v="97"/>
    <x v="0"/>
    <x v="0"/>
    <x v="1"/>
    <x v="5"/>
  </r>
  <r>
    <x v="732"/>
    <x v="6"/>
    <d v="2025-09-12T00:00:00"/>
    <x v="3"/>
    <x v="2"/>
    <n v="1"/>
    <n v="118"/>
    <n v="118"/>
    <x v="0"/>
    <x v="7"/>
    <x v="1"/>
    <x v="3"/>
  </r>
  <r>
    <x v="733"/>
    <x v="0"/>
    <d v="2025-09-13T00:00:00"/>
    <x v="2"/>
    <x v="3"/>
    <n v="1"/>
    <n v="23"/>
    <n v="23"/>
    <x v="4"/>
    <x v="3"/>
    <x v="1"/>
    <x v="0"/>
  </r>
  <r>
    <x v="734"/>
    <x v="6"/>
    <d v="2025-07-03T00:00:00"/>
    <x v="2"/>
    <x v="2"/>
    <n v="2"/>
    <n v="67"/>
    <n v="134"/>
    <x v="0"/>
    <x v="3"/>
    <x v="2"/>
    <x v="6"/>
  </r>
  <r>
    <x v="735"/>
    <x v="0"/>
    <d v="2025-08-28T00:00:00"/>
    <x v="1"/>
    <x v="0"/>
    <n v="1"/>
    <n v="31"/>
    <n v="31"/>
    <x v="0"/>
    <x v="1"/>
    <x v="0"/>
    <x v="6"/>
  </r>
  <r>
    <x v="736"/>
    <x v="7"/>
    <d v="2025-07-25T00:00:00"/>
    <x v="2"/>
    <x v="3"/>
    <n v="4"/>
    <n v="54"/>
    <n v="216"/>
    <x v="4"/>
    <x v="2"/>
    <x v="2"/>
    <x v="3"/>
  </r>
  <r>
    <x v="737"/>
    <x v="0"/>
    <d v="2025-09-13T00:00:00"/>
    <x v="3"/>
    <x v="3"/>
    <n v="1"/>
    <n v="16"/>
    <n v="16"/>
    <x v="2"/>
    <x v="4"/>
    <x v="1"/>
    <x v="0"/>
  </r>
  <r>
    <x v="738"/>
    <x v="2"/>
    <d v="2025-07-02T00:00:00"/>
    <x v="3"/>
    <x v="3"/>
    <n v="2"/>
    <n v="89"/>
    <n v="178"/>
    <x v="0"/>
    <x v="2"/>
    <x v="2"/>
    <x v="5"/>
  </r>
  <r>
    <x v="739"/>
    <x v="0"/>
    <d v="2025-07-19T00:00:00"/>
    <x v="0"/>
    <x v="3"/>
    <n v="1"/>
    <n v="21"/>
    <n v="21"/>
    <x v="4"/>
    <x v="1"/>
    <x v="2"/>
    <x v="0"/>
  </r>
  <r>
    <x v="740"/>
    <x v="2"/>
    <d v="2025-09-15T00:00:00"/>
    <x v="1"/>
    <x v="2"/>
    <n v="2"/>
    <n v="73"/>
    <n v="146"/>
    <x v="0"/>
    <x v="0"/>
    <x v="1"/>
    <x v="1"/>
  </r>
  <r>
    <x v="741"/>
    <x v="3"/>
    <d v="2025-07-29T00:00:00"/>
    <x v="0"/>
    <x v="3"/>
    <n v="2"/>
    <n v="65"/>
    <n v="130"/>
    <x v="0"/>
    <x v="4"/>
    <x v="2"/>
    <x v="2"/>
  </r>
  <r>
    <x v="742"/>
    <x v="4"/>
    <d v="2025-07-26T00:00:00"/>
    <x v="0"/>
    <x v="0"/>
    <n v="1"/>
    <n v="14"/>
    <n v="14"/>
    <x v="1"/>
    <x v="8"/>
    <x v="2"/>
    <x v="0"/>
  </r>
  <r>
    <x v="743"/>
    <x v="3"/>
    <d v="2025-09-07T00:00:00"/>
    <x v="1"/>
    <x v="0"/>
    <n v="1"/>
    <n v="251"/>
    <n v="251"/>
    <x v="1"/>
    <x v="8"/>
    <x v="1"/>
    <x v="4"/>
  </r>
  <r>
    <x v="744"/>
    <x v="4"/>
    <d v="2025-08-19T00:00:00"/>
    <x v="1"/>
    <x v="3"/>
    <n v="2"/>
    <n v="20"/>
    <n v="40"/>
    <x v="1"/>
    <x v="0"/>
    <x v="0"/>
    <x v="2"/>
  </r>
  <r>
    <x v="745"/>
    <x v="6"/>
    <d v="2025-09-16T00:00:00"/>
    <x v="0"/>
    <x v="2"/>
    <n v="1"/>
    <n v="106"/>
    <n v="106"/>
    <x v="2"/>
    <x v="0"/>
    <x v="1"/>
    <x v="2"/>
  </r>
  <r>
    <x v="746"/>
    <x v="0"/>
    <d v="2025-07-06T00:00:00"/>
    <x v="0"/>
    <x v="2"/>
    <n v="2"/>
    <n v="36"/>
    <n v="72"/>
    <x v="0"/>
    <x v="2"/>
    <x v="2"/>
    <x v="4"/>
  </r>
  <r>
    <x v="747"/>
    <x v="0"/>
    <d v="2025-08-27T00:00:00"/>
    <x v="0"/>
    <x v="1"/>
    <n v="2"/>
    <n v="37"/>
    <n v="74"/>
    <x v="0"/>
    <x v="0"/>
    <x v="0"/>
    <x v="5"/>
  </r>
  <r>
    <x v="748"/>
    <x v="0"/>
    <d v="2025-08-02T00:00:00"/>
    <x v="2"/>
    <x v="0"/>
    <n v="3"/>
    <n v="20"/>
    <n v="60"/>
    <x v="1"/>
    <x v="5"/>
    <x v="0"/>
    <x v="0"/>
  </r>
  <r>
    <x v="749"/>
    <x v="4"/>
    <d v="2025-07-18T00:00:00"/>
    <x v="2"/>
    <x v="2"/>
    <n v="1"/>
    <n v="14"/>
    <n v="14"/>
    <x v="0"/>
    <x v="10"/>
    <x v="2"/>
    <x v="3"/>
  </r>
  <r>
    <x v="750"/>
    <x v="2"/>
    <d v="2025-08-05T00:00:00"/>
    <x v="3"/>
    <x v="3"/>
    <n v="4"/>
    <n v="47"/>
    <n v="188"/>
    <x v="2"/>
    <x v="3"/>
    <x v="0"/>
    <x v="2"/>
  </r>
  <r>
    <x v="751"/>
    <x v="3"/>
    <d v="2025-08-15T00:00:00"/>
    <x v="2"/>
    <x v="2"/>
    <n v="1"/>
    <n v="275"/>
    <n v="275"/>
    <x v="0"/>
    <x v="7"/>
    <x v="0"/>
    <x v="3"/>
  </r>
  <r>
    <x v="752"/>
    <x v="1"/>
    <d v="2025-09-02T00:00:00"/>
    <x v="3"/>
    <x v="2"/>
    <n v="2"/>
    <n v="51"/>
    <n v="102"/>
    <x v="0"/>
    <x v="8"/>
    <x v="1"/>
    <x v="2"/>
  </r>
  <r>
    <x v="753"/>
    <x v="1"/>
    <d v="2025-07-08T00:00:00"/>
    <x v="1"/>
    <x v="1"/>
    <n v="3"/>
    <n v="103"/>
    <n v="309"/>
    <x v="4"/>
    <x v="2"/>
    <x v="2"/>
    <x v="2"/>
  </r>
  <r>
    <x v="754"/>
    <x v="0"/>
    <d v="2025-08-05T00:00:00"/>
    <x v="1"/>
    <x v="3"/>
    <n v="2"/>
    <n v="33"/>
    <n v="66"/>
    <x v="0"/>
    <x v="6"/>
    <x v="0"/>
    <x v="2"/>
  </r>
  <r>
    <x v="755"/>
    <x v="2"/>
    <d v="2025-07-26T00:00:00"/>
    <x v="2"/>
    <x v="3"/>
    <n v="2"/>
    <n v="40"/>
    <n v="80"/>
    <x v="1"/>
    <x v="10"/>
    <x v="2"/>
    <x v="0"/>
  </r>
  <r>
    <x v="756"/>
    <x v="2"/>
    <d v="2025-09-01T00:00:00"/>
    <x v="3"/>
    <x v="3"/>
    <n v="1"/>
    <n v="71"/>
    <n v="71"/>
    <x v="2"/>
    <x v="2"/>
    <x v="1"/>
    <x v="1"/>
  </r>
  <r>
    <x v="757"/>
    <x v="7"/>
    <d v="2025-09-02T00:00:00"/>
    <x v="1"/>
    <x v="1"/>
    <n v="3"/>
    <n v="27"/>
    <n v="81"/>
    <x v="1"/>
    <x v="8"/>
    <x v="1"/>
    <x v="2"/>
  </r>
  <r>
    <x v="758"/>
    <x v="7"/>
    <d v="2025-09-27T00:00:00"/>
    <x v="2"/>
    <x v="0"/>
    <n v="3"/>
    <n v="57"/>
    <n v="171"/>
    <x v="0"/>
    <x v="3"/>
    <x v="1"/>
    <x v="0"/>
  </r>
  <r>
    <x v="759"/>
    <x v="0"/>
    <d v="2025-09-08T00:00:00"/>
    <x v="1"/>
    <x v="1"/>
    <n v="2"/>
    <n v="35"/>
    <n v="70"/>
    <x v="1"/>
    <x v="0"/>
    <x v="1"/>
    <x v="1"/>
  </r>
  <r>
    <x v="760"/>
    <x v="6"/>
    <d v="2025-07-26T00:00:00"/>
    <x v="1"/>
    <x v="2"/>
    <n v="3"/>
    <n v="114"/>
    <n v="342"/>
    <x v="2"/>
    <x v="8"/>
    <x v="2"/>
    <x v="0"/>
  </r>
  <r>
    <x v="761"/>
    <x v="6"/>
    <d v="2025-07-28T00:00:00"/>
    <x v="1"/>
    <x v="1"/>
    <n v="1"/>
    <n v="61"/>
    <n v="61"/>
    <x v="2"/>
    <x v="2"/>
    <x v="2"/>
    <x v="1"/>
  </r>
  <r>
    <x v="762"/>
    <x v="1"/>
    <d v="2025-09-10T00:00:00"/>
    <x v="0"/>
    <x v="2"/>
    <n v="1"/>
    <n v="104"/>
    <n v="104"/>
    <x v="4"/>
    <x v="8"/>
    <x v="1"/>
    <x v="5"/>
  </r>
  <r>
    <x v="763"/>
    <x v="4"/>
    <d v="2025-07-22T00:00:00"/>
    <x v="3"/>
    <x v="0"/>
    <n v="1"/>
    <n v="8"/>
    <n v="8"/>
    <x v="0"/>
    <x v="9"/>
    <x v="2"/>
    <x v="2"/>
  </r>
  <r>
    <x v="764"/>
    <x v="6"/>
    <d v="2025-09-20T00:00:00"/>
    <x v="0"/>
    <x v="3"/>
    <n v="1"/>
    <n v="70"/>
    <n v="70"/>
    <x v="0"/>
    <x v="2"/>
    <x v="1"/>
    <x v="0"/>
  </r>
  <r>
    <x v="765"/>
    <x v="0"/>
    <d v="2025-08-08T00:00:00"/>
    <x v="3"/>
    <x v="3"/>
    <n v="1"/>
    <n v="40"/>
    <n v="40"/>
    <x v="4"/>
    <x v="11"/>
    <x v="0"/>
    <x v="3"/>
  </r>
  <r>
    <x v="766"/>
    <x v="2"/>
    <d v="2025-09-18T00:00:00"/>
    <x v="1"/>
    <x v="2"/>
    <n v="4"/>
    <n v="47"/>
    <n v="188"/>
    <x v="4"/>
    <x v="2"/>
    <x v="1"/>
    <x v="6"/>
  </r>
  <r>
    <x v="767"/>
    <x v="4"/>
    <d v="2025-09-13T00:00:00"/>
    <x v="3"/>
    <x v="3"/>
    <n v="3"/>
    <n v="19"/>
    <n v="57"/>
    <x v="4"/>
    <x v="2"/>
    <x v="1"/>
    <x v="0"/>
  </r>
  <r>
    <x v="768"/>
    <x v="1"/>
    <d v="2025-09-10T00:00:00"/>
    <x v="1"/>
    <x v="3"/>
    <n v="1"/>
    <n v="70"/>
    <n v="70"/>
    <x v="0"/>
    <x v="7"/>
    <x v="1"/>
    <x v="5"/>
  </r>
  <r>
    <x v="769"/>
    <x v="2"/>
    <d v="2025-09-25T00:00:00"/>
    <x v="3"/>
    <x v="3"/>
    <n v="2"/>
    <n v="31"/>
    <n v="62"/>
    <x v="1"/>
    <x v="0"/>
    <x v="1"/>
    <x v="6"/>
  </r>
  <r>
    <x v="770"/>
    <x v="0"/>
    <d v="2025-09-11T00:00:00"/>
    <x v="0"/>
    <x v="2"/>
    <n v="2"/>
    <n v="44"/>
    <n v="88"/>
    <x v="1"/>
    <x v="3"/>
    <x v="1"/>
    <x v="6"/>
  </r>
  <r>
    <x v="771"/>
    <x v="5"/>
    <d v="2025-07-18T00:00:00"/>
    <x v="3"/>
    <x v="2"/>
    <n v="3"/>
    <n v="59"/>
    <n v="177"/>
    <x v="0"/>
    <x v="9"/>
    <x v="2"/>
    <x v="3"/>
  </r>
  <r>
    <x v="772"/>
    <x v="5"/>
    <d v="2025-07-04T00:00:00"/>
    <x v="1"/>
    <x v="3"/>
    <n v="1"/>
    <n v="22"/>
    <n v="22"/>
    <x v="0"/>
    <x v="2"/>
    <x v="2"/>
    <x v="3"/>
  </r>
  <r>
    <x v="773"/>
    <x v="1"/>
    <d v="2025-09-14T00:00:00"/>
    <x v="1"/>
    <x v="2"/>
    <n v="1"/>
    <n v="111"/>
    <n v="111"/>
    <x v="0"/>
    <x v="6"/>
    <x v="1"/>
    <x v="4"/>
  </r>
  <r>
    <x v="774"/>
    <x v="2"/>
    <d v="2025-09-26T00:00:00"/>
    <x v="3"/>
    <x v="3"/>
    <n v="2"/>
    <n v="40"/>
    <n v="80"/>
    <x v="0"/>
    <x v="10"/>
    <x v="1"/>
    <x v="3"/>
  </r>
  <r>
    <x v="775"/>
    <x v="3"/>
    <d v="2025-07-31T00:00:00"/>
    <x v="3"/>
    <x v="1"/>
    <n v="1"/>
    <n v="84"/>
    <n v="84"/>
    <x v="2"/>
    <x v="5"/>
    <x v="2"/>
    <x v="6"/>
  </r>
  <r>
    <x v="776"/>
    <x v="7"/>
    <d v="2025-08-14T00:00:00"/>
    <x v="1"/>
    <x v="0"/>
    <n v="1"/>
    <n v="60"/>
    <n v="60"/>
    <x v="0"/>
    <x v="3"/>
    <x v="0"/>
    <x v="6"/>
  </r>
  <r>
    <x v="777"/>
    <x v="4"/>
    <d v="2025-08-09T00:00:00"/>
    <x v="1"/>
    <x v="3"/>
    <n v="1"/>
    <n v="15"/>
    <n v="15"/>
    <x v="1"/>
    <x v="2"/>
    <x v="0"/>
    <x v="0"/>
  </r>
  <r>
    <x v="778"/>
    <x v="2"/>
    <d v="2025-09-05T00:00:00"/>
    <x v="0"/>
    <x v="0"/>
    <n v="4"/>
    <n v="78"/>
    <n v="312"/>
    <x v="0"/>
    <x v="9"/>
    <x v="1"/>
    <x v="3"/>
  </r>
  <r>
    <x v="779"/>
    <x v="3"/>
    <d v="2025-09-02T00:00:00"/>
    <x v="1"/>
    <x v="3"/>
    <n v="1"/>
    <n v="151"/>
    <n v="151"/>
    <x v="0"/>
    <x v="1"/>
    <x v="1"/>
    <x v="2"/>
  </r>
  <r>
    <x v="780"/>
    <x v="1"/>
    <d v="2025-09-14T00:00:00"/>
    <x v="1"/>
    <x v="2"/>
    <n v="2"/>
    <n v="67"/>
    <n v="134"/>
    <x v="0"/>
    <x v="1"/>
    <x v="1"/>
    <x v="4"/>
  </r>
  <r>
    <x v="781"/>
    <x v="0"/>
    <d v="2025-09-01T00:00:00"/>
    <x v="0"/>
    <x v="0"/>
    <n v="1"/>
    <n v="21"/>
    <n v="21"/>
    <x v="2"/>
    <x v="2"/>
    <x v="1"/>
    <x v="1"/>
  </r>
  <r>
    <x v="782"/>
    <x v="5"/>
    <d v="2025-09-04T00:00:00"/>
    <x v="0"/>
    <x v="3"/>
    <n v="5"/>
    <n v="58"/>
    <n v="290"/>
    <x v="0"/>
    <x v="1"/>
    <x v="1"/>
    <x v="6"/>
  </r>
  <r>
    <x v="783"/>
    <x v="2"/>
    <d v="2025-07-16T00:00:00"/>
    <x v="1"/>
    <x v="3"/>
    <n v="2"/>
    <n v="77"/>
    <n v="154"/>
    <x v="1"/>
    <x v="8"/>
    <x v="2"/>
    <x v="5"/>
  </r>
  <r>
    <x v="784"/>
    <x v="0"/>
    <d v="2025-07-28T00:00:00"/>
    <x v="1"/>
    <x v="3"/>
    <n v="2"/>
    <n v="15"/>
    <n v="30"/>
    <x v="0"/>
    <x v="9"/>
    <x v="2"/>
    <x v="1"/>
  </r>
  <r>
    <x v="785"/>
    <x v="6"/>
    <d v="2025-09-05T00:00:00"/>
    <x v="2"/>
    <x v="2"/>
    <n v="1"/>
    <n v="166"/>
    <n v="166"/>
    <x v="1"/>
    <x v="8"/>
    <x v="1"/>
    <x v="3"/>
  </r>
  <r>
    <x v="786"/>
    <x v="6"/>
    <d v="2025-08-07T00:00:00"/>
    <x v="1"/>
    <x v="2"/>
    <n v="1"/>
    <n v="98"/>
    <n v="98"/>
    <x v="4"/>
    <x v="10"/>
    <x v="0"/>
    <x v="6"/>
  </r>
  <r>
    <x v="787"/>
    <x v="5"/>
    <d v="2025-09-11T00:00:00"/>
    <x v="2"/>
    <x v="2"/>
    <n v="4"/>
    <n v="22"/>
    <n v="88"/>
    <x v="2"/>
    <x v="2"/>
    <x v="1"/>
    <x v="6"/>
  </r>
  <r>
    <x v="788"/>
    <x v="2"/>
    <d v="2025-08-16T00:00:00"/>
    <x v="0"/>
    <x v="0"/>
    <n v="2"/>
    <n v="47"/>
    <n v="94"/>
    <x v="1"/>
    <x v="6"/>
    <x v="0"/>
    <x v="0"/>
  </r>
  <r>
    <x v="789"/>
    <x v="5"/>
    <d v="2025-09-19T00:00:00"/>
    <x v="3"/>
    <x v="3"/>
    <n v="2"/>
    <n v="37"/>
    <n v="74"/>
    <x v="1"/>
    <x v="3"/>
    <x v="1"/>
    <x v="3"/>
  </r>
  <r>
    <x v="790"/>
    <x v="0"/>
    <d v="2025-09-13T00:00:00"/>
    <x v="3"/>
    <x v="2"/>
    <n v="3"/>
    <n v="22"/>
    <n v="66"/>
    <x v="0"/>
    <x v="2"/>
    <x v="1"/>
    <x v="0"/>
  </r>
  <r>
    <x v="791"/>
    <x v="0"/>
    <d v="2025-09-26T00:00:00"/>
    <x v="0"/>
    <x v="3"/>
    <n v="4"/>
    <n v="20"/>
    <n v="80"/>
    <x v="2"/>
    <x v="2"/>
    <x v="1"/>
    <x v="3"/>
  </r>
  <r>
    <x v="792"/>
    <x v="3"/>
    <d v="2025-07-31T00:00:00"/>
    <x v="2"/>
    <x v="3"/>
    <n v="1"/>
    <n v="129"/>
    <n v="129"/>
    <x v="0"/>
    <x v="0"/>
    <x v="2"/>
    <x v="6"/>
  </r>
  <r>
    <x v="793"/>
    <x v="2"/>
    <d v="2025-09-05T00:00:00"/>
    <x v="0"/>
    <x v="3"/>
    <n v="4"/>
    <n v="35"/>
    <n v="140"/>
    <x v="0"/>
    <x v="5"/>
    <x v="1"/>
    <x v="3"/>
  </r>
  <r>
    <x v="794"/>
    <x v="5"/>
    <d v="2025-08-31T00:00:00"/>
    <x v="0"/>
    <x v="2"/>
    <n v="2"/>
    <n v="37"/>
    <n v="74"/>
    <x v="2"/>
    <x v="2"/>
    <x v="0"/>
    <x v="4"/>
  </r>
  <r>
    <x v="795"/>
    <x v="0"/>
    <d v="2025-08-07T00:00:00"/>
    <x v="1"/>
    <x v="1"/>
    <n v="1"/>
    <n v="17"/>
    <n v="17"/>
    <x v="2"/>
    <x v="8"/>
    <x v="0"/>
    <x v="6"/>
  </r>
  <r>
    <x v="796"/>
    <x v="1"/>
    <d v="2025-08-04T00:00:00"/>
    <x v="1"/>
    <x v="3"/>
    <n v="1"/>
    <n v="66"/>
    <n v="66"/>
    <x v="1"/>
    <x v="8"/>
    <x v="0"/>
    <x v="1"/>
  </r>
  <r>
    <x v="797"/>
    <x v="0"/>
    <d v="2025-07-31T00:00:00"/>
    <x v="0"/>
    <x v="0"/>
    <n v="1"/>
    <n v="32"/>
    <n v="32"/>
    <x v="0"/>
    <x v="0"/>
    <x v="2"/>
    <x v="6"/>
  </r>
  <r>
    <x v="798"/>
    <x v="5"/>
    <d v="2025-07-07T00:00:00"/>
    <x v="0"/>
    <x v="2"/>
    <n v="1"/>
    <n v="26"/>
    <n v="26"/>
    <x v="1"/>
    <x v="9"/>
    <x v="2"/>
    <x v="1"/>
  </r>
  <r>
    <x v="799"/>
    <x v="7"/>
    <d v="2025-08-20T00:00:00"/>
    <x v="1"/>
    <x v="0"/>
    <n v="4"/>
    <n v="48"/>
    <n v="192"/>
    <x v="0"/>
    <x v="8"/>
    <x v="0"/>
    <x v="5"/>
  </r>
  <r>
    <x v="800"/>
    <x v="4"/>
    <d v="2025-07-27T00:00:00"/>
    <x v="1"/>
    <x v="1"/>
    <n v="5"/>
    <n v="13"/>
    <n v="65"/>
    <x v="0"/>
    <x v="0"/>
    <x v="2"/>
    <x v="4"/>
  </r>
  <r>
    <x v="801"/>
    <x v="5"/>
    <d v="2025-09-18T00:00:00"/>
    <x v="1"/>
    <x v="3"/>
    <n v="4"/>
    <n v="37"/>
    <n v="148"/>
    <x v="0"/>
    <x v="2"/>
    <x v="1"/>
    <x v="6"/>
  </r>
  <r>
    <x v="802"/>
    <x v="6"/>
    <d v="2025-07-03T00:00:00"/>
    <x v="1"/>
    <x v="2"/>
    <n v="3"/>
    <n v="108"/>
    <n v="324"/>
    <x v="0"/>
    <x v="0"/>
    <x v="2"/>
    <x v="6"/>
  </r>
  <r>
    <x v="803"/>
    <x v="1"/>
    <d v="2025-08-02T00:00:00"/>
    <x v="0"/>
    <x v="0"/>
    <n v="2"/>
    <n v="74"/>
    <n v="148"/>
    <x v="4"/>
    <x v="3"/>
    <x v="0"/>
    <x v="0"/>
  </r>
  <r>
    <x v="804"/>
    <x v="0"/>
    <d v="2025-09-28T00:00:00"/>
    <x v="2"/>
    <x v="3"/>
    <n v="3"/>
    <n v="26"/>
    <n v="78"/>
    <x v="0"/>
    <x v="5"/>
    <x v="1"/>
    <x v="4"/>
  </r>
  <r>
    <x v="805"/>
    <x v="1"/>
    <d v="2025-09-25T00:00:00"/>
    <x v="3"/>
    <x v="1"/>
    <n v="3"/>
    <n v="91"/>
    <n v="273"/>
    <x v="0"/>
    <x v="9"/>
    <x v="1"/>
    <x v="6"/>
  </r>
  <r>
    <x v="806"/>
    <x v="2"/>
    <d v="2025-08-26T00:00:00"/>
    <x v="3"/>
    <x v="3"/>
    <n v="5"/>
    <n v="84"/>
    <n v="420"/>
    <x v="2"/>
    <x v="2"/>
    <x v="0"/>
    <x v="2"/>
  </r>
  <r>
    <x v="807"/>
    <x v="1"/>
    <d v="2025-08-14T00:00:00"/>
    <x v="1"/>
    <x v="2"/>
    <n v="4"/>
    <n v="64"/>
    <n v="256"/>
    <x v="0"/>
    <x v="2"/>
    <x v="0"/>
    <x v="6"/>
  </r>
  <r>
    <x v="808"/>
    <x v="3"/>
    <d v="2025-07-04T00:00:00"/>
    <x v="2"/>
    <x v="3"/>
    <n v="2"/>
    <n v="233"/>
    <n v="466"/>
    <x v="2"/>
    <x v="4"/>
    <x v="2"/>
    <x v="3"/>
  </r>
  <r>
    <x v="809"/>
    <x v="0"/>
    <d v="2025-09-25T00:00:00"/>
    <x v="2"/>
    <x v="2"/>
    <n v="1"/>
    <n v="29"/>
    <n v="29"/>
    <x v="2"/>
    <x v="7"/>
    <x v="1"/>
    <x v="6"/>
  </r>
  <r>
    <x v="810"/>
    <x v="2"/>
    <d v="2025-08-09T00:00:00"/>
    <x v="0"/>
    <x v="3"/>
    <n v="5"/>
    <n v="87"/>
    <n v="435"/>
    <x v="3"/>
    <x v="2"/>
    <x v="0"/>
    <x v="0"/>
  </r>
  <r>
    <x v="811"/>
    <x v="0"/>
    <d v="2025-09-11T00:00:00"/>
    <x v="3"/>
    <x v="3"/>
    <n v="3"/>
    <n v="36"/>
    <n v="108"/>
    <x v="2"/>
    <x v="0"/>
    <x v="1"/>
    <x v="6"/>
  </r>
  <r>
    <x v="812"/>
    <x v="0"/>
    <d v="2025-09-03T00:00:00"/>
    <x v="3"/>
    <x v="3"/>
    <n v="3"/>
    <n v="35"/>
    <n v="105"/>
    <x v="1"/>
    <x v="0"/>
    <x v="1"/>
    <x v="5"/>
  </r>
  <r>
    <x v="813"/>
    <x v="7"/>
    <d v="2025-08-27T00:00:00"/>
    <x v="0"/>
    <x v="3"/>
    <n v="5"/>
    <n v="39"/>
    <n v="195"/>
    <x v="0"/>
    <x v="2"/>
    <x v="0"/>
    <x v="5"/>
  </r>
  <r>
    <x v="814"/>
    <x v="7"/>
    <d v="2025-07-20T00:00:00"/>
    <x v="1"/>
    <x v="2"/>
    <n v="3"/>
    <n v="27"/>
    <n v="81"/>
    <x v="0"/>
    <x v="4"/>
    <x v="2"/>
    <x v="4"/>
  </r>
  <r>
    <x v="815"/>
    <x v="0"/>
    <d v="2025-09-21T00:00:00"/>
    <x v="2"/>
    <x v="2"/>
    <n v="2"/>
    <n v="28"/>
    <n v="56"/>
    <x v="0"/>
    <x v="3"/>
    <x v="1"/>
    <x v="4"/>
  </r>
  <r>
    <x v="816"/>
    <x v="0"/>
    <d v="2025-07-25T00:00:00"/>
    <x v="1"/>
    <x v="3"/>
    <n v="3"/>
    <n v="22"/>
    <n v="66"/>
    <x v="3"/>
    <x v="3"/>
    <x v="2"/>
    <x v="3"/>
  </r>
  <r>
    <x v="817"/>
    <x v="2"/>
    <d v="2025-07-06T00:00:00"/>
    <x v="1"/>
    <x v="3"/>
    <n v="1"/>
    <n v="76"/>
    <n v="76"/>
    <x v="0"/>
    <x v="5"/>
    <x v="2"/>
    <x v="4"/>
  </r>
  <r>
    <x v="818"/>
    <x v="0"/>
    <d v="2025-08-11T00:00:00"/>
    <x v="1"/>
    <x v="3"/>
    <n v="1"/>
    <n v="31"/>
    <n v="31"/>
    <x v="1"/>
    <x v="2"/>
    <x v="0"/>
    <x v="1"/>
  </r>
  <r>
    <x v="819"/>
    <x v="0"/>
    <d v="2025-09-10T00:00:00"/>
    <x v="0"/>
    <x v="1"/>
    <n v="2"/>
    <n v="22"/>
    <n v="44"/>
    <x v="4"/>
    <x v="2"/>
    <x v="1"/>
    <x v="5"/>
  </r>
  <r>
    <x v="820"/>
    <x v="4"/>
    <d v="2025-07-14T00:00:00"/>
    <x v="1"/>
    <x v="0"/>
    <n v="2"/>
    <n v="10"/>
    <n v="20"/>
    <x v="1"/>
    <x v="0"/>
    <x v="2"/>
    <x v="1"/>
  </r>
  <r>
    <x v="821"/>
    <x v="0"/>
    <d v="2025-07-22T00:00:00"/>
    <x v="0"/>
    <x v="2"/>
    <n v="1"/>
    <n v="27"/>
    <n v="27"/>
    <x v="0"/>
    <x v="10"/>
    <x v="2"/>
    <x v="2"/>
  </r>
  <r>
    <x v="822"/>
    <x v="3"/>
    <d v="2025-09-25T00:00:00"/>
    <x v="1"/>
    <x v="1"/>
    <n v="1"/>
    <n v="199"/>
    <n v="199"/>
    <x v="4"/>
    <x v="4"/>
    <x v="1"/>
    <x v="6"/>
  </r>
  <r>
    <x v="823"/>
    <x v="6"/>
    <d v="2025-09-29T00:00:00"/>
    <x v="1"/>
    <x v="3"/>
    <n v="1"/>
    <n v="65"/>
    <n v="65"/>
    <x v="0"/>
    <x v="7"/>
    <x v="1"/>
    <x v="1"/>
  </r>
  <r>
    <x v="824"/>
    <x v="1"/>
    <d v="2025-08-20T00:00:00"/>
    <x v="1"/>
    <x v="3"/>
    <n v="4"/>
    <n v="46"/>
    <n v="184"/>
    <x v="2"/>
    <x v="0"/>
    <x v="0"/>
    <x v="5"/>
  </r>
  <r>
    <x v="825"/>
    <x v="2"/>
    <d v="2025-07-25T00:00:00"/>
    <x v="3"/>
    <x v="0"/>
    <n v="3"/>
    <n v="58"/>
    <n v="174"/>
    <x v="0"/>
    <x v="9"/>
    <x v="2"/>
    <x v="3"/>
  </r>
  <r>
    <x v="826"/>
    <x v="3"/>
    <d v="2025-08-03T00:00:00"/>
    <x v="1"/>
    <x v="1"/>
    <n v="1"/>
    <n v="271"/>
    <n v="271"/>
    <x v="4"/>
    <x v="2"/>
    <x v="0"/>
    <x v="4"/>
  </r>
  <r>
    <x v="827"/>
    <x v="5"/>
    <d v="2025-07-15T00:00:00"/>
    <x v="3"/>
    <x v="2"/>
    <n v="4"/>
    <n v="60"/>
    <n v="240"/>
    <x v="1"/>
    <x v="2"/>
    <x v="2"/>
    <x v="2"/>
  </r>
  <r>
    <x v="828"/>
    <x v="2"/>
    <d v="2025-09-25T00:00:00"/>
    <x v="2"/>
    <x v="3"/>
    <n v="4"/>
    <n v="32"/>
    <n v="128"/>
    <x v="0"/>
    <x v="2"/>
    <x v="1"/>
    <x v="6"/>
  </r>
  <r>
    <x v="829"/>
    <x v="6"/>
    <d v="2025-09-13T00:00:00"/>
    <x v="0"/>
    <x v="0"/>
    <n v="4"/>
    <n v="128"/>
    <n v="512"/>
    <x v="0"/>
    <x v="2"/>
    <x v="1"/>
    <x v="0"/>
  </r>
  <r>
    <x v="830"/>
    <x v="4"/>
    <d v="2025-08-30T00:00:00"/>
    <x v="0"/>
    <x v="0"/>
    <n v="1"/>
    <n v="12"/>
    <n v="12"/>
    <x v="1"/>
    <x v="3"/>
    <x v="0"/>
    <x v="0"/>
  </r>
  <r>
    <x v="831"/>
    <x v="1"/>
    <d v="2025-08-16T00:00:00"/>
    <x v="1"/>
    <x v="1"/>
    <n v="2"/>
    <n v="98"/>
    <n v="196"/>
    <x v="4"/>
    <x v="2"/>
    <x v="0"/>
    <x v="0"/>
  </r>
  <r>
    <x v="832"/>
    <x v="7"/>
    <d v="2025-08-31T00:00:00"/>
    <x v="1"/>
    <x v="1"/>
    <n v="3"/>
    <n v="44"/>
    <n v="132"/>
    <x v="0"/>
    <x v="8"/>
    <x v="0"/>
    <x v="4"/>
  </r>
  <r>
    <x v="833"/>
    <x v="5"/>
    <d v="2025-07-22T00:00:00"/>
    <x v="3"/>
    <x v="2"/>
    <n v="1"/>
    <n v="46"/>
    <n v="46"/>
    <x v="2"/>
    <x v="7"/>
    <x v="2"/>
    <x v="2"/>
  </r>
  <r>
    <x v="834"/>
    <x v="0"/>
    <d v="2025-07-13T00:00:00"/>
    <x v="0"/>
    <x v="1"/>
    <n v="3"/>
    <n v="45"/>
    <n v="135"/>
    <x v="0"/>
    <x v="0"/>
    <x v="2"/>
    <x v="4"/>
  </r>
  <r>
    <x v="835"/>
    <x v="6"/>
    <d v="2025-09-05T00:00:00"/>
    <x v="0"/>
    <x v="3"/>
    <n v="1"/>
    <n v="53"/>
    <n v="53"/>
    <x v="0"/>
    <x v="0"/>
    <x v="1"/>
    <x v="3"/>
  </r>
  <r>
    <x v="836"/>
    <x v="0"/>
    <d v="2025-08-26T00:00:00"/>
    <x v="0"/>
    <x v="2"/>
    <n v="2"/>
    <n v="30"/>
    <n v="60"/>
    <x v="4"/>
    <x v="11"/>
    <x v="0"/>
    <x v="2"/>
  </r>
  <r>
    <x v="837"/>
    <x v="2"/>
    <d v="2025-07-20T00:00:00"/>
    <x v="2"/>
    <x v="1"/>
    <n v="2"/>
    <n v="45"/>
    <n v="90"/>
    <x v="2"/>
    <x v="3"/>
    <x v="2"/>
    <x v="4"/>
  </r>
  <r>
    <x v="838"/>
    <x v="6"/>
    <d v="2025-07-04T00:00:00"/>
    <x v="0"/>
    <x v="2"/>
    <n v="2"/>
    <n v="63"/>
    <n v="126"/>
    <x v="0"/>
    <x v="2"/>
    <x v="2"/>
    <x v="3"/>
  </r>
  <r>
    <x v="839"/>
    <x v="4"/>
    <d v="2025-09-13T00:00:00"/>
    <x v="3"/>
    <x v="3"/>
    <n v="4"/>
    <n v="13"/>
    <n v="52"/>
    <x v="0"/>
    <x v="0"/>
    <x v="1"/>
    <x v="0"/>
  </r>
  <r>
    <x v="840"/>
    <x v="7"/>
    <d v="2025-09-19T00:00:00"/>
    <x v="1"/>
    <x v="0"/>
    <n v="3"/>
    <n v="52"/>
    <n v="156"/>
    <x v="0"/>
    <x v="8"/>
    <x v="1"/>
    <x v="3"/>
  </r>
  <r>
    <x v="841"/>
    <x v="4"/>
    <d v="2025-09-21T00:00:00"/>
    <x v="0"/>
    <x v="0"/>
    <n v="1"/>
    <n v="11"/>
    <n v="11"/>
    <x v="4"/>
    <x v="6"/>
    <x v="1"/>
    <x v="4"/>
  </r>
  <r>
    <x v="842"/>
    <x v="2"/>
    <d v="2025-08-21T00:00:00"/>
    <x v="0"/>
    <x v="3"/>
    <n v="2"/>
    <n v="51"/>
    <n v="102"/>
    <x v="1"/>
    <x v="1"/>
    <x v="0"/>
    <x v="6"/>
  </r>
  <r>
    <x v="843"/>
    <x v="2"/>
    <d v="2025-09-04T00:00:00"/>
    <x v="1"/>
    <x v="3"/>
    <n v="2"/>
    <n v="80"/>
    <n v="160"/>
    <x v="0"/>
    <x v="10"/>
    <x v="1"/>
    <x v="6"/>
  </r>
  <r>
    <x v="844"/>
    <x v="5"/>
    <d v="2025-09-11T00:00:00"/>
    <x v="0"/>
    <x v="2"/>
    <n v="1"/>
    <n v="35"/>
    <n v="35"/>
    <x v="0"/>
    <x v="11"/>
    <x v="1"/>
    <x v="6"/>
  </r>
  <r>
    <x v="845"/>
    <x v="2"/>
    <d v="2025-09-25T00:00:00"/>
    <x v="0"/>
    <x v="3"/>
    <n v="2"/>
    <n v="69"/>
    <n v="138"/>
    <x v="1"/>
    <x v="9"/>
    <x v="1"/>
    <x v="6"/>
  </r>
  <r>
    <x v="846"/>
    <x v="6"/>
    <d v="2025-08-18T00:00:00"/>
    <x v="2"/>
    <x v="3"/>
    <n v="1"/>
    <n v="81"/>
    <n v="81"/>
    <x v="4"/>
    <x v="2"/>
    <x v="0"/>
    <x v="1"/>
  </r>
  <r>
    <x v="847"/>
    <x v="6"/>
    <d v="2025-09-20T00:00:00"/>
    <x v="0"/>
    <x v="0"/>
    <n v="1"/>
    <n v="87"/>
    <n v="87"/>
    <x v="1"/>
    <x v="0"/>
    <x v="1"/>
    <x v="0"/>
  </r>
  <r>
    <x v="848"/>
    <x v="6"/>
    <d v="2025-09-17T00:00:00"/>
    <x v="1"/>
    <x v="3"/>
    <n v="1"/>
    <n v="134"/>
    <n v="134"/>
    <x v="0"/>
    <x v="8"/>
    <x v="1"/>
    <x v="5"/>
  </r>
  <r>
    <x v="849"/>
    <x v="0"/>
    <d v="2025-08-30T00:00:00"/>
    <x v="1"/>
    <x v="0"/>
    <n v="2"/>
    <n v="34"/>
    <n v="68"/>
    <x v="0"/>
    <x v="5"/>
    <x v="0"/>
    <x v="0"/>
  </r>
  <r>
    <x v="850"/>
    <x v="5"/>
    <d v="2025-08-15T00:00:00"/>
    <x v="2"/>
    <x v="0"/>
    <n v="1"/>
    <n v="54"/>
    <n v="54"/>
    <x v="0"/>
    <x v="3"/>
    <x v="0"/>
    <x v="3"/>
  </r>
  <r>
    <x v="851"/>
    <x v="7"/>
    <d v="2025-08-04T00:00:00"/>
    <x v="0"/>
    <x v="3"/>
    <n v="1"/>
    <n v="55"/>
    <n v="55"/>
    <x v="4"/>
    <x v="1"/>
    <x v="0"/>
    <x v="1"/>
  </r>
  <r>
    <x v="852"/>
    <x v="6"/>
    <d v="2025-08-25T00:00:00"/>
    <x v="3"/>
    <x v="1"/>
    <n v="1"/>
    <n v="55"/>
    <n v="55"/>
    <x v="4"/>
    <x v="3"/>
    <x v="0"/>
    <x v="1"/>
  </r>
  <r>
    <x v="853"/>
    <x v="3"/>
    <d v="2025-08-17T00:00:00"/>
    <x v="0"/>
    <x v="3"/>
    <n v="1"/>
    <n v="109"/>
    <n v="109"/>
    <x v="3"/>
    <x v="9"/>
    <x v="0"/>
    <x v="4"/>
  </r>
  <r>
    <x v="854"/>
    <x v="0"/>
    <d v="2025-09-18T00:00:00"/>
    <x v="2"/>
    <x v="3"/>
    <n v="1"/>
    <n v="45"/>
    <n v="45"/>
    <x v="1"/>
    <x v="1"/>
    <x v="1"/>
    <x v="6"/>
  </r>
  <r>
    <x v="855"/>
    <x v="2"/>
    <d v="2025-08-04T00:00:00"/>
    <x v="2"/>
    <x v="2"/>
    <n v="3"/>
    <n v="41"/>
    <n v="123"/>
    <x v="1"/>
    <x v="11"/>
    <x v="0"/>
    <x v="1"/>
  </r>
  <r>
    <x v="856"/>
    <x v="4"/>
    <d v="2025-08-01T00:00:00"/>
    <x v="0"/>
    <x v="3"/>
    <n v="5"/>
    <n v="10"/>
    <n v="50"/>
    <x v="0"/>
    <x v="9"/>
    <x v="0"/>
    <x v="3"/>
  </r>
  <r>
    <x v="857"/>
    <x v="2"/>
    <d v="2025-08-25T00:00:00"/>
    <x v="0"/>
    <x v="1"/>
    <n v="2"/>
    <n v="76"/>
    <n v="152"/>
    <x v="2"/>
    <x v="3"/>
    <x v="0"/>
    <x v="1"/>
  </r>
  <r>
    <x v="858"/>
    <x v="4"/>
    <d v="2025-09-29T00:00:00"/>
    <x v="0"/>
    <x v="3"/>
    <n v="2"/>
    <n v="17"/>
    <n v="34"/>
    <x v="0"/>
    <x v="8"/>
    <x v="1"/>
    <x v="1"/>
  </r>
  <r>
    <x v="859"/>
    <x v="1"/>
    <d v="2025-09-05T00:00:00"/>
    <x v="3"/>
    <x v="2"/>
    <n v="2"/>
    <n v="68"/>
    <n v="136"/>
    <x v="2"/>
    <x v="7"/>
    <x v="1"/>
    <x v="3"/>
  </r>
  <r>
    <x v="860"/>
    <x v="3"/>
    <d v="2025-09-04T00:00:00"/>
    <x v="3"/>
    <x v="0"/>
    <n v="2"/>
    <n v="71"/>
    <n v="142"/>
    <x v="1"/>
    <x v="1"/>
    <x v="1"/>
    <x v="6"/>
  </r>
  <r>
    <x v="861"/>
    <x v="4"/>
    <d v="2025-08-23T00:00:00"/>
    <x v="0"/>
    <x v="2"/>
    <n v="4"/>
    <n v="13"/>
    <n v="52"/>
    <x v="0"/>
    <x v="6"/>
    <x v="0"/>
    <x v="0"/>
  </r>
  <r>
    <x v="862"/>
    <x v="3"/>
    <d v="2025-07-06T00:00:00"/>
    <x v="2"/>
    <x v="0"/>
    <n v="1"/>
    <n v="156"/>
    <n v="156"/>
    <x v="0"/>
    <x v="0"/>
    <x v="2"/>
    <x v="4"/>
  </r>
  <r>
    <x v="863"/>
    <x v="0"/>
    <d v="2025-07-31T00:00:00"/>
    <x v="1"/>
    <x v="2"/>
    <n v="2"/>
    <n v="40"/>
    <n v="80"/>
    <x v="2"/>
    <x v="8"/>
    <x v="2"/>
    <x v="6"/>
  </r>
  <r>
    <x v="864"/>
    <x v="3"/>
    <d v="2025-09-05T00:00:00"/>
    <x v="3"/>
    <x v="0"/>
    <n v="3"/>
    <n v="97"/>
    <n v="291"/>
    <x v="2"/>
    <x v="9"/>
    <x v="1"/>
    <x v="3"/>
  </r>
  <r>
    <x v="865"/>
    <x v="2"/>
    <d v="2025-09-21T00:00:00"/>
    <x v="1"/>
    <x v="3"/>
    <n v="2"/>
    <n v="53"/>
    <n v="106"/>
    <x v="1"/>
    <x v="10"/>
    <x v="1"/>
    <x v="4"/>
  </r>
  <r>
    <x v="866"/>
    <x v="0"/>
    <d v="2025-09-24T00:00:00"/>
    <x v="0"/>
    <x v="1"/>
    <n v="1"/>
    <n v="25"/>
    <n v="25"/>
    <x v="0"/>
    <x v="3"/>
    <x v="1"/>
    <x v="5"/>
  </r>
  <r>
    <x v="867"/>
    <x v="2"/>
    <d v="2025-09-21T00:00:00"/>
    <x v="1"/>
    <x v="3"/>
    <n v="1"/>
    <n v="55"/>
    <n v="55"/>
    <x v="4"/>
    <x v="2"/>
    <x v="1"/>
    <x v="4"/>
  </r>
  <r>
    <x v="868"/>
    <x v="2"/>
    <d v="2025-08-20T00:00:00"/>
    <x v="1"/>
    <x v="2"/>
    <n v="3"/>
    <n v="25"/>
    <n v="75"/>
    <x v="0"/>
    <x v="2"/>
    <x v="0"/>
    <x v="5"/>
  </r>
  <r>
    <x v="869"/>
    <x v="0"/>
    <d v="2025-09-01T00:00:00"/>
    <x v="0"/>
    <x v="1"/>
    <n v="2"/>
    <n v="17"/>
    <n v="34"/>
    <x v="0"/>
    <x v="5"/>
    <x v="1"/>
    <x v="1"/>
  </r>
  <r>
    <x v="870"/>
    <x v="2"/>
    <d v="2025-08-01T00:00:00"/>
    <x v="0"/>
    <x v="3"/>
    <n v="2"/>
    <n v="29"/>
    <n v="58"/>
    <x v="0"/>
    <x v="4"/>
    <x v="0"/>
    <x v="3"/>
  </r>
  <r>
    <x v="871"/>
    <x v="4"/>
    <d v="2025-09-21T00:00:00"/>
    <x v="2"/>
    <x v="3"/>
    <n v="1"/>
    <n v="21"/>
    <n v="21"/>
    <x v="0"/>
    <x v="7"/>
    <x v="1"/>
    <x v="4"/>
  </r>
  <r>
    <x v="872"/>
    <x v="0"/>
    <d v="2025-09-19T00:00:00"/>
    <x v="1"/>
    <x v="3"/>
    <n v="1"/>
    <n v="41"/>
    <n v="41"/>
    <x v="0"/>
    <x v="2"/>
    <x v="1"/>
    <x v="3"/>
  </r>
  <r>
    <x v="873"/>
    <x v="5"/>
    <d v="2025-07-02T00:00:00"/>
    <x v="2"/>
    <x v="1"/>
    <n v="2"/>
    <n v="33"/>
    <n v="66"/>
    <x v="0"/>
    <x v="2"/>
    <x v="2"/>
    <x v="5"/>
  </r>
  <r>
    <x v="874"/>
    <x v="3"/>
    <d v="2025-09-09T00:00:00"/>
    <x v="0"/>
    <x v="2"/>
    <n v="3"/>
    <n v="262"/>
    <n v="786"/>
    <x v="0"/>
    <x v="7"/>
    <x v="1"/>
    <x v="2"/>
  </r>
  <r>
    <x v="875"/>
    <x v="2"/>
    <d v="2025-09-21T00:00:00"/>
    <x v="3"/>
    <x v="2"/>
    <n v="2"/>
    <n v="77"/>
    <n v="154"/>
    <x v="1"/>
    <x v="7"/>
    <x v="1"/>
    <x v="4"/>
  </r>
  <r>
    <x v="876"/>
    <x v="5"/>
    <d v="2025-09-29T00:00:00"/>
    <x v="1"/>
    <x v="3"/>
    <n v="4"/>
    <n v="34"/>
    <n v="136"/>
    <x v="2"/>
    <x v="7"/>
    <x v="1"/>
    <x v="1"/>
  </r>
  <r>
    <x v="877"/>
    <x v="2"/>
    <d v="2025-07-12T00:00:00"/>
    <x v="2"/>
    <x v="0"/>
    <n v="1"/>
    <n v="82"/>
    <n v="82"/>
    <x v="0"/>
    <x v="11"/>
    <x v="2"/>
    <x v="0"/>
  </r>
  <r>
    <x v="878"/>
    <x v="0"/>
    <d v="2025-09-18T00:00:00"/>
    <x v="3"/>
    <x v="3"/>
    <n v="4"/>
    <n v="48"/>
    <n v="192"/>
    <x v="0"/>
    <x v="0"/>
    <x v="1"/>
    <x v="6"/>
  </r>
  <r>
    <x v="879"/>
    <x v="6"/>
    <d v="2025-08-11T00:00:00"/>
    <x v="3"/>
    <x v="3"/>
    <n v="2"/>
    <n v="167"/>
    <n v="334"/>
    <x v="0"/>
    <x v="1"/>
    <x v="0"/>
    <x v="1"/>
  </r>
  <r>
    <x v="880"/>
    <x v="2"/>
    <d v="2025-08-10T00:00:00"/>
    <x v="0"/>
    <x v="1"/>
    <n v="2"/>
    <n v="62"/>
    <n v="124"/>
    <x v="3"/>
    <x v="2"/>
    <x v="0"/>
    <x v="4"/>
  </r>
  <r>
    <x v="881"/>
    <x v="2"/>
    <d v="2025-09-14T00:00:00"/>
    <x v="1"/>
    <x v="2"/>
    <n v="4"/>
    <n v="28"/>
    <n v="112"/>
    <x v="1"/>
    <x v="4"/>
    <x v="1"/>
    <x v="4"/>
  </r>
  <r>
    <x v="882"/>
    <x v="2"/>
    <d v="2025-08-06T00:00:00"/>
    <x v="2"/>
    <x v="2"/>
    <n v="4"/>
    <n v="42"/>
    <n v="168"/>
    <x v="3"/>
    <x v="5"/>
    <x v="0"/>
    <x v="5"/>
  </r>
  <r>
    <x v="883"/>
    <x v="7"/>
    <d v="2025-07-20T00:00:00"/>
    <x v="3"/>
    <x v="1"/>
    <n v="2"/>
    <n v="59"/>
    <n v="118"/>
    <x v="2"/>
    <x v="8"/>
    <x v="2"/>
    <x v="4"/>
  </r>
  <r>
    <x v="884"/>
    <x v="6"/>
    <d v="2025-07-17T00:00:00"/>
    <x v="1"/>
    <x v="3"/>
    <n v="3"/>
    <n v="169"/>
    <n v="507"/>
    <x v="1"/>
    <x v="2"/>
    <x v="2"/>
    <x v="6"/>
  </r>
  <r>
    <x v="885"/>
    <x v="2"/>
    <d v="2025-09-21T00:00:00"/>
    <x v="3"/>
    <x v="0"/>
    <n v="4"/>
    <n v="71"/>
    <n v="284"/>
    <x v="0"/>
    <x v="10"/>
    <x v="1"/>
    <x v="4"/>
  </r>
  <r>
    <x v="886"/>
    <x v="5"/>
    <d v="2025-09-02T00:00:00"/>
    <x v="0"/>
    <x v="0"/>
    <n v="2"/>
    <n v="32"/>
    <n v="64"/>
    <x v="0"/>
    <x v="5"/>
    <x v="1"/>
    <x v="2"/>
  </r>
  <r>
    <x v="887"/>
    <x v="7"/>
    <d v="2025-07-04T00:00:00"/>
    <x v="0"/>
    <x v="2"/>
    <n v="3"/>
    <n v="65"/>
    <n v="195"/>
    <x v="0"/>
    <x v="5"/>
    <x v="2"/>
    <x v="3"/>
  </r>
  <r>
    <x v="888"/>
    <x v="2"/>
    <d v="2025-08-25T00:00:00"/>
    <x v="1"/>
    <x v="2"/>
    <n v="3"/>
    <n v="40"/>
    <n v="120"/>
    <x v="0"/>
    <x v="0"/>
    <x v="0"/>
    <x v="1"/>
  </r>
  <r>
    <x v="889"/>
    <x v="3"/>
    <d v="2025-08-23T00:00:00"/>
    <x v="0"/>
    <x v="0"/>
    <n v="3"/>
    <n v="196"/>
    <n v="588"/>
    <x v="0"/>
    <x v="5"/>
    <x v="0"/>
    <x v="0"/>
  </r>
  <r>
    <x v="890"/>
    <x v="0"/>
    <d v="2025-09-22T00:00:00"/>
    <x v="1"/>
    <x v="3"/>
    <n v="4"/>
    <n v="24"/>
    <n v="96"/>
    <x v="0"/>
    <x v="1"/>
    <x v="1"/>
    <x v="1"/>
  </r>
  <r>
    <x v="891"/>
    <x v="5"/>
    <d v="2025-07-02T00:00:00"/>
    <x v="1"/>
    <x v="2"/>
    <n v="3"/>
    <n v="21"/>
    <n v="63"/>
    <x v="0"/>
    <x v="2"/>
    <x v="2"/>
    <x v="5"/>
  </r>
  <r>
    <x v="892"/>
    <x v="7"/>
    <d v="2025-07-05T00:00:00"/>
    <x v="1"/>
    <x v="3"/>
    <n v="2"/>
    <n v="43"/>
    <n v="86"/>
    <x v="0"/>
    <x v="4"/>
    <x v="2"/>
    <x v="0"/>
  </r>
  <r>
    <x v="893"/>
    <x v="3"/>
    <d v="2025-09-24T00:00:00"/>
    <x v="1"/>
    <x v="0"/>
    <n v="1"/>
    <n v="81"/>
    <n v="81"/>
    <x v="0"/>
    <x v="2"/>
    <x v="1"/>
    <x v="5"/>
  </r>
  <r>
    <x v="894"/>
    <x v="6"/>
    <d v="2025-08-15T00:00:00"/>
    <x v="1"/>
    <x v="1"/>
    <n v="2"/>
    <n v="108"/>
    <n v="216"/>
    <x v="0"/>
    <x v="0"/>
    <x v="0"/>
    <x v="3"/>
  </r>
  <r>
    <x v="895"/>
    <x v="2"/>
    <d v="2025-09-06T00:00:00"/>
    <x v="1"/>
    <x v="2"/>
    <n v="2"/>
    <n v="29"/>
    <n v="58"/>
    <x v="0"/>
    <x v="5"/>
    <x v="1"/>
    <x v="0"/>
  </r>
  <r>
    <x v="896"/>
    <x v="2"/>
    <d v="2025-09-19T00:00:00"/>
    <x v="2"/>
    <x v="1"/>
    <n v="2"/>
    <n v="66"/>
    <n v="132"/>
    <x v="2"/>
    <x v="4"/>
    <x v="1"/>
    <x v="3"/>
  </r>
  <r>
    <x v="897"/>
    <x v="5"/>
    <d v="2025-09-12T00:00:00"/>
    <x v="2"/>
    <x v="2"/>
    <n v="3"/>
    <n v="58"/>
    <n v="174"/>
    <x v="0"/>
    <x v="4"/>
    <x v="1"/>
    <x v="3"/>
  </r>
  <r>
    <x v="898"/>
    <x v="7"/>
    <d v="2025-08-04T00:00:00"/>
    <x v="0"/>
    <x v="3"/>
    <n v="3"/>
    <n v="31"/>
    <n v="93"/>
    <x v="2"/>
    <x v="5"/>
    <x v="0"/>
    <x v="1"/>
  </r>
  <r>
    <x v="899"/>
    <x v="1"/>
    <d v="2025-08-02T00:00:00"/>
    <x v="0"/>
    <x v="1"/>
    <n v="1"/>
    <n v="45"/>
    <n v="45"/>
    <x v="1"/>
    <x v="2"/>
    <x v="0"/>
    <x v="0"/>
  </r>
  <r>
    <x v="900"/>
    <x v="0"/>
    <d v="2025-07-25T00:00:00"/>
    <x v="1"/>
    <x v="3"/>
    <n v="3"/>
    <n v="40"/>
    <n v="120"/>
    <x v="0"/>
    <x v="9"/>
    <x v="2"/>
    <x v="3"/>
  </r>
  <r>
    <x v="901"/>
    <x v="7"/>
    <d v="2025-07-23T00:00:00"/>
    <x v="3"/>
    <x v="2"/>
    <n v="1"/>
    <n v="28"/>
    <n v="28"/>
    <x v="1"/>
    <x v="9"/>
    <x v="2"/>
    <x v="5"/>
  </r>
  <r>
    <x v="902"/>
    <x v="2"/>
    <d v="2025-07-28T00:00:00"/>
    <x v="0"/>
    <x v="3"/>
    <n v="2"/>
    <n v="31"/>
    <n v="62"/>
    <x v="0"/>
    <x v="3"/>
    <x v="2"/>
    <x v="1"/>
  </r>
  <r>
    <x v="903"/>
    <x v="4"/>
    <d v="2025-09-26T00:00:00"/>
    <x v="0"/>
    <x v="2"/>
    <n v="2"/>
    <n v="22"/>
    <n v="44"/>
    <x v="4"/>
    <x v="4"/>
    <x v="1"/>
    <x v="3"/>
  </r>
  <r>
    <x v="904"/>
    <x v="0"/>
    <d v="2025-08-23T00:00:00"/>
    <x v="3"/>
    <x v="2"/>
    <n v="2"/>
    <n v="20"/>
    <n v="40"/>
    <x v="0"/>
    <x v="6"/>
    <x v="0"/>
    <x v="0"/>
  </r>
  <r>
    <x v="905"/>
    <x v="0"/>
    <d v="2025-07-04T00:00:00"/>
    <x v="1"/>
    <x v="1"/>
    <n v="2"/>
    <n v="42"/>
    <n v="84"/>
    <x v="0"/>
    <x v="8"/>
    <x v="2"/>
    <x v="3"/>
  </r>
  <r>
    <x v="906"/>
    <x v="7"/>
    <d v="2025-09-05T00:00:00"/>
    <x v="0"/>
    <x v="3"/>
    <n v="4"/>
    <n v="34"/>
    <n v="136"/>
    <x v="0"/>
    <x v="9"/>
    <x v="1"/>
    <x v="3"/>
  </r>
  <r>
    <x v="907"/>
    <x v="4"/>
    <d v="2025-09-25T00:00:00"/>
    <x v="2"/>
    <x v="3"/>
    <n v="1"/>
    <n v="19"/>
    <n v="19"/>
    <x v="0"/>
    <x v="2"/>
    <x v="1"/>
    <x v="6"/>
  </r>
  <r>
    <x v="908"/>
    <x v="0"/>
    <d v="2025-07-22T00:00:00"/>
    <x v="3"/>
    <x v="3"/>
    <n v="1"/>
    <n v="20"/>
    <n v="20"/>
    <x v="2"/>
    <x v="4"/>
    <x v="2"/>
    <x v="2"/>
  </r>
  <r>
    <x v="909"/>
    <x v="6"/>
    <d v="2025-09-04T00:00:00"/>
    <x v="1"/>
    <x v="1"/>
    <n v="1"/>
    <n v="41"/>
    <n v="41"/>
    <x v="0"/>
    <x v="0"/>
    <x v="1"/>
    <x v="6"/>
  </r>
  <r>
    <x v="910"/>
    <x v="4"/>
    <d v="2025-07-15T00:00:00"/>
    <x v="1"/>
    <x v="1"/>
    <n v="2"/>
    <n v="20"/>
    <n v="40"/>
    <x v="4"/>
    <x v="7"/>
    <x v="2"/>
    <x v="2"/>
  </r>
  <r>
    <x v="911"/>
    <x v="7"/>
    <d v="2025-09-06T00:00:00"/>
    <x v="0"/>
    <x v="0"/>
    <n v="2"/>
    <n v="49"/>
    <n v="98"/>
    <x v="4"/>
    <x v="4"/>
    <x v="1"/>
    <x v="0"/>
  </r>
  <r>
    <x v="912"/>
    <x v="2"/>
    <d v="2025-09-07T00:00:00"/>
    <x v="1"/>
    <x v="3"/>
    <n v="1"/>
    <n v="68"/>
    <n v="68"/>
    <x v="0"/>
    <x v="4"/>
    <x v="1"/>
    <x v="4"/>
  </r>
  <r>
    <x v="913"/>
    <x v="1"/>
    <d v="2025-09-30T00:00:00"/>
    <x v="3"/>
    <x v="2"/>
    <n v="3"/>
    <n v="85"/>
    <n v="255"/>
    <x v="2"/>
    <x v="0"/>
    <x v="1"/>
    <x v="2"/>
  </r>
  <r>
    <x v="914"/>
    <x v="0"/>
    <d v="2025-08-03T00:00:00"/>
    <x v="1"/>
    <x v="3"/>
    <n v="3"/>
    <n v="25"/>
    <n v="75"/>
    <x v="4"/>
    <x v="3"/>
    <x v="0"/>
    <x v="4"/>
  </r>
  <r>
    <x v="915"/>
    <x v="2"/>
    <d v="2025-08-20T00:00:00"/>
    <x v="1"/>
    <x v="3"/>
    <n v="2"/>
    <n v="67"/>
    <n v="134"/>
    <x v="2"/>
    <x v="4"/>
    <x v="0"/>
    <x v="5"/>
  </r>
  <r>
    <x v="916"/>
    <x v="1"/>
    <d v="2025-07-22T00:00:00"/>
    <x v="1"/>
    <x v="2"/>
    <n v="2"/>
    <n v="120"/>
    <n v="240"/>
    <x v="4"/>
    <x v="6"/>
    <x v="2"/>
    <x v="2"/>
  </r>
  <r>
    <x v="917"/>
    <x v="2"/>
    <d v="2025-09-18T00:00:00"/>
    <x v="3"/>
    <x v="2"/>
    <n v="4"/>
    <n v="61"/>
    <n v="244"/>
    <x v="0"/>
    <x v="3"/>
    <x v="1"/>
    <x v="6"/>
  </r>
  <r>
    <x v="918"/>
    <x v="0"/>
    <d v="2025-07-09T00:00:00"/>
    <x v="1"/>
    <x v="2"/>
    <n v="1"/>
    <n v="20"/>
    <n v="20"/>
    <x v="2"/>
    <x v="3"/>
    <x v="2"/>
    <x v="5"/>
  </r>
  <r>
    <x v="919"/>
    <x v="0"/>
    <d v="2025-08-03T00:00:00"/>
    <x v="0"/>
    <x v="3"/>
    <n v="2"/>
    <n v="35"/>
    <n v="70"/>
    <x v="4"/>
    <x v="2"/>
    <x v="0"/>
    <x v="4"/>
  </r>
  <r>
    <x v="920"/>
    <x v="6"/>
    <d v="2025-07-20T00:00:00"/>
    <x v="1"/>
    <x v="1"/>
    <n v="2"/>
    <n v="100"/>
    <n v="200"/>
    <x v="0"/>
    <x v="2"/>
    <x v="2"/>
    <x v="4"/>
  </r>
  <r>
    <x v="921"/>
    <x v="0"/>
    <d v="2025-07-20T00:00:00"/>
    <x v="1"/>
    <x v="2"/>
    <n v="1"/>
    <n v="49"/>
    <n v="49"/>
    <x v="0"/>
    <x v="4"/>
    <x v="2"/>
    <x v="4"/>
  </r>
  <r>
    <x v="922"/>
    <x v="1"/>
    <d v="2025-09-24T00:00:00"/>
    <x v="3"/>
    <x v="2"/>
    <n v="2"/>
    <n v="117"/>
    <n v="234"/>
    <x v="0"/>
    <x v="3"/>
    <x v="1"/>
    <x v="5"/>
  </r>
  <r>
    <x v="923"/>
    <x v="4"/>
    <d v="2025-09-30T00:00:00"/>
    <x v="3"/>
    <x v="2"/>
    <n v="1"/>
    <n v="23"/>
    <n v="23"/>
    <x v="0"/>
    <x v="2"/>
    <x v="1"/>
    <x v="2"/>
  </r>
  <r>
    <x v="924"/>
    <x v="6"/>
    <d v="2025-07-07T00:00:00"/>
    <x v="3"/>
    <x v="1"/>
    <n v="1"/>
    <n v="130"/>
    <n v="130"/>
    <x v="0"/>
    <x v="2"/>
    <x v="2"/>
    <x v="1"/>
  </r>
  <r>
    <x v="925"/>
    <x v="1"/>
    <d v="2025-08-10T00:00:00"/>
    <x v="0"/>
    <x v="2"/>
    <n v="1"/>
    <n v="101"/>
    <n v="101"/>
    <x v="0"/>
    <x v="8"/>
    <x v="0"/>
    <x v="4"/>
  </r>
  <r>
    <x v="926"/>
    <x v="6"/>
    <d v="2025-07-08T00:00:00"/>
    <x v="1"/>
    <x v="3"/>
    <n v="1"/>
    <n v="50"/>
    <n v="50"/>
    <x v="0"/>
    <x v="3"/>
    <x v="2"/>
    <x v="2"/>
  </r>
  <r>
    <x v="927"/>
    <x v="2"/>
    <d v="2025-07-01T00:00:00"/>
    <x v="2"/>
    <x v="2"/>
    <n v="4"/>
    <n v="55"/>
    <n v="220"/>
    <x v="0"/>
    <x v="2"/>
    <x v="2"/>
    <x v="2"/>
  </r>
  <r>
    <x v="928"/>
    <x v="3"/>
    <d v="2025-07-20T00:00:00"/>
    <x v="0"/>
    <x v="1"/>
    <n v="1"/>
    <n v="174"/>
    <n v="174"/>
    <x v="4"/>
    <x v="2"/>
    <x v="2"/>
    <x v="4"/>
  </r>
  <r>
    <x v="929"/>
    <x v="5"/>
    <d v="2025-08-28T00:00:00"/>
    <x v="1"/>
    <x v="2"/>
    <n v="1"/>
    <n v="51"/>
    <n v="51"/>
    <x v="0"/>
    <x v="2"/>
    <x v="0"/>
    <x v="6"/>
  </r>
  <r>
    <x v="930"/>
    <x v="0"/>
    <d v="2025-08-21T00:00:00"/>
    <x v="0"/>
    <x v="0"/>
    <n v="2"/>
    <n v="38"/>
    <n v="76"/>
    <x v="1"/>
    <x v="3"/>
    <x v="0"/>
    <x v="6"/>
  </r>
  <r>
    <x v="931"/>
    <x v="6"/>
    <d v="2025-09-14T00:00:00"/>
    <x v="1"/>
    <x v="1"/>
    <n v="2"/>
    <n v="40"/>
    <n v="80"/>
    <x v="0"/>
    <x v="9"/>
    <x v="1"/>
    <x v="4"/>
  </r>
  <r>
    <x v="932"/>
    <x v="1"/>
    <d v="2025-08-10T00:00:00"/>
    <x v="1"/>
    <x v="1"/>
    <n v="3"/>
    <n v="97"/>
    <n v="291"/>
    <x v="0"/>
    <x v="8"/>
    <x v="0"/>
    <x v="4"/>
  </r>
  <r>
    <x v="933"/>
    <x v="6"/>
    <d v="2025-09-05T00:00:00"/>
    <x v="0"/>
    <x v="2"/>
    <n v="1"/>
    <n v="105"/>
    <n v="105"/>
    <x v="0"/>
    <x v="7"/>
    <x v="1"/>
    <x v="3"/>
  </r>
  <r>
    <x v="934"/>
    <x v="1"/>
    <d v="2025-07-12T00:00:00"/>
    <x v="1"/>
    <x v="2"/>
    <n v="4"/>
    <n v="89"/>
    <n v="356"/>
    <x v="2"/>
    <x v="0"/>
    <x v="2"/>
    <x v="0"/>
  </r>
  <r>
    <x v="935"/>
    <x v="0"/>
    <d v="2025-08-24T00:00:00"/>
    <x v="0"/>
    <x v="3"/>
    <n v="3"/>
    <n v="38"/>
    <n v="114"/>
    <x v="1"/>
    <x v="3"/>
    <x v="0"/>
    <x v="4"/>
  </r>
  <r>
    <x v="936"/>
    <x v="4"/>
    <d v="2025-09-30T00:00:00"/>
    <x v="2"/>
    <x v="2"/>
    <n v="1"/>
    <n v="21"/>
    <n v="21"/>
    <x v="0"/>
    <x v="3"/>
    <x v="1"/>
    <x v="2"/>
  </r>
  <r>
    <x v="937"/>
    <x v="3"/>
    <d v="2025-09-25T00:00:00"/>
    <x v="0"/>
    <x v="0"/>
    <n v="1"/>
    <n v="202"/>
    <n v="202"/>
    <x v="2"/>
    <x v="9"/>
    <x v="1"/>
    <x v="6"/>
  </r>
  <r>
    <x v="938"/>
    <x v="5"/>
    <d v="2025-08-16T00:00:00"/>
    <x v="0"/>
    <x v="3"/>
    <n v="2"/>
    <n v="17"/>
    <n v="34"/>
    <x v="2"/>
    <x v="9"/>
    <x v="0"/>
    <x v="0"/>
  </r>
  <r>
    <x v="939"/>
    <x v="2"/>
    <d v="2025-08-12T00:00:00"/>
    <x v="0"/>
    <x v="1"/>
    <n v="3"/>
    <n v="73"/>
    <n v="219"/>
    <x v="0"/>
    <x v="1"/>
    <x v="0"/>
    <x v="2"/>
  </r>
  <r>
    <x v="940"/>
    <x v="0"/>
    <d v="2025-09-02T00:00:00"/>
    <x v="0"/>
    <x v="1"/>
    <n v="3"/>
    <n v="30"/>
    <n v="90"/>
    <x v="2"/>
    <x v="9"/>
    <x v="1"/>
    <x v="2"/>
  </r>
  <r>
    <x v="941"/>
    <x v="0"/>
    <d v="2025-07-26T00:00:00"/>
    <x v="2"/>
    <x v="0"/>
    <n v="1"/>
    <n v="36"/>
    <n v="36"/>
    <x v="0"/>
    <x v="5"/>
    <x v="2"/>
    <x v="0"/>
  </r>
  <r>
    <x v="942"/>
    <x v="0"/>
    <d v="2025-08-15T00:00:00"/>
    <x v="1"/>
    <x v="1"/>
    <n v="2"/>
    <n v="21"/>
    <n v="42"/>
    <x v="0"/>
    <x v="7"/>
    <x v="0"/>
    <x v="3"/>
  </r>
  <r>
    <x v="943"/>
    <x v="6"/>
    <d v="2025-07-21T00:00:00"/>
    <x v="3"/>
    <x v="2"/>
    <n v="1"/>
    <n v="172"/>
    <n v="172"/>
    <x v="2"/>
    <x v="7"/>
    <x v="2"/>
    <x v="1"/>
  </r>
  <r>
    <x v="944"/>
    <x v="1"/>
    <d v="2025-08-28T00:00:00"/>
    <x v="2"/>
    <x v="3"/>
    <n v="3"/>
    <n v="62"/>
    <n v="186"/>
    <x v="0"/>
    <x v="1"/>
    <x v="0"/>
    <x v="6"/>
  </r>
  <r>
    <x v="945"/>
    <x v="4"/>
    <d v="2025-07-12T00:00:00"/>
    <x v="2"/>
    <x v="1"/>
    <n v="1"/>
    <n v="15"/>
    <n v="15"/>
    <x v="1"/>
    <x v="1"/>
    <x v="2"/>
    <x v="0"/>
  </r>
  <r>
    <x v="946"/>
    <x v="1"/>
    <d v="2025-09-24T00:00:00"/>
    <x v="0"/>
    <x v="3"/>
    <n v="1"/>
    <n v="59"/>
    <n v="59"/>
    <x v="0"/>
    <x v="6"/>
    <x v="1"/>
    <x v="5"/>
  </r>
  <r>
    <x v="947"/>
    <x v="0"/>
    <d v="2025-09-17T00:00:00"/>
    <x v="3"/>
    <x v="3"/>
    <n v="2"/>
    <n v="28"/>
    <n v="56"/>
    <x v="0"/>
    <x v="2"/>
    <x v="1"/>
    <x v="5"/>
  </r>
  <r>
    <x v="948"/>
    <x v="0"/>
    <d v="2025-07-31T00:00:00"/>
    <x v="3"/>
    <x v="2"/>
    <n v="3"/>
    <n v="36"/>
    <n v="108"/>
    <x v="4"/>
    <x v="9"/>
    <x v="2"/>
    <x v="6"/>
  </r>
  <r>
    <x v="949"/>
    <x v="1"/>
    <d v="2025-08-14T00:00:00"/>
    <x v="1"/>
    <x v="3"/>
    <n v="2"/>
    <n v="80"/>
    <n v="160"/>
    <x v="3"/>
    <x v="2"/>
    <x v="0"/>
    <x v="6"/>
  </r>
  <r>
    <x v="950"/>
    <x v="2"/>
    <d v="2025-09-28T00:00:00"/>
    <x v="1"/>
    <x v="2"/>
    <n v="2"/>
    <n v="80"/>
    <n v="160"/>
    <x v="2"/>
    <x v="4"/>
    <x v="1"/>
    <x v="4"/>
  </r>
  <r>
    <x v="951"/>
    <x v="0"/>
    <d v="2025-07-06T00:00:00"/>
    <x v="1"/>
    <x v="0"/>
    <n v="2"/>
    <n v="21"/>
    <n v="42"/>
    <x v="2"/>
    <x v="6"/>
    <x v="2"/>
    <x v="4"/>
  </r>
  <r>
    <x v="952"/>
    <x v="5"/>
    <d v="2025-08-31T00:00:00"/>
    <x v="1"/>
    <x v="2"/>
    <n v="1"/>
    <n v="47"/>
    <n v="47"/>
    <x v="0"/>
    <x v="2"/>
    <x v="0"/>
    <x v="4"/>
  </r>
  <r>
    <x v="953"/>
    <x v="4"/>
    <d v="2025-08-28T00:00:00"/>
    <x v="1"/>
    <x v="2"/>
    <n v="3"/>
    <n v="19"/>
    <n v="57"/>
    <x v="0"/>
    <x v="0"/>
    <x v="0"/>
    <x v="6"/>
  </r>
  <r>
    <x v="954"/>
    <x v="2"/>
    <d v="2025-09-30T00:00:00"/>
    <x v="0"/>
    <x v="2"/>
    <n v="3"/>
    <n v="27"/>
    <n v="81"/>
    <x v="0"/>
    <x v="2"/>
    <x v="1"/>
    <x v="2"/>
  </r>
  <r>
    <x v="955"/>
    <x v="4"/>
    <d v="2025-08-12T00:00:00"/>
    <x v="1"/>
    <x v="2"/>
    <n v="1"/>
    <n v="12"/>
    <n v="12"/>
    <x v="4"/>
    <x v="2"/>
    <x v="0"/>
    <x v="2"/>
  </r>
  <r>
    <x v="956"/>
    <x v="2"/>
    <d v="2025-09-28T00:00:00"/>
    <x v="0"/>
    <x v="3"/>
    <n v="2"/>
    <n v="68"/>
    <n v="136"/>
    <x v="2"/>
    <x v="2"/>
    <x v="1"/>
    <x v="4"/>
  </r>
  <r>
    <x v="957"/>
    <x v="0"/>
    <d v="2025-07-11T00:00:00"/>
    <x v="3"/>
    <x v="2"/>
    <n v="1"/>
    <n v="42"/>
    <n v="42"/>
    <x v="1"/>
    <x v="8"/>
    <x v="2"/>
    <x v="3"/>
  </r>
  <r>
    <x v="958"/>
    <x v="5"/>
    <d v="2025-08-03T00:00:00"/>
    <x v="0"/>
    <x v="1"/>
    <n v="5"/>
    <n v="47"/>
    <n v="235"/>
    <x v="1"/>
    <x v="10"/>
    <x v="0"/>
    <x v="4"/>
  </r>
  <r>
    <x v="959"/>
    <x v="6"/>
    <d v="2025-08-28T00:00:00"/>
    <x v="0"/>
    <x v="3"/>
    <n v="1"/>
    <n v="157"/>
    <n v="157"/>
    <x v="1"/>
    <x v="3"/>
    <x v="0"/>
    <x v="6"/>
  </r>
  <r>
    <x v="960"/>
    <x v="5"/>
    <d v="2025-07-04T00:00:00"/>
    <x v="0"/>
    <x v="1"/>
    <n v="1"/>
    <n v="17"/>
    <n v="17"/>
    <x v="3"/>
    <x v="10"/>
    <x v="2"/>
    <x v="3"/>
  </r>
  <r>
    <x v="961"/>
    <x v="0"/>
    <d v="2025-08-04T00:00:00"/>
    <x v="0"/>
    <x v="2"/>
    <n v="1"/>
    <n v="19"/>
    <n v="19"/>
    <x v="3"/>
    <x v="2"/>
    <x v="0"/>
    <x v="1"/>
  </r>
  <r>
    <x v="962"/>
    <x v="1"/>
    <d v="2025-09-17T00:00:00"/>
    <x v="1"/>
    <x v="3"/>
    <n v="3"/>
    <n v="72"/>
    <n v="216"/>
    <x v="0"/>
    <x v="7"/>
    <x v="1"/>
    <x v="5"/>
  </r>
  <r>
    <x v="963"/>
    <x v="3"/>
    <d v="2025-07-14T00:00:00"/>
    <x v="0"/>
    <x v="3"/>
    <n v="1"/>
    <n v="233"/>
    <n v="233"/>
    <x v="1"/>
    <x v="4"/>
    <x v="2"/>
    <x v="1"/>
  </r>
  <r>
    <x v="964"/>
    <x v="2"/>
    <d v="2025-08-28T00:00:00"/>
    <x v="0"/>
    <x v="3"/>
    <n v="1"/>
    <n v="43"/>
    <n v="43"/>
    <x v="2"/>
    <x v="10"/>
    <x v="0"/>
    <x v="6"/>
  </r>
  <r>
    <x v="965"/>
    <x v="6"/>
    <d v="2025-08-10T00:00:00"/>
    <x v="1"/>
    <x v="2"/>
    <n v="2"/>
    <n v="171"/>
    <n v="342"/>
    <x v="0"/>
    <x v="9"/>
    <x v="0"/>
    <x v="4"/>
  </r>
  <r>
    <x v="966"/>
    <x v="6"/>
    <d v="2025-07-28T00:00:00"/>
    <x v="0"/>
    <x v="2"/>
    <n v="4"/>
    <n v="146"/>
    <n v="584"/>
    <x v="0"/>
    <x v="9"/>
    <x v="2"/>
    <x v="1"/>
  </r>
  <r>
    <x v="967"/>
    <x v="1"/>
    <d v="2025-09-08T00:00:00"/>
    <x v="1"/>
    <x v="1"/>
    <n v="2"/>
    <n v="33"/>
    <n v="66"/>
    <x v="3"/>
    <x v="0"/>
    <x v="1"/>
    <x v="1"/>
  </r>
  <r>
    <x v="968"/>
    <x v="2"/>
    <d v="2025-09-12T00:00:00"/>
    <x v="1"/>
    <x v="2"/>
    <n v="1"/>
    <n v="58"/>
    <n v="58"/>
    <x v="0"/>
    <x v="2"/>
    <x v="1"/>
    <x v="3"/>
  </r>
  <r>
    <x v="969"/>
    <x v="2"/>
    <d v="2025-08-14T00:00:00"/>
    <x v="2"/>
    <x v="3"/>
    <n v="2"/>
    <n v="55"/>
    <n v="110"/>
    <x v="0"/>
    <x v="0"/>
    <x v="0"/>
    <x v="6"/>
  </r>
  <r>
    <x v="970"/>
    <x v="1"/>
    <d v="2025-09-08T00:00:00"/>
    <x v="0"/>
    <x v="2"/>
    <n v="1"/>
    <n v="78"/>
    <n v="78"/>
    <x v="0"/>
    <x v="2"/>
    <x v="1"/>
    <x v="1"/>
  </r>
  <r>
    <x v="971"/>
    <x v="0"/>
    <d v="2025-07-02T00:00:00"/>
    <x v="3"/>
    <x v="2"/>
    <n v="1"/>
    <n v="29"/>
    <n v="29"/>
    <x v="0"/>
    <x v="6"/>
    <x v="2"/>
    <x v="5"/>
  </r>
  <r>
    <x v="972"/>
    <x v="6"/>
    <d v="2025-07-06T00:00:00"/>
    <x v="1"/>
    <x v="2"/>
    <n v="1"/>
    <n v="141"/>
    <n v="141"/>
    <x v="0"/>
    <x v="10"/>
    <x v="2"/>
    <x v="4"/>
  </r>
  <r>
    <x v="973"/>
    <x v="2"/>
    <d v="2025-07-26T00:00:00"/>
    <x v="0"/>
    <x v="3"/>
    <n v="2"/>
    <n v="33"/>
    <n v="66"/>
    <x v="1"/>
    <x v="0"/>
    <x v="2"/>
    <x v="0"/>
  </r>
  <r>
    <x v="974"/>
    <x v="1"/>
    <d v="2025-08-08T00:00:00"/>
    <x v="1"/>
    <x v="2"/>
    <n v="2"/>
    <n v="115"/>
    <n v="230"/>
    <x v="0"/>
    <x v="7"/>
    <x v="0"/>
    <x v="3"/>
  </r>
  <r>
    <x v="975"/>
    <x v="3"/>
    <d v="2025-07-28T00:00:00"/>
    <x v="0"/>
    <x v="3"/>
    <n v="1"/>
    <n v="280"/>
    <n v="280"/>
    <x v="1"/>
    <x v="2"/>
    <x v="2"/>
    <x v="1"/>
  </r>
  <r>
    <x v="976"/>
    <x v="6"/>
    <d v="2025-07-11T00:00:00"/>
    <x v="1"/>
    <x v="2"/>
    <n v="1"/>
    <n v="173"/>
    <n v="173"/>
    <x v="2"/>
    <x v="6"/>
    <x v="2"/>
    <x v="3"/>
  </r>
  <r>
    <x v="977"/>
    <x v="3"/>
    <d v="2025-09-10T00:00:00"/>
    <x v="3"/>
    <x v="3"/>
    <n v="2"/>
    <n v="259"/>
    <n v="518"/>
    <x v="0"/>
    <x v="0"/>
    <x v="1"/>
    <x v="5"/>
  </r>
  <r>
    <x v="978"/>
    <x v="6"/>
    <d v="2025-09-25T00:00:00"/>
    <x v="0"/>
    <x v="1"/>
    <n v="1"/>
    <n v="120"/>
    <n v="120"/>
    <x v="3"/>
    <x v="2"/>
    <x v="1"/>
    <x v="6"/>
  </r>
  <r>
    <x v="979"/>
    <x v="6"/>
    <d v="2025-08-14T00:00:00"/>
    <x v="1"/>
    <x v="1"/>
    <n v="2"/>
    <n v="73"/>
    <n v="146"/>
    <x v="0"/>
    <x v="2"/>
    <x v="0"/>
    <x v="6"/>
  </r>
  <r>
    <x v="980"/>
    <x v="2"/>
    <d v="2025-07-25T00:00:00"/>
    <x v="0"/>
    <x v="1"/>
    <n v="2"/>
    <n v="79"/>
    <n v="158"/>
    <x v="2"/>
    <x v="8"/>
    <x v="2"/>
    <x v="3"/>
  </r>
  <r>
    <x v="981"/>
    <x v="2"/>
    <d v="2025-09-04T00:00:00"/>
    <x v="1"/>
    <x v="2"/>
    <n v="4"/>
    <n v="33"/>
    <n v="132"/>
    <x v="1"/>
    <x v="3"/>
    <x v="1"/>
    <x v="6"/>
  </r>
  <r>
    <x v="982"/>
    <x v="3"/>
    <d v="2025-07-27T00:00:00"/>
    <x v="1"/>
    <x v="3"/>
    <n v="2"/>
    <n v="279"/>
    <n v="558"/>
    <x v="2"/>
    <x v="6"/>
    <x v="2"/>
    <x v="4"/>
  </r>
  <r>
    <x v="983"/>
    <x v="2"/>
    <d v="2025-09-25T00:00:00"/>
    <x v="3"/>
    <x v="2"/>
    <n v="4"/>
    <n v="88"/>
    <n v="352"/>
    <x v="0"/>
    <x v="6"/>
    <x v="1"/>
    <x v="6"/>
  </r>
  <r>
    <x v="984"/>
    <x v="6"/>
    <d v="2025-07-27T00:00:00"/>
    <x v="3"/>
    <x v="1"/>
    <n v="4"/>
    <n v="163"/>
    <n v="652"/>
    <x v="0"/>
    <x v="7"/>
    <x v="2"/>
    <x v="4"/>
  </r>
  <r>
    <x v="985"/>
    <x v="0"/>
    <d v="2025-08-09T00:00:00"/>
    <x v="1"/>
    <x v="2"/>
    <n v="1"/>
    <n v="27"/>
    <n v="27"/>
    <x v="2"/>
    <x v="9"/>
    <x v="0"/>
    <x v="0"/>
  </r>
  <r>
    <x v="986"/>
    <x v="2"/>
    <d v="2025-09-26T00:00:00"/>
    <x v="0"/>
    <x v="2"/>
    <n v="1"/>
    <n v="74"/>
    <n v="74"/>
    <x v="4"/>
    <x v="9"/>
    <x v="1"/>
    <x v="3"/>
  </r>
  <r>
    <x v="987"/>
    <x v="0"/>
    <d v="2025-09-04T00:00:00"/>
    <x v="3"/>
    <x v="1"/>
    <n v="2"/>
    <n v="41"/>
    <n v="82"/>
    <x v="2"/>
    <x v="1"/>
    <x v="1"/>
    <x v="6"/>
  </r>
  <r>
    <x v="988"/>
    <x v="7"/>
    <d v="2025-07-12T00:00:00"/>
    <x v="3"/>
    <x v="3"/>
    <n v="4"/>
    <n v="47"/>
    <n v="188"/>
    <x v="0"/>
    <x v="10"/>
    <x v="2"/>
    <x v="0"/>
  </r>
  <r>
    <x v="989"/>
    <x v="4"/>
    <d v="2025-09-05T00:00:00"/>
    <x v="0"/>
    <x v="3"/>
    <n v="5"/>
    <n v="9"/>
    <n v="45"/>
    <x v="0"/>
    <x v="3"/>
    <x v="1"/>
    <x v="3"/>
  </r>
  <r>
    <x v="990"/>
    <x v="0"/>
    <d v="2025-09-12T00:00:00"/>
    <x v="2"/>
    <x v="1"/>
    <n v="1"/>
    <n v="20"/>
    <n v="20"/>
    <x v="0"/>
    <x v="1"/>
    <x v="1"/>
    <x v="3"/>
  </r>
  <r>
    <x v="991"/>
    <x v="2"/>
    <d v="2025-09-01T00:00:00"/>
    <x v="3"/>
    <x v="2"/>
    <n v="3"/>
    <n v="63"/>
    <n v="189"/>
    <x v="2"/>
    <x v="7"/>
    <x v="1"/>
    <x v="1"/>
  </r>
  <r>
    <x v="992"/>
    <x v="3"/>
    <d v="2025-09-06T00:00:00"/>
    <x v="1"/>
    <x v="2"/>
    <n v="1"/>
    <n v="139"/>
    <n v="139"/>
    <x v="0"/>
    <x v="9"/>
    <x v="1"/>
    <x v="0"/>
  </r>
  <r>
    <x v="993"/>
    <x v="6"/>
    <d v="2025-09-03T00:00:00"/>
    <x v="2"/>
    <x v="3"/>
    <n v="1"/>
    <n v="176"/>
    <n v="176"/>
    <x v="0"/>
    <x v="0"/>
    <x v="1"/>
    <x v="5"/>
  </r>
  <r>
    <x v="994"/>
    <x v="3"/>
    <d v="2025-08-07T00:00:00"/>
    <x v="0"/>
    <x v="0"/>
    <n v="2"/>
    <n v="73"/>
    <n v="146"/>
    <x v="0"/>
    <x v="5"/>
    <x v="0"/>
    <x v="6"/>
  </r>
  <r>
    <x v="995"/>
    <x v="6"/>
    <d v="2025-07-03T00:00:00"/>
    <x v="1"/>
    <x v="3"/>
    <n v="3"/>
    <n v="71"/>
    <n v="213"/>
    <x v="0"/>
    <x v="11"/>
    <x v="2"/>
    <x v="6"/>
  </r>
  <r>
    <x v="996"/>
    <x v="6"/>
    <d v="2025-09-08T00:00:00"/>
    <x v="1"/>
    <x v="0"/>
    <n v="1"/>
    <n v="172"/>
    <n v="172"/>
    <x v="0"/>
    <x v="4"/>
    <x v="1"/>
    <x v="1"/>
  </r>
  <r>
    <x v="997"/>
    <x v="0"/>
    <d v="2025-09-05T00:00:00"/>
    <x v="1"/>
    <x v="3"/>
    <n v="1"/>
    <n v="36"/>
    <n v="36"/>
    <x v="1"/>
    <x v="3"/>
    <x v="1"/>
    <x v="3"/>
  </r>
  <r>
    <x v="998"/>
    <x v="2"/>
    <d v="2025-07-29T00:00:00"/>
    <x v="0"/>
    <x v="1"/>
    <n v="2"/>
    <n v="36"/>
    <n v="72"/>
    <x v="0"/>
    <x v="3"/>
    <x v="2"/>
    <x v="2"/>
  </r>
  <r>
    <x v="999"/>
    <x v="7"/>
    <d v="2025-07-26T00:00:00"/>
    <x v="3"/>
    <x v="3"/>
    <n v="3"/>
    <n v="44"/>
    <n v="132"/>
    <x v="1"/>
    <x v="0"/>
    <x v="2"/>
    <x v="0"/>
  </r>
  <r>
    <x v="1000"/>
    <x v="7"/>
    <d v="2025-09-27T00:00:00"/>
    <x v="3"/>
    <x v="1"/>
    <n v="1"/>
    <n v="56"/>
    <n v="56"/>
    <x v="0"/>
    <x v="1"/>
    <x v="1"/>
    <x v="0"/>
  </r>
  <r>
    <x v="1001"/>
    <x v="6"/>
    <d v="2025-07-24T00:00:00"/>
    <x v="1"/>
    <x v="0"/>
    <n v="3"/>
    <n v="88"/>
    <n v="264"/>
    <x v="0"/>
    <x v="2"/>
    <x v="2"/>
    <x v="6"/>
  </r>
  <r>
    <x v="1002"/>
    <x v="0"/>
    <d v="2025-09-14T00:00:00"/>
    <x v="2"/>
    <x v="2"/>
    <n v="1"/>
    <n v="34"/>
    <n v="34"/>
    <x v="0"/>
    <x v="9"/>
    <x v="1"/>
    <x v="4"/>
  </r>
  <r>
    <x v="1003"/>
    <x v="2"/>
    <d v="2025-07-27T00:00:00"/>
    <x v="1"/>
    <x v="2"/>
    <n v="2"/>
    <n v="88"/>
    <n v="176"/>
    <x v="0"/>
    <x v="2"/>
    <x v="2"/>
    <x v="4"/>
  </r>
  <r>
    <x v="1004"/>
    <x v="4"/>
    <d v="2025-07-17T00:00:00"/>
    <x v="0"/>
    <x v="2"/>
    <n v="4"/>
    <n v="15"/>
    <n v="60"/>
    <x v="3"/>
    <x v="0"/>
    <x v="2"/>
    <x v="6"/>
  </r>
  <r>
    <x v="1005"/>
    <x v="4"/>
    <d v="2025-07-08T00:00:00"/>
    <x v="1"/>
    <x v="3"/>
    <n v="2"/>
    <n v="12"/>
    <n v="24"/>
    <x v="2"/>
    <x v="11"/>
    <x v="2"/>
    <x v="2"/>
  </r>
  <r>
    <x v="1006"/>
    <x v="2"/>
    <d v="2025-08-31T00:00:00"/>
    <x v="1"/>
    <x v="3"/>
    <n v="3"/>
    <n v="28"/>
    <n v="84"/>
    <x v="0"/>
    <x v="1"/>
    <x v="0"/>
    <x v="4"/>
  </r>
  <r>
    <x v="1007"/>
    <x v="5"/>
    <d v="2025-09-21T00:00:00"/>
    <x v="1"/>
    <x v="3"/>
    <n v="1"/>
    <n v="30"/>
    <n v="30"/>
    <x v="0"/>
    <x v="2"/>
    <x v="1"/>
    <x v="4"/>
  </r>
  <r>
    <x v="1008"/>
    <x v="2"/>
    <d v="2025-08-21T00:00:00"/>
    <x v="0"/>
    <x v="2"/>
    <n v="1"/>
    <n v="67"/>
    <n v="67"/>
    <x v="0"/>
    <x v="8"/>
    <x v="0"/>
    <x v="6"/>
  </r>
  <r>
    <x v="1009"/>
    <x v="6"/>
    <d v="2025-09-02T00:00:00"/>
    <x v="0"/>
    <x v="2"/>
    <n v="3"/>
    <n v="137"/>
    <n v="411"/>
    <x v="2"/>
    <x v="0"/>
    <x v="1"/>
    <x v="2"/>
  </r>
  <r>
    <x v="1010"/>
    <x v="2"/>
    <d v="2025-09-20T00:00:00"/>
    <x v="0"/>
    <x v="2"/>
    <n v="2"/>
    <n v="51"/>
    <n v="102"/>
    <x v="0"/>
    <x v="2"/>
    <x v="1"/>
    <x v="0"/>
  </r>
  <r>
    <x v="1011"/>
    <x v="4"/>
    <d v="2025-08-13T00:00:00"/>
    <x v="0"/>
    <x v="2"/>
    <n v="1"/>
    <n v="20"/>
    <n v="20"/>
    <x v="0"/>
    <x v="9"/>
    <x v="0"/>
    <x v="5"/>
  </r>
  <r>
    <x v="1012"/>
    <x v="6"/>
    <d v="2025-08-10T00:00:00"/>
    <x v="2"/>
    <x v="2"/>
    <n v="1"/>
    <n v="63"/>
    <n v="63"/>
    <x v="0"/>
    <x v="4"/>
    <x v="0"/>
    <x v="4"/>
  </r>
  <r>
    <x v="1013"/>
    <x v="4"/>
    <d v="2025-09-20T00:00:00"/>
    <x v="3"/>
    <x v="1"/>
    <n v="4"/>
    <n v="18"/>
    <n v="72"/>
    <x v="2"/>
    <x v="10"/>
    <x v="1"/>
    <x v="0"/>
  </r>
  <r>
    <x v="1014"/>
    <x v="4"/>
    <d v="2025-07-25T00:00:00"/>
    <x v="0"/>
    <x v="2"/>
    <n v="5"/>
    <n v="15"/>
    <n v="75"/>
    <x v="2"/>
    <x v="6"/>
    <x v="2"/>
    <x v="3"/>
  </r>
  <r>
    <x v="1015"/>
    <x v="5"/>
    <d v="2025-07-17T00:00:00"/>
    <x v="1"/>
    <x v="3"/>
    <n v="1"/>
    <n v="37"/>
    <n v="37"/>
    <x v="2"/>
    <x v="11"/>
    <x v="2"/>
    <x v="6"/>
  </r>
  <r>
    <x v="1016"/>
    <x v="2"/>
    <d v="2025-07-24T00:00:00"/>
    <x v="3"/>
    <x v="3"/>
    <n v="2"/>
    <n v="39"/>
    <n v="78"/>
    <x v="0"/>
    <x v="0"/>
    <x v="2"/>
    <x v="6"/>
  </r>
  <r>
    <x v="1017"/>
    <x v="0"/>
    <d v="2025-07-25T00:00:00"/>
    <x v="1"/>
    <x v="1"/>
    <n v="1"/>
    <n v="48"/>
    <n v="48"/>
    <x v="0"/>
    <x v="9"/>
    <x v="2"/>
    <x v="3"/>
  </r>
  <r>
    <x v="1018"/>
    <x v="4"/>
    <d v="2025-08-11T00:00:00"/>
    <x v="1"/>
    <x v="2"/>
    <n v="1"/>
    <n v="15"/>
    <n v="15"/>
    <x v="2"/>
    <x v="2"/>
    <x v="0"/>
    <x v="1"/>
  </r>
  <r>
    <x v="1019"/>
    <x v="6"/>
    <d v="2025-08-27T00:00:00"/>
    <x v="0"/>
    <x v="1"/>
    <n v="1"/>
    <n v="91"/>
    <n v="91"/>
    <x v="0"/>
    <x v="2"/>
    <x v="0"/>
    <x v="5"/>
  </r>
  <r>
    <x v="1020"/>
    <x v="6"/>
    <d v="2025-09-30T00:00:00"/>
    <x v="1"/>
    <x v="2"/>
    <n v="1"/>
    <n v="96"/>
    <n v="96"/>
    <x v="0"/>
    <x v="8"/>
    <x v="1"/>
    <x v="2"/>
  </r>
  <r>
    <x v="1021"/>
    <x v="1"/>
    <d v="2025-07-11T00:00:00"/>
    <x v="0"/>
    <x v="2"/>
    <n v="1"/>
    <n v="81"/>
    <n v="81"/>
    <x v="0"/>
    <x v="6"/>
    <x v="2"/>
    <x v="3"/>
  </r>
  <r>
    <x v="1022"/>
    <x v="0"/>
    <d v="2025-09-18T00:00:00"/>
    <x v="0"/>
    <x v="1"/>
    <n v="3"/>
    <n v="19"/>
    <n v="57"/>
    <x v="3"/>
    <x v="2"/>
    <x v="1"/>
    <x v="6"/>
  </r>
  <r>
    <x v="1023"/>
    <x v="1"/>
    <d v="2025-08-08T00:00:00"/>
    <x v="3"/>
    <x v="2"/>
    <n v="3"/>
    <n v="53"/>
    <n v="159"/>
    <x v="0"/>
    <x v="2"/>
    <x v="0"/>
    <x v="3"/>
  </r>
  <r>
    <x v="1024"/>
    <x v="4"/>
    <d v="2025-09-06T00:00:00"/>
    <x v="3"/>
    <x v="0"/>
    <n v="3"/>
    <n v="9"/>
    <n v="27"/>
    <x v="0"/>
    <x v="0"/>
    <x v="1"/>
    <x v="0"/>
  </r>
  <r>
    <x v="1025"/>
    <x v="2"/>
    <d v="2025-08-29T00:00:00"/>
    <x v="1"/>
    <x v="2"/>
    <n v="5"/>
    <n v="78"/>
    <n v="390"/>
    <x v="1"/>
    <x v="7"/>
    <x v="0"/>
    <x v="3"/>
  </r>
  <r>
    <x v="1026"/>
    <x v="3"/>
    <d v="2025-08-12T00:00:00"/>
    <x v="3"/>
    <x v="3"/>
    <n v="2"/>
    <n v="108"/>
    <n v="216"/>
    <x v="1"/>
    <x v="10"/>
    <x v="0"/>
    <x v="2"/>
  </r>
  <r>
    <x v="1027"/>
    <x v="2"/>
    <d v="2025-09-14T00:00:00"/>
    <x v="1"/>
    <x v="0"/>
    <n v="1"/>
    <n v="85"/>
    <n v="85"/>
    <x v="2"/>
    <x v="8"/>
    <x v="1"/>
    <x v="4"/>
  </r>
  <r>
    <x v="1028"/>
    <x v="3"/>
    <d v="2025-07-08T00:00:00"/>
    <x v="1"/>
    <x v="0"/>
    <n v="2"/>
    <n v="151"/>
    <n v="302"/>
    <x v="3"/>
    <x v="0"/>
    <x v="2"/>
    <x v="2"/>
  </r>
  <r>
    <x v="1029"/>
    <x v="5"/>
    <d v="2025-07-12T00:00:00"/>
    <x v="1"/>
    <x v="2"/>
    <n v="2"/>
    <n v="56"/>
    <n v="112"/>
    <x v="0"/>
    <x v="8"/>
    <x v="2"/>
    <x v="0"/>
  </r>
  <r>
    <x v="1030"/>
    <x v="2"/>
    <d v="2025-08-03T00:00:00"/>
    <x v="1"/>
    <x v="0"/>
    <n v="3"/>
    <n v="36"/>
    <n v="108"/>
    <x v="0"/>
    <x v="0"/>
    <x v="0"/>
    <x v="4"/>
  </r>
  <r>
    <x v="1031"/>
    <x v="6"/>
    <d v="2025-08-17T00:00:00"/>
    <x v="1"/>
    <x v="0"/>
    <n v="4"/>
    <n v="64"/>
    <n v="256"/>
    <x v="0"/>
    <x v="2"/>
    <x v="0"/>
    <x v="4"/>
  </r>
  <r>
    <x v="1032"/>
    <x v="6"/>
    <d v="2025-08-07T00:00:00"/>
    <x v="1"/>
    <x v="2"/>
    <n v="2"/>
    <n v="95"/>
    <n v="190"/>
    <x v="2"/>
    <x v="9"/>
    <x v="0"/>
    <x v="6"/>
  </r>
  <r>
    <x v="1033"/>
    <x v="6"/>
    <d v="2025-09-08T00:00:00"/>
    <x v="1"/>
    <x v="0"/>
    <n v="1"/>
    <n v="156"/>
    <n v="156"/>
    <x v="2"/>
    <x v="2"/>
    <x v="1"/>
    <x v="1"/>
  </r>
  <r>
    <x v="1034"/>
    <x v="0"/>
    <d v="2025-07-08T00:00:00"/>
    <x v="1"/>
    <x v="1"/>
    <n v="2"/>
    <n v="31"/>
    <n v="62"/>
    <x v="0"/>
    <x v="8"/>
    <x v="2"/>
    <x v="2"/>
  </r>
  <r>
    <x v="1035"/>
    <x v="1"/>
    <d v="2025-08-15T00:00:00"/>
    <x v="1"/>
    <x v="3"/>
    <n v="2"/>
    <n v="95"/>
    <n v="190"/>
    <x v="1"/>
    <x v="4"/>
    <x v="0"/>
    <x v="3"/>
  </r>
  <r>
    <x v="1036"/>
    <x v="6"/>
    <d v="2025-08-29T00:00:00"/>
    <x v="0"/>
    <x v="3"/>
    <n v="2"/>
    <n v="129"/>
    <n v="258"/>
    <x v="0"/>
    <x v="1"/>
    <x v="0"/>
    <x v="3"/>
  </r>
  <r>
    <x v="1037"/>
    <x v="3"/>
    <d v="2025-07-14T00:00:00"/>
    <x v="3"/>
    <x v="2"/>
    <n v="1"/>
    <n v="201"/>
    <n v="201"/>
    <x v="2"/>
    <x v="4"/>
    <x v="2"/>
    <x v="1"/>
  </r>
  <r>
    <x v="1038"/>
    <x v="0"/>
    <d v="2025-09-26T00:00:00"/>
    <x v="3"/>
    <x v="0"/>
    <n v="3"/>
    <n v="50"/>
    <n v="150"/>
    <x v="1"/>
    <x v="3"/>
    <x v="1"/>
    <x v="3"/>
  </r>
  <r>
    <x v="1039"/>
    <x v="0"/>
    <d v="2025-08-15T00:00:00"/>
    <x v="0"/>
    <x v="1"/>
    <n v="1"/>
    <n v="43"/>
    <n v="43"/>
    <x v="4"/>
    <x v="2"/>
    <x v="0"/>
    <x v="3"/>
  </r>
  <r>
    <x v="1040"/>
    <x v="0"/>
    <d v="2025-08-08T00:00:00"/>
    <x v="1"/>
    <x v="2"/>
    <n v="2"/>
    <n v="20"/>
    <n v="40"/>
    <x v="1"/>
    <x v="8"/>
    <x v="0"/>
    <x v="3"/>
  </r>
  <r>
    <x v="1041"/>
    <x v="3"/>
    <d v="2025-08-21T00:00:00"/>
    <x v="1"/>
    <x v="2"/>
    <n v="2"/>
    <n v="148"/>
    <n v="296"/>
    <x v="0"/>
    <x v="2"/>
    <x v="0"/>
    <x v="6"/>
  </r>
  <r>
    <x v="1042"/>
    <x v="0"/>
    <d v="2025-08-19T00:00:00"/>
    <x v="3"/>
    <x v="2"/>
    <n v="4"/>
    <n v="33"/>
    <n v="132"/>
    <x v="2"/>
    <x v="0"/>
    <x v="0"/>
    <x v="2"/>
  </r>
  <r>
    <x v="1043"/>
    <x v="6"/>
    <d v="2025-07-04T00:00:00"/>
    <x v="3"/>
    <x v="3"/>
    <n v="1"/>
    <n v="104"/>
    <n v="104"/>
    <x v="3"/>
    <x v="0"/>
    <x v="2"/>
    <x v="3"/>
  </r>
  <r>
    <x v="1044"/>
    <x v="2"/>
    <d v="2025-09-13T00:00:00"/>
    <x v="0"/>
    <x v="0"/>
    <n v="2"/>
    <n v="54"/>
    <n v="108"/>
    <x v="0"/>
    <x v="10"/>
    <x v="1"/>
    <x v="0"/>
  </r>
  <r>
    <x v="1045"/>
    <x v="6"/>
    <d v="2025-07-30T00:00:00"/>
    <x v="0"/>
    <x v="2"/>
    <n v="3"/>
    <n v="45"/>
    <n v="135"/>
    <x v="0"/>
    <x v="0"/>
    <x v="2"/>
    <x v="5"/>
  </r>
  <r>
    <x v="1046"/>
    <x v="3"/>
    <d v="2025-07-16T00:00:00"/>
    <x v="1"/>
    <x v="2"/>
    <n v="1"/>
    <n v="247"/>
    <n v="247"/>
    <x v="1"/>
    <x v="6"/>
    <x v="2"/>
    <x v="5"/>
  </r>
  <r>
    <x v="1047"/>
    <x v="2"/>
    <d v="2025-08-28T00:00:00"/>
    <x v="1"/>
    <x v="2"/>
    <n v="2"/>
    <n v="43"/>
    <n v="86"/>
    <x v="0"/>
    <x v="11"/>
    <x v="0"/>
    <x v="6"/>
  </r>
  <r>
    <x v="1048"/>
    <x v="6"/>
    <d v="2025-07-01T00:00:00"/>
    <x v="3"/>
    <x v="2"/>
    <n v="2"/>
    <n v="93"/>
    <n v="186"/>
    <x v="1"/>
    <x v="8"/>
    <x v="2"/>
    <x v="2"/>
  </r>
  <r>
    <x v="1049"/>
    <x v="4"/>
    <d v="2025-07-01T00:00:00"/>
    <x v="0"/>
    <x v="3"/>
    <n v="5"/>
    <n v="24"/>
    <n v="120"/>
    <x v="3"/>
    <x v="2"/>
    <x v="2"/>
    <x v="2"/>
  </r>
  <r>
    <x v="1050"/>
    <x v="6"/>
    <d v="2025-09-12T00:00:00"/>
    <x v="0"/>
    <x v="0"/>
    <n v="3"/>
    <n v="72"/>
    <n v="216"/>
    <x v="1"/>
    <x v="0"/>
    <x v="1"/>
    <x v="3"/>
  </r>
  <r>
    <x v="1051"/>
    <x v="7"/>
    <d v="2025-09-19T00:00:00"/>
    <x v="1"/>
    <x v="2"/>
    <n v="1"/>
    <n v="64"/>
    <n v="64"/>
    <x v="1"/>
    <x v="2"/>
    <x v="1"/>
    <x v="3"/>
  </r>
  <r>
    <x v="1052"/>
    <x v="2"/>
    <d v="2025-09-25T00:00:00"/>
    <x v="1"/>
    <x v="2"/>
    <n v="1"/>
    <n v="70"/>
    <n v="70"/>
    <x v="1"/>
    <x v="1"/>
    <x v="1"/>
    <x v="6"/>
  </r>
  <r>
    <x v="1053"/>
    <x v="4"/>
    <d v="2025-09-27T00:00:00"/>
    <x v="0"/>
    <x v="0"/>
    <n v="5"/>
    <n v="8"/>
    <n v="40"/>
    <x v="4"/>
    <x v="8"/>
    <x v="1"/>
    <x v="0"/>
  </r>
  <r>
    <x v="1054"/>
    <x v="4"/>
    <d v="2025-08-02T00:00:00"/>
    <x v="0"/>
    <x v="2"/>
    <n v="2"/>
    <n v="25"/>
    <n v="50"/>
    <x v="1"/>
    <x v="5"/>
    <x v="0"/>
    <x v="0"/>
  </r>
  <r>
    <x v="1055"/>
    <x v="2"/>
    <d v="2025-08-21T00:00:00"/>
    <x v="0"/>
    <x v="3"/>
    <n v="3"/>
    <n v="52"/>
    <n v="156"/>
    <x v="3"/>
    <x v="2"/>
    <x v="0"/>
    <x v="6"/>
  </r>
  <r>
    <x v="1056"/>
    <x v="0"/>
    <d v="2025-07-18T00:00:00"/>
    <x v="1"/>
    <x v="3"/>
    <n v="4"/>
    <n v="33"/>
    <n v="132"/>
    <x v="0"/>
    <x v="4"/>
    <x v="2"/>
    <x v="3"/>
  </r>
  <r>
    <x v="1057"/>
    <x v="1"/>
    <d v="2025-09-15T00:00:00"/>
    <x v="0"/>
    <x v="3"/>
    <n v="1"/>
    <n v="59"/>
    <n v="59"/>
    <x v="0"/>
    <x v="2"/>
    <x v="1"/>
    <x v="1"/>
  </r>
  <r>
    <x v="1058"/>
    <x v="6"/>
    <d v="2025-08-12T00:00:00"/>
    <x v="0"/>
    <x v="2"/>
    <n v="1"/>
    <n v="89"/>
    <n v="89"/>
    <x v="1"/>
    <x v="9"/>
    <x v="0"/>
    <x v="2"/>
  </r>
  <r>
    <x v="1059"/>
    <x v="4"/>
    <d v="2025-07-18T00:00:00"/>
    <x v="0"/>
    <x v="2"/>
    <n v="2"/>
    <n v="24"/>
    <n v="48"/>
    <x v="3"/>
    <x v="5"/>
    <x v="2"/>
    <x v="3"/>
  </r>
  <r>
    <x v="1060"/>
    <x v="5"/>
    <d v="2025-09-28T00:00:00"/>
    <x v="1"/>
    <x v="0"/>
    <n v="1"/>
    <n v="37"/>
    <n v="37"/>
    <x v="0"/>
    <x v="2"/>
    <x v="1"/>
    <x v="4"/>
  </r>
  <r>
    <x v="1061"/>
    <x v="5"/>
    <d v="2025-09-11T00:00:00"/>
    <x v="1"/>
    <x v="2"/>
    <n v="1"/>
    <n v="31"/>
    <n v="31"/>
    <x v="0"/>
    <x v="2"/>
    <x v="1"/>
    <x v="6"/>
  </r>
  <r>
    <x v="1062"/>
    <x v="1"/>
    <d v="2025-08-02T00:00:00"/>
    <x v="3"/>
    <x v="2"/>
    <n v="3"/>
    <n v="64"/>
    <n v="192"/>
    <x v="4"/>
    <x v="0"/>
    <x v="0"/>
    <x v="0"/>
  </r>
  <r>
    <x v="1063"/>
    <x v="4"/>
    <d v="2025-08-17T00:00:00"/>
    <x v="3"/>
    <x v="2"/>
    <n v="1"/>
    <n v="24"/>
    <n v="24"/>
    <x v="1"/>
    <x v="9"/>
    <x v="0"/>
    <x v="4"/>
  </r>
  <r>
    <x v="1064"/>
    <x v="3"/>
    <d v="2025-08-20T00:00:00"/>
    <x v="3"/>
    <x v="3"/>
    <n v="1"/>
    <n v="260"/>
    <n v="260"/>
    <x v="2"/>
    <x v="5"/>
    <x v="0"/>
    <x v="5"/>
  </r>
  <r>
    <x v="1065"/>
    <x v="2"/>
    <d v="2025-09-27T00:00:00"/>
    <x v="0"/>
    <x v="1"/>
    <n v="2"/>
    <n v="73"/>
    <n v="146"/>
    <x v="0"/>
    <x v="3"/>
    <x v="1"/>
    <x v="0"/>
  </r>
  <r>
    <x v="1066"/>
    <x v="6"/>
    <d v="2025-08-13T00:00:00"/>
    <x v="2"/>
    <x v="1"/>
    <n v="2"/>
    <n v="90"/>
    <n v="180"/>
    <x v="1"/>
    <x v="11"/>
    <x v="0"/>
    <x v="5"/>
  </r>
  <r>
    <x v="1067"/>
    <x v="2"/>
    <d v="2025-07-26T00:00:00"/>
    <x v="1"/>
    <x v="3"/>
    <n v="1"/>
    <n v="73"/>
    <n v="73"/>
    <x v="0"/>
    <x v="1"/>
    <x v="2"/>
    <x v="0"/>
  </r>
  <r>
    <x v="1068"/>
    <x v="2"/>
    <d v="2025-07-16T00:00:00"/>
    <x v="1"/>
    <x v="2"/>
    <n v="3"/>
    <n v="42"/>
    <n v="126"/>
    <x v="1"/>
    <x v="2"/>
    <x v="2"/>
    <x v="5"/>
  </r>
  <r>
    <x v="1069"/>
    <x v="7"/>
    <d v="2025-08-10T00:00:00"/>
    <x v="3"/>
    <x v="1"/>
    <n v="3"/>
    <n v="65"/>
    <n v="195"/>
    <x v="1"/>
    <x v="0"/>
    <x v="0"/>
    <x v="4"/>
  </r>
  <r>
    <x v="1070"/>
    <x v="6"/>
    <d v="2025-09-16T00:00:00"/>
    <x v="1"/>
    <x v="3"/>
    <n v="2"/>
    <n v="159"/>
    <n v="318"/>
    <x v="0"/>
    <x v="0"/>
    <x v="1"/>
    <x v="2"/>
  </r>
  <r>
    <x v="1071"/>
    <x v="2"/>
    <d v="2025-08-12T00:00:00"/>
    <x v="3"/>
    <x v="1"/>
    <n v="3"/>
    <n v="41"/>
    <n v="123"/>
    <x v="0"/>
    <x v="2"/>
    <x v="0"/>
    <x v="2"/>
  </r>
  <r>
    <x v="1072"/>
    <x v="6"/>
    <d v="2025-08-06T00:00:00"/>
    <x v="1"/>
    <x v="2"/>
    <n v="1"/>
    <n v="147"/>
    <n v="147"/>
    <x v="0"/>
    <x v="2"/>
    <x v="0"/>
    <x v="5"/>
  </r>
  <r>
    <x v="1073"/>
    <x v="0"/>
    <d v="2025-08-05T00:00:00"/>
    <x v="1"/>
    <x v="3"/>
    <n v="2"/>
    <n v="27"/>
    <n v="54"/>
    <x v="0"/>
    <x v="2"/>
    <x v="0"/>
    <x v="2"/>
  </r>
  <r>
    <x v="1074"/>
    <x v="6"/>
    <d v="2025-09-29T00:00:00"/>
    <x v="1"/>
    <x v="0"/>
    <n v="2"/>
    <n v="94"/>
    <n v="188"/>
    <x v="0"/>
    <x v="9"/>
    <x v="1"/>
    <x v="1"/>
  </r>
  <r>
    <x v="1075"/>
    <x v="2"/>
    <d v="2025-09-20T00:00:00"/>
    <x v="2"/>
    <x v="0"/>
    <n v="1"/>
    <n v="37"/>
    <n v="37"/>
    <x v="1"/>
    <x v="5"/>
    <x v="1"/>
    <x v="0"/>
  </r>
  <r>
    <x v="1076"/>
    <x v="6"/>
    <d v="2025-07-02T00:00:00"/>
    <x v="0"/>
    <x v="3"/>
    <n v="1"/>
    <n v="116"/>
    <n v="116"/>
    <x v="1"/>
    <x v="0"/>
    <x v="2"/>
    <x v="5"/>
  </r>
  <r>
    <x v="1077"/>
    <x v="2"/>
    <d v="2025-08-07T00:00:00"/>
    <x v="3"/>
    <x v="2"/>
    <n v="4"/>
    <n v="80"/>
    <n v="320"/>
    <x v="2"/>
    <x v="8"/>
    <x v="0"/>
    <x v="6"/>
  </r>
  <r>
    <x v="1078"/>
    <x v="6"/>
    <d v="2025-09-24T00:00:00"/>
    <x v="1"/>
    <x v="2"/>
    <n v="2"/>
    <n v="102"/>
    <n v="204"/>
    <x v="4"/>
    <x v="2"/>
    <x v="1"/>
    <x v="5"/>
  </r>
  <r>
    <x v="1079"/>
    <x v="0"/>
    <d v="2025-09-27T00:00:00"/>
    <x v="0"/>
    <x v="0"/>
    <n v="3"/>
    <n v="45"/>
    <n v="135"/>
    <x v="0"/>
    <x v="9"/>
    <x v="1"/>
    <x v="0"/>
  </r>
  <r>
    <x v="1080"/>
    <x v="1"/>
    <d v="2025-09-20T00:00:00"/>
    <x v="3"/>
    <x v="0"/>
    <n v="2"/>
    <n v="86"/>
    <n v="172"/>
    <x v="0"/>
    <x v="5"/>
    <x v="1"/>
    <x v="0"/>
  </r>
  <r>
    <x v="1081"/>
    <x v="6"/>
    <d v="2025-08-03T00:00:00"/>
    <x v="1"/>
    <x v="2"/>
    <n v="2"/>
    <n v="95"/>
    <n v="190"/>
    <x v="3"/>
    <x v="1"/>
    <x v="0"/>
    <x v="4"/>
  </r>
  <r>
    <x v="1082"/>
    <x v="2"/>
    <d v="2025-07-18T00:00:00"/>
    <x v="1"/>
    <x v="3"/>
    <n v="2"/>
    <n v="34"/>
    <n v="68"/>
    <x v="0"/>
    <x v="5"/>
    <x v="2"/>
    <x v="3"/>
  </r>
  <r>
    <x v="1083"/>
    <x v="5"/>
    <d v="2025-08-29T00:00:00"/>
    <x v="1"/>
    <x v="2"/>
    <n v="1"/>
    <n v="32"/>
    <n v="32"/>
    <x v="2"/>
    <x v="1"/>
    <x v="0"/>
    <x v="3"/>
  </r>
  <r>
    <x v="1084"/>
    <x v="1"/>
    <d v="2025-07-14T00:00:00"/>
    <x v="3"/>
    <x v="3"/>
    <n v="2"/>
    <n v="78"/>
    <n v="156"/>
    <x v="0"/>
    <x v="3"/>
    <x v="2"/>
    <x v="1"/>
  </r>
  <r>
    <x v="1085"/>
    <x v="0"/>
    <d v="2025-07-19T00:00:00"/>
    <x v="2"/>
    <x v="2"/>
    <n v="3"/>
    <n v="41"/>
    <n v="123"/>
    <x v="2"/>
    <x v="10"/>
    <x v="2"/>
    <x v="0"/>
  </r>
  <r>
    <x v="1086"/>
    <x v="4"/>
    <d v="2025-07-02T00:00:00"/>
    <x v="1"/>
    <x v="3"/>
    <n v="1"/>
    <n v="20"/>
    <n v="20"/>
    <x v="1"/>
    <x v="2"/>
    <x v="2"/>
    <x v="5"/>
  </r>
  <r>
    <x v="1087"/>
    <x v="7"/>
    <d v="2025-08-22T00:00:00"/>
    <x v="0"/>
    <x v="3"/>
    <n v="5"/>
    <n v="36"/>
    <n v="180"/>
    <x v="4"/>
    <x v="7"/>
    <x v="0"/>
    <x v="3"/>
  </r>
  <r>
    <x v="1088"/>
    <x v="5"/>
    <d v="2025-09-22T00:00:00"/>
    <x v="1"/>
    <x v="2"/>
    <n v="2"/>
    <n v="25"/>
    <n v="50"/>
    <x v="0"/>
    <x v="2"/>
    <x v="1"/>
    <x v="1"/>
  </r>
  <r>
    <x v="1089"/>
    <x v="2"/>
    <d v="2025-09-02T00:00:00"/>
    <x v="3"/>
    <x v="2"/>
    <n v="3"/>
    <n v="69"/>
    <n v="207"/>
    <x v="3"/>
    <x v="7"/>
    <x v="1"/>
    <x v="2"/>
  </r>
  <r>
    <x v="1090"/>
    <x v="2"/>
    <d v="2025-08-07T00:00:00"/>
    <x v="0"/>
    <x v="2"/>
    <n v="3"/>
    <n v="73"/>
    <n v="219"/>
    <x v="4"/>
    <x v="3"/>
    <x v="0"/>
    <x v="6"/>
  </r>
  <r>
    <x v="1091"/>
    <x v="2"/>
    <d v="2025-09-04T00:00:00"/>
    <x v="3"/>
    <x v="0"/>
    <n v="2"/>
    <n v="25"/>
    <n v="50"/>
    <x v="1"/>
    <x v="8"/>
    <x v="1"/>
    <x v="6"/>
  </r>
  <r>
    <x v="1092"/>
    <x v="6"/>
    <d v="2025-09-05T00:00:00"/>
    <x v="1"/>
    <x v="3"/>
    <n v="1"/>
    <n v="61"/>
    <n v="61"/>
    <x v="0"/>
    <x v="8"/>
    <x v="1"/>
    <x v="3"/>
  </r>
  <r>
    <x v="1093"/>
    <x v="2"/>
    <d v="2025-09-06T00:00:00"/>
    <x v="0"/>
    <x v="1"/>
    <n v="1"/>
    <n v="73"/>
    <n v="73"/>
    <x v="3"/>
    <x v="11"/>
    <x v="1"/>
    <x v="0"/>
  </r>
  <r>
    <x v="1094"/>
    <x v="0"/>
    <d v="2025-08-02T00:00:00"/>
    <x v="2"/>
    <x v="2"/>
    <n v="2"/>
    <n v="36"/>
    <n v="72"/>
    <x v="1"/>
    <x v="2"/>
    <x v="0"/>
    <x v="0"/>
  </r>
  <r>
    <x v="1095"/>
    <x v="5"/>
    <d v="2025-08-25T00:00:00"/>
    <x v="1"/>
    <x v="2"/>
    <n v="3"/>
    <n v="55"/>
    <n v="165"/>
    <x v="4"/>
    <x v="2"/>
    <x v="0"/>
    <x v="1"/>
  </r>
  <r>
    <x v="1096"/>
    <x v="1"/>
    <d v="2025-08-13T00:00:00"/>
    <x v="1"/>
    <x v="2"/>
    <n v="1"/>
    <n v="37"/>
    <n v="37"/>
    <x v="0"/>
    <x v="2"/>
    <x v="0"/>
    <x v="5"/>
  </r>
  <r>
    <x v="1097"/>
    <x v="2"/>
    <d v="2025-09-09T00:00:00"/>
    <x v="0"/>
    <x v="3"/>
    <n v="2"/>
    <n v="88"/>
    <n v="176"/>
    <x v="4"/>
    <x v="1"/>
    <x v="1"/>
    <x v="2"/>
  </r>
  <r>
    <x v="1098"/>
    <x v="0"/>
    <d v="2025-09-26T00:00:00"/>
    <x v="1"/>
    <x v="2"/>
    <n v="3"/>
    <n v="19"/>
    <n v="57"/>
    <x v="4"/>
    <x v="8"/>
    <x v="1"/>
    <x v="3"/>
  </r>
  <r>
    <x v="1099"/>
    <x v="0"/>
    <d v="2025-08-02T00:00:00"/>
    <x v="3"/>
    <x v="3"/>
    <n v="3"/>
    <n v="26"/>
    <n v="78"/>
    <x v="4"/>
    <x v="0"/>
    <x v="0"/>
    <x v="0"/>
  </r>
  <r>
    <x v="1100"/>
    <x v="3"/>
    <d v="2025-08-18T00:00:00"/>
    <x v="2"/>
    <x v="3"/>
    <n v="3"/>
    <n v="82"/>
    <n v="246"/>
    <x v="0"/>
    <x v="4"/>
    <x v="0"/>
    <x v="1"/>
  </r>
  <r>
    <x v="1101"/>
    <x v="1"/>
    <d v="2025-09-14T00:00:00"/>
    <x v="0"/>
    <x v="1"/>
    <n v="2"/>
    <n v="74"/>
    <n v="148"/>
    <x v="0"/>
    <x v="3"/>
    <x v="1"/>
    <x v="4"/>
  </r>
  <r>
    <x v="1102"/>
    <x v="5"/>
    <d v="2025-07-03T00:00:00"/>
    <x v="0"/>
    <x v="3"/>
    <n v="2"/>
    <n v="16"/>
    <n v="32"/>
    <x v="1"/>
    <x v="0"/>
    <x v="2"/>
    <x v="6"/>
  </r>
  <r>
    <x v="1103"/>
    <x v="4"/>
    <d v="2025-09-04T00:00:00"/>
    <x v="2"/>
    <x v="2"/>
    <n v="4"/>
    <n v="23"/>
    <n v="92"/>
    <x v="0"/>
    <x v="2"/>
    <x v="1"/>
    <x v="6"/>
  </r>
  <r>
    <x v="1104"/>
    <x v="1"/>
    <d v="2025-09-13T00:00:00"/>
    <x v="0"/>
    <x v="2"/>
    <n v="4"/>
    <n v="76"/>
    <n v="304"/>
    <x v="4"/>
    <x v="2"/>
    <x v="1"/>
    <x v="0"/>
  </r>
  <r>
    <x v="1105"/>
    <x v="4"/>
    <d v="2025-09-07T00:00:00"/>
    <x v="3"/>
    <x v="3"/>
    <n v="2"/>
    <n v="11"/>
    <n v="22"/>
    <x v="1"/>
    <x v="4"/>
    <x v="1"/>
    <x v="4"/>
  </r>
  <r>
    <x v="1106"/>
    <x v="2"/>
    <d v="2025-08-19T00:00:00"/>
    <x v="3"/>
    <x v="0"/>
    <n v="1"/>
    <n v="80"/>
    <n v="80"/>
    <x v="0"/>
    <x v="8"/>
    <x v="0"/>
    <x v="2"/>
  </r>
  <r>
    <x v="1107"/>
    <x v="0"/>
    <d v="2025-07-06T00:00:00"/>
    <x v="1"/>
    <x v="2"/>
    <n v="3"/>
    <n v="29"/>
    <n v="87"/>
    <x v="4"/>
    <x v="5"/>
    <x v="2"/>
    <x v="4"/>
  </r>
  <r>
    <x v="1108"/>
    <x v="5"/>
    <d v="2025-08-21T00:00:00"/>
    <x v="3"/>
    <x v="3"/>
    <n v="3"/>
    <n v="30"/>
    <n v="90"/>
    <x v="0"/>
    <x v="2"/>
    <x v="0"/>
    <x v="6"/>
  </r>
  <r>
    <x v="1109"/>
    <x v="1"/>
    <d v="2025-09-12T00:00:00"/>
    <x v="3"/>
    <x v="2"/>
    <n v="3"/>
    <n v="103"/>
    <n v="309"/>
    <x v="0"/>
    <x v="9"/>
    <x v="1"/>
    <x v="3"/>
  </r>
  <r>
    <x v="1110"/>
    <x v="0"/>
    <d v="2025-09-20T00:00:00"/>
    <x v="0"/>
    <x v="1"/>
    <n v="2"/>
    <n v="24"/>
    <n v="48"/>
    <x v="0"/>
    <x v="10"/>
    <x v="1"/>
    <x v="0"/>
  </r>
  <r>
    <x v="1111"/>
    <x v="4"/>
    <d v="2025-09-23T00:00:00"/>
    <x v="0"/>
    <x v="2"/>
    <n v="3"/>
    <n v="12"/>
    <n v="36"/>
    <x v="3"/>
    <x v="11"/>
    <x v="1"/>
    <x v="2"/>
  </r>
  <r>
    <x v="1112"/>
    <x v="2"/>
    <d v="2025-09-25T00:00:00"/>
    <x v="0"/>
    <x v="1"/>
    <n v="1"/>
    <n v="85"/>
    <n v="85"/>
    <x v="4"/>
    <x v="0"/>
    <x v="1"/>
    <x v="6"/>
  </r>
  <r>
    <x v="1113"/>
    <x v="1"/>
    <d v="2025-09-11T00:00:00"/>
    <x v="3"/>
    <x v="0"/>
    <n v="2"/>
    <n v="33"/>
    <n v="66"/>
    <x v="0"/>
    <x v="4"/>
    <x v="1"/>
    <x v="6"/>
  </r>
  <r>
    <x v="1114"/>
    <x v="5"/>
    <d v="2025-08-06T00:00:00"/>
    <x v="1"/>
    <x v="3"/>
    <n v="1"/>
    <n v="53"/>
    <n v="53"/>
    <x v="0"/>
    <x v="7"/>
    <x v="0"/>
    <x v="5"/>
  </r>
  <r>
    <x v="1115"/>
    <x v="4"/>
    <d v="2025-09-05T00:00:00"/>
    <x v="0"/>
    <x v="2"/>
    <n v="1"/>
    <n v="23"/>
    <n v="23"/>
    <x v="0"/>
    <x v="2"/>
    <x v="1"/>
    <x v="3"/>
  </r>
  <r>
    <x v="1116"/>
    <x v="1"/>
    <d v="2025-07-10T00:00:00"/>
    <x v="1"/>
    <x v="3"/>
    <n v="1"/>
    <n v="110"/>
    <n v="110"/>
    <x v="0"/>
    <x v="6"/>
    <x v="2"/>
    <x v="6"/>
  </r>
  <r>
    <x v="1117"/>
    <x v="0"/>
    <d v="2025-08-14T00:00:00"/>
    <x v="1"/>
    <x v="2"/>
    <n v="1"/>
    <n v="26"/>
    <n v="26"/>
    <x v="0"/>
    <x v="8"/>
    <x v="0"/>
    <x v="6"/>
  </r>
  <r>
    <x v="1118"/>
    <x v="5"/>
    <d v="2025-09-28T00:00:00"/>
    <x v="1"/>
    <x v="1"/>
    <n v="1"/>
    <n v="33"/>
    <n v="33"/>
    <x v="2"/>
    <x v="8"/>
    <x v="1"/>
    <x v="4"/>
  </r>
  <r>
    <x v="1119"/>
    <x v="2"/>
    <d v="2025-09-17T00:00:00"/>
    <x v="3"/>
    <x v="3"/>
    <n v="2"/>
    <n v="48"/>
    <n v="96"/>
    <x v="2"/>
    <x v="2"/>
    <x v="1"/>
    <x v="5"/>
  </r>
  <r>
    <x v="1120"/>
    <x v="7"/>
    <d v="2025-07-07T00:00:00"/>
    <x v="1"/>
    <x v="3"/>
    <n v="4"/>
    <n v="24"/>
    <n v="96"/>
    <x v="3"/>
    <x v="9"/>
    <x v="2"/>
    <x v="1"/>
  </r>
  <r>
    <x v="1121"/>
    <x v="7"/>
    <d v="2025-09-07T00:00:00"/>
    <x v="1"/>
    <x v="2"/>
    <n v="3"/>
    <n v="35"/>
    <n v="105"/>
    <x v="3"/>
    <x v="8"/>
    <x v="1"/>
    <x v="4"/>
  </r>
  <r>
    <x v="1122"/>
    <x v="0"/>
    <d v="2025-07-15T00:00:00"/>
    <x v="3"/>
    <x v="2"/>
    <n v="3"/>
    <n v="46"/>
    <n v="138"/>
    <x v="4"/>
    <x v="5"/>
    <x v="2"/>
    <x v="2"/>
  </r>
  <r>
    <x v="1123"/>
    <x v="1"/>
    <d v="2025-09-13T00:00:00"/>
    <x v="0"/>
    <x v="2"/>
    <n v="2"/>
    <n v="115"/>
    <n v="230"/>
    <x v="0"/>
    <x v="9"/>
    <x v="1"/>
    <x v="0"/>
  </r>
  <r>
    <x v="1124"/>
    <x v="0"/>
    <d v="2025-07-17T00:00:00"/>
    <x v="0"/>
    <x v="3"/>
    <n v="2"/>
    <n v="29"/>
    <n v="58"/>
    <x v="0"/>
    <x v="4"/>
    <x v="2"/>
    <x v="6"/>
  </r>
  <r>
    <x v="1125"/>
    <x v="0"/>
    <d v="2025-09-11T00:00:00"/>
    <x v="3"/>
    <x v="2"/>
    <n v="2"/>
    <n v="31"/>
    <n v="62"/>
    <x v="2"/>
    <x v="0"/>
    <x v="1"/>
    <x v="6"/>
  </r>
  <r>
    <x v="1126"/>
    <x v="4"/>
    <d v="2025-09-21T00:00:00"/>
    <x v="1"/>
    <x v="0"/>
    <n v="3"/>
    <n v="23"/>
    <n v="69"/>
    <x v="0"/>
    <x v="7"/>
    <x v="1"/>
    <x v="4"/>
  </r>
  <r>
    <x v="1127"/>
    <x v="0"/>
    <d v="2025-08-22T00:00:00"/>
    <x v="3"/>
    <x v="3"/>
    <n v="3"/>
    <n v="40"/>
    <n v="120"/>
    <x v="1"/>
    <x v="0"/>
    <x v="0"/>
    <x v="3"/>
  </r>
  <r>
    <x v="1128"/>
    <x v="2"/>
    <d v="2025-07-31T00:00:00"/>
    <x v="2"/>
    <x v="2"/>
    <n v="3"/>
    <n v="63"/>
    <n v="189"/>
    <x v="1"/>
    <x v="2"/>
    <x v="2"/>
    <x v="6"/>
  </r>
  <r>
    <x v="1129"/>
    <x v="6"/>
    <d v="2025-09-26T00:00:00"/>
    <x v="0"/>
    <x v="1"/>
    <n v="1"/>
    <n v="55"/>
    <n v="55"/>
    <x v="0"/>
    <x v="3"/>
    <x v="1"/>
    <x v="3"/>
  </r>
  <r>
    <x v="1130"/>
    <x v="4"/>
    <d v="2025-07-13T00:00:00"/>
    <x v="3"/>
    <x v="0"/>
    <n v="1"/>
    <n v="18"/>
    <n v="18"/>
    <x v="0"/>
    <x v="7"/>
    <x v="2"/>
    <x v="4"/>
  </r>
  <r>
    <x v="1131"/>
    <x v="0"/>
    <d v="2025-08-08T00:00:00"/>
    <x v="1"/>
    <x v="2"/>
    <n v="2"/>
    <n v="38"/>
    <n v="76"/>
    <x v="1"/>
    <x v="2"/>
    <x v="0"/>
    <x v="3"/>
  </r>
  <r>
    <x v="1132"/>
    <x v="2"/>
    <d v="2025-07-30T00:00:00"/>
    <x v="1"/>
    <x v="3"/>
    <n v="4"/>
    <n v="29"/>
    <n v="116"/>
    <x v="1"/>
    <x v="4"/>
    <x v="2"/>
    <x v="5"/>
  </r>
  <r>
    <x v="1133"/>
    <x v="6"/>
    <d v="2025-08-23T00:00:00"/>
    <x v="1"/>
    <x v="2"/>
    <n v="1"/>
    <n v="143"/>
    <n v="143"/>
    <x v="0"/>
    <x v="10"/>
    <x v="0"/>
    <x v="0"/>
  </r>
  <r>
    <x v="1134"/>
    <x v="1"/>
    <d v="2025-07-31T00:00:00"/>
    <x v="3"/>
    <x v="1"/>
    <n v="1"/>
    <n v="109"/>
    <n v="109"/>
    <x v="0"/>
    <x v="11"/>
    <x v="2"/>
    <x v="6"/>
  </r>
  <r>
    <x v="1135"/>
    <x v="0"/>
    <d v="2025-07-19T00:00:00"/>
    <x v="3"/>
    <x v="1"/>
    <n v="4"/>
    <n v="44"/>
    <n v="176"/>
    <x v="1"/>
    <x v="0"/>
    <x v="2"/>
    <x v="0"/>
  </r>
  <r>
    <x v="1136"/>
    <x v="2"/>
    <d v="2025-07-04T00:00:00"/>
    <x v="0"/>
    <x v="1"/>
    <n v="2"/>
    <n v="47"/>
    <n v="94"/>
    <x v="1"/>
    <x v="2"/>
    <x v="2"/>
    <x v="3"/>
  </r>
  <r>
    <x v="1137"/>
    <x v="6"/>
    <d v="2025-08-05T00:00:00"/>
    <x v="3"/>
    <x v="3"/>
    <n v="1"/>
    <n v="134"/>
    <n v="134"/>
    <x v="2"/>
    <x v="2"/>
    <x v="0"/>
    <x v="2"/>
  </r>
  <r>
    <x v="1138"/>
    <x v="4"/>
    <d v="2025-08-25T00:00:00"/>
    <x v="0"/>
    <x v="0"/>
    <n v="1"/>
    <n v="14"/>
    <n v="14"/>
    <x v="0"/>
    <x v="5"/>
    <x v="0"/>
    <x v="1"/>
  </r>
  <r>
    <x v="1139"/>
    <x v="3"/>
    <d v="2025-07-02T00:00:00"/>
    <x v="3"/>
    <x v="3"/>
    <n v="1"/>
    <n v="160"/>
    <n v="160"/>
    <x v="1"/>
    <x v="7"/>
    <x v="2"/>
    <x v="5"/>
  </r>
  <r>
    <x v="1140"/>
    <x v="1"/>
    <d v="2025-07-23T00:00:00"/>
    <x v="1"/>
    <x v="2"/>
    <n v="2"/>
    <n v="43"/>
    <n v="86"/>
    <x v="2"/>
    <x v="5"/>
    <x v="2"/>
    <x v="5"/>
  </r>
  <r>
    <x v="1141"/>
    <x v="2"/>
    <d v="2025-09-02T00:00:00"/>
    <x v="1"/>
    <x v="2"/>
    <n v="2"/>
    <n v="43"/>
    <n v="86"/>
    <x v="0"/>
    <x v="8"/>
    <x v="1"/>
    <x v="2"/>
  </r>
  <r>
    <x v="1142"/>
    <x v="4"/>
    <d v="2025-08-01T00:00:00"/>
    <x v="0"/>
    <x v="2"/>
    <n v="1"/>
    <n v="18"/>
    <n v="18"/>
    <x v="0"/>
    <x v="7"/>
    <x v="0"/>
    <x v="3"/>
  </r>
  <r>
    <x v="1143"/>
    <x v="6"/>
    <d v="2025-07-06T00:00:00"/>
    <x v="3"/>
    <x v="3"/>
    <n v="2"/>
    <n v="48"/>
    <n v="96"/>
    <x v="2"/>
    <x v="2"/>
    <x v="2"/>
    <x v="4"/>
  </r>
  <r>
    <x v="1144"/>
    <x v="7"/>
    <d v="2025-09-20T00:00:00"/>
    <x v="0"/>
    <x v="2"/>
    <n v="4"/>
    <n v="57"/>
    <n v="228"/>
    <x v="0"/>
    <x v="8"/>
    <x v="1"/>
    <x v="0"/>
  </r>
  <r>
    <x v="1145"/>
    <x v="3"/>
    <d v="2025-07-21T00:00:00"/>
    <x v="1"/>
    <x v="2"/>
    <n v="3"/>
    <n v="165"/>
    <n v="495"/>
    <x v="1"/>
    <x v="6"/>
    <x v="2"/>
    <x v="1"/>
  </r>
  <r>
    <x v="1146"/>
    <x v="6"/>
    <d v="2025-09-20T00:00:00"/>
    <x v="0"/>
    <x v="0"/>
    <n v="1"/>
    <n v="168"/>
    <n v="168"/>
    <x v="0"/>
    <x v="8"/>
    <x v="1"/>
    <x v="0"/>
  </r>
  <r>
    <x v="1147"/>
    <x v="4"/>
    <d v="2025-09-23T00:00:00"/>
    <x v="1"/>
    <x v="2"/>
    <n v="3"/>
    <n v="24"/>
    <n v="72"/>
    <x v="1"/>
    <x v="2"/>
    <x v="1"/>
    <x v="2"/>
  </r>
  <r>
    <x v="1148"/>
    <x v="3"/>
    <d v="2025-08-18T00:00:00"/>
    <x v="1"/>
    <x v="3"/>
    <n v="1"/>
    <n v="292"/>
    <n v="292"/>
    <x v="1"/>
    <x v="2"/>
    <x v="0"/>
    <x v="1"/>
  </r>
  <r>
    <x v="1149"/>
    <x v="2"/>
    <d v="2025-09-03T00:00:00"/>
    <x v="1"/>
    <x v="0"/>
    <n v="2"/>
    <n v="40"/>
    <n v="80"/>
    <x v="1"/>
    <x v="0"/>
    <x v="1"/>
    <x v="5"/>
  </r>
  <r>
    <x v="1150"/>
    <x v="0"/>
    <d v="2025-08-23T00:00:00"/>
    <x v="3"/>
    <x v="2"/>
    <n v="2"/>
    <n v="22"/>
    <n v="44"/>
    <x v="4"/>
    <x v="1"/>
    <x v="0"/>
    <x v="0"/>
  </r>
  <r>
    <x v="1151"/>
    <x v="0"/>
    <d v="2025-09-16T00:00:00"/>
    <x v="1"/>
    <x v="2"/>
    <n v="4"/>
    <n v="38"/>
    <n v="152"/>
    <x v="2"/>
    <x v="1"/>
    <x v="1"/>
    <x v="2"/>
  </r>
  <r>
    <x v="1152"/>
    <x v="3"/>
    <d v="2025-08-22T00:00:00"/>
    <x v="0"/>
    <x v="2"/>
    <n v="1"/>
    <n v="183"/>
    <n v="183"/>
    <x v="1"/>
    <x v="1"/>
    <x v="0"/>
    <x v="3"/>
  </r>
  <r>
    <x v="1153"/>
    <x v="6"/>
    <d v="2025-08-30T00:00:00"/>
    <x v="0"/>
    <x v="3"/>
    <n v="1"/>
    <n v="48"/>
    <n v="48"/>
    <x v="2"/>
    <x v="0"/>
    <x v="0"/>
    <x v="0"/>
  </r>
  <r>
    <x v="1154"/>
    <x v="1"/>
    <d v="2025-08-15T00:00:00"/>
    <x v="2"/>
    <x v="3"/>
    <n v="2"/>
    <n v="116"/>
    <n v="232"/>
    <x v="0"/>
    <x v="9"/>
    <x v="0"/>
    <x v="3"/>
  </r>
  <r>
    <x v="1155"/>
    <x v="2"/>
    <d v="2025-09-10T00:00:00"/>
    <x v="1"/>
    <x v="3"/>
    <n v="4"/>
    <n v="89"/>
    <n v="356"/>
    <x v="3"/>
    <x v="0"/>
    <x v="1"/>
    <x v="5"/>
  </r>
  <r>
    <x v="1156"/>
    <x v="5"/>
    <d v="2025-09-20T00:00:00"/>
    <x v="3"/>
    <x v="1"/>
    <n v="5"/>
    <n v="51"/>
    <n v="255"/>
    <x v="4"/>
    <x v="6"/>
    <x v="1"/>
    <x v="0"/>
  </r>
  <r>
    <x v="1157"/>
    <x v="4"/>
    <d v="2025-09-14T00:00:00"/>
    <x v="0"/>
    <x v="1"/>
    <n v="4"/>
    <n v="14"/>
    <n v="56"/>
    <x v="1"/>
    <x v="2"/>
    <x v="1"/>
    <x v="4"/>
  </r>
  <r>
    <x v="1158"/>
    <x v="3"/>
    <d v="2025-09-30T00:00:00"/>
    <x v="1"/>
    <x v="2"/>
    <n v="1"/>
    <n v="243"/>
    <n v="243"/>
    <x v="0"/>
    <x v="10"/>
    <x v="1"/>
    <x v="2"/>
  </r>
  <r>
    <x v="1159"/>
    <x v="3"/>
    <d v="2025-09-13T00:00:00"/>
    <x v="0"/>
    <x v="2"/>
    <n v="1"/>
    <n v="82"/>
    <n v="82"/>
    <x v="1"/>
    <x v="8"/>
    <x v="1"/>
    <x v="0"/>
  </r>
  <r>
    <x v="1160"/>
    <x v="1"/>
    <d v="2025-09-25T00:00:00"/>
    <x v="1"/>
    <x v="1"/>
    <n v="1"/>
    <n v="37"/>
    <n v="37"/>
    <x v="0"/>
    <x v="1"/>
    <x v="1"/>
    <x v="6"/>
  </r>
  <r>
    <x v="1161"/>
    <x v="6"/>
    <d v="2025-09-30T00:00:00"/>
    <x v="1"/>
    <x v="2"/>
    <n v="1"/>
    <n v="121"/>
    <n v="121"/>
    <x v="0"/>
    <x v="9"/>
    <x v="1"/>
    <x v="2"/>
  </r>
  <r>
    <x v="1162"/>
    <x v="2"/>
    <d v="2025-09-03T00:00:00"/>
    <x v="1"/>
    <x v="3"/>
    <n v="2"/>
    <n v="28"/>
    <n v="56"/>
    <x v="2"/>
    <x v="0"/>
    <x v="1"/>
    <x v="5"/>
  </r>
  <r>
    <x v="1163"/>
    <x v="3"/>
    <d v="2025-09-12T00:00:00"/>
    <x v="1"/>
    <x v="2"/>
    <n v="2"/>
    <n v="221"/>
    <n v="442"/>
    <x v="0"/>
    <x v="2"/>
    <x v="1"/>
    <x v="3"/>
  </r>
  <r>
    <x v="1164"/>
    <x v="0"/>
    <d v="2025-07-01T00:00:00"/>
    <x v="3"/>
    <x v="2"/>
    <n v="2"/>
    <n v="28"/>
    <n v="56"/>
    <x v="4"/>
    <x v="10"/>
    <x v="2"/>
    <x v="2"/>
  </r>
  <r>
    <x v="1165"/>
    <x v="0"/>
    <d v="2025-07-12T00:00:00"/>
    <x v="2"/>
    <x v="1"/>
    <n v="1"/>
    <n v="25"/>
    <n v="25"/>
    <x v="1"/>
    <x v="8"/>
    <x v="2"/>
    <x v="0"/>
  </r>
  <r>
    <x v="1166"/>
    <x v="2"/>
    <d v="2025-09-02T00:00:00"/>
    <x v="1"/>
    <x v="2"/>
    <n v="4"/>
    <n v="76"/>
    <n v="304"/>
    <x v="0"/>
    <x v="8"/>
    <x v="1"/>
    <x v="2"/>
  </r>
  <r>
    <x v="1167"/>
    <x v="2"/>
    <d v="2025-09-10T00:00:00"/>
    <x v="2"/>
    <x v="3"/>
    <n v="2"/>
    <n v="52"/>
    <n v="104"/>
    <x v="0"/>
    <x v="2"/>
    <x v="1"/>
    <x v="5"/>
  </r>
  <r>
    <x v="1168"/>
    <x v="5"/>
    <d v="2025-09-27T00:00:00"/>
    <x v="3"/>
    <x v="3"/>
    <n v="1"/>
    <n v="53"/>
    <n v="53"/>
    <x v="0"/>
    <x v="1"/>
    <x v="1"/>
    <x v="0"/>
  </r>
  <r>
    <x v="1169"/>
    <x v="4"/>
    <d v="2025-08-25T00:00:00"/>
    <x v="0"/>
    <x v="0"/>
    <n v="4"/>
    <n v="16"/>
    <n v="64"/>
    <x v="2"/>
    <x v="0"/>
    <x v="0"/>
    <x v="1"/>
  </r>
  <r>
    <x v="1170"/>
    <x v="1"/>
    <d v="2025-09-25T00:00:00"/>
    <x v="0"/>
    <x v="3"/>
    <n v="1"/>
    <n v="106"/>
    <n v="106"/>
    <x v="1"/>
    <x v="9"/>
    <x v="1"/>
    <x v="6"/>
  </r>
  <r>
    <x v="1171"/>
    <x v="7"/>
    <d v="2025-09-05T00:00:00"/>
    <x v="2"/>
    <x v="2"/>
    <n v="1"/>
    <n v="55"/>
    <n v="55"/>
    <x v="4"/>
    <x v="9"/>
    <x v="1"/>
    <x v="3"/>
  </r>
  <r>
    <x v="1172"/>
    <x v="2"/>
    <d v="2025-09-13T00:00:00"/>
    <x v="3"/>
    <x v="2"/>
    <n v="1"/>
    <n v="58"/>
    <n v="58"/>
    <x v="0"/>
    <x v="5"/>
    <x v="1"/>
    <x v="0"/>
  </r>
  <r>
    <x v="1173"/>
    <x v="3"/>
    <d v="2025-07-04T00:00:00"/>
    <x v="1"/>
    <x v="3"/>
    <n v="1"/>
    <n v="126"/>
    <n v="126"/>
    <x v="0"/>
    <x v="3"/>
    <x v="2"/>
    <x v="3"/>
  </r>
  <r>
    <x v="1174"/>
    <x v="6"/>
    <d v="2025-09-29T00:00:00"/>
    <x v="3"/>
    <x v="1"/>
    <n v="3"/>
    <n v="137"/>
    <n v="411"/>
    <x v="0"/>
    <x v="5"/>
    <x v="1"/>
    <x v="1"/>
  </r>
  <r>
    <x v="1175"/>
    <x v="6"/>
    <d v="2025-08-08T00:00:00"/>
    <x v="1"/>
    <x v="3"/>
    <n v="1"/>
    <n v="64"/>
    <n v="64"/>
    <x v="0"/>
    <x v="2"/>
    <x v="0"/>
    <x v="3"/>
  </r>
  <r>
    <x v="1176"/>
    <x v="7"/>
    <d v="2025-08-20T00:00:00"/>
    <x v="1"/>
    <x v="3"/>
    <n v="3"/>
    <n v="41"/>
    <n v="123"/>
    <x v="3"/>
    <x v="2"/>
    <x v="0"/>
    <x v="5"/>
  </r>
  <r>
    <x v="1177"/>
    <x v="3"/>
    <d v="2025-09-26T00:00:00"/>
    <x v="1"/>
    <x v="2"/>
    <n v="2"/>
    <n v="280"/>
    <n v="560"/>
    <x v="1"/>
    <x v="9"/>
    <x v="1"/>
    <x v="3"/>
  </r>
  <r>
    <x v="1178"/>
    <x v="1"/>
    <d v="2025-09-15T00:00:00"/>
    <x v="1"/>
    <x v="3"/>
    <n v="1"/>
    <n v="68"/>
    <n v="68"/>
    <x v="4"/>
    <x v="5"/>
    <x v="1"/>
    <x v="1"/>
  </r>
  <r>
    <x v="1179"/>
    <x v="2"/>
    <d v="2025-08-30T00:00:00"/>
    <x v="0"/>
    <x v="2"/>
    <n v="2"/>
    <n v="75"/>
    <n v="150"/>
    <x v="4"/>
    <x v="3"/>
    <x v="0"/>
    <x v="0"/>
  </r>
  <r>
    <x v="1180"/>
    <x v="1"/>
    <d v="2025-08-19T00:00:00"/>
    <x v="1"/>
    <x v="1"/>
    <n v="1"/>
    <n v="60"/>
    <n v="60"/>
    <x v="4"/>
    <x v="9"/>
    <x v="0"/>
    <x v="2"/>
  </r>
  <r>
    <x v="1181"/>
    <x v="3"/>
    <d v="2025-09-23T00:00:00"/>
    <x v="0"/>
    <x v="0"/>
    <n v="3"/>
    <n v="167"/>
    <n v="501"/>
    <x v="2"/>
    <x v="4"/>
    <x v="1"/>
    <x v="2"/>
  </r>
  <r>
    <x v="1182"/>
    <x v="2"/>
    <d v="2025-07-15T00:00:00"/>
    <x v="0"/>
    <x v="1"/>
    <n v="1"/>
    <n v="47"/>
    <n v="47"/>
    <x v="0"/>
    <x v="2"/>
    <x v="2"/>
    <x v="2"/>
  </r>
  <r>
    <x v="1183"/>
    <x v="3"/>
    <d v="2025-09-17T00:00:00"/>
    <x v="1"/>
    <x v="0"/>
    <n v="2"/>
    <n v="89"/>
    <n v="178"/>
    <x v="0"/>
    <x v="9"/>
    <x v="1"/>
    <x v="5"/>
  </r>
  <r>
    <x v="1184"/>
    <x v="1"/>
    <d v="2025-08-05T00:00:00"/>
    <x v="0"/>
    <x v="3"/>
    <n v="2"/>
    <n v="54"/>
    <n v="108"/>
    <x v="2"/>
    <x v="4"/>
    <x v="0"/>
    <x v="2"/>
  </r>
  <r>
    <x v="1185"/>
    <x v="1"/>
    <d v="2025-09-26T00:00:00"/>
    <x v="0"/>
    <x v="2"/>
    <n v="2"/>
    <n v="44"/>
    <n v="88"/>
    <x v="1"/>
    <x v="0"/>
    <x v="1"/>
    <x v="3"/>
  </r>
  <r>
    <x v="1186"/>
    <x v="6"/>
    <d v="2025-07-06T00:00:00"/>
    <x v="0"/>
    <x v="2"/>
    <n v="1"/>
    <n v="135"/>
    <n v="135"/>
    <x v="0"/>
    <x v="10"/>
    <x v="2"/>
    <x v="4"/>
  </r>
  <r>
    <x v="1187"/>
    <x v="3"/>
    <d v="2025-07-05T00:00:00"/>
    <x v="1"/>
    <x v="2"/>
    <n v="1"/>
    <n v="267"/>
    <n v="267"/>
    <x v="0"/>
    <x v="2"/>
    <x v="2"/>
    <x v="0"/>
  </r>
  <r>
    <x v="1188"/>
    <x v="2"/>
    <d v="2025-09-06T00:00:00"/>
    <x v="1"/>
    <x v="3"/>
    <n v="2"/>
    <n v="41"/>
    <n v="82"/>
    <x v="3"/>
    <x v="2"/>
    <x v="1"/>
    <x v="0"/>
  </r>
  <r>
    <x v="1189"/>
    <x v="3"/>
    <d v="2025-08-19T00:00:00"/>
    <x v="0"/>
    <x v="2"/>
    <n v="2"/>
    <n v="242"/>
    <n v="484"/>
    <x v="0"/>
    <x v="2"/>
    <x v="0"/>
    <x v="2"/>
  </r>
  <r>
    <x v="1190"/>
    <x v="6"/>
    <d v="2025-09-02T00:00:00"/>
    <x v="0"/>
    <x v="3"/>
    <n v="1"/>
    <n v="43"/>
    <n v="43"/>
    <x v="0"/>
    <x v="0"/>
    <x v="1"/>
    <x v="2"/>
  </r>
  <r>
    <x v="1191"/>
    <x v="0"/>
    <d v="2025-08-14T00:00:00"/>
    <x v="1"/>
    <x v="3"/>
    <n v="2"/>
    <n v="30"/>
    <n v="60"/>
    <x v="2"/>
    <x v="5"/>
    <x v="0"/>
    <x v="6"/>
  </r>
  <r>
    <x v="1192"/>
    <x v="5"/>
    <d v="2025-08-07T00:00:00"/>
    <x v="1"/>
    <x v="2"/>
    <n v="3"/>
    <n v="20"/>
    <n v="60"/>
    <x v="0"/>
    <x v="4"/>
    <x v="0"/>
    <x v="6"/>
  </r>
  <r>
    <x v="1193"/>
    <x v="6"/>
    <d v="2025-09-25T00:00:00"/>
    <x v="1"/>
    <x v="2"/>
    <n v="1"/>
    <n v="98"/>
    <n v="98"/>
    <x v="2"/>
    <x v="0"/>
    <x v="1"/>
    <x v="6"/>
  </r>
  <r>
    <x v="1194"/>
    <x v="6"/>
    <d v="2025-07-27T00:00:00"/>
    <x v="0"/>
    <x v="2"/>
    <n v="1"/>
    <n v="73"/>
    <n v="73"/>
    <x v="0"/>
    <x v="1"/>
    <x v="2"/>
    <x v="4"/>
  </r>
  <r>
    <x v="1195"/>
    <x v="2"/>
    <d v="2025-09-09T00:00:00"/>
    <x v="1"/>
    <x v="2"/>
    <n v="1"/>
    <n v="60"/>
    <n v="60"/>
    <x v="3"/>
    <x v="8"/>
    <x v="1"/>
    <x v="2"/>
  </r>
  <r>
    <x v="1196"/>
    <x v="1"/>
    <d v="2025-07-25T00:00:00"/>
    <x v="1"/>
    <x v="2"/>
    <n v="1"/>
    <n v="55"/>
    <n v="55"/>
    <x v="0"/>
    <x v="3"/>
    <x v="2"/>
    <x v="3"/>
  </r>
  <r>
    <x v="1197"/>
    <x v="0"/>
    <d v="2025-07-09T00:00:00"/>
    <x v="0"/>
    <x v="0"/>
    <n v="1"/>
    <n v="32"/>
    <n v="32"/>
    <x v="0"/>
    <x v="2"/>
    <x v="2"/>
    <x v="5"/>
  </r>
  <r>
    <x v="1198"/>
    <x v="2"/>
    <d v="2025-07-29T00:00:00"/>
    <x v="0"/>
    <x v="3"/>
    <n v="2"/>
    <n v="44"/>
    <n v="88"/>
    <x v="0"/>
    <x v="8"/>
    <x v="2"/>
    <x v="2"/>
  </r>
  <r>
    <x v="1199"/>
    <x v="4"/>
    <d v="2025-08-23T00:00:00"/>
    <x v="3"/>
    <x v="2"/>
    <n v="1"/>
    <n v="23"/>
    <n v="23"/>
    <x v="1"/>
    <x v="3"/>
    <x v="0"/>
    <x v="0"/>
  </r>
  <r>
    <x v="1200"/>
    <x v="1"/>
    <d v="2025-08-24T00:00:00"/>
    <x v="2"/>
    <x v="3"/>
    <n v="3"/>
    <n v="40"/>
    <n v="120"/>
    <x v="0"/>
    <x v="7"/>
    <x v="0"/>
    <x v="4"/>
  </r>
  <r>
    <x v="1201"/>
    <x v="5"/>
    <d v="2025-09-02T00:00:00"/>
    <x v="0"/>
    <x v="2"/>
    <n v="4"/>
    <n v="32"/>
    <n v="128"/>
    <x v="0"/>
    <x v="8"/>
    <x v="1"/>
    <x v="2"/>
  </r>
  <r>
    <x v="1202"/>
    <x v="5"/>
    <d v="2025-09-28T00:00:00"/>
    <x v="1"/>
    <x v="0"/>
    <n v="3"/>
    <n v="48"/>
    <n v="144"/>
    <x v="1"/>
    <x v="5"/>
    <x v="1"/>
    <x v="4"/>
  </r>
  <r>
    <x v="1203"/>
    <x v="7"/>
    <d v="2025-09-12T00:00:00"/>
    <x v="0"/>
    <x v="2"/>
    <n v="3"/>
    <n v="48"/>
    <n v="144"/>
    <x v="0"/>
    <x v="2"/>
    <x v="1"/>
    <x v="3"/>
  </r>
  <r>
    <x v="1204"/>
    <x v="5"/>
    <d v="2025-09-27T00:00:00"/>
    <x v="0"/>
    <x v="2"/>
    <n v="2"/>
    <n v="60"/>
    <n v="120"/>
    <x v="1"/>
    <x v="6"/>
    <x v="1"/>
    <x v="0"/>
  </r>
  <r>
    <x v="1205"/>
    <x v="3"/>
    <d v="2025-08-07T00:00:00"/>
    <x v="1"/>
    <x v="3"/>
    <n v="1"/>
    <n v="134"/>
    <n v="134"/>
    <x v="1"/>
    <x v="0"/>
    <x v="0"/>
    <x v="6"/>
  </r>
  <r>
    <x v="1206"/>
    <x v="2"/>
    <d v="2025-08-07T00:00:00"/>
    <x v="0"/>
    <x v="2"/>
    <n v="2"/>
    <n v="34"/>
    <n v="68"/>
    <x v="0"/>
    <x v="2"/>
    <x v="0"/>
    <x v="6"/>
  </r>
  <r>
    <x v="1207"/>
    <x v="2"/>
    <d v="2025-07-14T00:00:00"/>
    <x v="3"/>
    <x v="0"/>
    <n v="2"/>
    <n v="46"/>
    <n v="92"/>
    <x v="3"/>
    <x v="5"/>
    <x v="2"/>
    <x v="1"/>
  </r>
  <r>
    <x v="1208"/>
    <x v="2"/>
    <d v="2025-07-02T00:00:00"/>
    <x v="3"/>
    <x v="2"/>
    <n v="1"/>
    <n v="80"/>
    <n v="80"/>
    <x v="3"/>
    <x v="8"/>
    <x v="2"/>
    <x v="5"/>
  </r>
  <r>
    <x v="1209"/>
    <x v="6"/>
    <d v="2025-07-16T00:00:00"/>
    <x v="0"/>
    <x v="3"/>
    <n v="1"/>
    <n v="79"/>
    <n v="79"/>
    <x v="1"/>
    <x v="9"/>
    <x v="2"/>
    <x v="5"/>
  </r>
  <r>
    <x v="1210"/>
    <x v="4"/>
    <d v="2025-08-03T00:00:00"/>
    <x v="0"/>
    <x v="2"/>
    <n v="1"/>
    <n v="21"/>
    <n v="21"/>
    <x v="0"/>
    <x v="6"/>
    <x v="0"/>
    <x v="4"/>
  </r>
  <r>
    <x v="1211"/>
    <x v="4"/>
    <d v="2025-09-08T00:00:00"/>
    <x v="1"/>
    <x v="2"/>
    <n v="3"/>
    <n v="24"/>
    <n v="72"/>
    <x v="0"/>
    <x v="8"/>
    <x v="1"/>
    <x v="1"/>
  </r>
  <r>
    <x v="1212"/>
    <x v="0"/>
    <d v="2025-09-19T00:00:00"/>
    <x v="1"/>
    <x v="3"/>
    <n v="1"/>
    <n v="44"/>
    <n v="44"/>
    <x v="1"/>
    <x v="1"/>
    <x v="1"/>
    <x v="3"/>
  </r>
  <r>
    <x v="1213"/>
    <x v="4"/>
    <d v="2025-09-06T00:00:00"/>
    <x v="3"/>
    <x v="2"/>
    <n v="1"/>
    <n v="18"/>
    <n v="18"/>
    <x v="0"/>
    <x v="0"/>
    <x v="1"/>
    <x v="0"/>
  </r>
  <r>
    <x v="1214"/>
    <x v="1"/>
    <d v="2025-08-09T00:00:00"/>
    <x v="1"/>
    <x v="2"/>
    <n v="2"/>
    <n v="51"/>
    <n v="102"/>
    <x v="0"/>
    <x v="8"/>
    <x v="0"/>
    <x v="0"/>
  </r>
  <r>
    <x v="1215"/>
    <x v="0"/>
    <d v="2025-07-28T00:00:00"/>
    <x v="2"/>
    <x v="1"/>
    <n v="3"/>
    <n v="50"/>
    <n v="150"/>
    <x v="0"/>
    <x v="2"/>
    <x v="2"/>
    <x v="1"/>
  </r>
  <r>
    <x v="1216"/>
    <x v="2"/>
    <d v="2025-09-22T00:00:00"/>
    <x v="0"/>
    <x v="2"/>
    <n v="2"/>
    <n v="52"/>
    <n v="104"/>
    <x v="4"/>
    <x v="0"/>
    <x v="1"/>
    <x v="1"/>
  </r>
  <r>
    <x v="1217"/>
    <x v="7"/>
    <d v="2025-08-16T00:00:00"/>
    <x v="3"/>
    <x v="0"/>
    <n v="1"/>
    <n v="41"/>
    <n v="41"/>
    <x v="0"/>
    <x v="4"/>
    <x v="0"/>
    <x v="0"/>
  </r>
  <r>
    <x v="1218"/>
    <x v="1"/>
    <d v="2025-09-30T00:00:00"/>
    <x v="0"/>
    <x v="3"/>
    <n v="1"/>
    <n v="75"/>
    <n v="75"/>
    <x v="1"/>
    <x v="4"/>
    <x v="1"/>
    <x v="2"/>
  </r>
  <r>
    <x v="1219"/>
    <x v="2"/>
    <d v="2025-09-10T00:00:00"/>
    <x v="3"/>
    <x v="0"/>
    <n v="2"/>
    <n v="43"/>
    <n v="86"/>
    <x v="0"/>
    <x v="11"/>
    <x v="1"/>
    <x v="5"/>
  </r>
  <r>
    <x v="1220"/>
    <x v="2"/>
    <d v="2025-09-22T00:00:00"/>
    <x v="3"/>
    <x v="0"/>
    <n v="4"/>
    <n v="46"/>
    <n v="184"/>
    <x v="1"/>
    <x v="0"/>
    <x v="1"/>
    <x v="1"/>
  </r>
  <r>
    <x v="1221"/>
    <x v="7"/>
    <d v="2025-07-07T00:00:00"/>
    <x v="3"/>
    <x v="0"/>
    <n v="2"/>
    <n v="45"/>
    <n v="90"/>
    <x v="2"/>
    <x v="3"/>
    <x v="2"/>
    <x v="1"/>
  </r>
  <r>
    <x v="1222"/>
    <x v="6"/>
    <d v="2025-09-17T00:00:00"/>
    <x v="3"/>
    <x v="3"/>
    <n v="4"/>
    <n v="83"/>
    <n v="332"/>
    <x v="0"/>
    <x v="2"/>
    <x v="1"/>
    <x v="5"/>
  </r>
  <r>
    <x v="1223"/>
    <x v="6"/>
    <d v="2025-09-25T00:00:00"/>
    <x v="2"/>
    <x v="2"/>
    <n v="2"/>
    <n v="126"/>
    <n v="252"/>
    <x v="2"/>
    <x v="3"/>
    <x v="1"/>
    <x v="6"/>
  </r>
  <r>
    <x v="1224"/>
    <x v="6"/>
    <d v="2025-09-24T00:00:00"/>
    <x v="1"/>
    <x v="3"/>
    <n v="2"/>
    <n v="115"/>
    <n v="230"/>
    <x v="1"/>
    <x v="5"/>
    <x v="1"/>
    <x v="5"/>
  </r>
  <r>
    <x v="1225"/>
    <x v="6"/>
    <d v="2025-08-05T00:00:00"/>
    <x v="1"/>
    <x v="2"/>
    <n v="1"/>
    <n v="110"/>
    <n v="110"/>
    <x v="4"/>
    <x v="4"/>
    <x v="0"/>
    <x v="2"/>
  </r>
  <r>
    <x v="1226"/>
    <x v="3"/>
    <d v="2025-09-13T00:00:00"/>
    <x v="0"/>
    <x v="2"/>
    <n v="2"/>
    <n v="266"/>
    <n v="532"/>
    <x v="1"/>
    <x v="6"/>
    <x v="1"/>
    <x v="0"/>
  </r>
  <r>
    <x v="1227"/>
    <x v="0"/>
    <d v="2025-08-18T00:00:00"/>
    <x v="2"/>
    <x v="3"/>
    <n v="1"/>
    <n v="35"/>
    <n v="35"/>
    <x v="0"/>
    <x v="2"/>
    <x v="0"/>
    <x v="1"/>
  </r>
  <r>
    <x v="1228"/>
    <x v="6"/>
    <d v="2025-07-12T00:00:00"/>
    <x v="1"/>
    <x v="2"/>
    <n v="1"/>
    <n v="53"/>
    <n v="53"/>
    <x v="0"/>
    <x v="8"/>
    <x v="2"/>
    <x v="0"/>
  </r>
  <r>
    <x v="1229"/>
    <x v="6"/>
    <d v="2025-09-11T00:00:00"/>
    <x v="0"/>
    <x v="0"/>
    <n v="2"/>
    <n v="161"/>
    <n v="322"/>
    <x v="0"/>
    <x v="11"/>
    <x v="1"/>
    <x v="6"/>
  </r>
  <r>
    <x v="1230"/>
    <x v="1"/>
    <d v="2025-09-26T00:00:00"/>
    <x v="0"/>
    <x v="2"/>
    <n v="2"/>
    <n v="100"/>
    <n v="200"/>
    <x v="1"/>
    <x v="3"/>
    <x v="1"/>
    <x v="3"/>
  </r>
  <r>
    <x v="1231"/>
    <x v="1"/>
    <d v="2025-07-05T00:00:00"/>
    <x v="1"/>
    <x v="3"/>
    <n v="1"/>
    <n v="65"/>
    <n v="65"/>
    <x v="0"/>
    <x v="2"/>
    <x v="2"/>
    <x v="0"/>
  </r>
  <r>
    <x v="1232"/>
    <x v="7"/>
    <d v="2025-09-03T00:00:00"/>
    <x v="0"/>
    <x v="0"/>
    <n v="4"/>
    <n v="20"/>
    <n v="80"/>
    <x v="3"/>
    <x v="4"/>
    <x v="1"/>
    <x v="5"/>
  </r>
  <r>
    <x v="1233"/>
    <x v="1"/>
    <d v="2025-09-23T00:00:00"/>
    <x v="1"/>
    <x v="3"/>
    <n v="1"/>
    <n v="93"/>
    <n v="93"/>
    <x v="1"/>
    <x v="6"/>
    <x v="1"/>
    <x v="2"/>
  </r>
  <r>
    <x v="1234"/>
    <x v="1"/>
    <d v="2025-08-20T00:00:00"/>
    <x v="1"/>
    <x v="2"/>
    <n v="3"/>
    <n v="113"/>
    <n v="339"/>
    <x v="2"/>
    <x v="8"/>
    <x v="0"/>
    <x v="5"/>
  </r>
  <r>
    <x v="1235"/>
    <x v="2"/>
    <d v="2025-09-16T00:00:00"/>
    <x v="1"/>
    <x v="3"/>
    <n v="2"/>
    <n v="28"/>
    <n v="56"/>
    <x v="0"/>
    <x v="4"/>
    <x v="1"/>
    <x v="2"/>
  </r>
  <r>
    <x v="1236"/>
    <x v="3"/>
    <d v="2025-07-11T00:00:00"/>
    <x v="3"/>
    <x v="2"/>
    <n v="1"/>
    <n v="148"/>
    <n v="148"/>
    <x v="1"/>
    <x v="1"/>
    <x v="2"/>
    <x v="3"/>
  </r>
  <r>
    <x v="1237"/>
    <x v="1"/>
    <d v="2025-08-12T00:00:00"/>
    <x v="1"/>
    <x v="3"/>
    <n v="1"/>
    <n v="69"/>
    <n v="69"/>
    <x v="2"/>
    <x v="7"/>
    <x v="0"/>
    <x v="2"/>
  </r>
  <r>
    <x v="1238"/>
    <x v="4"/>
    <d v="2025-07-01T00:00:00"/>
    <x v="0"/>
    <x v="2"/>
    <n v="4"/>
    <n v="22"/>
    <n v="88"/>
    <x v="0"/>
    <x v="8"/>
    <x v="2"/>
    <x v="2"/>
  </r>
  <r>
    <x v="1239"/>
    <x v="3"/>
    <d v="2025-07-28T00:00:00"/>
    <x v="1"/>
    <x v="2"/>
    <n v="2"/>
    <n v="291"/>
    <n v="582"/>
    <x v="2"/>
    <x v="10"/>
    <x v="2"/>
    <x v="1"/>
  </r>
  <r>
    <x v="1240"/>
    <x v="4"/>
    <d v="2025-07-20T00:00:00"/>
    <x v="1"/>
    <x v="2"/>
    <n v="2"/>
    <n v="18"/>
    <n v="36"/>
    <x v="0"/>
    <x v="4"/>
    <x v="2"/>
    <x v="4"/>
  </r>
  <r>
    <x v="1241"/>
    <x v="0"/>
    <d v="2025-09-05T00:00:00"/>
    <x v="0"/>
    <x v="0"/>
    <n v="1"/>
    <n v="22"/>
    <n v="22"/>
    <x v="4"/>
    <x v="2"/>
    <x v="1"/>
    <x v="3"/>
  </r>
  <r>
    <x v="1242"/>
    <x v="6"/>
    <d v="2025-09-12T00:00:00"/>
    <x v="0"/>
    <x v="3"/>
    <n v="1"/>
    <n v="103"/>
    <n v="103"/>
    <x v="1"/>
    <x v="6"/>
    <x v="1"/>
    <x v="3"/>
  </r>
  <r>
    <x v="1243"/>
    <x v="4"/>
    <d v="2025-09-28T00:00:00"/>
    <x v="3"/>
    <x v="2"/>
    <n v="3"/>
    <n v="15"/>
    <n v="45"/>
    <x v="0"/>
    <x v="8"/>
    <x v="1"/>
    <x v="4"/>
  </r>
  <r>
    <x v="1244"/>
    <x v="2"/>
    <d v="2025-08-22T00:00:00"/>
    <x v="0"/>
    <x v="2"/>
    <n v="2"/>
    <n v="68"/>
    <n v="136"/>
    <x v="1"/>
    <x v="2"/>
    <x v="0"/>
    <x v="3"/>
  </r>
  <r>
    <x v="1245"/>
    <x v="2"/>
    <d v="2025-07-17T00:00:00"/>
    <x v="0"/>
    <x v="2"/>
    <n v="4"/>
    <n v="29"/>
    <n v="116"/>
    <x v="0"/>
    <x v="1"/>
    <x v="2"/>
    <x v="6"/>
  </r>
  <r>
    <x v="1246"/>
    <x v="3"/>
    <d v="2025-07-11T00:00:00"/>
    <x v="2"/>
    <x v="3"/>
    <n v="3"/>
    <n v="198"/>
    <n v="594"/>
    <x v="1"/>
    <x v="0"/>
    <x v="2"/>
    <x v="3"/>
  </r>
  <r>
    <x v="1247"/>
    <x v="5"/>
    <d v="2025-09-17T00:00:00"/>
    <x v="2"/>
    <x v="3"/>
    <n v="2"/>
    <n v="55"/>
    <n v="110"/>
    <x v="0"/>
    <x v="8"/>
    <x v="1"/>
    <x v="5"/>
  </r>
  <r>
    <x v="1248"/>
    <x v="5"/>
    <d v="2025-07-01T00:00:00"/>
    <x v="1"/>
    <x v="2"/>
    <n v="1"/>
    <n v="55"/>
    <n v="55"/>
    <x v="1"/>
    <x v="11"/>
    <x v="2"/>
    <x v="2"/>
  </r>
  <r>
    <x v="1249"/>
    <x v="6"/>
    <d v="2025-07-06T00:00:00"/>
    <x v="2"/>
    <x v="0"/>
    <n v="1"/>
    <n v="132"/>
    <n v="132"/>
    <x v="0"/>
    <x v="0"/>
    <x v="2"/>
    <x v="4"/>
  </r>
  <r>
    <x v="1250"/>
    <x v="5"/>
    <d v="2025-09-21T00:00:00"/>
    <x v="0"/>
    <x v="1"/>
    <n v="1"/>
    <n v="31"/>
    <n v="31"/>
    <x v="1"/>
    <x v="0"/>
    <x v="1"/>
    <x v="4"/>
  </r>
  <r>
    <x v="1251"/>
    <x v="7"/>
    <d v="2025-08-24T00:00:00"/>
    <x v="1"/>
    <x v="0"/>
    <n v="3"/>
    <n v="62"/>
    <n v="186"/>
    <x v="1"/>
    <x v="8"/>
    <x v="0"/>
    <x v="4"/>
  </r>
  <r>
    <x v="1252"/>
    <x v="3"/>
    <d v="2025-07-09T00:00:00"/>
    <x v="0"/>
    <x v="2"/>
    <n v="2"/>
    <n v="264"/>
    <n v="528"/>
    <x v="2"/>
    <x v="2"/>
    <x v="2"/>
    <x v="5"/>
  </r>
  <r>
    <x v="1253"/>
    <x v="2"/>
    <d v="2025-09-07T00:00:00"/>
    <x v="1"/>
    <x v="1"/>
    <n v="1"/>
    <n v="28"/>
    <n v="28"/>
    <x v="3"/>
    <x v="5"/>
    <x v="1"/>
    <x v="4"/>
  </r>
  <r>
    <x v="1254"/>
    <x v="3"/>
    <d v="2025-08-17T00:00:00"/>
    <x v="2"/>
    <x v="2"/>
    <n v="1"/>
    <n v="61"/>
    <n v="61"/>
    <x v="1"/>
    <x v="2"/>
    <x v="0"/>
    <x v="4"/>
  </r>
  <r>
    <x v="1255"/>
    <x v="6"/>
    <d v="2025-08-18T00:00:00"/>
    <x v="3"/>
    <x v="1"/>
    <n v="3"/>
    <n v="67"/>
    <n v="201"/>
    <x v="3"/>
    <x v="3"/>
    <x v="0"/>
    <x v="1"/>
  </r>
  <r>
    <x v="1256"/>
    <x v="0"/>
    <d v="2025-09-19T00:00:00"/>
    <x v="1"/>
    <x v="3"/>
    <n v="3"/>
    <n v="25"/>
    <n v="75"/>
    <x v="1"/>
    <x v="2"/>
    <x v="1"/>
    <x v="3"/>
  </r>
  <r>
    <x v="1257"/>
    <x v="5"/>
    <d v="2025-09-22T00:00:00"/>
    <x v="1"/>
    <x v="2"/>
    <n v="1"/>
    <n v="51"/>
    <n v="51"/>
    <x v="0"/>
    <x v="3"/>
    <x v="1"/>
    <x v="1"/>
  </r>
  <r>
    <x v="1258"/>
    <x v="6"/>
    <d v="2025-09-20T00:00:00"/>
    <x v="1"/>
    <x v="2"/>
    <n v="1"/>
    <n v="40"/>
    <n v="40"/>
    <x v="0"/>
    <x v="2"/>
    <x v="1"/>
    <x v="0"/>
  </r>
  <r>
    <x v="1259"/>
    <x v="4"/>
    <d v="2025-08-31T00:00:00"/>
    <x v="1"/>
    <x v="1"/>
    <n v="3"/>
    <n v="17"/>
    <n v="51"/>
    <x v="4"/>
    <x v="11"/>
    <x v="0"/>
    <x v="4"/>
  </r>
  <r>
    <x v="1260"/>
    <x v="1"/>
    <d v="2025-09-27T00:00:00"/>
    <x v="1"/>
    <x v="0"/>
    <n v="4"/>
    <n v="116"/>
    <n v="464"/>
    <x v="3"/>
    <x v="3"/>
    <x v="1"/>
    <x v="0"/>
  </r>
  <r>
    <x v="1261"/>
    <x v="3"/>
    <d v="2025-07-22T00:00:00"/>
    <x v="0"/>
    <x v="2"/>
    <n v="2"/>
    <n v="88"/>
    <n v="176"/>
    <x v="1"/>
    <x v="4"/>
    <x v="2"/>
    <x v="2"/>
  </r>
  <r>
    <x v="1262"/>
    <x v="1"/>
    <d v="2025-09-21T00:00:00"/>
    <x v="3"/>
    <x v="1"/>
    <n v="1"/>
    <n v="47"/>
    <n v="47"/>
    <x v="0"/>
    <x v="5"/>
    <x v="1"/>
    <x v="4"/>
  </r>
  <r>
    <x v="1263"/>
    <x v="0"/>
    <d v="2025-07-17T00:00:00"/>
    <x v="1"/>
    <x v="0"/>
    <n v="1"/>
    <n v="47"/>
    <n v="47"/>
    <x v="0"/>
    <x v="7"/>
    <x v="2"/>
    <x v="6"/>
  </r>
  <r>
    <x v="1264"/>
    <x v="1"/>
    <d v="2025-09-28T00:00:00"/>
    <x v="2"/>
    <x v="1"/>
    <n v="2"/>
    <n v="78"/>
    <n v="156"/>
    <x v="0"/>
    <x v="5"/>
    <x v="1"/>
    <x v="4"/>
  </r>
  <r>
    <x v="1265"/>
    <x v="2"/>
    <d v="2025-07-16T00:00:00"/>
    <x v="0"/>
    <x v="3"/>
    <n v="3"/>
    <n v="26"/>
    <n v="78"/>
    <x v="0"/>
    <x v="3"/>
    <x v="2"/>
    <x v="5"/>
  </r>
  <r>
    <x v="1266"/>
    <x v="0"/>
    <d v="2025-09-07T00:00:00"/>
    <x v="2"/>
    <x v="2"/>
    <n v="1"/>
    <n v="27"/>
    <n v="27"/>
    <x v="1"/>
    <x v="8"/>
    <x v="1"/>
    <x v="4"/>
  </r>
  <r>
    <x v="1267"/>
    <x v="1"/>
    <d v="2025-08-19T00:00:00"/>
    <x v="2"/>
    <x v="2"/>
    <n v="2"/>
    <n v="34"/>
    <n v="68"/>
    <x v="0"/>
    <x v="0"/>
    <x v="0"/>
    <x v="2"/>
  </r>
  <r>
    <x v="1268"/>
    <x v="6"/>
    <d v="2025-07-02T00:00:00"/>
    <x v="3"/>
    <x v="2"/>
    <n v="4"/>
    <n v="152"/>
    <n v="608"/>
    <x v="4"/>
    <x v="2"/>
    <x v="2"/>
    <x v="5"/>
  </r>
  <r>
    <x v="1269"/>
    <x v="1"/>
    <d v="2025-07-31T00:00:00"/>
    <x v="0"/>
    <x v="1"/>
    <n v="2"/>
    <n v="78"/>
    <n v="156"/>
    <x v="0"/>
    <x v="3"/>
    <x v="2"/>
    <x v="6"/>
  </r>
  <r>
    <x v="1270"/>
    <x v="7"/>
    <d v="2025-08-14T00:00:00"/>
    <x v="3"/>
    <x v="3"/>
    <n v="2"/>
    <n v="26"/>
    <n v="52"/>
    <x v="0"/>
    <x v="8"/>
    <x v="0"/>
    <x v="6"/>
  </r>
  <r>
    <x v="1271"/>
    <x v="0"/>
    <d v="2025-08-29T00:00:00"/>
    <x v="3"/>
    <x v="1"/>
    <n v="1"/>
    <n v="48"/>
    <n v="48"/>
    <x v="2"/>
    <x v="8"/>
    <x v="0"/>
    <x v="3"/>
  </r>
  <r>
    <x v="1272"/>
    <x v="2"/>
    <d v="2025-09-30T00:00:00"/>
    <x v="1"/>
    <x v="2"/>
    <n v="4"/>
    <n v="70"/>
    <n v="280"/>
    <x v="2"/>
    <x v="2"/>
    <x v="1"/>
    <x v="2"/>
  </r>
  <r>
    <x v="1273"/>
    <x v="3"/>
    <d v="2025-07-10T00:00:00"/>
    <x v="1"/>
    <x v="2"/>
    <n v="2"/>
    <n v="194"/>
    <n v="388"/>
    <x v="0"/>
    <x v="8"/>
    <x v="2"/>
    <x v="6"/>
  </r>
  <r>
    <x v="1274"/>
    <x v="6"/>
    <d v="2025-08-15T00:00:00"/>
    <x v="1"/>
    <x v="1"/>
    <n v="2"/>
    <n v="161"/>
    <n v="322"/>
    <x v="0"/>
    <x v="3"/>
    <x v="0"/>
    <x v="3"/>
  </r>
  <r>
    <x v="1275"/>
    <x v="2"/>
    <d v="2025-08-07T00:00:00"/>
    <x v="0"/>
    <x v="2"/>
    <n v="5"/>
    <n v="89"/>
    <n v="445"/>
    <x v="1"/>
    <x v="3"/>
    <x v="0"/>
    <x v="6"/>
  </r>
  <r>
    <x v="1276"/>
    <x v="7"/>
    <d v="2025-08-28T00:00:00"/>
    <x v="0"/>
    <x v="2"/>
    <n v="4"/>
    <n v="56"/>
    <n v="224"/>
    <x v="2"/>
    <x v="8"/>
    <x v="0"/>
    <x v="6"/>
  </r>
  <r>
    <x v="1277"/>
    <x v="0"/>
    <d v="2025-07-22T00:00:00"/>
    <x v="0"/>
    <x v="2"/>
    <n v="3"/>
    <n v="24"/>
    <n v="72"/>
    <x v="0"/>
    <x v="2"/>
    <x v="2"/>
    <x v="2"/>
  </r>
  <r>
    <x v="1278"/>
    <x v="7"/>
    <d v="2025-07-31T00:00:00"/>
    <x v="3"/>
    <x v="0"/>
    <n v="3"/>
    <n v="33"/>
    <n v="99"/>
    <x v="0"/>
    <x v="4"/>
    <x v="2"/>
    <x v="6"/>
  </r>
  <r>
    <x v="1279"/>
    <x v="2"/>
    <d v="2025-07-22T00:00:00"/>
    <x v="1"/>
    <x v="2"/>
    <n v="2"/>
    <n v="34"/>
    <n v="68"/>
    <x v="0"/>
    <x v="0"/>
    <x v="2"/>
    <x v="2"/>
  </r>
  <r>
    <x v="1280"/>
    <x v="1"/>
    <d v="2025-08-28T00:00:00"/>
    <x v="0"/>
    <x v="2"/>
    <n v="2"/>
    <n v="113"/>
    <n v="226"/>
    <x v="0"/>
    <x v="0"/>
    <x v="0"/>
    <x v="6"/>
  </r>
  <r>
    <x v="1281"/>
    <x v="1"/>
    <d v="2025-07-22T00:00:00"/>
    <x v="1"/>
    <x v="3"/>
    <n v="4"/>
    <n v="79"/>
    <n v="316"/>
    <x v="0"/>
    <x v="6"/>
    <x v="2"/>
    <x v="2"/>
  </r>
  <r>
    <x v="1282"/>
    <x v="4"/>
    <d v="2025-07-13T00:00:00"/>
    <x v="1"/>
    <x v="2"/>
    <n v="3"/>
    <n v="15"/>
    <n v="45"/>
    <x v="1"/>
    <x v="2"/>
    <x v="2"/>
    <x v="4"/>
  </r>
  <r>
    <x v="1283"/>
    <x v="6"/>
    <d v="2025-09-16T00:00:00"/>
    <x v="0"/>
    <x v="3"/>
    <n v="1"/>
    <n v="97"/>
    <n v="97"/>
    <x v="0"/>
    <x v="3"/>
    <x v="1"/>
    <x v="2"/>
  </r>
  <r>
    <x v="1284"/>
    <x v="2"/>
    <d v="2025-07-08T00:00:00"/>
    <x v="0"/>
    <x v="2"/>
    <n v="2"/>
    <n v="31"/>
    <n v="62"/>
    <x v="3"/>
    <x v="0"/>
    <x v="2"/>
    <x v="2"/>
  </r>
  <r>
    <x v="1285"/>
    <x v="6"/>
    <d v="2025-09-06T00:00:00"/>
    <x v="1"/>
    <x v="3"/>
    <n v="1"/>
    <n v="48"/>
    <n v="48"/>
    <x v="0"/>
    <x v="0"/>
    <x v="1"/>
    <x v="0"/>
  </r>
  <r>
    <x v="1286"/>
    <x v="6"/>
    <d v="2025-07-05T00:00:00"/>
    <x v="1"/>
    <x v="3"/>
    <n v="1"/>
    <n v="51"/>
    <n v="51"/>
    <x v="4"/>
    <x v="0"/>
    <x v="2"/>
    <x v="0"/>
  </r>
  <r>
    <x v="1287"/>
    <x v="0"/>
    <d v="2025-08-13T00:00:00"/>
    <x v="1"/>
    <x v="2"/>
    <n v="3"/>
    <n v="49"/>
    <n v="147"/>
    <x v="0"/>
    <x v="7"/>
    <x v="0"/>
    <x v="5"/>
  </r>
  <r>
    <x v="1288"/>
    <x v="3"/>
    <d v="2025-07-10T00:00:00"/>
    <x v="1"/>
    <x v="2"/>
    <n v="2"/>
    <n v="272"/>
    <n v="544"/>
    <x v="0"/>
    <x v="5"/>
    <x v="2"/>
    <x v="6"/>
  </r>
  <r>
    <x v="1289"/>
    <x v="1"/>
    <d v="2025-07-20T00:00:00"/>
    <x v="1"/>
    <x v="0"/>
    <n v="4"/>
    <n v="96"/>
    <n v="384"/>
    <x v="4"/>
    <x v="4"/>
    <x v="2"/>
    <x v="4"/>
  </r>
  <r>
    <x v="1290"/>
    <x v="6"/>
    <d v="2025-09-20T00:00:00"/>
    <x v="0"/>
    <x v="2"/>
    <n v="1"/>
    <n v="93"/>
    <n v="93"/>
    <x v="0"/>
    <x v="5"/>
    <x v="1"/>
    <x v="0"/>
  </r>
  <r>
    <x v="1291"/>
    <x v="6"/>
    <d v="2025-07-08T00:00:00"/>
    <x v="1"/>
    <x v="1"/>
    <n v="1"/>
    <n v="53"/>
    <n v="53"/>
    <x v="1"/>
    <x v="2"/>
    <x v="2"/>
    <x v="2"/>
  </r>
  <r>
    <x v="1292"/>
    <x v="2"/>
    <d v="2025-08-26T00:00:00"/>
    <x v="1"/>
    <x v="3"/>
    <n v="3"/>
    <n v="37"/>
    <n v="111"/>
    <x v="4"/>
    <x v="10"/>
    <x v="0"/>
    <x v="2"/>
  </r>
  <r>
    <x v="1293"/>
    <x v="6"/>
    <d v="2025-08-08T00:00:00"/>
    <x v="0"/>
    <x v="2"/>
    <n v="2"/>
    <n v="45"/>
    <n v="90"/>
    <x v="0"/>
    <x v="2"/>
    <x v="0"/>
    <x v="3"/>
  </r>
  <r>
    <x v="1294"/>
    <x v="5"/>
    <d v="2025-08-30T00:00:00"/>
    <x v="0"/>
    <x v="0"/>
    <n v="3"/>
    <n v="57"/>
    <n v="171"/>
    <x v="4"/>
    <x v="3"/>
    <x v="0"/>
    <x v="0"/>
  </r>
  <r>
    <x v="1295"/>
    <x v="4"/>
    <d v="2025-09-27T00:00:00"/>
    <x v="3"/>
    <x v="2"/>
    <n v="2"/>
    <n v="13"/>
    <n v="26"/>
    <x v="0"/>
    <x v="5"/>
    <x v="1"/>
    <x v="0"/>
  </r>
  <r>
    <x v="1296"/>
    <x v="2"/>
    <d v="2025-08-12T00:00:00"/>
    <x v="1"/>
    <x v="0"/>
    <n v="3"/>
    <n v="58"/>
    <n v="174"/>
    <x v="1"/>
    <x v="0"/>
    <x v="0"/>
    <x v="2"/>
  </r>
  <r>
    <x v="1297"/>
    <x v="1"/>
    <d v="2025-08-29T00:00:00"/>
    <x v="3"/>
    <x v="2"/>
    <n v="3"/>
    <n v="81"/>
    <n v="243"/>
    <x v="0"/>
    <x v="9"/>
    <x v="0"/>
    <x v="3"/>
  </r>
  <r>
    <x v="1298"/>
    <x v="3"/>
    <d v="2025-08-23T00:00:00"/>
    <x v="0"/>
    <x v="2"/>
    <n v="3"/>
    <n v="262"/>
    <n v="786"/>
    <x v="0"/>
    <x v="3"/>
    <x v="0"/>
    <x v="0"/>
  </r>
  <r>
    <x v="1299"/>
    <x v="2"/>
    <d v="2025-08-21T00:00:00"/>
    <x v="3"/>
    <x v="2"/>
    <n v="1"/>
    <n v="69"/>
    <n v="69"/>
    <x v="0"/>
    <x v="2"/>
    <x v="0"/>
    <x v="6"/>
  </r>
  <r>
    <x v="1300"/>
    <x v="6"/>
    <d v="2025-09-13T00:00:00"/>
    <x v="1"/>
    <x v="3"/>
    <n v="1"/>
    <n v="147"/>
    <n v="147"/>
    <x v="1"/>
    <x v="5"/>
    <x v="1"/>
    <x v="0"/>
  </r>
  <r>
    <x v="1301"/>
    <x v="6"/>
    <d v="2025-09-30T00:00:00"/>
    <x v="1"/>
    <x v="3"/>
    <n v="1"/>
    <n v="147"/>
    <n v="147"/>
    <x v="0"/>
    <x v="2"/>
    <x v="1"/>
    <x v="2"/>
  </r>
  <r>
    <x v="1302"/>
    <x v="3"/>
    <d v="2025-09-07T00:00:00"/>
    <x v="1"/>
    <x v="1"/>
    <n v="2"/>
    <n v="291"/>
    <n v="582"/>
    <x v="1"/>
    <x v="6"/>
    <x v="1"/>
    <x v="4"/>
  </r>
  <r>
    <x v="1303"/>
    <x v="2"/>
    <d v="2025-07-22T00:00:00"/>
    <x v="3"/>
    <x v="0"/>
    <n v="3"/>
    <n v="55"/>
    <n v="165"/>
    <x v="0"/>
    <x v="2"/>
    <x v="2"/>
    <x v="2"/>
  </r>
  <r>
    <x v="1304"/>
    <x v="0"/>
    <d v="2025-08-17T00:00:00"/>
    <x v="3"/>
    <x v="0"/>
    <n v="3"/>
    <n v="25"/>
    <n v="75"/>
    <x v="4"/>
    <x v="11"/>
    <x v="0"/>
    <x v="4"/>
  </r>
  <r>
    <x v="1305"/>
    <x v="1"/>
    <d v="2025-09-03T00:00:00"/>
    <x v="2"/>
    <x v="0"/>
    <n v="1"/>
    <n v="57"/>
    <n v="57"/>
    <x v="0"/>
    <x v="5"/>
    <x v="1"/>
    <x v="5"/>
  </r>
  <r>
    <x v="1306"/>
    <x v="6"/>
    <d v="2025-07-07T00:00:00"/>
    <x v="2"/>
    <x v="2"/>
    <n v="1"/>
    <n v="74"/>
    <n v="74"/>
    <x v="1"/>
    <x v="5"/>
    <x v="2"/>
    <x v="1"/>
  </r>
  <r>
    <x v="1307"/>
    <x v="5"/>
    <d v="2025-09-27T00:00:00"/>
    <x v="1"/>
    <x v="1"/>
    <n v="3"/>
    <n v="47"/>
    <n v="141"/>
    <x v="1"/>
    <x v="5"/>
    <x v="1"/>
    <x v="0"/>
  </r>
  <r>
    <x v="1308"/>
    <x v="2"/>
    <d v="2025-09-27T00:00:00"/>
    <x v="2"/>
    <x v="1"/>
    <n v="3"/>
    <n v="71"/>
    <n v="213"/>
    <x v="0"/>
    <x v="5"/>
    <x v="1"/>
    <x v="0"/>
  </r>
  <r>
    <x v="1309"/>
    <x v="3"/>
    <d v="2025-08-07T00:00:00"/>
    <x v="1"/>
    <x v="2"/>
    <n v="1"/>
    <n v="278"/>
    <n v="278"/>
    <x v="2"/>
    <x v="7"/>
    <x v="0"/>
    <x v="6"/>
  </r>
  <r>
    <x v="1310"/>
    <x v="3"/>
    <d v="2025-09-29T00:00:00"/>
    <x v="0"/>
    <x v="3"/>
    <n v="3"/>
    <n v="120"/>
    <n v="360"/>
    <x v="0"/>
    <x v="2"/>
    <x v="1"/>
    <x v="1"/>
  </r>
  <r>
    <x v="1311"/>
    <x v="4"/>
    <d v="2025-07-07T00:00:00"/>
    <x v="2"/>
    <x v="0"/>
    <n v="4"/>
    <n v="8"/>
    <n v="32"/>
    <x v="2"/>
    <x v="3"/>
    <x v="2"/>
    <x v="1"/>
  </r>
  <r>
    <x v="1312"/>
    <x v="2"/>
    <d v="2025-09-28T00:00:00"/>
    <x v="0"/>
    <x v="3"/>
    <n v="1"/>
    <n v="90"/>
    <n v="90"/>
    <x v="4"/>
    <x v="0"/>
    <x v="1"/>
    <x v="4"/>
  </r>
  <r>
    <x v="1313"/>
    <x v="7"/>
    <d v="2025-07-26T00:00:00"/>
    <x v="0"/>
    <x v="0"/>
    <n v="3"/>
    <n v="28"/>
    <n v="84"/>
    <x v="0"/>
    <x v="8"/>
    <x v="2"/>
    <x v="0"/>
  </r>
  <r>
    <x v="1314"/>
    <x v="6"/>
    <d v="2025-08-25T00:00:00"/>
    <x v="1"/>
    <x v="3"/>
    <n v="1"/>
    <n v="91"/>
    <n v="91"/>
    <x v="4"/>
    <x v="0"/>
    <x v="0"/>
    <x v="1"/>
  </r>
  <r>
    <x v="1315"/>
    <x v="1"/>
    <d v="2025-08-24T00:00:00"/>
    <x v="0"/>
    <x v="3"/>
    <n v="3"/>
    <n v="120"/>
    <n v="360"/>
    <x v="0"/>
    <x v="2"/>
    <x v="0"/>
    <x v="4"/>
  </r>
  <r>
    <x v="1316"/>
    <x v="2"/>
    <d v="2025-09-09T00:00:00"/>
    <x v="0"/>
    <x v="2"/>
    <n v="2"/>
    <n v="66"/>
    <n v="132"/>
    <x v="0"/>
    <x v="5"/>
    <x v="1"/>
    <x v="2"/>
  </r>
  <r>
    <x v="1317"/>
    <x v="2"/>
    <d v="2025-07-28T00:00:00"/>
    <x v="3"/>
    <x v="2"/>
    <n v="2"/>
    <n v="85"/>
    <n v="170"/>
    <x v="0"/>
    <x v="2"/>
    <x v="2"/>
    <x v="1"/>
  </r>
  <r>
    <x v="1318"/>
    <x v="2"/>
    <d v="2025-09-12T00:00:00"/>
    <x v="1"/>
    <x v="2"/>
    <n v="2"/>
    <n v="52"/>
    <n v="104"/>
    <x v="0"/>
    <x v="2"/>
    <x v="1"/>
    <x v="3"/>
  </r>
  <r>
    <x v="1319"/>
    <x v="6"/>
    <d v="2025-07-23T00:00:00"/>
    <x v="0"/>
    <x v="3"/>
    <n v="2"/>
    <n v="52"/>
    <n v="104"/>
    <x v="3"/>
    <x v="2"/>
    <x v="2"/>
    <x v="5"/>
  </r>
  <r>
    <x v="1320"/>
    <x v="5"/>
    <d v="2025-07-11T00:00:00"/>
    <x v="1"/>
    <x v="1"/>
    <n v="3"/>
    <n v="55"/>
    <n v="165"/>
    <x v="0"/>
    <x v="5"/>
    <x v="2"/>
    <x v="3"/>
  </r>
  <r>
    <x v="1321"/>
    <x v="0"/>
    <d v="2025-09-23T00:00:00"/>
    <x v="3"/>
    <x v="2"/>
    <n v="3"/>
    <n v="46"/>
    <n v="138"/>
    <x v="0"/>
    <x v="2"/>
    <x v="1"/>
    <x v="2"/>
  </r>
  <r>
    <x v="1322"/>
    <x v="2"/>
    <d v="2025-07-11T00:00:00"/>
    <x v="2"/>
    <x v="1"/>
    <n v="4"/>
    <n v="85"/>
    <n v="340"/>
    <x v="0"/>
    <x v="8"/>
    <x v="2"/>
    <x v="3"/>
  </r>
  <r>
    <x v="1323"/>
    <x v="3"/>
    <d v="2025-07-01T00:00:00"/>
    <x v="1"/>
    <x v="2"/>
    <n v="1"/>
    <n v="219"/>
    <n v="219"/>
    <x v="1"/>
    <x v="1"/>
    <x v="2"/>
    <x v="2"/>
  </r>
  <r>
    <x v="1324"/>
    <x v="6"/>
    <d v="2025-09-25T00:00:00"/>
    <x v="3"/>
    <x v="1"/>
    <n v="2"/>
    <n v="90"/>
    <n v="180"/>
    <x v="0"/>
    <x v="1"/>
    <x v="1"/>
    <x v="6"/>
  </r>
  <r>
    <x v="1325"/>
    <x v="7"/>
    <d v="2025-09-15T00:00:00"/>
    <x v="2"/>
    <x v="3"/>
    <n v="4"/>
    <n v="65"/>
    <n v="260"/>
    <x v="0"/>
    <x v="9"/>
    <x v="1"/>
    <x v="1"/>
  </r>
  <r>
    <x v="1326"/>
    <x v="6"/>
    <d v="2025-09-12T00:00:00"/>
    <x v="2"/>
    <x v="3"/>
    <n v="1"/>
    <n v="150"/>
    <n v="150"/>
    <x v="4"/>
    <x v="3"/>
    <x v="1"/>
    <x v="3"/>
  </r>
  <r>
    <x v="1327"/>
    <x v="6"/>
    <d v="2025-08-10T00:00:00"/>
    <x v="3"/>
    <x v="1"/>
    <n v="2"/>
    <n v="166"/>
    <n v="332"/>
    <x v="1"/>
    <x v="11"/>
    <x v="0"/>
    <x v="4"/>
  </r>
  <r>
    <x v="1328"/>
    <x v="6"/>
    <d v="2025-07-14T00:00:00"/>
    <x v="0"/>
    <x v="3"/>
    <n v="1"/>
    <n v="147"/>
    <n v="147"/>
    <x v="1"/>
    <x v="2"/>
    <x v="2"/>
    <x v="1"/>
  </r>
  <r>
    <x v="1329"/>
    <x v="0"/>
    <d v="2025-07-25T00:00:00"/>
    <x v="0"/>
    <x v="2"/>
    <n v="3"/>
    <n v="17"/>
    <n v="51"/>
    <x v="0"/>
    <x v="9"/>
    <x v="2"/>
    <x v="3"/>
  </r>
  <r>
    <x v="1330"/>
    <x v="2"/>
    <d v="2025-09-06T00:00:00"/>
    <x v="0"/>
    <x v="3"/>
    <n v="1"/>
    <n v="75"/>
    <n v="75"/>
    <x v="2"/>
    <x v="5"/>
    <x v="1"/>
    <x v="0"/>
  </r>
  <r>
    <x v="1331"/>
    <x v="2"/>
    <d v="2025-09-19T00:00:00"/>
    <x v="1"/>
    <x v="1"/>
    <n v="5"/>
    <n v="54"/>
    <n v="270"/>
    <x v="0"/>
    <x v="2"/>
    <x v="1"/>
    <x v="3"/>
  </r>
  <r>
    <x v="1332"/>
    <x v="6"/>
    <d v="2025-07-05T00:00:00"/>
    <x v="2"/>
    <x v="0"/>
    <n v="1"/>
    <n v="42"/>
    <n v="42"/>
    <x v="0"/>
    <x v="5"/>
    <x v="2"/>
    <x v="0"/>
  </r>
  <r>
    <x v="1333"/>
    <x v="2"/>
    <d v="2025-07-09T00:00:00"/>
    <x v="2"/>
    <x v="3"/>
    <n v="1"/>
    <n v="26"/>
    <n v="26"/>
    <x v="4"/>
    <x v="7"/>
    <x v="2"/>
    <x v="5"/>
  </r>
  <r>
    <x v="1334"/>
    <x v="0"/>
    <d v="2025-09-07T00:00:00"/>
    <x v="0"/>
    <x v="2"/>
    <n v="2"/>
    <n v="26"/>
    <n v="52"/>
    <x v="0"/>
    <x v="3"/>
    <x v="1"/>
    <x v="4"/>
  </r>
  <r>
    <x v="1335"/>
    <x v="2"/>
    <d v="2025-09-21T00:00:00"/>
    <x v="1"/>
    <x v="2"/>
    <n v="5"/>
    <n v="46"/>
    <n v="230"/>
    <x v="2"/>
    <x v="3"/>
    <x v="1"/>
    <x v="4"/>
  </r>
  <r>
    <x v="1336"/>
    <x v="1"/>
    <d v="2025-09-11T00:00:00"/>
    <x v="0"/>
    <x v="1"/>
    <n v="3"/>
    <n v="45"/>
    <n v="135"/>
    <x v="2"/>
    <x v="6"/>
    <x v="1"/>
    <x v="6"/>
  </r>
  <r>
    <x v="1337"/>
    <x v="0"/>
    <d v="2025-08-01T00:00:00"/>
    <x v="0"/>
    <x v="2"/>
    <n v="2"/>
    <n v="16"/>
    <n v="32"/>
    <x v="0"/>
    <x v="3"/>
    <x v="0"/>
    <x v="3"/>
  </r>
  <r>
    <x v="1338"/>
    <x v="0"/>
    <d v="2025-07-09T00:00:00"/>
    <x v="1"/>
    <x v="2"/>
    <n v="3"/>
    <n v="47"/>
    <n v="141"/>
    <x v="2"/>
    <x v="3"/>
    <x v="2"/>
    <x v="5"/>
  </r>
  <r>
    <x v="1339"/>
    <x v="0"/>
    <d v="2025-07-01T00:00:00"/>
    <x v="3"/>
    <x v="3"/>
    <n v="2"/>
    <n v="25"/>
    <n v="50"/>
    <x v="1"/>
    <x v="0"/>
    <x v="2"/>
    <x v="2"/>
  </r>
  <r>
    <x v="1340"/>
    <x v="2"/>
    <d v="2025-07-13T00:00:00"/>
    <x v="1"/>
    <x v="2"/>
    <n v="1"/>
    <n v="89"/>
    <n v="89"/>
    <x v="3"/>
    <x v="3"/>
    <x v="2"/>
    <x v="4"/>
  </r>
  <r>
    <x v="1341"/>
    <x v="2"/>
    <d v="2025-09-09T00:00:00"/>
    <x v="0"/>
    <x v="2"/>
    <n v="2"/>
    <n v="44"/>
    <n v="88"/>
    <x v="0"/>
    <x v="9"/>
    <x v="1"/>
    <x v="2"/>
  </r>
  <r>
    <x v="1342"/>
    <x v="1"/>
    <d v="2025-07-19T00:00:00"/>
    <x v="0"/>
    <x v="2"/>
    <n v="3"/>
    <n v="118"/>
    <n v="354"/>
    <x v="1"/>
    <x v="5"/>
    <x v="2"/>
    <x v="0"/>
  </r>
  <r>
    <x v="1343"/>
    <x v="0"/>
    <d v="2025-08-30T00:00:00"/>
    <x v="0"/>
    <x v="1"/>
    <n v="1"/>
    <n v="42"/>
    <n v="42"/>
    <x v="0"/>
    <x v="2"/>
    <x v="0"/>
    <x v="0"/>
  </r>
  <r>
    <x v="1344"/>
    <x v="1"/>
    <d v="2025-09-08T00:00:00"/>
    <x v="0"/>
    <x v="3"/>
    <n v="1"/>
    <n v="41"/>
    <n v="41"/>
    <x v="2"/>
    <x v="5"/>
    <x v="1"/>
    <x v="1"/>
  </r>
  <r>
    <x v="1345"/>
    <x v="2"/>
    <d v="2025-09-26T00:00:00"/>
    <x v="1"/>
    <x v="2"/>
    <n v="3"/>
    <n v="65"/>
    <n v="195"/>
    <x v="0"/>
    <x v="7"/>
    <x v="1"/>
    <x v="3"/>
  </r>
  <r>
    <x v="1346"/>
    <x v="2"/>
    <d v="2025-07-04T00:00:00"/>
    <x v="1"/>
    <x v="3"/>
    <n v="5"/>
    <n v="26"/>
    <n v="130"/>
    <x v="0"/>
    <x v="2"/>
    <x v="2"/>
    <x v="3"/>
  </r>
  <r>
    <x v="1347"/>
    <x v="1"/>
    <d v="2025-07-11T00:00:00"/>
    <x v="0"/>
    <x v="1"/>
    <n v="1"/>
    <n v="48"/>
    <n v="48"/>
    <x v="0"/>
    <x v="0"/>
    <x v="2"/>
    <x v="3"/>
  </r>
  <r>
    <x v="1348"/>
    <x v="4"/>
    <d v="2025-07-06T00:00:00"/>
    <x v="0"/>
    <x v="1"/>
    <n v="1"/>
    <n v="20"/>
    <n v="20"/>
    <x v="2"/>
    <x v="5"/>
    <x v="2"/>
    <x v="4"/>
  </r>
  <r>
    <x v="1349"/>
    <x v="0"/>
    <d v="2025-07-01T00:00:00"/>
    <x v="1"/>
    <x v="0"/>
    <n v="2"/>
    <n v="50"/>
    <n v="100"/>
    <x v="0"/>
    <x v="2"/>
    <x v="2"/>
    <x v="2"/>
  </r>
  <r>
    <x v="1350"/>
    <x v="2"/>
    <d v="2025-08-19T00:00:00"/>
    <x v="0"/>
    <x v="1"/>
    <n v="3"/>
    <n v="62"/>
    <n v="186"/>
    <x v="0"/>
    <x v="3"/>
    <x v="0"/>
    <x v="2"/>
  </r>
  <r>
    <x v="1351"/>
    <x v="5"/>
    <d v="2025-08-21T00:00:00"/>
    <x v="3"/>
    <x v="3"/>
    <n v="3"/>
    <n v="32"/>
    <n v="96"/>
    <x v="2"/>
    <x v="9"/>
    <x v="0"/>
    <x v="6"/>
  </r>
  <r>
    <x v="1352"/>
    <x v="2"/>
    <d v="2025-08-15T00:00:00"/>
    <x v="0"/>
    <x v="2"/>
    <n v="2"/>
    <n v="61"/>
    <n v="122"/>
    <x v="1"/>
    <x v="2"/>
    <x v="0"/>
    <x v="3"/>
  </r>
  <r>
    <x v="1353"/>
    <x v="0"/>
    <d v="2025-09-17T00:00:00"/>
    <x v="1"/>
    <x v="1"/>
    <n v="4"/>
    <n v="43"/>
    <n v="172"/>
    <x v="2"/>
    <x v="2"/>
    <x v="1"/>
    <x v="5"/>
  </r>
  <r>
    <x v="1354"/>
    <x v="0"/>
    <d v="2025-08-22T00:00:00"/>
    <x v="3"/>
    <x v="2"/>
    <n v="1"/>
    <n v="38"/>
    <n v="38"/>
    <x v="1"/>
    <x v="2"/>
    <x v="0"/>
    <x v="3"/>
  </r>
  <r>
    <x v="1355"/>
    <x v="4"/>
    <d v="2025-07-17T00:00:00"/>
    <x v="2"/>
    <x v="2"/>
    <n v="1"/>
    <n v="16"/>
    <n v="16"/>
    <x v="3"/>
    <x v="8"/>
    <x v="2"/>
    <x v="6"/>
  </r>
  <r>
    <x v="1356"/>
    <x v="0"/>
    <d v="2025-08-06T00:00:00"/>
    <x v="1"/>
    <x v="3"/>
    <n v="2"/>
    <n v="20"/>
    <n v="40"/>
    <x v="4"/>
    <x v="8"/>
    <x v="0"/>
    <x v="5"/>
  </r>
  <r>
    <x v="1357"/>
    <x v="6"/>
    <d v="2025-07-12T00:00:00"/>
    <x v="0"/>
    <x v="2"/>
    <n v="2"/>
    <n v="154"/>
    <n v="308"/>
    <x v="0"/>
    <x v="5"/>
    <x v="2"/>
    <x v="0"/>
  </r>
  <r>
    <x v="1358"/>
    <x v="1"/>
    <d v="2025-09-10T00:00:00"/>
    <x v="3"/>
    <x v="2"/>
    <n v="2"/>
    <n v="34"/>
    <n v="68"/>
    <x v="0"/>
    <x v="9"/>
    <x v="1"/>
    <x v="5"/>
  </r>
  <r>
    <x v="1359"/>
    <x v="5"/>
    <d v="2025-07-11T00:00:00"/>
    <x v="1"/>
    <x v="0"/>
    <n v="4"/>
    <n v="56"/>
    <n v="224"/>
    <x v="1"/>
    <x v="0"/>
    <x v="2"/>
    <x v="3"/>
  </r>
  <r>
    <x v="1360"/>
    <x v="2"/>
    <d v="2025-09-14T00:00:00"/>
    <x v="0"/>
    <x v="2"/>
    <n v="1"/>
    <n v="77"/>
    <n v="77"/>
    <x v="0"/>
    <x v="5"/>
    <x v="1"/>
    <x v="4"/>
  </r>
  <r>
    <x v="1361"/>
    <x v="7"/>
    <d v="2025-08-17T00:00:00"/>
    <x v="2"/>
    <x v="0"/>
    <n v="3"/>
    <n v="28"/>
    <n v="84"/>
    <x v="2"/>
    <x v="1"/>
    <x v="0"/>
    <x v="4"/>
  </r>
  <r>
    <x v="1362"/>
    <x v="2"/>
    <d v="2025-07-12T00:00:00"/>
    <x v="1"/>
    <x v="0"/>
    <n v="4"/>
    <n v="33"/>
    <n v="132"/>
    <x v="2"/>
    <x v="4"/>
    <x v="2"/>
    <x v="0"/>
  </r>
  <r>
    <x v="1363"/>
    <x v="0"/>
    <d v="2025-08-16T00:00:00"/>
    <x v="3"/>
    <x v="2"/>
    <n v="2"/>
    <n v="45"/>
    <n v="90"/>
    <x v="0"/>
    <x v="9"/>
    <x v="0"/>
    <x v="0"/>
  </r>
  <r>
    <x v="1364"/>
    <x v="6"/>
    <d v="2025-07-16T00:00:00"/>
    <x v="2"/>
    <x v="2"/>
    <n v="3"/>
    <n v="100"/>
    <n v="300"/>
    <x v="2"/>
    <x v="5"/>
    <x v="2"/>
    <x v="5"/>
  </r>
  <r>
    <x v="1365"/>
    <x v="0"/>
    <d v="2025-07-30T00:00:00"/>
    <x v="0"/>
    <x v="2"/>
    <n v="1"/>
    <n v="28"/>
    <n v="28"/>
    <x v="1"/>
    <x v="1"/>
    <x v="2"/>
    <x v="5"/>
  </r>
  <r>
    <x v="1366"/>
    <x v="0"/>
    <d v="2025-07-13T00:00:00"/>
    <x v="1"/>
    <x v="3"/>
    <n v="2"/>
    <n v="31"/>
    <n v="62"/>
    <x v="0"/>
    <x v="2"/>
    <x v="2"/>
    <x v="4"/>
  </r>
  <r>
    <x v="1367"/>
    <x v="0"/>
    <d v="2025-09-16T00:00:00"/>
    <x v="1"/>
    <x v="2"/>
    <n v="1"/>
    <n v="15"/>
    <n v="15"/>
    <x v="0"/>
    <x v="11"/>
    <x v="1"/>
    <x v="2"/>
  </r>
  <r>
    <x v="1368"/>
    <x v="3"/>
    <d v="2025-09-01T00:00:00"/>
    <x v="2"/>
    <x v="3"/>
    <n v="1"/>
    <n v="258"/>
    <n v="258"/>
    <x v="0"/>
    <x v="2"/>
    <x v="1"/>
    <x v="1"/>
  </r>
  <r>
    <x v="1369"/>
    <x v="3"/>
    <d v="2025-07-27T00:00:00"/>
    <x v="1"/>
    <x v="1"/>
    <n v="2"/>
    <n v="186"/>
    <n v="372"/>
    <x v="1"/>
    <x v="5"/>
    <x v="2"/>
    <x v="4"/>
  </r>
  <r>
    <x v="1370"/>
    <x v="0"/>
    <d v="2025-09-01T00:00:00"/>
    <x v="0"/>
    <x v="2"/>
    <n v="1"/>
    <n v="38"/>
    <n v="38"/>
    <x v="2"/>
    <x v="6"/>
    <x v="1"/>
    <x v="1"/>
  </r>
  <r>
    <x v="1371"/>
    <x v="5"/>
    <d v="2025-08-01T00:00:00"/>
    <x v="0"/>
    <x v="0"/>
    <n v="2"/>
    <n v="42"/>
    <n v="84"/>
    <x v="0"/>
    <x v="2"/>
    <x v="0"/>
    <x v="3"/>
  </r>
  <r>
    <x v="1372"/>
    <x v="0"/>
    <d v="2025-07-17T00:00:00"/>
    <x v="1"/>
    <x v="3"/>
    <n v="2"/>
    <n v="43"/>
    <n v="86"/>
    <x v="0"/>
    <x v="2"/>
    <x v="2"/>
    <x v="6"/>
  </r>
  <r>
    <x v="1373"/>
    <x v="4"/>
    <d v="2025-09-14T00:00:00"/>
    <x v="1"/>
    <x v="3"/>
    <n v="1"/>
    <n v="9"/>
    <n v="9"/>
    <x v="0"/>
    <x v="0"/>
    <x v="1"/>
    <x v="4"/>
  </r>
  <r>
    <x v="1374"/>
    <x v="7"/>
    <d v="2025-08-06T00:00:00"/>
    <x v="1"/>
    <x v="2"/>
    <n v="3"/>
    <n v="48"/>
    <n v="144"/>
    <x v="0"/>
    <x v="3"/>
    <x v="0"/>
    <x v="5"/>
  </r>
  <r>
    <x v="1375"/>
    <x v="6"/>
    <d v="2025-09-25T00:00:00"/>
    <x v="3"/>
    <x v="2"/>
    <n v="2"/>
    <n v="162"/>
    <n v="324"/>
    <x v="0"/>
    <x v="1"/>
    <x v="1"/>
    <x v="6"/>
  </r>
  <r>
    <x v="1376"/>
    <x v="3"/>
    <d v="2025-08-21T00:00:00"/>
    <x v="3"/>
    <x v="2"/>
    <n v="1"/>
    <n v="72"/>
    <n v="72"/>
    <x v="4"/>
    <x v="10"/>
    <x v="0"/>
    <x v="6"/>
  </r>
  <r>
    <x v="1377"/>
    <x v="0"/>
    <d v="2025-09-07T00:00:00"/>
    <x v="3"/>
    <x v="0"/>
    <n v="2"/>
    <n v="22"/>
    <n v="44"/>
    <x v="1"/>
    <x v="3"/>
    <x v="1"/>
    <x v="4"/>
  </r>
  <r>
    <x v="1378"/>
    <x v="0"/>
    <d v="2025-08-05T00:00:00"/>
    <x v="0"/>
    <x v="2"/>
    <n v="3"/>
    <n v="43"/>
    <n v="129"/>
    <x v="1"/>
    <x v="8"/>
    <x v="0"/>
    <x v="2"/>
  </r>
  <r>
    <x v="1379"/>
    <x v="4"/>
    <d v="2025-07-25T00:00:00"/>
    <x v="3"/>
    <x v="3"/>
    <n v="3"/>
    <n v="8"/>
    <n v="24"/>
    <x v="0"/>
    <x v="0"/>
    <x v="2"/>
    <x v="3"/>
  </r>
  <r>
    <x v="1380"/>
    <x v="6"/>
    <d v="2025-07-20T00:00:00"/>
    <x v="1"/>
    <x v="3"/>
    <n v="1"/>
    <n v="168"/>
    <n v="168"/>
    <x v="2"/>
    <x v="7"/>
    <x v="2"/>
    <x v="4"/>
  </r>
  <r>
    <x v="1381"/>
    <x v="0"/>
    <d v="2025-08-28T00:00:00"/>
    <x v="1"/>
    <x v="1"/>
    <n v="1"/>
    <n v="29"/>
    <n v="29"/>
    <x v="2"/>
    <x v="2"/>
    <x v="0"/>
    <x v="6"/>
  </r>
  <r>
    <x v="1382"/>
    <x v="2"/>
    <d v="2025-09-05T00:00:00"/>
    <x v="2"/>
    <x v="0"/>
    <n v="2"/>
    <n v="59"/>
    <n v="118"/>
    <x v="1"/>
    <x v="9"/>
    <x v="1"/>
    <x v="3"/>
  </r>
  <r>
    <x v="1383"/>
    <x v="2"/>
    <d v="2025-09-25T00:00:00"/>
    <x v="1"/>
    <x v="3"/>
    <n v="4"/>
    <n v="42"/>
    <n v="168"/>
    <x v="2"/>
    <x v="1"/>
    <x v="1"/>
    <x v="6"/>
  </r>
  <r>
    <x v="1384"/>
    <x v="5"/>
    <d v="2025-09-28T00:00:00"/>
    <x v="1"/>
    <x v="2"/>
    <n v="2"/>
    <n v="38"/>
    <n v="76"/>
    <x v="0"/>
    <x v="10"/>
    <x v="1"/>
    <x v="4"/>
  </r>
  <r>
    <x v="1385"/>
    <x v="0"/>
    <d v="2025-08-27T00:00:00"/>
    <x v="1"/>
    <x v="1"/>
    <n v="2"/>
    <n v="43"/>
    <n v="86"/>
    <x v="0"/>
    <x v="0"/>
    <x v="0"/>
    <x v="5"/>
  </r>
  <r>
    <x v="1386"/>
    <x v="0"/>
    <d v="2025-09-04T00:00:00"/>
    <x v="1"/>
    <x v="3"/>
    <n v="1"/>
    <n v="45"/>
    <n v="45"/>
    <x v="1"/>
    <x v="0"/>
    <x v="1"/>
    <x v="6"/>
  </r>
  <r>
    <x v="1387"/>
    <x v="7"/>
    <d v="2025-07-24T00:00:00"/>
    <x v="3"/>
    <x v="2"/>
    <n v="2"/>
    <n v="63"/>
    <n v="126"/>
    <x v="1"/>
    <x v="0"/>
    <x v="2"/>
    <x v="6"/>
  </r>
  <r>
    <x v="1388"/>
    <x v="5"/>
    <d v="2025-09-08T00:00:00"/>
    <x v="3"/>
    <x v="3"/>
    <n v="2"/>
    <n v="50"/>
    <n v="100"/>
    <x v="0"/>
    <x v="8"/>
    <x v="1"/>
    <x v="1"/>
  </r>
  <r>
    <x v="1389"/>
    <x v="1"/>
    <d v="2025-08-06T00:00:00"/>
    <x v="2"/>
    <x v="3"/>
    <n v="2"/>
    <n v="35"/>
    <n v="70"/>
    <x v="1"/>
    <x v="5"/>
    <x v="0"/>
    <x v="5"/>
  </r>
  <r>
    <x v="1390"/>
    <x v="7"/>
    <d v="2025-07-27T00:00:00"/>
    <x v="1"/>
    <x v="3"/>
    <n v="2"/>
    <n v="34"/>
    <n v="68"/>
    <x v="1"/>
    <x v="0"/>
    <x v="2"/>
    <x v="4"/>
  </r>
  <r>
    <x v="1391"/>
    <x v="5"/>
    <d v="2025-07-10T00:00:00"/>
    <x v="1"/>
    <x v="3"/>
    <n v="1"/>
    <n v="36"/>
    <n v="36"/>
    <x v="0"/>
    <x v="2"/>
    <x v="2"/>
    <x v="6"/>
  </r>
  <r>
    <x v="1392"/>
    <x v="3"/>
    <d v="2025-09-06T00:00:00"/>
    <x v="0"/>
    <x v="2"/>
    <n v="2"/>
    <n v="170"/>
    <n v="340"/>
    <x v="2"/>
    <x v="9"/>
    <x v="1"/>
    <x v="0"/>
  </r>
  <r>
    <x v="1393"/>
    <x v="4"/>
    <d v="2025-09-10T00:00:00"/>
    <x v="1"/>
    <x v="2"/>
    <n v="5"/>
    <n v="15"/>
    <n v="75"/>
    <x v="2"/>
    <x v="6"/>
    <x v="1"/>
    <x v="5"/>
  </r>
  <r>
    <x v="1394"/>
    <x v="0"/>
    <d v="2025-07-23T00:00:00"/>
    <x v="1"/>
    <x v="2"/>
    <n v="3"/>
    <n v="38"/>
    <n v="114"/>
    <x v="0"/>
    <x v="0"/>
    <x v="2"/>
    <x v="5"/>
  </r>
  <r>
    <x v="1395"/>
    <x v="6"/>
    <d v="2025-09-10T00:00:00"/>
    <x v="3"/>
    <x v="1"/>
    <n v="1"/>
    <n v="89"/>
    <n v="89"/>
    <x v="1"/>
    <x v="5"/>
    <x v="1"/>
    <x v="5"/>
  </r>
  <r>
    <x v="1396"/>
    <x v="1"/>
    <d v="2025-09-26T00:00:00"/>
    <x v="1"/>
    <x v="0"/>
    <n v="3"/>
    <n v="33"/>
    <n v="99"/>
    <x v="0"/>
    <x v="3"/>
    <x v="1"/>
    <x v="3"/>
  </r>
  <r>
    <x v="1397"/>
    <x v="5"/>
    <d v="2025-07-28T00:00:00"/>
    <x v="1"/>
    <x v="0"/>
    <n v="3"/>
    <n v="33"/>
    <n v="99"/>
    <x v="0"/>
    <x v="4"/>
    <x v="2"/>
    <x v="1"/>
  </r>
  <r>
    <x v="1398"/>
    <x v="4"/>
    <d v="2025-08-13T00:00:00"/>
    <x v="0"/>
    <x v="3"/>
    <n v="2"/>
    <n v="13"/>
    <n v="26"/>
    <x v="0"/>
    <x v="3"/>
    <x v="0"/>
    <x v="5"/>
  </r>
  <r>
    <x v="1399"/>
    <x v="2"/>
    <d v="2025-08-14T00:00:00"/>
    <x v="3"/>
    <x v="2"/>
    <n v="3"/>
    <n v="63"/>
    <n v="189"/>
    <x v="2"/>
    <x v="7"/>
    <x v="0"/>
    <x v="6"/>
  </r>
  <r>
    <x v="1400"/>
    <x v="3"/>
    <d v="2025-09-05T00:00:00"/>
    <x v="2"/>
    <x v="1"/>
    <n v="1"/>
    <n v="124"/>
    <n v="124"/>
    <x v="2"/>
    <x v="9"/>
    <x v="1"/>
    <x v="3"/>
  </r>
  <r>
    <x v="1401"/>
    <x v="0"/>
    <d v="2025-07-19T00:00:00"/>
    <x v="3"/>
    <x v="0"/>
    <n v="1"/>
    <n v="40"/>
    <n v="40"/>
    <x v="0"/>
    <x v="7"/>
    <x v="2"/>
    <x v="0"/>
  </r>
  <r>
    <x v="1402"/>
    <x v="2"/>
    <d v="2025-08-07T00:00:00"/>
    <x v="1"/>
    <x v="3"/>
    <n v="1"/>
    <n v="54"/>
    <n v="54"/>
    <x v="0"/>
    <x v="2"/>
    <x v="0"/>
    <x v="6"/>
  </r>
  <r>
    <x v="1403"/>
    <x v="2"/>
    <d v="2025-09-12T00:00:00"/>
    <x v="3"/>
    <x v="3"/>
    <n v="1"/>
    <n v="88"/>
    <n v="88"/>
    <x v="0"/>
    <x v="7"/>
    <x v="1"/>
    <x v="3"/>
  </r>
  <r>
    <x v="1404"/>
    <x v="4"/>
    <d v="2025-07-30T00:00:00"/>
    <x v="3"/>
    <x v="2"/>
    <n v="2"/>
    <n v="17"/>
    <n v="34"/>
    <x v="4"/>
    <x v="0"/>
    <x v="2"/>
    <x v="5"/>
  </r>
  <r>
    <x v="1405"/>
    <x v="6"/>
    <d v="2025-09-19T00:00:00"/>
    <x v="3"/>
    <x v="3"/>
    <n v="1"/>
    <n v="88"/>
    <n v="88"/>
    <x v="2"/>
    <x v="3"/>
    <x v="1"/>
    <x v="3"/>
  </r>
  <r>
    <x v="1406"/>
    <x v="5"/>
    <d v="2025-07-19T00:00:00"/>
    <x v="0"/>
    <x v="3"/>
    <n v="4"/>
    <n v="57"/>
    <n v="228"/>
    <x v="4"/>
    <x v="7"/>
    <x v="2"/>
    <x v="0"/>
  </r>
  <r>
    <x v="1407"/>
    <x v="7"/>
    <d v="2025-07-29T00:00:00"/>
    <x v="1"/>
    <x v="2"/>
    <n v="4"/>
    <n v="41"/>
    <n v="164"/>
    <x v="0"/>
    <x v="9"/>
    <x v="2"/>
    <x v="2"/>
  </r>
  <r>
    <x v="1408"/>
    <x v="1"/>
    <d v="2025-07-13T00:00:00"/>
    <x v="0"/>
    <x v="2"/>
    <n v="3"/>
    <n v="96"/>
    <n v="288"/>
    <x v="3"/>
    <x v="2"/>
    <x v="2"/>
    <x v="4"/>
  </r>
  <r>
    <x v="1409"/>
    <x v="6"/>
    <d v="2025-07-13T00:00:00"/>
    <x v="0"/>
    <x v="0"/>
    <n v="2"/>
    <n v="69"/>
    <n v="138"/>
    <x v="0"/>
    <x v="5"/>
    <x v="2"/>
    <x v="4"/>
  </r>
  <r>
    <x v="1410"/>
    <x v="0"/>
    <d v="2025-09-17T00:00:00"/>
    <x v="1"/>
    <x v="3"/>
    <n v="2"/>
    <n v="19"/>
    <n v="38"/>
    <x v="1"/>
    <x v="9"/>
    <x v="1"/>
    <x v="5"/>
  </r>
  <r>
    <x v="1411"/>
    <x v="6"/>
    <d v="2025-09-16T00:00:00"/>
    <x v="1"/>
    <x v="2"/>
    <n v="1"/>
    <n v="149"/>
    <n v="149"/>
    <x v="1"/>
    <x v="0"/>
    <x v="1"/>
    <x v="2"/>
  </r>
  <r>
    <x v="1412"/>
    <x v="1"/>
    <d v="2025-07-11T00:00:00"/>
    <x v="1"/>
    <x v="3"/>
    <n v="1"/>
    <n v="79"/>
    <n v="79"/>
    <x v="3"/>
    <x v="6"/>
    <x v="2"/>
    <x v="3"/>
  </r>
  <r>
    <x v="1413"/>
    <x v="2"/>
    <d v="2025-09-09T00:00:00"/>
    <x v="0"/>
    <x v="1"/>
    <n v="2"/>
    <n v="51"/>
    <n v="102"/>
    <x v="0"/>
    <x v="6"/>
    <x v="1"/>
    <x v="2"/>
  </r>
  <r>
    <x v="1414"/>
    <x v="7"/>
    <d v="2025-07-29T00:00:00"/>
    <x v="3"/>
    <x v="1"/>
    <n v="4"/>
    <n v="41"/>
    <n v="164"/>
    <x v="3"/>
    <x v="8"/>
    <x v="2"/>
    <x v="2"/>
  </r>
  <r>
    <x v="1415"/>
    <x v="0"/>
    <d v="2025-09-25T00:00:00"/>
    <x v="2"/>
    <x v="1"/>
    <n v="2"/>
    <n v="50"/>
    <n v="100"/>
    <x v="2"/>
    <x v="7"/>
    <x v="1"/>
    <x v="6"/>
  </r>
  <r>
    <x v="1416"/>
    <x v="3"/>
    <d v="2025-09-19T00:00:00"/>
    <x v="1"/>
    <x v="2"/>
    <n v="1"/>
    <n v="135"/>
    <n v="135"/>
    <x v="3"/>
    <x v="0"/>
    <x v="1"/>
    <x v="3"/>
  </r>
  <r>
    <x v="1417"/>
    <x v="0"/>
    <d v="2025-07-17T00:00:00"/>
    <x v="1"/>
    <x v="3"/>
    <n v="1"/>
    <n v="49"/>
    <n v="49"/>
    <x v="0"/>
    <x v="1"/>
    <x v="2"/>
    <x v="6"/>
  </r>
  <r>
    <x v="1418"/>
    <x v="4"/>
    <d v="2025-09-08T00:00:00"/>
    <x v="3"/>
    <x v="1"/>
    <n v="4"/>
    <n v="24"/>
    <n v="96"/>
    <x v="0"/>
    <x v="9"/>
    <x v="1"/>
    <x v="1"/>
  </r>
  <r>
    <x v="1419"/>
    <x v="6"/>
    <d v="2025-09-12T00:00:00"/>
    <x v="2"/>
    <x v="3"/>
    <n v="2"/>
    <n v="73"/>
    <n v="146"/>
    <x v="0"/>
    <x v="4"/>
    <x v="1"/>
    <x v="3"/>
  </r>
  <r>
    <x v="1420"/>
    <x v="2"/>
    <d v="2025-08-05T00:00:00"/>
    <x v="0"/>
    <x v="3"/>
    <n v="2"/>
    <n v="28"/>
    <n v="56"/>
    <x v="1"/>
    <x v="9"/>
    <x v="0"/>
    <x v="2"/>
  </r>
  <r>
    <x v="1421"/>
    <x v="6"/>
    <d v="2025-09-29T00:00:00"/>
    <x v="1"/>
    <x v="1"/>
    <n v="2"/>
    <n v="121"/>
    <n v="242"/>
    <x v="0"/>
    <x v="7"/>
    <x v="1"/>
    <x v="1"/>
  </r>
  <r>
    <x v="1422"/>
    <x v="5"/>
    <d v="2025-09-24T00:00:00"/>
    <x v="0"/>
    <x v="2"/>
    <n v="3"/>
    <n v="18"/>
    <n v="54"/>
    <x v="0"/>
    <x v="1"/>
    <x v="1"/>
    <x v="5"/>
  </r>
  <r>
    <x v="1423"/>
    <x v="7"/>
    <d v="2025-08-27T00:00:00"/>
    <x v="1"/>
    <x v="2"/>
    <n v="2"/>
    <n v="29"/>
    <n v="58"/>
    <x v="2"/>
    <x v="8"/>
    <x v="0"/>
    <x v="5"/>
  </r>
  <r>
    <x v="1424"/>
    <x v="1"/>
    <d v="2025-08-24T00:00:00"/>
    <x v="1"/>
    <x v="2"/>
    <n v="1"/>
    <n v="31"/>
    <n v="31"/>
    <x v="4"/>
    <x v="0"/>
    <x v="0"/>
    <x v="4"/>
  </r>
  <r>
    <x v="1425"/>
    <x v="0"/>
    <d v="2025-07-02T00:00:00"/>
    <x v="2"/>
    <x v="3"/>
    <n v="4"/>
    <n v="15"/>
    <n v="60"/>
    <x v="4"/>
    <x v="2"/>
    <x v="2"/>
    <x v="5"/>
  </r>
  <r>
    <x v="1426"/>
    <x v="7"/>
    <d v="2025-08-13T00:00:00"/>
    <x v="2"/>
    <x v="2"/>
    <n v="4"/>
    <n v="22"/>
    <n v="88"/>
    <x v="1"/>
    <x v="0"/>
    <x v="0"/>
    <x v="5"/>
  </r>
  <r>
    <x v="1427"/>
    <x v="0"/>
    <d v="2025-09-13T00:00:00"/>
    <x v="3"/>
    <x v="3"/>
    <n v="3"/>
    <n v="31"/>
    <n v="93"/>
    <x v="2"/>
    <x v="9"/>
    <x v="1"/>
    <x v="0"/>
  </r>
  <r>
    <x v="1428"/>
    <x v="1"/>
    <d v="2025-07-25T00:00:00"/>
    <x v="3"/>
    <x v="2"/>
    <n v="2"/>
    <n v="87"/>
    <n v="174"/>
    <x v="4"/>
    <x v="0"/>
    <x v="2"/>
    <x v="3"/>
  </r>
  <r>
    <x v="1429"/>
    <x v="2"/>
    <d v="2025-09-03T00:00:00"/>
    <x v="2"/>
    <x v="3"/>
    <n v="1"/>
    <n v="53"/>
    <n v="53"/>
    <x v="0"/>
    <x v="2"/>
    <x v="1"/>
    <x v="5"/>
  </r>
  <r>
    <x v="1430"/>
    <x v="3"/>
    <d v="2025-08-16T00:00:00"/>
    <x v="1"/>
    <x v="3"/>
    <n v="1"/>
    <n v="161"/>
    <n v="161"/>
    <x v="0"/>
    <x v="11"/>
    <x v="0"/>
    <x v="0"/>
  </r>
  <r>
    <x v="1431"/>
    <x v="2"/>
    <d v="2025-09-07T00:00:00"/>
    <x v="3"/>
    <x v="2"/>
    <n v="1"/>
    <n v="85"/>
    <n v="85"/>
    <x v="0"/>
    <x v="0"/>
    <x v="1"/>
    <x v="4"/>
  </r>
  <r>
    <x v="1432"/>
    <x v="0"/>
    <d v="2025-07-26T00:00:00"/>
    <x v="1"/>
    <x v="1"/>
    <n v="3"/>
    <n v="48"/>
    <n v="144"/>
    <x v="0"/>
    <x v="4"/>
    <x v="2"/>
    <x v="0"/>
  </r>
  <r>
    <x v="1433"/>
    <x v="5"/>
    <d v="2025-08-11T00:00:00"/>
    <x v="3"/>
    <x v="3"/>
    <n v="2"/>
    <n v="44"/>
    <n v="88"/>
    <x v="2"/>
    <x v="3"/>
    <x v="0"/>
    <x v="1"/>
  </r>
  <r>
    <x v="1434"/>
    <x v="3"/>
    <d v="2025-08-25T00:00:00"/>
    <x v="2"/>
    <x v="2"/>
    <n v="1"/>
    <n v="227"/>
    <n v="227"/>
    <x v="1"/>
    <x v="0"/>
    <x v="0"/>
    <x v="1"/>
  </r>
  <r>
    <x v="1435"/>
    <x v="1"/>
    <d v="2025-08-03T00:00:00"/>
    <x v="0"/>
    <x v="3"/>
    <n v="3"/>
    <n v="56"/>
    <n v="168"/>
    <x v="4"/>
    <x v="2"/>
    <x v="0"/>
    <x v="4"/>
  </r>
  <r>
    <x v="1436"/>
    <x v="5"/>
    <d v="2025-09-14T00:00:00"/>
    <x v="1"/>
    <x v="2"/>
    <n v="2"/>
    <n v="23"/>
    <n v="46"/>
    <x v="2"/>
    <x v="11"/>
    <x v="1"/>
    <x v="4"/>
  </r>
  <r>
    <x v="1437"/>
    <x v="1"/>
    <d v="2025-09-02T00:00:00"/>
    <x v="0"/>
    <x v="3"/>
    <n v="1"/>
    <n v="71"/>
    <n v="71"/>
    <x v="0"/>
    <x v="2"/>
    <x v="1"/>
    <x v="2"/>
  </r>
  <r>
    <x v="1438"/>
    <x v="0"/>
    <d v="2025-08-31T00:00:00"/>
    <x v="1"/>
    <x v="1"/>
    <n v="1"/>
    <n v="15"/>
    <n v="15"/>
    <x v="0"/>
    <x v="6"/>
    <x v="0"/>
    <x v="4"/>
  </r>
  <r>
    <x v="1439"/>
    <x v="6"/>
    <d v="2025-07-15T00:00:00"/>
    <x v="0"/>
    <x v="2"/>
    <n v="1"/>
    <n v="47"/>
    <n v="47"/>
    <x v="0"/>
    <x v="8"/>
    <x v="2"/>
    <x v="2"/>
  </r>
  <r>
    <x v="1440"/>
    <x v="0"/>
    <d v="2025-09-13T00:00:00"/>
    <x v="3"/>
    <x v="1"/>
    <n v="3"/>
    <n v="27"/>
    <n v="81"/>
    <x v="2"/>
    <x v="5"/>
    <x v="1"/>
    <x v="0"/>
  </r>
  <r>
    <x v="1441"/>
    <x v="4"/>
    <d v="2025-07-18T00:00:00"/>
    <x v="2"/>
    <x v="3"/>
    <n v="1"/>
    <n v="13"/>
    <n v="13"/>
    <x v="0"/>
    <x v="1"/>
    <x v="2"/>
    <x v="3"/>
  </r>
  <r>
    <x v="1442"/>
    <x v="2"/>
    <d v="2025-09-22T00:00:00"/>
    <x v="1"/>
    <x v="2"/>
    <n v="2"/>
    <n v="48"/>
    <n v="96"/>
    <x v="1"/>
    <x v="1"/>
    <x v="1"/>
    <x v="1"/>
  </r>
  <r>
    <x v="1443"/>
    <x v="3"/>
    <d v="2025-09-24T00:00:00"/>
    <x v="1"/>
    <x v="1"/>
    <n v="2"/>
    <n v="73"/>
    <n v="146"/>
    <x v="0"/>
    <x v="0"/>
    <x v="1"/>
    <x v="5"/>
  </r>
  <r>
    <x v="1444"/>
    <x v="2"/>
    <d v="2025-09-02T00:00:00"/>
    <x v="0"/>
    <x v="0"/>
    <n v="1"/>
    <n v="63"/>
    <n v="63"/>
    <x v="1"/>
    <x v="5"/>
    <x v="1"/>
    <x v="2"/>
  </r>
  <r>
    <x v="1445"/>
    <x v="2"/>
    <d v="2025-07-13T00:00:00"/>
    <x v="1"/>
    <x v="2"/>
    <n v="2"/>
    <n v="34"/>
    <n v="68"/>
    <x v="0"/>
    <x v="6"/>
    <x v="2"/>
    <x v="4"/>
  </r>
  <r>
    <x v="1446"/>
    <x v="3"/>
    <d v="2025-09-24T00:00:00"/>
    <x v="3"/>
    <x v="3"/>
    <n v="1"/>
    <n v="263"/>
    <n v="263"/>
    <x v="0"/>
    <x v="2"/>
    <x v="1"/>
    <x v="5"/>
  </r>
  <r>
    <x v="1447"/>
    <x v="6"/>
    <d v="2025-09-20T00:00:00"/>
    <x v="2"/>
    <x v="2"/>
    <n v="1"/>
    <n v="71"/>
    <n v="71"/>
    <x v="0"/>
    <x v="7"/>
    <x v="1"/>
    <x v="0"/>
  </r>
  <r>
    <x v="1448"/>
    <x v="3"/>
    <d v="2025-07-17T00:00:00"/>
    <x v="3"/>
    <x v="1"/>
    <n v="1"/>
    <n v="243"/>
    <n v="243"/>
    <x v="0"/>
    <x v="2"/>
    <x v="2"/>
    <x v="6"/>
  </r>
  <r>
    <x v="1449"/>
    <x v="1"/>
    <d v="2025-07-05T00:00:00"/>
    <x v="0"/>
    <x v="2"/>
    <n v="3"/>
    <n v="49"/>
    <n v="147"/>
    <x v="1"/>
    <x v="4"/>
    <x v="2"/>
    <x v="0"/>
  </r>
  <r>
    <x v="1450"/>
    <x v="5"/>
    <d v="2025-08-16T00:00:00"/>
    <x v="0"/>
    <x v="2"/>
    <n v="2"/>
    <n v="49"/>
    <n v="98"/>
    <x v="4"/>
    <x v="5"/>
    <x v="0"/>
    <x v="0"/>
  </r>
  <r>
    <x v="1451"/>
    <x v="6"/>
    <d v="2025-08-29T00:00:00"/>
    <x v="0"/>
    <x v="0"/>
    <n v="1"/>
    <n v="61"/>
    <n v="61"/>
    <x v="0"/>
    <x v="5"/>
    <x v="0"/>
    <x v="3"/>
  </r>
  <r>
    <x v="1452"/>
    <x v="6"/>
    <d v="2025-09-06T00:00:00"/>
    <x v="1"/>
    <x v="3"/>
    <n v="2"/>
    <n v="81"/>
    <n v="162"/>
    <x v="0"/>
    <x v="8"/>
    <x v="1"/>
    <x v="0"/>
  </r>
  <r>
    <x v="1453"/>
    <x v="6"/>
    <d v="2025-07-22T00:00:00"/>
    <x v="1"/>
    <x v="2"/>
    <n v="1"/>
    <n v="89"/>
    <n v="89"/>
    <x v="1"/>
    <x v="1"/>
    <x v="2"/>
    <x v="2"/>
  </r>
  <r>
    <x v="1454"/>
    <x v="2"/>
    <d v="2025-08-03T00:00:00"/>
    <x v="3"/>
    <x v="2"/>
    <n v="2"/>
    <n v="45"/>
    <n v="90"/>
    <x v="0"/>
    <x v="4"/>
    <x v="0"/>
    <x v="4"/>
  </r>
  <r>
    <x v="1455"/>
    <x v="1"/>
    <d v="2025-08-01T00:00:00"/>
    <x v="1"/>
    <x v="2"/>
    <n v="1"/>
    <n v="96"/>
    <n v="96"/>
    <x v="3"/>
    <x v="6"/>
    <x v="0"/>
    <x v="3"/>
  </r>
  <r>
    <x v="1456"/>
    <x v="1"/>
    <d v="2025-08-09T00:00:00"/>
    <x v="2"/>
    <x v="2"/>
    <n v="3"/>
    <n v="51"/>
    <n v="153"/>
    <x v="0"/>
    <x v="7"/>
    <x v="0"/>
    <x v="0"/>
  </r>
  <r>
    <x v="1457"/>
    <x v="1"/>
    <d v="2025-09-04T00:00:00"/>
    <x v="1"/>
    <x v="1"/>
    <n v="2"/>
    <n v="107"/>
    <n v="214"/>
    <x v="2"/>
    <x v="2"/>
    <x v="1"/>
    <x v="6"/>
  </r>
  <r>
    <x v="1458"/>
    <x v="4"/>
    <d v="2025-09-07T00:00:00"/>
    <x v="3"/>
    <x v="3"/>
    <n v="1"/>
    <n v="9"/>
    <n v="9"/>
    <x v="4"/>
    <x v="9"/>
    <x v="1"/>
    <x v="4"/>
  </r>
  <r>
    <x v="1459"/>
    <x v="4"/>
    <d v="2025-07-12T00:00:00"/>
    <x v="1"/>
    <x v="3"/>
    <n v="1"/>
    <n v="19"/>
    <n v="19"/>
    <x v="0"/>
    <x v="0"/>
    <x v="2"/>
    <x v="0"/>
  </r>
  <r>
    <x v="1460"/>
    <x v="2"/>
    <d v="2025-09-28T00:00:00"/>
    <x v="3"/>
    <x v="1"/>
    <n v="2"/>
    <n v="78"/>
    <n v="156"/>
    <x v="2"/>
    <x v="6"/>
    <x v="1"/>
    <x v="4"/>
  </r>
  <r>
    <x v="1461"/>
    <x v="3"/>
    <d v="2025-08-23T00:00:00"/>
    <x v="0"/>
    <x v="1"/>
    <n v="1"/>
    <n v="281"/>
    <n v="281"/>
    <x v="0"/>
    <x v="0"/>
    <x v="0"/>
    <x v="0"/>
  </r>
  <r>
    <x v="1462"/>
    <x v="3"/>
    <d v="2025-09-12T00:00:00"/>
    <x v="1"/>
    <x v="2"/>
    <n v="1"/>
    <n v="255"/>
    <n v="255"/>
    <x v="4"/>
    <x v="6"/>
    <x v="1"/>
    <x v="3"/>
  </r>
  <r>
    <x v="1463"/>
    <x v="2"/>
    <d v="2025-08-14T00:00:00"/>
    <x v="0"/>
    <x v="3"/>
    <n v="2"/>
    <n v="72"/>
    <n v="144"/>
    <x v="2"/>
    <x v="3"/>
    <x v="0"/>
    <x v="6"/>
  </r>
  <r>
    <x v="1464"/>
    <x v="2"/>
    <d v="2025-07-04T00:00:00"/>
    <x v="2"/>
    <x v="3"/>
    <n v="2"/>
    <n v="88"/>
    <n v="176"/>
    <x v="0"/>
    <x v="5"/>
    <x v="2"/>
    <x v="3"/>
  </r>
  <r>
    <x v="1465"/>
    <x v="5"/>
    <d v="2025-09-23T00:00:00"/>
    <x v="1"/>
    <x v="2"/>
    <n v="1"/>
    <n v="21"/>
    <n v="21"/>
    <x v="0"/>
    <x v="0"/>
    <x v="1"/>
    <x v="2"/>
  </r>
  <r>
    <x v="1466"/>
    <x v="1"/>
    <d v="2025-08-27T00:00:00"/>
    <x v="1"/>
    <x v="2"/>
    <n v="1"/>
    <n v="97"/>
    <n v="97"/>
    <x v="1"/>
    <x v="6"/>
    <x v="0"/>
    <x v="5"/>
  </r>
  <r>
    <x v="1467"/>
    <x v="3"/>
    <d v="2025-09-07T00:00:00"/>
    <x v="0"/>
    <x v="3"/>
    <n v="2"/>
    <n v="296"/>
    <n v="592"/>
    <x v="1"/>
    <x v="9"/>
    <x v="1"/>
    <x v="4"/>
  </r>
  <r>
    <x v="1468"/>
    <x v="6"/>
    <d v="2025-07-16T00:00:00"/>
    <x v="1"/>
    <x v="1"/>
    <n v="1"/>
    <n v="121"/>
    <n v="121"/>
    <x v="0"/>
    <x v="3"/>
    <x v="2"/>
    <x v="5"/>
  </r>
  <r>
    <x v="1469"/>
    <x v="0"/>
    <d v="2025-09-12T00:00:00"/>
    <x v="0"/>
    <x v="2"/>
    <n v="2"/>
    <n v="19"/>
    <n v="38"/>
    <x v="0"/>
    <x v="5"/>
    <x v="1"/>
    <x v="3"/>
  </r>
  <r>
    <x v="1470"/>
    <x v="2"/>
    <d v="2025-09-14T00:00:00"/>
    <x v="3"/>
    <x v="3"/>
    <n v="3"/>
    <n v="55"/>
    <n v="165"/>
    <x v="1"/>
    <x v="1"/>
    <x v="1"/>
    <x v="4"/>
  </r>
  <r>
    <x v="1471"/>
    <x v="2"/>
    <d v="2025-08-06T00:00:00"/>
    <x v="1"/>
    <x v="3"/>
    <n v="5"/>
    <n v="74"/>
    <n v="370"/>
    <x v="0"/>
    <x v="11"/>
    <x v="0"/>
    <x v="5"/>
  </r>
  <r>
    <x v="1472"/>
    <x v="0"/>
    <d v="2025-08-24T00:00:00"/>
    <x v="0"/>
    <x v="2"/>
    <n v="2"/>
    <n v="27"/>
    <n v="54"/>
    <x v="1"/>
    <x v="10"/>
    <x v="0"/>
    <x v="4"/>
  </r>
  <r>
    <x v="1473"/>
    <x v="1"/>
    <d v="2025-08-02T00:00:00"/>
    <x v="0"/>
    <x v="0"/>
    <n v="2"/>
    <n v="86"/>
    <n v="172"/>
    <x v="1"/>
    <x v="11"/>
    <x v="0"/>
    <x v="0"/>
  </r>
  <r>
    <x v="1474"/>
    <x v="5"/>
    <d v="2025-07-20T00:00:00"/>
    <x v="0"/>
    <x v="3"/>
    <n v="1"/>
    <n v="23"/>
    <n v="23"/>
    <x v="0"/>
    <x v="8"/>
    <x v="2"/>
    <x v="4"/>
  </r>
  <r>
    <x v="1475"/>
    <x v="3"/>
    <d v="2025-08-07T00:00:00"/>
    <x v="1"/>
    <x v="3"/>
    <n v="1"/>
    <n v="270"/>
    <n v="270"/>
    <x v="1"/>
    <x v="1"/>
    <x v="0"/>
    <x v="6"/>
  </r>
  <r>
    <x v="1476"/>
    <x v="5"/>
    <d v="2025-09-25T00:00:00"/>
    <x v="1"/>
    <x v="3"/>
    <n v="3"/>
    <n v="29"/>
    <n v="87"/>
    <x v="2"/>
    <x v="2"/>
    <x v="1"/>
    <x v="6"/>
  </r>
  <r>
    <x v="1477"/>
    <x v="0"/>
    <d v="2025-08-07T00:00:00"/>
    <x v="3"/>
    <x v="3"/>
    <n v="1"/>
    <n v="16"/>
    <n v="16"/>
    <x v="2"/>
    <x v="2"/>
    <x v="0"/>
    <x v="6"/>
  </r>
  <r>
    <x v="1478"/>
    <x v="1"/>
    <d v="2025-09-08T00:00:00"/>
    <x v="1"/>
    <x v="1"/>
    <n v="1"/>
    <n v="30"/>
    <n v="30"/>
    <x v="1"/>
    <x v="8"/>
    <x v="1"/>
    <x v="1"/>
  </r>
  <r>
    <x v="1479"/>
    <x v="0"/>
    <d v="2025-09-06T00:00:00"/>
    <x v="3"/>
    <x v="2"/>
    <n v="1"/>
    <n v="49"/>
    <n v="49"/>
    <x v="2"/>
    <x v="5"/>
    <x v="1"/>
    <x v="0"/>
  </r>
  <r>
    <x v="1480"/>
    <x v="2"/>
    <d v="2025-08-19T00:00:00"/>
    <x v="0"/>
    <x v="2"/>
    <n v="4"/>
    <n v="86"/>
    <n v="344"/>
    <x v="0"/>
    <x v="2"/>
    <x v="0"/>
    <x v="2"/>
  </r>
  <r>
    <x v="1481"/>
    <x v="1"/>
    <d v="2025-07-26T00:00:00"/>
    <x v="0"/>
    <x v="0"/>
    <n v="2"/>
    <n v="117"/>
    <n v="234"/>
    <x v="0"/>
    <x v="2"/>
    <x v="2"/>
    <x v="0"/>
  </r>
  <r>
    <x v="1482"/>
    <x v="0"/>
    <d v="2025-08-08T00:00:00"/>
    <x v="1"/>
    <x v="3"/>
    <n v="1"/>
    <n v="38"/>
    <n v="38"/>
    <x v="0"/>
    <x v="3"/>
    <x v="0"/>
    <x v="3"/>
  </r>
  <r>
    <x v="1483"/>
    <x v="6"/>
    <d v="2025-08-21T00:00:00"/>
    <x v="1"/>
    <x v="3"/>
    <n v="1"/>
    <n v="157"/>
    <n v="157"/>
    <x v="0"/>
    <x v="0"/>
    <x v="0"/>
    <x v="6"/>
  </r>
  <r>
    <x v="1484"/>
    <x v="2"/>
    <d v="2025-08-22T00:00:00"/>
    <x v="0"/>
    <x v="3"/>
    <n v="2"/>
    <n v="29"/>
    <n v="58"/>
    <x v="0"/>
    <x v="0"/>
    <x v="0"/>
    <x v="3"/>
  </r>
  <r>
    <x v="1485"/>
    <x v="0"/>
    <d v="2025-07-01T00:00:00"/>
    <x v="3"/>
    <x v="2"/>
    <n v="2"/>
    <n v="41"/>
    <n v="82"/>
    <x v="0"/>
    <x v="8"/>
    <x v="2"/>
    <x v="2"/>
  </r>
  <r>
    <x v="1486"/>
    <x v="0"/>
    <d v="2025-09-02T00:00:00"/>
    <x v="1"/>
    <x v="3"/>
    <n v="2"/>
    <n v="15"/>
    <n v="30"/>
    <x v="2"/>
    <x v="4"/>
    <x v="1"/>
    <x v="2"/>
  </r>
  <r>
    <x v="1487"/>
    <x v="6"/>
    <d v="2025-09-02T00:00:00"/>
    <x v="0"/>
    <x v="2"/>
    <n v="4"/>
    <n v="148"/>
    <n v="592"/>
    <x v="1"/>
    <x v="2"/>
    <x v="1"/>
    <x v="2"/>
  </r>
  <r>
    <x v="1488"/>
    <x v="7"/>
    <d v="2025-07-21T00:00:00"/>
    <x v="0"/>
    <x v="2"/>
    <n v="2"/>
    <n v="53"/>
    <n v="106"/>
    <x v="1"/>
    <x v="5"/>
    <x v="2"/>
    <x v="1"/>
  </r>
  <r>
    <x v="1489"/>
    <x v="2"/>
    <d v="2025-08-19T00:00:00"/>
    <x v="1"/>
    <x v="3"/>
    <n v="2"/>
    <n v="72"/>
    <n v="144"/>
    <x v="0"/>
    <x v="9"/>
    <x v="0"/>
    <x v="2"/>
  </r>
  <r>
    <x v="1490"/>
    <x v="2"/>
    <d v="2025-08-30T00:00:00"/>
    <x v="1"/>
    <x v="3"/>
    <n v="2"/>
    <n v="90"/>
    <n v="180"/>
    <x v="1"/>
    <x v="11"/>
    <x v="0"/>
    <x v="0"/>
  </r>
  <r>
    <x v="1491"/>
    <x v="5"/>
    <d v="2025-07-01T00:00:00"/>
    <x v="2"/>
    <x v="3"/>
    <n v="1"/>
    <n v="36"/>
    <n v="36"/>
    <x v="1"/>
    <x v="6"/>
    <x v="2"/>
    <x v="2"/>
  </r>
  <r>
    <x v="1492"/>
    <x v="4"/>
    <d v="2025-09-11T00:00:00"/>
    <x v="0"/>
    <x v="2"/>
    <n v="2"/>
    <n v="12"/>
    <n v="24"/>
    <x v="0"/>
    <x v="9"/>
    <x v="1"/>
    <x v="6"/>
  </r>
  <r>
    <x v="1493"/>
    <x v="6"/>
    <d v="2025-07-27T00:00:00"/>
    <x v="1"/>
    <x v="3"/>
    <n v="1"/>
    <n v="89"/>
    <n v="89"/>
    <x v="1"/>
    <x v="8"/>
    <x v="2"/>
    <x v="4"/>
  </r>
  <r>
    <x v="1494"/>
    <x v="0"/>
    <d v="2025-08-28T00:00:00"/>
    <x v="3"/>
    <x v="2"/>
    <n v="1"/>
    <n v="26"/>
    <n v="26"/>
    <x v="2"/>
    <x v="2"/>
    <x v="0"/>
    <x v="6"/>
  </r>
  <r>
    <x v="1495"/>
    <x v="3"/>
    <d v="2025-08-03T00:00:00"/>
    <x v="3"/>
    <x v="3"/>
    <n v="1"/>
    <n v="97"/>
    <n v="97"/>
    <x v="1"/>
    <x v="0"/>
    <x v="0"/>
    <x v="4"/>
  </r>
  <r>
    <x v="1496"/>
    <x v="0"/>
    <d v="2025-09-21T00:00:00"/>
    <x v="3"/>
    <x v="2"/>
    <n v="2"/>
    <n v="43"/>
    <n v="86"/>
    <x v="0"/>
    <x v="6"/>
    <x v="1"/>
    <x v="4"/>
  </r>
  <r>
    <x v="1497"/>
    <x v="0"/>
    <d v="2025-09-06T00:00:00"/>
    <x v="1"/>
    <x v="2"/>
    <n v="2"/>
    <n v="21"/>
    <n v="42"/>
    <x v="1"/>
    <x v="4"/>
    <x v="1"/>
    <x v="0"/>
  </r>
  <r>
    <x v="1498"/>
    <x v="2"/>
    <d v="2025-09-20T00:00:00"/>
    <x v="0"/>
    <x v="1"/>
    <n v="5"/>
    <n v="40"/>
    <n v="200"/>
    <x v="0"/>
    <x v="3"/>
    <x v="1"/>
    <x v="0"/>
  </r>
  <r>
    <x v="1499"/>
    <x v="0"/>
    <d v="2025-07-12T00:00:00"/>
    <x v="1"/>
    <x v="1"/>
    <n v="1"/>
    <n v="36"/>
    <n v="36"/>
    <x v="0"/>
    <x v="0"/>
    <x v="2"/>
    <x v="0"/>
  </r>
  <r>
    <x v="1500"/>
    <x v="2"/>
    <d v="2025-09-25T00:00:00"/>
    <x v="0"/>
    <x v="0"/>
    <n v="2"/>
    <n v="28"/>
    <n v="56"/>
    <x v="0"/>
    <x v="1"/>
    <x v="1"/>
    <x v="6"/>
  </r>
  <r>
    <x v="1501"/>
    <x v="2"/>
    <d v="2025-07-08T00:00:00"/>
    <x v="2"/>
    <x v="2"/>
    <n v="1"/>
    <n v="42"/>
    <n v="42"/>
    <x v="0"/>
    <x v="8"/>
    <x v="2"/>
    <x v="2"/>
  </r>
  <r>
    <x v="1502"/>
    <x v="7"/>
    <d v="2025-09-11T00:00:00"/>
    <x v="1"/>
    <x v="3"/>
    <n v="2"/>
    <n v="59"/>
    <n v="118"/>
    <x v="4"/>
    <x v="5"/>
    <x v="1"/>
    <x v="6"/>
  </r>
  <r>
    <x v="1503"/>
    <x v="2"/>
    <d v="2025-09-19T00:00:00"/>
    <x v="3"/>
    <x v="0"/>
    <n v="3"/>
    <n v="74"/>
    <n v="222"/>
    <x v="2"/>
    <x v="2"/>
    <x v="1"/>
    <x v="3"/>
  </r>
  <r>
    <x v="1504"/>
    <x v="7"/>
    <d v="2025-08-12T00:00:00"/>
    <x v="1"/>
    <x v="3"/>
    <n v="1"/>
    <n v="51"/>
    <n v="51"/>
    <x v="4"/>
    <x v="0"/>
    <x v="0"/>
    <x v="2"/>
  </r>
  <r>
    <x v="1505"/>
    <x v="3"/>
    <d v="2025-08-05T00:00:00"/>
    <x v="1"/>
    <x v="2"/>
    <n v="1"/>
    <n v="146"/>
    <n v="146"/>
    <x v="3"/>
    <x v="11"/>
    <x v="0"/>
    <x v="2"/>
  </r>
  <r>
    <x v="1506"/>
    <x v="6"/>
    <d v="2025-09-06T00:00:00"/>
    <x v="3"/>
    <x v="2"/>
    <n v="4"/>
    <n v="140"/>
    <n v="560"/>
    <x v="0"/>
    <x v="3"/>
    <x v="1"/>
    <x v="0"/>
  </r>
  <r>
    <x v="1507"/>
    <x v="2"/>
    <d v="2025-07-08T00:00:00"/>
    <x v="0"/>
    <x v="2"/>
    <n v="2"/>
    <n v="30"/>
    <n v="60"/>
    <x v="0"/>
    <x v="7"/>
    <x v="2"/>
    <x v="2"/>
  </r>
  <r>
    <x v="1508"/>
    <x v="7"/>
    <d v="2025-09-22T00:00:00"/>
    <x v="1"/>
    <x v="3"/>
    <n v="2"/>
    <n v="37"/>
    <n v="74"/>
    <x v="0"/>
    <x v="2"/>
    <x v="1"/>
    <x v="1"/>
  </r>
  <r>
    <x v="1509"/>
    <x v="1"/>
    <d v="2025-09-03T00:00:00"/>
    <x v="3"/>
    <x v="1"/>
    <n v="5"/>
    <n v="65"/>
    <n v="325"/>
    <x v="1"/>
    <x v="2"/>
    <x v="1"/>
    <x v="5"/>
  </r>
  <r>
    <x v="1510"/>
    <x v="2"/>
    <d v="2025-09-03T00:00:00"/>
    <x v="1"/>
    <x v="1"/>
    <n v="3"/>
    <n v="85"/>
    <n v="255"/>
    <x v="2"/>
    <x v="2"/>
    <x v="1"/>
    <x v="5"/>
  </r>
  <r>
    <x v="1511"/>
    <x v="2"/>
    <d v="2025-09-12T00:00:00"/>
    <x v="3"/>
    <x v="3"/>
    <n v="3"/>
    <n v="87"/>
    <n v="261"/>
    <x v="0"/>
    <x v="10"/>
    <x v="1"/>
    <x v="3"/>
  </r>
  <r>
    <x v="1512"/>
    <x v="7"/>
    <d v="2025-09-13T00:00:00"/>
    <x v="0"/>
    <x v="3"/>
    <n v="1"/>
    <n v="46"/>
    <n v="46"/>
    <x v="0"/>
    <x v="2"/>
    <x v="1"/>
    <x v="0"/>
  </r>
  <r>
    <x v="1513"/>
    <x v="2"/>
    <d v="2025-07-23T00:00:00"/>
    <x v="1"/>
    <x v="2"/>
    <n v="3"/>
    <n v="41"/>
    <n v="123"/>
    <x v="0"/>
    <x v="8"/>
    <x v="2"/>
    <x v="5"/>
  </r>
  <r>
    <x v="1514"/>
    <x v="3"/>
    <d v="2025-09-28T00:00:00"/>
    <x v="3"/>
    <x v="2"/>
    <n v="1"/>
    <n v="242"/>
    <n v="242"/>
    <x v="0"/>
    <x v="5"/>
    <x v="1"/>
    <x v="4"/>
  </r>
  <r>
    <x v="1515"/>
    <x v="3"/>
    <d v="2025-08-19T00:00:00"/>
    <x v="1"/>
    <x v="1"/>
    <n v="1"/>
    <n v="56"/>
    <n v="56"/>
    <x v="0"/>
    <x v="8"/>
    <x v="0"/>
    <x v="2"/>
  </r>
  <r>
    <x v="1516"/>
    <x v="4"/>
    <d v="2025-08-30T00:00:00"/>
    <x v="1"/>
    <x v="2"/>
    <n v="3"/>
    <n v="23"/>
    <n v="69"/>
    <x v="0"/>
    <x v="2"/>
    <x v="0"/>
    <x v="0"/>
  </r>
  <r>
    <x v="1517"/>
    <x v="7"/>
    <d v="2025-09-21T00:00:00"/>
    <x v="3"/>
    <x v="2"/>
    <n v="2"/>
    <n v="29"/>
    <n v="58"/>
    <x v="4"/>
    <x v="11"/>
    <x v="1"/>
    <x v="4"/>
  </r>
  <r>
    <x v="1518"/>
    <x v="2"/>
    <d v="2025-09-09T00:00:00"/>
    <x v="2"/>
    <x v="2"/>
    <n v="2"/>
    <n v="36"/>
    <n v="72"/>
    <x v="2"/>
    <x v="5"/>
    <x v="1"/>
    <x v="2"/>
  </r>
  <r>
    <x v="1519"/>
    <x v="5"/>
    <d v="2025-09-25T00:00:00"/>
    <x v="1"/>
    <x v="2"/>
    <n v="3"/>
    <n v="33"/>
    <n v="99"/>
    <x v="0"/>
    <x v="1"/>
    <x v="1"/>
    <x v="6"/>
  </r>
  <r>
    <x v="1520"/>
    <x v="4"/>
    <d v="2025-09-28T00:00:00"/>
    <x v="2"/>
    <x v="3"/>
    <n v="1"/>
    <n v="25"/>
    <n v="25"/>
    <x v="0"/>
    <x v="6"/>
    <x v="1"/>
    <x v="4"/>
  </r>
  <r>
    <x v="1521"/>
    <x v="2"/>
    <d v="2025-07-13T00:00:00"/>
    <x v="3"/>
    <x v="2"/>
    <n v="2"/>
    <n v="67"/>
    <n v="134"/>
    <x v="0"/>
    <x v="2"/>
    <x v="2"/>
    <x v="4"/>
  </r>
  <r>
    <x v="1522"/>
    <x v="1"/>
    <d v="2025-07-23T00:00:00"/>
    <x v="1"/>
    <x v="2"/>
    <n v="3"/>
    <n v="74"/>
    <n v="222"/>
    <x v="1"/>
    <x v="9"/>
    <x v="2"/>
    <x v="5"/>
  </r>
  <r>
    <x v="1523"/>
    <x v="2"/>
    <d v="2025-08-27T00:00:00"/>
    <x v="2"/>
    <x v="3"/>
    <n v="1"/>
    <n v="37"/>
    <n v="37"/>
    <x v="2"/>
    <x v="0"/>
    <x v="0"/>
    <x v="5"/>
  </r>
  <r>
    <x v="1524"/>
    <x v="0"/>
    <d v="2025-07-12T00:00:00"/>
    <x v="0"/>
    <x v="2"/>
    <n v="1"/>
    <n v="47"/>
    <n v="47"/>
    <x v="0"/>
    <x v="3"/>
    <x v="2"/>
    <x v="0"/>
  </r>
  <r>
    <x v="1525"/>
    <x v="4"/>
    <d v="2025-08-26T00:00:00"/>
    <x v="3"/>
    <x v="2"/>
    <n v="4"/>
    <n v="19"/>
    <n v="76"/>
    <x v="0"/>
    <x v="0"/>
    <x v="0"/>
    <x v="2"/>
  </r>
  <r>
    <x v="1526"/>
    <x v="1"/>
    <d v="2025-08-10T00:00:00"/>
    <x v="1"/>
    <x v="3"/>
    <n v="4"/>
    <n v="111"/>
    <n v="444"/>
    <x v="0"/>
    <x v="5"/>
    <x v="0"/>
    <x v="4"/>
  </r>
  <r>
    <x v="1527"/>
    <x v="6"/>
    <d v="2025-09-07T00:00:00"/>
    <x v="1"/>
    <x v="2"/>
    <n v="2"/>
    <n v="49"/>
    <n v="98"/>
    <x v="0"/>
    <x v="2"/>
    <x v="1"/>
    <x v="4"/>
  </r>
  <r>
    <x v="1528"/>
    <x v="2"/>
    <d v="2025-08-24T00:00:00"/>
    <x v="3"/>
    <x v="0"/>
    <n v="1"/>
    <n v="30"/>
    <n v="30"/>
    <x v="0"/>
    <x v="6"/>
    <x v="0"/>
    <x v="4"/>
  </r>
  <r>
    <x v="1529"/>
    <x v="0"/>
    <d v="2025-08-29T00:00:00"/>
    <x v="0"/>
    <x v="1"/>
    <n v="1"/>
    <n v="42"/>
    <n v="42"/>
    <x v="4"/>
    <x v="0"/>
    <x v="0"/>
    <x v="3"/>
  </r>
  <r>
    <x v="1530"/>
    <x v="5"/>
    <d v="2025-09-06T00:00:00"/>
    <x v="0"/>
    <x v="2"/>
    <n v="2"/>
    <n v="20"/>
    <n v="40"/>
    <x v="0"/>
    <x v="5"/>
    <x v="1"/>
    <x v="0"/>
  </r>
  <r>
    <x v="1531"/>
    <x v="0"/>
    <d v="2025-07-31T00:00:00"/>
    <x v="1"/>
    <x v="3"/>
    <n v="3"/>
    <n v="46"/>
    <n v="138"/>
    <x v="2"/>
    <x v="6"/>
    <x v="2"/>
    <x v="6"/>
  </r>
  <r>
    <x v="1532"/>
    <x v="6"/>
    <d v="2025-07-03T00:00:00"/>
    <x v="1"/>
    <x v="1"/>
    <n v="1"/>
    <n v="177"/>
    <n v="177"/>
    <x v="0"/>
    <x v="4"/>
    <x v="2"/>
    <x v="6"/>
  </r>
  <r>
    <x v="1533"/>
    <x v="0"/>
    <d v="2025-08-13T00:00:00"/>
    <x v="3"/>
    <x v="3"/>
    <n v="1"/>
    <n v="45"/>
    <n v="45"/>
    <x v="0"/>
    <x v="6"/>
    <x v="0"/>
    <x v="5"/>
  </r>
  <r>
    <x v="1534"/>
    <x v="1"/>
    <d v="2025-09-25T00:00:00"/>
    <x v="0"/>
    <x v="2"/>
    <n v="3"/>
    <n v="62"/>
    <n v="186"/>
    <x v="0"/>
    <x v="6"/>
    <x v="1"/>
    <x v="6"/>
  </r>
  <r>
    <x v="1535"/>
    <x v="4"/>
    <d v="2025-09-18T00:00:00"/>
    <x v="1"/>
    <x v="1"/>
    <n v="3"/>
    <n v="19"/>
    <n v="57"/>
    <x v="1"/>
    <x v="2"/>
    <x v="1"/>
    <x v="6"/>
  </r>
  <r>
    <x v="1536"/>
    <x v="2"/>
    <d v="2025-09-18T00:00:00"/>
    <x v="0"/>
    <x v="0"/>
    <n v="1"/>
    <n v="39"/>
    <n v="39"/>
    <x v="2"/>
    <x v="10"/>
    <x v="1"/>
    <x v="6"/>
  </r>
  <r>
    <x v="1537"/>
    <x v="6"/>
    <d v="2025-08-04T00:00:00"/>
    <x v="1"/>
    <x v="1"/>
    <n v="3"/>
    <n v="119"/>
    <n v="357"/>
    <x v="0"/>
    <x v="9"/>
    <x v="0"/>
    <x v="1"/>
  </r>
  <r>
    <x v="1538"/>
    <x v="0"/>
    <d v="2025-07-20T00:00:00"/>
    <x v="3"/>
    <x v="2"/>
    <n v="3"/>
    <n v="24"/>
    <n v="72"/>
    <x v="4"/>
    <x v="0"/>
    <x v="2"/>
    <x v="4"/>
  </r>
  <r>
    <x v="1539"/>
    <x v="0"/>
    <d v="2025-09-08T00:00:00"/>
    <x v="2"/>
    <x v="3"/>
    <n v="3"/>
    <n v="40"/>
    <n v="120"/>
    <x v="1"/>
    <x v="5"/>
    <x v="1"/>
    <x v="1"/>
  </r>
  <r>
    <x v="1540"/>
    <x v="4"/>
    <d v="2025-09-10T00:00:00"/>
    <x v="2"/>
    <x v="3"/>
    <n v="5"/>
    <n v="17"/>
    <n v="85"/>
    <x v="0"/>
    <x v="4"/>
    <x v="1"/>
    <x v="5"/>
  </r>
  <r>
    <x v="1541"/>
    <x v="6"/>
    <d v="2025-08-28T00:00:00"/>
    <x v="0"/>
    <x v="2"/>
    <n v="3"/>
    <n v="61"/>
    <n v="183"/>
    <x v="1"/>
    <x v="5"/>
    <x v="0"/>
    <x v="6"/>
  </r>
  <r>
    <x v="1542"/>
    <x v="1"/>
    <d v="2025-08-07T00:00:00"/>
    <x v="0"/>
    <x v="3"/>
    <n v="2"/>
    <n v="92"/>
    <n v="184"/>
    <x v="0"/>
    <x v="6"/>
    <x v="0"/>
    <x v="6"/>
  </r>
  <r>
    <x v="1543"/>
    <x v="1"/>
    <d v="2025-09-18T00:00:00"/>
    <x v="0"/>
    <x v="3"/>
    <n v="3"/>
    <n v="61"/>
    <n v="183"/>
    <x v="1"/>
    <x v="0"/>
    <x v="1"/>
    <x v="6"/>
  </r>
  <r>
    <x v="1544"/>
    <x v="4"/>
    <d v="2025-07-19T00:00:00"/>
    <x v="3"/>
    <x v="2"/>
    <n v="1"/>
    <n v="15"/>
    <n v="15"/>
    <x v="0"/>
    <x v="7"/>
    <x v="2"/>
    <x v="0"/>
  </r>
  <r>
    <x v="1545"/>
    <x v="2"/>
    <d v="2025-09-29T00:00:00"/>
    <x v="0"/>
    <x v="2"/>
    <n v="3"/>
    <n v="46"/>
    <n v="138"/>
    <x v="0"/>
    <x v="0"/>
    <x v="1"/>
    <x v="1"/>
  </r>
  <r>
    <x v="1546"/>
    <x v="1"/>
    <d v="2025-08-02T00:00:00"/>
    <x v="3"/>
    <x v="2"/>
    <n v="4"/>
    <n v="72"/>
    <n v="288"/>
    <x v="3"/>
    <x v="0"/>
    <x v="0"/>
    <x v="0"/>
  </r>
  <r>
    <x v="1547"/>
    <x v="2"/>
    <d v="2025-07-07T00:00:00"/>
    <x v="0"/>
    <x v="3"/>
    <n v="2"/>
    <n v="41"/>
    <n v="82"/>
    <x v="4"/>
    <x v="3"/>
    <x v="2"/>
    <x v="1"/>
  </r>
  <r>
    <x v="1548"/>
    <x v="5"/>
    <d v="2025-09-27T00:00:00"/>
    <x v="1"/>
    <x v="3"/>
    <n v="1"/>
    <n v="15"/>
    <n v="15"/>
    <x v="0"/>
    <x v="9"/>
    <x v="1"/>
    <x v="0"/>
  </r>
  <r>
    <x v="1549"/>
    <x v="7"/>
    <d v="2025-07-17T00:00:00"/>
    <x v="2"/>
    <x v="3"/>
    <n v="3"/>
    <n v="49"/>
    <n v="147"/>
    <x v="0"/>
    <x v="2"/>
    <x v="2"/>
    <x v="6"/>
  </r>
  <r>
    <x v="1550"/>
    <x v="3"/>
    <d v="2025-08-15T00:00:00"/>
    <x v="2"/>
    <x v="2"/>
    <n v="2"/>
    <n v="160"/>
    <n v="320"/>
    <x v="0"/>
    <x v="2"/>
    <x v="0"/>
    <x v="3"/>
  </r>
  <r>
    <x v="1551"/>
    <x v="2"/>
    <d v="2025-07-26T00:00:00"/>
    <x v="3"/>
    <x v="3"/>
    <n v="2"/>
    <n v="74"/>
    <n v="148"/>
    <x v="1"/>
    <x v="1"/>
    <x v="2"/>
    <x v="0"/>
  </r>
  <r>
    <x v="1552"/>
    <x v="2"/>
    <d v="2025-09-28T00:00:00"/>
    <x v="3"/>
    <x v="2"/>
    <n v="1"/>
    <n v="50"/>
    <n v="50"/>
    <x v="3"/>
    <x v="3"/>
    <x v="1"/>
    <x v="4"/>
  </r>
  <r>
    <x v="1553"/>
    <x v="1"/>
    <d v="2025-08-05T00:00:00"/>
    <x v="1"/>
    <x v="2"/>
    <n v="1"/>
    <n v="65"/>
    <n v="65"/>
    <x v="0"/>
    <x v="8"/>
    <x v="0"/>
    <x v="2"/>
  </r>
  <r>
    <x v="1554"/>
    <x v="0"/>
    <d v="2025-07-07T00:00:00"/>
    <x v="1"/>
    <x v="3"/>
    <n v="1"/>
    <n v="33"/>
    <n v="33"/>
    <x v="0"/>
    <x v="1"/>
    <x v="2"/>
    <x v="1"/>
  </r>
  <r>
    <x v="1555"/>
    <x v="5"/>
    <d v="2025-08-29T00:00:00"/>
    <x v="1"/>
    <x v="3"/>
    <n v="1"/>
    <n v="59"/>
    <n v="59"/>
    <x v="0"/>
    <x v="6"/>
    <x v="0"/>
    <x v="3"/>
  </r>
  <r>
    <x v="1556"/>
    <x v="6"/>
    <d v="2025-07-19T00:00:00"/>
    <x v="3"/>
    <x v="3"/>
    <n v="2"/>
    <n v="167"/>
    <n v="334"/>
    <x v="0"/>
    <x v="4"/>
    <x v="2"/>
    <x v="0"/>
  </r>
  <r>
    <x v="1557"/>
    <x v="3"/>
    <d v="2025-08-14T00:00:00"/>
    <x v="0"/>
    <x v="3"/>
    <n v="1"/>
    <n v="300"/>
    <n v="300"/>
    <x v="3"/>
    <x v="3"/>
    <x v="0"/>
    <x v="6"/>
  </r>
  <r>
    <x v="1558"/>
    <x v="2"/>
    <d v="2025-09-04T00:00:00"/>
    <x v="0"/>
    <x v="1"/>
    <n v="1"/>
    <n v="65"/>
    <n v="65"/>
    <x v="0"/>
    <x v="1"/>
    <x v="1"/>
    <x v="6"/>
  </r>
  <r>
    <x v="1559"/>
    <x v="1"/>
    <d v="2025-08-15T00:00:00"/>
    <x v="2"/>
    <x v="1"/>
    <n v="1"/>
    <n v="47"/>
    <n v="47"/>
    <x v="0"/>
    <x v="0"/>
    <x v="0"/>
    <x v="3"/>
  </r>
  <r>
    <x v="1560"/>
    <x v="0"/>
    <d v="2025-07-26T00:00:00"/>
    <x v="2"/>
    <x v="0"/>
    <n v="1"/>
    <n v="21"/>
    <n v="21"/>
    <x v="0"/>
    <x v="2"/>
    <x v="2"/>
    <x v="0"/>
  </r>
  <r>
    <x v="1561"/>
    <x v="7"/>
    <d v="2025-08-25T00:00:00"/>
    <x v="0"/>
    <x v="1"/>
    <n v="1"/>
    <n v="31"/>
    <n v="31"/>
    <x v="1"/>
    <x v="2"/>
    <x v="0"/>
    <x v="1"/>
  </r>
  <r>
    <x v="1562"/>
    <x v="4"/>
    <d v="2025-08-04T00:00:00"/>
    <x v="0"/>
    <x v="3"/>
    <n v="2"/>
    <n v="19"/>
    <n v="38"/>
    <x v="0"/>
    <x v="5"/>
    <x v="0"/>
    <x v="1"/>
  </r>
  <r>
    <x v="1563"/>
    <x v="5"/>
    <d v="2025-09-14T00:00:00"/>
    <x v="1"/>
    <x v="2"/>
    <n v="1"/>
    <n v="39"/>
    <n v="39"/>
    <x v="0"/>
    <x v="9"/>
    <x v="1"/>
    <x v="4"/>
  </r>
  <r>
    <x v="1564"/>
    <x v="7"/>
    <d v="2025-08-31T00:00:00"/>
    <x v="3"/>
    <x v="1"/>
    <n v="2"/>
    <n v="57"/>
    <n v="114"/>
    <x v="0"/>
    <x v="2"/>
    <x v="0"/>
    <x v="4"/>
  </r>
  <r>
    <x v="1565"/>
    <x v="2"/>
    <d v="2025-09-24T00:00:00"/>
    <x v="0"/>
    <x v="2"/>
    <n v="3"/>
    <n v="38"/>
    <n v="114"/>
    <x v="2"/>
    <x v="0"/>
    <x v="1"/>
    <x v="5"/>
  </r>
  <r>
    <x v="1566"/>
    <x v="5"/>
    <d v="2025-08-23T00:00:00"/>
    <x v="1"/>
    <x v="0"/>
    <n v="3"/>
    <n v="34"/>
    <n v="102"/>
    <x v="1"/>
    <x v="4"/>
    <x v="0"/>
    <x v="0"/>
  </r>
  <r>
    <x v="1567"/>
    <x v="2"/>
    <d v="2025-07-28T00:00:00"/>
    <x v="0"/>
    <x v="2"/>
    <n v="1"/>
    <n v="82"/>
    <n v="82"/>
    <x v="1"/>
    <x v="4"/>
    <x v="2"/>
    <x v="1"/>
  </r>
  <r>
    <x v="1568"/>
    <x v="0"/>
    <d v="2025-08-19T00:00:00"/>
    <x v="3"/>
    <x v="3"/>
    <n v="1"/>
    <n v="26"/>
    <n v="26"/>
    <x v="0"/>
    <x v="5"/>
    <x v="0"/>
    <x v="2"/>
  </r>
  <r>
    <x v="1569"/>
    <x v="1"/>
    <d v="2025-08-18T00:00:00"/>
    <x v="0"/>
    <x v="2"/>
    <n v="3"/>
    <n v="67"/>
    <n v="201"/>
    <x v="4"/>
    <x v="4"/>
    <x v="0"/>
    <x v="1"/>
  </r>
  <r>
    <x v="1570"/>
    <x v="7"/>
    <d v="2025-09-03T00:00:00"/>
    <x v="0"/>
    <x v="0"/>
    <n v="1"/>
    <n v="48"/>
    <n v="48"/>
    <x v="1"/>
    <x v="1"/>
    <x v="1"/>
    <x v="5"/>
  </r>
  <r>
    <x v="1571"/>
    <x v="7"/>
    <d v="2025-08-16T00:00:00"/>
    <x v="1"/>
    <x v="3"/>
    <n v="4"/>
    <n v="65"/>
    <n v="260"/>
    <x v="0"/>
    <x v="2"/>
    <x v="0"/>
    <x v="0"/>
  </r>
  <r>
    <x v="1572"/>
    <x v="0"/>
    <d v="2025-08-28T00:00:00"/>
    <x v="0"/>
    <x v="3"/>
    <n v="1"/>
    <n v="27"/>
    <n v="27"/>
    <x v="4"/>
    <x v="11"/>
    <x v="0"/>
    <x v="6"/>
  </r>
  <r>
    <x v="1573"/>
    <x v="2"/>
    <d v="2025-09-22T00:00:00"/>
    <x v="0"/>
    <x v="2"/>
    <n v="2"/>
    <n v="33"/>
    <n v="66"/>
    <x v="0"/>
    <x v="2"/>
    <x v="1"/>
    <x v="1"/>
  </r>
  <r>
    <x v="1574"/>
    <x v="6"/>
    <d v="2025-08-17T00:00:00"/>
    <x v="2"/>
    <x v="3"/>
    <n v="1"/>
    <n v="162"/>
    <n v="162"/>
    <x v="0"/>
    <x v="2"/>
    <x v="0"/>
    <x v="4"/>
  </r>
  <r>
    <x v="1575"/>
    <x v="7"/>
    <d v="2025-07-05T00:00:00"/>
    <x v="0"/>
    <x v="2"/>
    <n v="3"/>
    <n v="36"/>
    <n v="108"/>
    <x v="2"/>
    <x v="11"/>
    <x v="2"/>
    <x v="0"/>
  </r>
  <r>
    <x v="1576"/>
    <x v="6"/>
    <d v="2025-09-10T00:00:00"/>
    <x v="3"/>
    <x v="0"/>
    <n v="1"/>
    <n v="51"/>
    <n v="51"/>
    <x v="4"/>
    <x v="6"/>
    <x v="1"/>
    <x v="5"/>
  </r>
  <r>
    <x v="1577"/>
    <x v="6"/>
    <d v="2025-07-13T00:00:00"/>
    <x v="0"/>
    <x v="0"/>
    <n v="3"/>
    <n v="89"/>
    <n v="267"/>
    <x v="0"/>
    <x v="2"/>
    <x v="2"/>
    <x v="4"/>
  </r>
  <r>
    <x v="1578"/>
    <x v="7"/>
    <d v="2025-07-28T00:00:00"/>
    <x v="1"/>
    <x v="2"/>
    <n v="4"/>
    <n v="25"/>
    <n v="100"/>
    <x v="0"/>
    <x v="8"/>
    <x v="2"/>
    <x v="1"/>
  </r>
  <r>
    <x v="1579"/>
    <x v="2"/>
    <d v="2025-08-18T00:00:00"/>
    <x v="3"/>
    <x v="0"/>
    <n v="1"/>
    <n v="79"/>
    <n v="79"/>
    <x v="1"/>
    <x v="0"/>
    <x v="0"/>
    <x v="1"/>
  </r>
  <r>
    <x v="1580"/>
    <x v="2"/>
    <d v="2025-09-12T00:00:00"/>
    <x v="1"/>
    <x v="3"/>
    <n v="2"/>
    <n v="59"/>
    <n v="118"/>
    <x v="1"/>
    <x v="7"/>
    <x v="1"/>
    <x v="3"/>
  </r>
  <r>
    <x v="1581"/>
    <x v="2"/>
    <d v="2025-07-26T00:00:00"/>
    <x v="3"/>
    <x v="2"/>
    <n v="1"/>
    <n v="84"/>
    <n v="84"/>
    <x v="0"/>
    <x v="4"/>
    <x v="2"/>
    <x v="0"/>
  </r>
  <r>
    <x v="1582"/>
    <x v="6"/>
    <d v="2025-08-17T00:00:00"/>
    <x v="3"/>
    <x v="2"/>
    <n v="2"/>
    <n v="132"/>
    <n v="264"/>
    <x v="0"/>
    <x v="9"/>
    <x v="0"/>
    <x v="4"/>
  </r>
  <r>
    <x v="1583"/>
    <x v="0"/>
    <d v="2025-07-18T00:00:00"/>
    <x v="3"/>
    <x v="1"/>
    <n v="1"/>
    <n v="48"/>
    <n v="48"/>
    <x v="0"/>
    <x v="0"/>
    <x v="2"/>
    <x v="3"/>
  </r>
  <r>
    <x v="1584"/>
    <x v="3"/>
    <d v="2025-08-03T00:00:00"/>
    <x v="3"/>
    <x v="2"/>
    <n v="3"/>
    <n v="86"/>
    <n v="258"/>
    <x v="1"/>
    <x v="4"/>
    <x v="0"/>
    <x v="4"/>
  </r>
  <r>
    <x v="1585"/>
    <x v="3"/>
    <d v="2025-08-05T00:00:00"/>
    <x v="0"/>
    <x v="2"/>
    <n v="1"/>
    <n v="80"/>
    <n v="80"/>
    <x v="0"/>
    <x v="4"/>
    <x v="0"/>
    <x v="2"/>
  </r>
  <r>
    <x v="1586"/>
    <x v="2"/>
    <d v="2025-07-23T00:00:00"/>
    <x v="3"/>
    <x v="3"/>
    <n v="1"/>
    <n v="73"/>
    <n v="73"/>
    <x v="1"/>
    <x v="3"/>
    <x v="2"/>
    <x v="5"/>
  </r>
  <r>
    <x v="1587"/>
    <x v="2"/>
    <d v="2025-07-24T00:00:00"/>
    <x v="1"/>
    <x v="0"/>
    <n v="3"/>
    <n v="51"/>
    <n v="153"/>
    <x v="0"/>
    <x v="5"/>
    <x v="2"/>
    <x v="6"/>
  </r>
  <r>
    <x v="1588"/>
    <x v="5"/>
    <d v="2025-08-17T00:00:00"/>
    <x v="0"/>
    <x v="1"/>
    <n v="1"/>
    <n v="33"/>
    <n v="33"/>
    <x v="0"/>
    <x v="2"/>
    <x v="0"/>
    <x v="4"/>
  </r>
  <r>
    <x v="1589"/>
    <x v="7"/>
    <d v="2025-08-24T00:00:00"/>
    <x v="0"/>
    <x v="3"/>
    <n v="4"/>
    <n v="57"/>
    <n v="228"/>
    <x v="1"/>
    <x v="6"/>
    <x v="0"/>
    <x v="4"/>
  </r>
  <r>
    <x v="1590"/>
    <x v="1"/>
    <d v="2025-09-24T00:00:00"/>
    <x v="1"/>
    <x v="1"/>
    <n v="1"/>
    <n v="37"/>
    <n v="37"/>
    <x v="3"/>
    <x v="7"/>
    <x v="1"/>
    <x v="5"/>
  </r>
  <r>
    <x v="1591"/>
    <x v="0"/>
    <d v="2025-09-19T00:00:00"/>
    <x v="1"/>
    <x v="1"/>
    <n v="3"/>
    <n v="16"/>
    <n v="48"/>
    <x v="0"/>
    <x v="11"/>
    <x v="1"/>
    <x v="3"/>
  </r>
  <r>
    <x v="1592"/>
    <x v="2"/>
    <d v="2025-07-19T00:00:00"/>
    <x v="1"/>
    <x v="2"/>
    <n v="1"/>
    <n v="49"/>
    <n v="49"/>
    <x v="0"/>
    <x v="0"/>
    <x v="2"/>
    <x v="0"/>
  </r>
  <r>
    <x v="1593"/>
    <x v="2"/>
    <d v="2025-07-23T00:00:00"/>
    <x v="3"/>
    <x v="1"/>
    <n v="1"/>
    <n v="26"/>
    <n v="26"/>
    <x v="0"/>
    <x v="4"/>
    <x v="2"/>
    <x v="5"/>
  </r>
  <r>
    <x v="1594"/>
    <x v="4"/>
    <d v="2025-08-07T00:00:00"/>
    <x v="0"/>
    <x v="2"/>
    <n v="3"/>
    <n v="24"/>
    <n v="72"/>
    <x v="1"/>
    <x v="2"/>
    <x v="0"/>
    <x v="6"/>
  </r>
  <r>
    <x v="1595"/>
    <x v="0"/>
    <d v="2025-07-20T00:00:00"/>
    <x v="3"/>
    <x v="1"/>
    <n v="4"/>
    <n v="36"/>
    <n v="144"/>
    <x v="2"/>
    <x v="2"/>
    <x v="2"/>
    <x v="4"/>
  </r>
  <r>
    <x v="1596"/>
    <x v="2"/>
    <d v="2025-08-07T00:00:00"/>
    <x v="3"/>
    <x v="3"/>
    <n v="1"/>
    <n v="27"/>
    <n v="27"/>
    <x v="1"/>
    <x v="11"/>
    <x v="0"/>
    <x v="6"/>
  </r>
  <r>
    <x v="1597"/>
    <x v="1"/>
    <d v="2025-07-13T00:00:00"/>
    <x v="0"/>
    <x v="2"/>
    <n v="1"/>
    <n v="94"/>
    <n v="94"/>
    <x v="4"/>
    <x v="7"/>
    <x v="2"/>
    <x v="4"/>
  </r>
  <r>
    <x v="1598"/>
    <x v="0"/>
    <d v="2025-09-24T00:00:00"/>
    <x v="3"/>
    <x v="2"/>
    <n v="2"/>
    <n v="30"/>
    <n v="60"/>
    <x v="0"/>
    <x v="8"/>
    <x v="1"/>
    <x v="5"/>
  </r>
  <r>
    <x v="1599"/>
    <x v="5"/>
    <d v="2025-07-16T00:00:00"/>
    <x v="3"/>
    <x v="3"/>
    <n v="3"/>
    <n v="36"/>
    <n v="108"/>
    <x v="1"/>
    <x v="8"/>
    <x v="2"/>
    <x v="5"/>
  </r>
  <r>
    <x v="1600"/>
    <x v="0"/>
    <d v="2025-09-18T00:00:00"/>
    <x v="1"/>
    <x v="2"/>
    <n v="1"/>
    <n v="15"/>
    <n v="15"/>
    <x v="2"/>
    <x v="11"/>
    <x v="1"/>
    <x v="6"/>
  </r>
  <r>
    <x v="1601"/>
    <x v="2"/>
    <d v="2025-07-13T00:00:00"/>
    <x v="2"/>
    <x v="3"/>
    <n v="2"/>
    <n v="85"/>
    <n v="170"/>
    <x v="1"/>
    <x v="2"/>
    <x v="2"/>
    <x v="4"/>
  </r>
  <r>
    <x v="1602"/>
    <x v="5"/>
    <d v="2025-07-16T00:00:00"/>
    <x v="3"/>
    <x v="3"/>
    <n v="1"/>
    <n v="38"/>
    <n v="38"/>
    <x v="0"/>
    <x v="1"/>
    <x v="2"/>
    <x v="5"/>
  </r>
  <r>
    <x v="1603"/>
    <x v="3"/>
    <d v="2025-09-02T00:00:00"/>
    <x v="1"/>
    <x v="1"/>
    <n v="1"/>
    <n v="137"/>
    <n v="137"/>
    <x v="1"/>
    <x v="4"/>
    <x v="1"/>
    <x v="2"/>
  </r>
  <r>
    <x v="1604"/>
    <x v="4"/>
    <d v="2025-08-20T00:00:00"/>
    <x v="0"/>
    <x v="2"/>
    <n v="4"/>
    <n v="23"/>
    <n v="92"/>
    <x v="0"/>
    <x v="3"/>
    <x v="0"/>
    <x v="5"/>
  </r>
  <r>
    <x v="1605"/>
    <x v="6"/>
    <d v="2025-07-08T00:00:00"/>
    <x v="3"/>
    <x v="3"/>
    <n v="1"/>
    <n v="79"/>
    <n v="79"/>
    <x v="2"/>
    <x v="4"/>
    <x v="2"/>
    <x v="2"/>
  </r>
  <r>
    <x v="1606"/>
    <x v="6"/>
    <d v="2025-07-10T00:00:00"/>
    <x v="2"/>
    <x v="1"/>
    <n v="4"/>
    <n v="117"/>
    <n v="468"/>
    <x v="0"/>
    <x v="2"/>
    <x v="2"/>
    <x v="6"/>
  </r>
  <r>
    <x v="1607"/>
    <x v="0"/>
    <d v="2025-07-17T00:00:00"/>
    <x v="0"/>
    <x v="2"/>
    <n v="1"/>
    <n v="33"/>
    <n v="33"/>
    <x v="1"/>
    <x v="2"/>
    <x v="2"/>
    <x v="6"/>
  </r>
  <r>
    <x v="1608"/>
    <x v="6"/>
    <d v="2025-09-13T00:00:00"/>
    <x v="1"/>
    <x v="3"/>
    <n v="1"/>
    <n v="147"/>
    <n v="147"/>
    <x v="4"/>
    <x v="5"/>
    <x v="1"/>
    <x v="0"/>
  </r>
  <r>
    <x v="1609"/>
    <x v="1"/>
    <d v="2025-08-24T00:00:00"/>
    <x v="0"/>
    <x v="3"/>
    <n v="2"/>
    <n v="65"/>
    <n v="130"/>
    <x v="0"/>
    <x v="2"/>
    <x v="0"/>
    <x v="4"/>
  </r>
  <r>
    <x v="1610"/>
    <x v="6"/>
    <d v="2025-08-07T00:00:00"/>
    <x v="1"/>
    <x v="0"/>
    <n v="1"/>
    <n v="70"/>
    <n v="70"/>
    <x v="1"/>
    <x v="5"/>
    <x v="0"/>
    <x v="6"/>
  </r>
  <r>
    <x v="1611"/>
    <x v="2"/>
    <d v="2025-09-10T00:00:00"/>
    <x v="2"/>
    <x v="2"/>
    <n v="4"/>
    <n v="79"/>
    <n v="316"/>
    <x v="2"/>
    <x v="6"/>
    <x v="1"/>
    <x v="5"/>
  </r>
  <r>
    <x v="1612"/>
    <x v="0"/>
    <d v="2025-09-19T00:00:00"/>
    <x v="1"/>
    <x v="2"/>
    <n v="4"/>
    <n v="29"/>
    <n v="116"/>
    <x v="0"/>
    <x v="6"/>
    <x v="1"/>
    <x v="3"/>
  </r>
  <r>
    <x v="1613"/>
    <x v="6"/>
    <d v="2025-07-24T00:00:00"/>
    <x v="1"/>
    <x v="3"/>
    <n v="1"/>
    <n v="75"/>
    <n v="75"/>
    <x v="0"/>
    <x v="1"/>
    <x v="2"/>
    <x v="6"/>
  </r>
  <r>
    <x v="1614"/>
    <x v="2"/>
    <d v="2025-07-24T00:00:00"/>
    <x v="3"/>
    <x v="3"/>
    <n v="1"/>
    <n v="50"/>
    <n v="50"/>
    <x v="0"/>
    <x v="5"/>
    <x v="2"/>
    <x v="6"/>
  </r>
  <r>
    <x v="1615"/>
    <x v="1"/>
    <d v="2025-08-18T00:00:00"/>
    <x v="0"/>
    <x v="3"/>
    <n v="3"/>
    <n v="103"/>
    <n v="309"/>
    <x v="2"/>
    <x v="0"/>
    <x v="0"/>
    <x v="1"/>
  </r>
  <r>
    <x v="1616"/>
    <x v="4"/>
    <d v="2025-09-10T00:00:00"/>
    <x v="3"/>
    <x v="3"/>
    <n v="2"/>
    <n v="22"/>
    <n v="44"/>
    <x v="2"/>
    <x v="7"/>
    <x v="1"/>
    <x v="5"/>
  </r>
  <r>
    <x v="1617"/>
    <x v="2"/>
    <d v="2025-07-05T00:00:00"/>
    <x v="1"/>
    <x v="3"/>
    <n v="2"/>
    <n v="43"/>
    <n v="86"/>
    <x v="0"/>
    <x v="0"/>
    <x v="2"/>
    <x v="0"/>
  </r>
  <r>
    <x v="1618"/>
    <x v="6"/>
    <d v="2025-07-09T00:00:00"/>
    <x v="0"/>
    <x v="1"/>
    <n v="2"/>
    <n v="41"/>
    <n v="82"/>
    <x v="0"/>
    <x v="0"/>
    <x v="2"/>
    <x v="5"/>
  </r>
  <r>
    <x v="1619"/>
    <x v="2"/>
    <d v="2025-09-01T00:00:00"/>
    <x v="1"/>
    <x v="2"/>
    <n v="2"/>
    <n v="65"/>
    <n v="130"/>
    <x v="1"/>
    <x v="6"/>
    <x v="1"/>
    <x v="1"/>
  </r>
  <r>
    <x v="1620"/>
    <x v="0"/>
    <d v="2025-07-30T00:00:00"/>
    <x v="1"/>
    <x v="3"/>
    <n v="4"/>
    <n v="32"/>
    <n v="128"/>
    <x v="0"/>
    <x v="11"/>
    <x v="2"/>
    <x v="5"/>
  </r>
  <r>
    <x v="1621"/>
    <x v="5"/>
    <d v="2025-08-16T00:00:00"/>
    <x v="1"/>
    <x v="3"/>
    <n v="1"/>
    <n v="24"/>
    <n v="24"/>
    <x v="0"/>
    <x v="2"/>
    <x v="0"/>
    <x v="0"/>
  </r>
  <r>
    <x v="1622"/>
    <x v="6"/>
    <d v="2025-07-17T00:00:00"/>
    <x v="1"/>
    <x v="3"/>
    <n v="2"/>
    <n v="167"/>
    <n v="334"/>
    <x v="3"/>
    <x v="2"/>
    <x v="2"/>
    <x v="6"/>
  </r>
  <r>
    <x v="1623"/>
    <x v="6"/>
    <d v="2025-07-22T00:00:00"/>
    <x v="3"/>
    <x v="2"/>
    <n v="1"/>
    <n v="115"/>
    <n v="115"/>
    <x v="0"/>
    <x v="2"/>
    <x v="2"/>
    <x v="2"/>
  </r>
  <r>
    <x v="1624"/>
    <x v="2"/>
    <d v="2025-08-03T00:00:00"/>
    <x v="0"/>
    <x v="2"/>
    <n v="1"/>
    <n v="34"/>
    <n v="34"/>
    <x v="1"/>
    <x v="2"/>
    <x v="0"/>
    <x v="4"/>
  </r>
  <r>
    <x v="1625"/>
    <x v="6"/>
    <d v="2025-09-04T00:00:00"/>
    <x v="1"/>
    <x v="1"/>
    <n v="4"/>
    <n v="53"/>
    <n v="212"/>
    <x v="1"/>
    <x v="1"/>
    <x v="1"/>
    <x v="6"/>
  </r>
  <r>
    <x v="1626"/>
    <x v="0"/>
    <d v="2025-07-26T00:00:00"/>
    <x v="0"/>
    <x v="3"/>
    <n v="2"/>
    <n v="39"/>
    <n v="78"/>
    <x v="4"/>
    <x v="5"/>
    <x v="2"/>
    <x v="0"/>
  </r>
  <r>
    <x v="1627"/>
    <x v="5"/>
    <d v="2025-07-20T00:00:00"/>
    <x v="3"/>
    <x v="2"/>
    <n v="1"/>
    <n v="25"/>
    <n v="25"/>
    <x v="0"/>
    <x v="2"/>
    <x v="2"/>
    <x v="4"/>
  </r>
  <r>
    <x v="1628"/>
    <x v="6"/>
    <d v="2025-08-03T00:00:00"/>
    <x v="0"/>
    <x v="1"/>
    <n v="1"/>
    <n v="134"/>
    <n v="134"/>
    <x v="2"/>
    <x v="2"/>
    <x v="0"/>
    <x v="4"/>
  </r>
  <r>
    <x v="1629"/>
    <x v="2"/>
    <d v="2025-09-14T00:00:00"/>
    <x v="3"/>
    <x v="1"/>
    <n v="2"/>
    <n v="86"/>
    <n v="172"/>
    <x v="2"/>
    <x v="10"/>
    <x v="1"/>
    <x v="4"/>
  </r>
  <r>
    <x v="1630"/>
    <x v="1"/>
    <d v="2025-09-24T00:00:00"/>
    <x v="1"/>
    <x v="2"/>
    <n v="1"/>
    <n v="66"/>
    <n v="66"/>
    <x v="2"/>
    <x v="2"/>
    <x v="1"/>
    <x v="5"/>
  </r>
  <r>
    <x v="1631"/>
    <x v="2"/>
    <d v="2025-07-05T00:00:00"/>
    <x v="1"/>
    <x v="2"/>
    <n v="2"/>
    <n v="58"/>
    <n v="116"/>
    <x v="2"/>
    <x v="4"/>
    <x v="2"/>
    <x v="0"/>
  </r>
  <r>
    <x v="1632"/>
    <x v="0"/>
    <d v="2025-09-17T00:00:00"/>
    <x v="3"/>
    <x v="3"/>
    <n v="3"/>
    <n v="30"/>
    <n v="90"/>
    <x v="3"/>
    <x v="2"/>
    <x v="1"/>
    <x v="5"/>
  </r>
  <r>
    <x v="1633"/>
    <x v="5"/>
    <d v="2025-09-05T00:00:00"/>
    <x v="1"/>
    <x v="1"/>
    <n v="2"/>
    <n v="34"/>
    <n v="68"/>
    <x v="1"/>
    <x v="3"/>
    <x v="1"/>
    <x v="3"/>
  </r>
  <r>
    <x v="1634"/>
    <x v="2"/>
    <d v="2025-07-16T00:00:00"/>
    <x v="1"/>
    <x v="2"/>
    <n v="3"/>
    <n v="29"/>
    <n v="87"/>
    <x v="2"/>
    <x v="8"/>
    <x v="2"/>
    <x v="5"/>
  </r>
  <r>
    <x v="1635"/>
    <x v="5"/>
    <d v="2025-08-20T00:00:00"/>
    <x v="2"/>
    <x v="2"/>
    <n v="3"/>
    <n v="37"/>
    <n v="111"/>
    <x v="0"/>
    <x v="9"/>
    <x v="0"/>
    <x v="5"/>
  </r>
  <r>
    <x v="1636"/>
    <x v="3"/>
    <d v="2025-08-13T00:00:00"/>
    <x v="3"/>
    <x v="1"/>
    <n v="2"/>
    <n v="77"/>
    <n v="154"/>
    <x v="1"/>
    <x v="9"/>
    <x v="0"/>
    <x v="5"/>
  </r>
  <r>
    <x v="1637"/>
    <x v="2"/>
    <d v="2025-09-03T00:00:00"/>
    <x v="2"/>
    <x v="3"/>
    <n v="1"/>
    <n v="51"/>
    <n v="51"/>
    <x v="0"/>
    <x v="0"/>
    <x v="1"/>
    <x v="5"/>
  </r>
  <r>
    <x v="1638"/>
    <x v="2"/>
    <d v="2025-07-27T00:00:00"/>
    <x v="0"/>
    <x v="3"/>
    <n v="2"/>
    <n v="40"/>
    <n v="80"/>
    <x v="0"/>
    <x v="0"/>
    <x v="2"/>
    <x v="4"/>
  </r>
  <r>
    <x v="1639"/>
    <x v="2"/>
    <d v="2025-09-20T00:00:00"/>
    <x v="3"/>
    <x v="2"/>
    <n v="5"/>
    <n v="87"/>
    <n v="435"/>
    <x v="0"/>
    <x v="2"/>
    <x v="1"/>
    <x v="0"/>
  </r>
  <r>
    <x v="1640"/>
    <x v="6"/>
    <d v="2025-08-17T00:00:00"/>
    <x v="3"/>
    <x v="1"/>
    <n v="4"/>
    <n v="61"/>
    <n v="244"/>
    <x v="0"/>
    <x v="2"/>
    <x v="0"/>
    <x v="4"/>
  </r>
  <r>
    <x v="1641"/>
    <x v="7"/>
    <d v="2025-08-03T00:00:00"/>
    <x v="1"/>
    <x v="2"/>
    <n v="2"/>
    <n v="53"/>
    <n v="106"/>
    <x v="0"/>
    <x v="0"/>
    <x v="0"/>
    <x v="4"/>
  </r>
  <r>
    <x v="1642"/>
    <x v="2"/>
    <d v="2025-09-14T00:00:00"/>
    <x v="0"/>
    <x v="2"/>
    <n v="1"/>
    <n v="38"/>
    <n v="38"/>
    <x v="1"/>
    <x v="8"/>
    <x v="1"/>
    <x v="4"/>
  </r>
  <r>
    <x v="1643"/>
    <x v="5"/>
    <d v="2025-09-04T00:00:00"/>
    <x v="1"/>
    <x v="2"/>
    <n v="2"/>
    <n v="16"/>
    <n v="32"/>
    <x v="4"/>
    <x v="9"/>
    <x v="1"/>
    <x v="6"/>
  </r>
  <r>
    <x v="1644"/>
    <x v="2"/>
    <d v="2025-08-01T00:00:00"/>
    <x v="2"/>
    <x v="3"/>
    <n v="3"/>
    <n v="29"/>
    <n v="87"/>
    <x v="1"/>
    <x v="10"/>
    <x v="0"/>
    <x v="3"/>
  </r>
  <r>
    <x v="1645"/>
    <x v="4"/>
    <d v="2025-09-20T00:00:00"/>
    <x v="1"/>
    <x v="2"/>
    <n v="1"/>
    <n v="25"/>
    <n v="25"/>
    <x v="1"/>
    <x v="5"/>
    <x v="1"/>
    <x v="0"/>
  </r>
  <r>
    <x v="1646"/>
    <x v="0"/>
    <d v="2025-09-07T00:00:00"/>
    <x v="0"/>
    <x v="2"/>
    <n v="2"/>
    <n v="45"/>
    <n v="90"/>
    <x v="0"/>
    <x v="2"/>
    <x v="1"/>
    <x v="4"/>
  </r>
  <r>
    <x v="1647"/>
    <x v="6"/>
    <d v="2025-08-02T00:00:00"/>
    <x v="0"/>
    <x v="2"/>
    <n v="1"/>
    <n v="72"/>
    <n v="72"/>
    <x v="0"/>
    <x v="4"/>
    <x v="0"/>
    <x v="0"/>
  </r>
  <r>
    <x v="1648"/>
    <x v="0"/>
    <d v="2025-07-15T00:00:00"/>
    <x v="3"/>
    <x v="0"/>
    <n v="1"/>
    <n v="44"/>
    <n v="44"/>
    <x v="2"/>
    <x v="9"/>
    <x v="2"/>
    <x v="2"/>
  </r>
  <r>
    <x v="1649"/>
    <x v="0"/>
    <d v="2025-08-28T00:00:00"/>
    <x v="0"/>
    <x v="3"/>
    <n v="2"/>
    <n v="40"/>
    <n v="80"/>
    <x v="4"/>
    <x v="2"/>
    <x v="0"/>
    <x v="6"/>
  </r>
  <r>
    <x v="1650"/>
    <x v="3"/>
    <d v="2025-09-12T00:00:00"/>
    <x v="1"/>
    <x v="2"/>
    <n v="3"/>
    <n v="268"/>
    <n v="804"/>
    <x v="0"/>
    <x v="2"/>
    <x v="1"/>
    <x v="3"/>
  </r>
  <r>
    <x v="1651"/>
    <x v="1"/>
    <d v="2025-09-07T00:00:00"/>
    <x v="3"/>
    <x v="2"/>
    <n v="2"/>
    <n v="46"/>
    <n v="92"/>
    <x v="3"/>
    <x v="0"/>
    <x v="1"/>
    <x v="4"/>
  </r>
  <r>
    <x v="1652"/>
    <x v="2"/>
    <d v="2025-07-18T00:00:00"/>
    <x v="3"/>
    <x v="0"/>
    <n v="1"/>
    <n v="81"/>
    <n v="81"/>
    <x v="1"/>
    <x v="3"/>
    <x v="2"/>
    <x v="3"/>
  </r>
  <r>
    <x v="1653"/>
    <x v="6"/>
    <d v="2025-09-29T00:00:00"/>
    <x v="2"/>
    <x v="2"/>
    <n v="2"/>
    <n v="117"/>
    <n v="234"/>
    <x v="0"/>
    <x v="2"/>
    <x v="1"/>
    <x v="1"/>
  </r>
  <r>
    <x v="1654"/>
    <x v="6"/>
    <d v="2025-09-30T00:00:00"/>
    <x v="0"/>
    <x v="2"/>
    <n v="2"/>
    <n v="174"/>
    <n v="348"/>
    <x v="2"/>
    <x v="1"/>
    <x v="1"/>
    <x v="2"/>
  </r>
  <r>
    <x v="1655"/>
    <x v="5"/>
    <d v="2025-09-04T00:00:00"/>
    <x v="0"/>
    <x v="0"/>
    <n v="5"/>
    <n v="46"/>
    <n v="230"/>
    <x v="0"/>
    <x v="2"/>
    <x v="1"/>
    <x v="6"/>
  </r>
  <r>
    <x v="1656"/>
    <x v="6"/>
    <d v="2025-09-11T00:00:00"/>
    <x v="0"/>
    <x v="3"/>
    <n v="1"/>
    <n v="126"/>
    <n v="126"/>
    <x v="4"/>
    <x v="7"/>
    <x v="1"/>
    <x v="6"/>
  </r>
  <r>
    <x v="1657"/>
    <x v="2"/>
    <d v="2025-08-31T00:00:00"/>
    <x v="0"/>
    <x v="2"/>
    <n v="2"/>
    <n v="49"/>
    <n v="98"/>
    <x v="2"/>
    <x v="0"/>
    <x v="0"/>
    <x v="4"/>
  </r>
  <r>
    <x v="1658"/>
    <x v="2"/>
    <d v="2025-09-04T00:00:00"/>
    <x v="1"/>
    <x v="3"/>
    <n v="4"/>
    <n v="77"/>
    <n v="308"/>
    <x v="0"/>
    <x v="2"/>
    <x v="1"/>
    <x v="6"/>
  </r>
  <r>
    <x v="1659"/>
    <x v="5"/>
    <d v="2025-09-01T00:00:00"/>
    <x v="2"/>
    <x v="0"/>
    <n v="1"/>
    <n v="40"/>
    <n v="40"/>
    <x v="3"/>
    <x v="8"/>
    <x v="1"/>
    <x v="1"/>
  </r>
  <r>
    <x v="1660"/>
    <x v="3"/>
    <d v="2025-07-08T00:00:00"/>
    <x v="1"/>
    <x v="1"/>
    <n v="1"/>
    <n v="283"/>
    <n v="283"/>
    <x v="1"/>
    <x v="3"/>
    <x v="2"/>
    <x v="2"/>
  </r>
  <r>
    <x v="1661"/>
    <x v="0"/>
    <d v="2025-09-09T00:00:00"/>
    <x v="0"/>
    <x v="2"/>
    <n v="1"/>
    <n v="39"/>
    <n v="39"/>
    <x v="0"/>
    <x v="9"/>
    <x v="1"/>
    <x v="2"/>
  </r>
  <r>
    <x v="1662"/>
    <x v="6"/>
    <d v="2025-08-03T00:00:00"/>
    <x v="3"/>
    <x v="2"/>
    <n v="1"/>
    <n v="46"/>
    <n v="46"/>
    <x v="0"/>
    <x v="5"/>
    <x v="0"/>
    <x v="4"/>
  </r>
  <r>
    <x v="1663"/>
    <x v="5"/>
    <d v="2025-07-05T00:00:00"/>
    <x v="1"/>
    <x v="2"/>
    <n v="3"/>
    <n v="35"/>
    <n v="105"/>
    <x v="2"/>
    <x v="7"/>
    <x v="2"/>
    <x v="0"/>
  </r>
  <r>
    <x v="1664"/>
    <x v="0"/>
    <d v="2025-09-27T00:00:00"/>
    <x v="1"/>
    <x v="2"/>
    <n v="3"/>
    <n v="45"/>
    <n v="135"/>
    <x v="2"/>
    <x v="5"/>
    <x v="1"/>
    <x v="0"/>
  </r>
  <r>
    <x v="1665"/>
    <x v="4"/>
    <d v="2025-08-01T00:00:00"/>
    <x v="1"/>
    <x v="2"/>
    <n v="2"/>
    <n v="10"/>
    <n v="20"/>
    <x v="0"/>
    <x v="3"/>
    <x v="0"/>
    <x v="3"/>
  </r>
  <r>
    <x v="1666"/>
    <x v="0"/>
    <d v="2025-09-20T00:00:00"/>
    <x v="0"/>
    <x v="1"/>
    <n v="2"/>
    <n v="21"/>
    <n v="42"/>
    <x v="0"/>
    <x v="5"/>
    <x v="1"/>
    <x v="0"/>
  </r>
  <r>
    <x v="1667"/>
    <x v="5"/>
    <d v="2025-07-09T00:00:00"/>
    <x v="2"/>
    <x v="0"/>
    <n v="5"/>
    <n v="20"/>
    <n v="100"/>
    <x v="0"/>
    <x v="2"/>
    <x v="2"/>
    <x v="5"/>
  </r>
  <r>
    <x v="1668"/>
    <x v="1"/>
    <d v="2025-08-16T00:00:00"/>
    <x v="0"/>
    <x v="3"/>
    <n v="2"/>
    <n v="33"/>
    <n v="66"/>
    <x v="0"/>
    <x v="4"/>
    <x v="0"/>
    <x v="0"/>
  </r>
  <r>
    <x v="1669"/>
    <x v="0"/>
    <d v="2025-07-04T00:00:00"/>
    <x v="2"/>
    <x v="3"/>
    <n v="2"/>
    <n v="39"/>
    <n v="78"/>
    <x v="0"/>
    <x v="1"/>
    <x v="2"/>
    <x v="3"/>
  </r>
  <r>
    <x v="1670"/>
    <x v="2"/>
    <d v="2025-07-11T00:00:00"/>
    <x v="1"/>
    <x v="0"/>
    <n v="1"/>
    <n v="57"/>
    <n v="57"/>
    <x v="1"/>
    <x v="4"/>
    <x v="2"/>
    <x v="3"/>
  </r>
  <r>
    <x v="1671"/>
    <x v="6"/>
    <d v="2025-08-24T00:00:00"/>
    <x v="3"/>
    <x v="3"/>
    <n v="1"/>
    <n v="133"/>
    <n v="133"/>
    <x v="4"/>
    <x v="0"/>
    <x v="0"/>
    <x v="4"/>
  </r>
  <r>
    <x v="1672"/>
    <x v="2"/>
    <d v="2025-07-18T00:00:00"/>
    <x v="2"/>
    <x v="3"/>
    <n v="3"/>
    <n v="26"/>
    <n v="78"/>
    <x v="0"/>
    <x v="4"/>
    <x v="2"/>
    <x v="3"/>
  </r>
  <r>
    <x v="1673"/>
    <x v="1"/>
    <d v="2025-09-01T00:00:00"/>
    <x v="2"/>
    <x v="1"/>
    <n v="1"/>
    <n v="67"/>
    <n v="67"/>
    <x v="0"/>
    <x v="7"/>
    <x v="1"/>
    <x v="1"/>
  </r>
  <r>
    <x v="1674"/>
    <x v="2"/>
    <d v="2025-09-28T00:00:00"/>
    <x v="1"/>
    <x v="1"/>
    <n v="2"/>
    <n v="87"/>
    <n v="174"/>
    <x v="0"/>
    <x v="6"/>
    <x v="1"/>
    <x v="4"/>
  </r>
  <r>
    <x v="1675"/>
    <x v="0"/>
    <d v="2025-07-31T00:00:00"/>
    <x v="0"/>
    <x v="0"/>
    <n v="2"/>
    <n v="39"/>
    <n v="78"/>
    <x v="2"/>
    <x v="9"/>
    <x v="2"/>
    <x v="6"/>
  </r>
  <r>
    <x v="1676"/>
    <x v="7"/>
    <d v="2025-08-14T00:00:00"/>
    <x v="3"/>
    <x v="1"/>
    <n v="3"/>
    <n v="41"/>
    <n v="123"/>
    <x v="3"/>
    <x v="8"/>
    <x v="0"/>
    <x v="6"/>
  </r>
  <r>
    <x v="1677"/>
    <x v="3"/>
    <d v="2025-08-06T00:00:00"/>
    <x v="1"/>
    <x v="1"/>
    <n v="1"/>
    <n v="161"/>
    <n v="161"/>
    <x v="0"/>
    <x v="1"/>
    <x v="0"/>
    <x v="5"/>
  </r>
  <r>
    <x v="1678"/>
    <x v="2"/>
    <d v="2025-09-02T00:00:00"/>
    <x v="1"/>
    <x v="3"/>
    <n v="2"/>
    <n v="64"/>
    <n v="128"/>
    <x v="0"/>
    <x v="6"/>
    <x v="1"/>
    <x v="2"/>
  </r>
  <r>
    <x v="1679"/>
    <x v="2"/>
    <d v="2025-09-14T00:00:00"/>
    <x v="3"/>
    <x v="1"/>
    <n v="3"/>
    <n v="49"/>
    <n v="147"/>
    <x v="2"/>
    <x v="11"/>
    <x v="1"/>
    <x v="4"/>
  </r>
  <r>
    <x v="1680"/>
    <x v="2"/>
    <d v="2025-08-06T00:00:00"/>
    <x v="3"/>
    <x v="2"/>
    <n v="1"/>
    <n v="78"/>
    <n v="78"/>
    <x v="0"/>
    <x v="0"/>
    <x v="0"/>
    <x v="5"/>
  </r>
  <r>
    <x v="1681"/>
    <x v="0"/>
    <d v="2025-09-09T00:00:00"/>
    <x v="0"/>
    <x v="2"/>
    <n v="1"/>
    <n v="18"/>
    <n v="18"/>
    <x v="1"/>
    <x v="11"/>
    <x v="1"/>
    <x v="2"/>
  </r>
  <r>
    <x v="1682"/>
    <x v="6"/>
    <d v="2025-09-05T00:00:00"/>
    <x v="2"/>
    <x v="2"/>
    <n v="1"/>
    <n v="51"/>
    <n v="51"/>
    <x v="0"/>
    <x v="0"/>
    <x v="1"/>
    <x v="3"/>
  </r>
  <r>
    <x v="1683"/>
    <x v="0"/>
    <d v="2025-08-14T00:00:00"/>
    <x v="0"/>
    <x v="2"/>
    <n v="3"/>
    <n v="45"/>
    <n v="135"/>
    <x v="0"/>
    <x v="1"/>
    <x v="0"/>
    <x v="6"/>
  </r>
  <r>
    <x v="1684"/>
    <x v="6"/>
    <d v="2025-08-20T00:00:00"/>
    <x v="1"/>
    <x v="3"/>
    <n v="1"/>
    <n v="144"/>
    <n v="144"/>
    <x v="0"/>
    <x v="6"/>
    <x v="0"/>
    <x v="5"/>
  </r>
  <r>
    <x v="1685"/>
    <x v="6"/>
    <d v="2025-08-24T00:00:00"/>
    <x v="1"/>
    <x v="3"/>
    <n v="3"/>
    <n v="174"/>
    <n v="522"/>
    <x v="0"/>
    <x v="9"/>
    <x v="0"/>
    <x v="4"/>
  </r>
  <r>
    <x v="1686"/>
    <x v="4"/>
    <d v="2025-07-09T00:00:00"/>
    <x v="1"/>
    <x v="3"/>
    <n v="3"/>
    <n v="23"/>
    <n v="69"/>
    <x v="0"/>
    <x v="5"/>
    <x v="2"/>
    <x v="5"/>
  </r>
  <r>
    <x v="1687"/>
    <x v="1"/>
    <d v="2025-09-30T00:00:00"/>
    <x v="2"/>
    <x v="2"/>
    <n v="1"/>
    <n v="109"/>
    <n v="109"/>
    <x v="3"/>
    <x v="9"/>
    <x v="1"/>
    <x v="2"/>
  </r>
  <r>
    <x v="1688"/>
    <x v="5"/>
    <d v="2025-09-06T00:00:00"/>
    <x v="2"/>
    <x v="3"/>
    <n v="4"/>
    <n v="32"/>
    <n v="128"/>
    <x v="0"/>
    <x v="6"/>
    <x v="1"/>
    <x v="0"/>
  </r>
  <r>
    <x v="1689"/>
    <x v="7"/>
    <d v="2025-07-31T00:00:00"/>
    <x v="1"/>
    <x v="0"/>
    <n v="3"/>
    <n v="65"/>
    <n v="195"/>
    <x v="0"/>
    <x v="0"/>
    <x v="2"/>
    <x v="6"/>
  </r>
  <r>
    <x v="1690"/>
    <x v="5"/>
    <d v="2025-08-10T00:00:00"/>
    <x v="2"/>
    <x v="2"/>
    <n v="2"/>
    <n v="51"/>
    <n v="102"/>
    <x v="1"/>
    <x v="2"/>
    <x v="0"/>
    <x v="4"/>
  </r>
  <r>
    <x v="1691"/>
    <x v="0"/>
    <d v="2025-09-12T00:00:00"/>
    <x v="0"/>
    <x v="3"/>
    <n v="1"/>
    <n v="17"/>
    <n v="17"/>
    <x v="0"/>
    <x v="2"/>
    <x v="1"/>
    <x v="3"/>
  </r>
  <r>
    <x v="1692"/>
    <x v="7"/>
    <d v="2025-07-16T00:00:00"/>
    <x v="0"/>
    <x v="3"/>
    <n v="4"/>
    <n v="43"/>
    <n v="172"/>
    <x v="0"/>
    <x v="7"/>
    <x v="2"/>
    <x v="5"/>
  </r>
  <r>
    <x v="1693"/>
    <x v="0"/>
    <d v="2025-09-06T00:00:00"/>
    <x v="1"/>
    <x v="2"/>
    <n v="3"/>
    <n v="49"/>
    <n v="147"/>
    <x v="1"/>
    <x v="0"/>
    <x v="1"/>
    <x v="0"/>
  </r>
  <r>
    <x v="1694"/>
    <x v="6"/>
    <d v="2025-08-01T00:00:00"/>
    <x v="1"/>
    <x v="0"/>
    <n v="2"/>
    <n v="97"/>
    <n v="194"/>
    <x v="4"/>
    <x v="0"/>
    <x v="0"/>
    <x v="3"/>
  </r>
  <r>
    <x v="1695"/>
    <x v="2"/>
    <d v="2025-09-15T00:00:00"/>
    <x v="2"/>
    <x v="3"/>
    <n v="1"/>
    <n v="80"/>
    <n v="80"/>
    <x v="2"/>
    <x v="0"/>
    <x v="1"/>
    <x v="1"/>
  </r>
  <r>
    <x v="1696"/>
    <x v="3"/>
    <d v="2025-09-05T00:00:00"/>
    <x v="1"/>
    <x v="2"/>
    <n v="2"/>
    <n v="261"/>
    <n v="522"/>
    <x v="2"/>
    <x v="6"/>
    <x v="1"/>
    <x v="3"/>
  </r>
  <r>
    <x v="1697"/>
    <x v="2"/>
    <d v="2025-09-28T00:00:00"/>
    <x v="1"/>
    <x v="2"/>
    <n v="5"/>
    <n v="75"/>
    <n v="375"/>
    <x v="1"/>
    <x v="8"/>
    <x v="1"/>
    <x v="4"/>
  </r>
  <r>
    <x v="1698"/>
    <x v="3"/>
    <d v="2025-08-02T00:00:00"/>
    <x v="1"/>
    <x v="1"/>
    <n v="1"/>
    <n v="266"/>
    <n v="266"/>
    <x v="0"/>
    <x v="4"/>
    <x v="0"/>
    <x v="0"/>
  </r>
  <r>
    <x v="1699"/>
    <x v="2"/>
    <d v="2025-09-28T00:00:00"/>
    <x v="1"/>
    <x v="1"/>
    <n v="1"/>
    <n v="64"/>
    <n v="64"/>
    <x v="2"/>
    <x v="2"/>
    <x v="1"/>
    <x v="4"/>
  </r>
  <r>
    <x v="1700"/>
    <x v="2"/>
    <d v="2025-07-23T00:00:00"/>
    <x v="2"/>
    <x v="2"/>
    <n v="1"/>
    <n v="59"/>
    <n v="59"/>
    <x v="0"/>
    <x v="3"/>
    <x v="2"/>
    <x v="5"/>
  </r>
  <r>
    <x v="1701"/>
    <x v="2"/>
    <d v="2025-09-26T00:00:00"/>
    <x v="3"/>
    <x v="0"/>
    <n v="1"/>
    <n v="31"/>
    <n v="31"/>
    <x v="1"/>
    <x v="0"/>
    <x v="1"/>
    <x v="3"/>
  </r>
  <r>
    <x v="1702"/>
    <x v="0"/>
    <d v="2025-08-15T00:00:00"/>
    <x v="1"/>
    <x v="1"/>
    <n v="2"/>
    <n v="47"/>
    <n v="94"/>
    <x v="0"/>
    <x v="3"/>
    <x v="0"/>
    <x v="3"/>
  </r>
  <r>
    <x v="1703"/>
    <x v="7"/>
    <d v="2025-07-06T00:00:00"/>
    <x v="1"/>
    <x v="3"/>
    <n v="1"/>
    <n v="41"/>
    <n v="41"/>
    <x v="1"/>
    <x v="5"/>
    <x v="2"/>
    <x v="4"/>
  </r>
  <r>
    <x v="1704"/>
    <x v="5"/>
    <d v="2025-07-04T00:00:00"/>
    <x v="2"/>
    <x v="2"/>
    <n v="1"/>
    <n v="36"/>
    <n v="36"/>
    <x v="0"/>
    <x v="8"/>
    <x v="2"/>
    <x v="3"/>
  </r>
  <r>
    <x v="1705"/>
    <x v="3"/>
    <d v="2025-08-06T00:00:00"/>
    <x v="1"/>
    <x v="2"/>
    <n v="2"/>
    <n v="248"/>
    <n v="496"/>
    <x v="2"/>
    <x v="3"/>
    <x v="0"/>
    <x v="5"/>
  </r>
  <r>
    <x v="1706"/>
    <x v="6"/>
    <d v="2025-07-25T00:00:00"/>
    <x v="3"/>
    <x v="2"/>
    <n v="2"/>
    <n v="142"/>
    <n v="284"/>
    <x v="1"/>
    <x v="5"/>
    <x v="2"/>
    <x v="3"/>
  </r>
  <r>
    <x v="1707"/>
    <x v="3"/>
    <d v="2025-07-17T00:00:00"/>
    <x v="3"/>
    <x v="0"/>
    <n v="2"/>
    <n v="295"/>
    <n v="590"/>
    <x v="1"/>
    <x v="2"/>
    <x v="2"/>
    <x v="6"/>
  </r>
  <r>
    <x v="1708"/>
    <x v="0"/>
    <d v="2025-09-29T00:00:00"/>
    <x v="0"/>
    <x v="2"/>
    <n v="2"/>
    <n v="18"/>
    <n v="36"/>
    <x v="2"/>
    <x v="5"/>
    <x v="1"/>
    <x v="1"/>
  </r>
  <r>
    <x v="1709"/>
    <x v="3"/>
    <d v="2025-09-27T00:00:00"/>
    <x v="1"/>
    <x v="1"/>
    <n v="1"/>
    <n v="110"/>
    <n v="110"/>
    <x v="0"/>
    <x v="1"/>
    <x v="1"/>
    <x v="0"/>
  </r>
  <r>
    <x v="1710"/>
    <x v="0"/>
    <d v="2025-08-12T00:00:00"/>
    <x v="0"/>
    <x v="1"/>
    <n v="1"/>
    <n v="33"/>
    <n v="33"/>
    <x v="3"/>
    <x v="2"/>
    <x v="0"/>
    <x v="2"/>
  </r>
  <r>
    <x v="1711"/>
    <x v="4"/>
    <d v="2025-09-25T00:00:00"/>
    <x v="1"/>
    <x v="0"/>
    <n v="2"/>
    <n v="22"/>
    <n v="44"/>
    <x v="0"/>
    <x v="0"/>
    <x v="1"/>
    <x v="6"/>
  </r>
  <r>
    <x v="1712"/>
    <x v="6"/>
    <d v="2025-07-11T00:00:00"/>
    <x v="0"/>
    <x v="2"/>
    <n v="2"/>
    <n v="52"/>
    <n v="104"/>
    <x v="2"/>
    <x v="8"/>
    <x v="2"/>
    <x v="3"/>
  </r>
  <r>
    <x v="1713"/>
    <x v="1"/>
    <d v="2025-09-20T00:00:00"/>
    <x v="0"/>
    <x v="2"/>
    <n v="3"/>
    <n v="120"/>
    <n v="360"/>
    <x v="3"/>
    <x v="8"/>
    <x v="1"/>
    <x v="0"/>
  </r>
  <r>
    <x v="1714"/>
    <x v="2"/>
    <d v="2025-09-20T00:00:00"/>
    <x v="2"/>
    <x v="2"/>
    <n v="2"/>
    <n v="63"/>
    <n v="126"/>
    <x v="0"/>
    <x v="4"/>
    <x v="1"/>
    <x v="0"/>
  </r>
  <r>
    <x v="1715"/>
    <x v="1"/>
    <d v="2025-07-10T00:00:00"/>
    <x v="0"/>
    <x v="1"/>
    <n v="2"/>
    <n v="50"/>
    <n v="100"/>
    <x v="1"/>
    <x v="4"/>
    <x v="2"/>
    <x v="6"/>
  </r>
  <r>
    <x v="1716"/>
    <x v="6"/>
    <d v="2025-09-30T00:00:00"/>
    <x v="1"/>
    <x v="3"/>
    <n v="1"/>
    <n v="81"/>
    <n v="81"/>
    <x v="0"/>
    <x v="6"/>
    <x v="1"/>
    <x v="2"/>
  </r>
  <r>
    <x v="1717"/>
    <x v="0"/>
    <d v="2025-07-08T00:00:00"/>
    <x v="0"/>
    <x v="2"/>
    <n v="3"/>
    <n v="19"/>
    <n v="57"/>
    <x v="0"/>
    <x v="4"/>
    <x v="2"/>
    <x v="2"/>
  </r>
  <r>
    <x v="1718"/>
    <x v="1"/>
    <d v="2025-08-16T00:00:00"/>
    <x v="3"/>
    <x v="2"/>
    <n v="1"/>
    <n v="30"/>
    <n v="30"/>
    <x v="3"/>
    <x v="0"/>
    <x v="0"/>
    <x v="0"/>
  </r>
  <r>
    <x v="1719"/>
    <x v="2"/>
    <d v="2025-09-20T00:00:00"/>
    <x v="3"/>
    <x v="1"/>
    <n v="3"/>
    <n v="38"/>
    <n v="114"/>
    <x v="0"/>
    <x v="3"/>
    <x v="1"/>
    <x v="0"/>
  </r>
  <r>
    <x v="1720"/>
    <x v="1"/>
    <d v="2025-09-25T00:00:00"/>
    <x v="0"/>
    <x v="1"/>
    <n v="2"/>
    <n v="71"/>
    <n v="142"/>
    <x v="0"/>
    <x v="3"/>
    <x v="1"/>
    <x v="6"/>
  </r>
  <r>
    <x v="1721"/>
    <x v="5"/>
    <d v="2025-08-20T00:00:00"/>
    <x v="2"/>
    <x v="3"/>
    <n v="2"/>
    <n v="23"/>
    <n v="46"/>
    <x v="0"/>
    <x v="2"/>
    <x v="0"/>
    <x v="5"/>
  </r>
  <r>
    <x v="1722"/>
    <x v="5"/>
    <d v="2025-09-17T00:00:00"/>
    <x v="0"/>
    <x v="2"/>
    <n v="2"/>
    <n v="30"/>
    <n v="60"/>
    <x v="1"/>
    <x v="7"/>
    <x v="1"/>
    <x v="5"/>
  </r>
  <r>
    <x v="1723"/>
    <x v="2"/>
    <d v="2025-07-21T00:00:00"/>
    <x v="0"/>
    <x v="1"/>
    <n v="4"/>
    <n v="54"/>
    <n v="216"/>
    <x v="0"/>
    <x v="3"/>
    <x v="2"/>
    <x v="1"/>
  </r>
  <r>
    <x v="1724"/>
    <x v="1"/>
    <d v="2025-07-21T00:00:00"/>
    <x v="1"/>
    <x v="2"/>
    <n v="1"/>
    <n v="103"/>
    <n v="103"/>
    <x v="2"/>
    <x v="8"/>
    <x v="2"/>
    <x v="1"/>
  </r>
  <r>
    <x v="1725"/>
    <x v="6"/>
    <d v="2025-09-13T00:00:00"/>
    <x v="1"/>
    <x v="3"/>
    <n v="3"/>
    <n v="165"/>
    <n v="495"/>
    <x v="1"/>
    <x v="0"/>
    <x v="1"/>
    <x v="0"/>
  </r>
  <r>
    <x v="1726"/>
    <x v="6"/>
    <d v="2025-08-06T00:00:00"/>
    <x v="2"/>
    <x v="0"/>
    <n v="1"/>
    <n v="55"/>
    <n v="55"/>
    <x v="0"/>
    <x v="4"/>
    <x v="0"/>
    <x v="5"/>
  </r>
  <r>
    <x v="1727"/>
    <x v="2"/>
    <d v="2025-09-27T00:00:00"/>
    <x v="1"/>
    <x v="1"/>
    <n v="3"/>
    <n v="29"/>
    <n v="87"/>
    <x v="0"/>
    <x v="6"/>
    <x v="1"/>
    <x v="0"/>
  </r>
  <r>
    <x v="1728"/>
    <x v="6"/>
    <d v="2025-09-09T00:00:00"/>
    <x v="1"/>
    <x v="0"/>
    <n v="1"/>
    <n v="121"/>
    <n v="121"/>
    <x v="2"/>
    <x v="0"/>
    <x v="1"/>
    <x v="2"/>
  </r>
  <r>
    <x v="1729"/>
    <x v="3"/>
    <d v="2025-09-25T00:00:00"/>
    <x v="3"/>
    <x v="2"/>
    <n v="1"/>
    <n v="271"/>
    <n v="271"/>
    <x v="0"/>
    <x v="2"/>
    <x v="1"/>
    <x v="6"/>
  </r>
  <r>
    <x v="1730"/>
    <x v="5"/>
    <d v="2025-09-02T00:00:00"/>
    <x v="3"/>
    <x v="2"/>
    <n v="3"/>
    <n v="46"/>
    <n v="138"/>
    <x v="1"/>
    <x v="5"/>
    <x v="1"/>
    <x v="2"/>
  </r>
  <r>
    <x v="1731"/>
    <x v="2"/>
    <d v="2025-08-31T00:00:00"/>
    <x v="1"/>
    <x v="3"/>
    <n v="4"/>
    <n v="52"/>
    <n v="208"/>
    <x v="4"/>
    <x v="2"/>
    <x v="0"/>
    <x v="4"/>
  </r>
  <r>
    <x v="1732"/>
    <x v="1"/>
    <d v="2025-09-18T00:00:00"/>
    <x v="3"/>
    <x v="3"/>
    <n v="3"/>
    <n v="53"/>
    <n v="159"/>
    <x v="0"/>
    <x v="7"/>
    <x v="1"/>
    <x v="6"/>
  </r>
  <r>
    <x v="1733"/>
    <x v="0"/>
    <d v="2025-08-18T00:00:00"/>
    <x v="0"/>
    <x v="2"/>
    <n v="1"/>
    <n v="45"/>
    <n v="45"/>
    <x v="0"/>
    <x v="5"/>
    <x v="0"/>
    <x v="1"/>
  </r>
  <r>
    <x v="1734"/>
    <x v="4"/>
    <d v="2025-07-15T00:00:00"/>
    <x v="0"/>
    <x v="3"/>
    <n v="2"/>
    <n v="12"/>
    <n v="24"/>
    <x v="0"/>
    <x v="0"/>
    <x v="2"/>
    <x v="2"/>
  </r>
  <r>
    <x v="1735"/>
    <x v="1"/>
    <d v="2025-07-22T00:00:00"/>
    <x v="1"/>
    <x v="3"/>
    <n v="1"/>
    <n v="113"/>
    <n v="113"/>
    <x v="0"/>
    <x v="2"/>
    <x v="2"/>
    <x v="2"/>
  </r>
  <r>
    <x v="1736"/>
    <x v="2"/>
    <d v="2025-08-27T00:00:00"/>
    <x v="0"/>
    <x v="1"/>
    <n v="3"/>
    <n v="74"/>
    <n v="222"/>
    <x v="0"/>
    <x v="0"/>
    <x v="0"/>
    <x v="5"/>
  </r>
  <r>
    <x v="1737"/>
    <x v="0"/>
    <d v="2025-09-07T00:00:00"/>
    <x v="0"/>
    <x v="3"/>
    <n v="1"/>
    <n v="29"/>
    <n v="29"/>
    <x v="0"/>
    <x v="6"/>
    <x v="1"/>
    <x v="4"/>
  </r>
  <r>
    <x v="1738"/>
    <x v="2"/>
    <d v="2025-08-05T00:00:00"/>
    <x v="2"/>
    <x v="2"/>
    <n v="1"/>
    <n v="31"/>
    <n v="31"/>
    <x v="4"/>
    <x v="0"/>
    <x v="0"/>
    <x v="2"/>
  </r>
  <r>
    <x v="1739"/>
    <x v="2"/>
    <d v="2025-08-11T00:00:00"/>
    <x v="3"/>
    <x v="1"/>
    <n v="2"/>
    <n v="76"/>
    <n v="152"/>
    <x v="2"/>
    <x v="8"/>
    <x v="0"/>
    <x v="1"/>
  </r>
  <r>
    <x v="1740"/>
    <x v="0"/>
    <d v="2025-08-25T00:00:00"/>
    <x v="1"/>
    <x v="3"/>
    <n v="2"/>
    <n v="28"/>
    <n v="56"/>
    <x v="0"/>
    <x v="9"/>
    <x v="0"/>
    <x v="1"/>
  </r>
  <r>
    <x v="1741"/>
    <x v="0"/>
    <d v="2025-07-27T00:00:00"/>
    <x v="1"/>
    <x v="2"/>
    <n v="1"/>
    <n v="43"/>
    <n v="43"/>
    <x v="0"/>
    <x v="0"/>
    <x v="2"/>
    <x v="4"/>
  </r>
  <r>
    <x v="1742"/>
    <x v="2"/>
    <d v="2025-09-06T00:00:00"/>
    <x v="1"/>
    <x v="3"/>
    <n v="1"/>
    <n v="36"/>
    <n v="36"/>
    <x v="2"/>
    <x v="2"/>
    <x v="1"/>
    <x v="0"/>
  </r>
  <r>
    <x v="1743"/>
    <x v="4"/>
    <d v="2025-07-25T00:00:00"/>
    <x v="3"/>
    <x v="1"/>
    <n v="2"/>
    <n v="13"/>
    <n v="26"/>
    <x v="0"/>
    <x v="1"/>
    <x v="2"/>
    <x v="3"/>
  </r>
  <r>
    <x v="1744"/>
    <x v="2"/>
    <d v="2025-08-25T00:00:00"/>
    <x v="1"/>
    <x v="3"/>
    <n v="2"/>
    <n v="88"/>
    <n v="176"/>
    <x v="1"/>
    <x v="8"/>
    <x v="0"/>
    <x v="1"/>
  </r>
  <r>
    <x v="1745"/>
    <x v="3"/>
    <d v="2025-09-06T00:00:00"/>
    <x v="1"/>
    <x v="2"/>
    <n v="1"/>
    <n v="56"/>
    <n v="56"/>
    <x v="4"/>
    <x v="0"/>
    <x v="1"/>
    <x v="0"/>
  </r>
  <r>
    <x v="1746"/>
    <x v="5"/>
    <d v="2025-08-02T00:00:00"/>
    <x v="2"/>
    <x v="3"/>
    <n v="4"/>
    <n v="52"/>
    <n v="208"/>
    <x v="0"/>
    <x v="0"/>
    <x v="0"/>
    <x v="0"/>
  </r>
  <r>
    <x v="1747"/>
    <x v="3"/>
    <d v="2025-08-25T00:00:00"/>
    <x v="3"/>
    <x v="3"/>
    <n v="1"/>
    <n v="206"/>
    <n v="206"/>
    <x v="1"/>
    <x v="4"/>
    <x v="0"/>
    <x v="1"/>
  </r>
  <r>
    <x v="1748"/>
    <x v="1"/>
    <d v="2025-09-13T00:00:00"/>
    <x v="0"/>
    <x v="2"/>
    <n v="1"/>
    <n v="58"/>
    <n v="58"/>
    <x v="0"/>
    <x v="5"/>
    <x v="1"/>
    <x v="0"/>
  </r>
  <r>
    <x v="1749"/>
    <x v="1"/>
    <d v="2025-09-19T00:00:00"/>
    <x v="1"/>
    <x v="0"/>
    <n v="2"/>
    <n v="63"/>
    <n v="126"/>
    <x v="0"/>
    <x v="4"/>
    <x v="1"/>
    <x v="3"/>
  </r>
  <r>
    <x v="1750"/>
    <x v="0"/>
    <d v="2025-09-18T00:00:00"/>
    <x v="3"/>
    <x v="2"/>
    <n v="3"/>
    <n v="16"/>
    <n v="48"/>
    <x v="0"/>
    <x v="7"/>
    <x v="1"/>
    <x v="6"/>
  </r>
  <r>
    <x v="1751"/>
    <x v="0"/>
    <d v="2025-08-25T00:00:00"/>
    <x v="3"/>
    <x v="2"/>
    <n v="2"/>
    <n v="20"/>
    <n v="40"/>
    <x v="4"/>
    <x v="2"/>
    <x v="0"/>
    <x v="1"/>
  </r>
  <r>
    <x v="1752"/>
    <x v="6"/>
    <d v="2025-08-10T00:00:00"/>
    <x v="3"/>
    <x v="3"/>
    <n v="1"/>
    <n v="66"/>
    <n v="66"/>
    <x v="0"/>
    <x v="5"/>
    <x v="0"/>
    <x v="4"/>
  </r>
  <r>
    <x v="1753"/>
    <x v="0"/>
    <d v="2025-09-22T00:00:00"/>
    <x v="1"/>
    <x v="2"/>
    <n v="3"/>
    <n v="34"/>
    <n v="102"/>
    <x v="0"/>
    <x v="9"/>
    <x v="1"/>
    <x v="1"/>
  </r>
  <r>
    <x v="1754"/>
    <x v="2"/>
    <d v="2025-09-16T00:00:00"/>
    <x v="0"/>
    <x v="2"/>
    <n v="2"/>
    <n v="61"/>
    <n v="122"/>
    <x v="2"/>
    <x v="8"/>
    <x v="1"/>
    <x v="2"/>
  </r>
  <r>
    <x v="1755"/>
    <x v="0"/>
    <d v="2025-09-26T00:00:00"/>
    <x v="1"/>
    <x v="2"/>
    <n v="2"/>
    <n v="23"/>
    <n v="46"/>
    <x v="0"/>
    <x v="2"/>
    <x v="1"/>
    <x v="3"/>
  </r>
  <r>
    <x v="1756"/>
    <x v="6"/>
    <d v="2025-07-29T00:00:00"/>
    <x v="1"/>
    <x v="3"/>
    <n v="1"/>
    <n v="91"/>
    <n v="91"/>
    <x v="0"/>
    <x v="6"/>
    <x v="2"/>
    <x v="2"/>
  </r>
  <r>
    <x v="1757"/>
    <x v="3"/>
    <d v="2025-08-29T00:00:00"/>
    <x v="2"/>
    <x v="2"/>
    <n v="1"/>
    <n v="142"/>
    <n v="142"/>
    <x v="2"/>
    <x v="6"/>
    <x v="0"/>
    <x v="3"/>
  </r>
  <r>
    <x v="1758"/>
    <x v="2"/>
    <d v="2025-07-14T00:00:00"/>
    <x v="0"/>
    <x v="0"/>
    <n v="1"/>
    <n v="43"/>
    <n v="43"/>
    <x v="1"/>
    <x v="6"/>
    <x v="2"/>
    <x v="1"/>
  </r>
  <r>
    <x v="1759"/>
    <x v="6"/>
    <d v="2025-07-09T00:00:00"/>
    <x v="0"/>
    <x v="1"/>
    <n v="1"/>
    <n v="111"/>
    <n v="111"/>
    <x v="0"/>
    <x v="0"/>
    <x v="2"/>
    <x v="5"/>
  </r>
  <r>
    <x v="1760"/>
    <x v="3"/>
    <d v="2025-09-05T00:00:00"/>
    <x v="1"/>
    <x v="3"/>
    <n v="2"/>
    <n v="236"/>
    <n v="472"/>
    <x v="0"/>
    <x v="2"/>
    <x v="1"/>
    <x v="3"/>
  </r>
  <r>
    <x v="1761"/>
    <x v="6"/>
    <d v="2025-08-04T00:00:00"/>
    <x v="0"/>
    <x v="1"/>
    <n v="3"/>
    <n v="156"/>
    <n v="468"/>
    <x v="3"/>
    <x v="2"/>
    <x v="0"/>
    <x v="1"/>
  </r>
  <r>
    <x v="1762"/>
    <x v="1"/>
    <d v="2025-09-23T00:00:00"/>
    <x v="2"/>
    <x v="3"/>
    <n v="2"/>
    <n v="120"/>
    <n v="240"/>
    <x v="1"/>
    <x v="1"/>
    <x v="1"/>
    <x v="2"/>
  </r>
  <r>
    <x v="1763"/>
    <x v="3"/>
    <d v="2025-07-13T00:00:00"/>
    <x v="3"/>
    <x v="1"/>
    <n v="3"/>
    <n v="255"/>
    <n v="765"/>
    <x v="2"/>
    <x v="7"/>
    <x v="2"/>
    <x v="4"/>
  </r>
  <r>
    <x v="1764"/>
    <x v="2"/>
    <d v="2025-07-15T00:00:00"/>
    <x v="0"/>
    <x v="2"/>
    <n v="2"/>
    <n v="55"/>
    <n v="110"/>
    <x v="0"/>
    <x v="8"/>
    <x v="2"/>
    <x v="2"/>
  </r>
  <r>
    <x v="1765"/>
    <x v="3"/>
    <d v="2025-08-12T00:00:00"/>
    <x v="1"/>
    <x v="1"/>
    <n v="1"/>
    <n v="202"/>
    <n v="202"/>
    <x v="0"/>
    <x v="9"/>
    <x v="0"/>
    <x v="2"/>
  </r>
  <r>
    <x v="1766"/>
    <x v="2"/>
    <d v="2025-07-17T00:00:00"/>
    <x v="1"/>
    <x v="3"/>
    <n v="3"/>
    <n v="78"/>
    <n v="234"/>
    <x v="1"/>
    <x v="5"/>
    <x v="2"/>
    <x v="6"/>
  </r>
  <r>
    <x v="1767"/>
    <x v="3"/>
    <d v="2025-09-28T00:00:00"/>
    <x v="3"/>
    <x v="1"/>
    <n v="2"/>
    <n v="218"/>
    <n v="436"/>
    <x v="1"/>
    <x v="5"/>
    <x v="1"/>
    <x v="4"/>
  </r>
  <r>
    <x v="1768"/>
    <x v="6"/>
    <d v="2025-07-28T00:00:00"/>
    <x v="1"/>
    <x v="2"/>
    <n v="1"/>
    <n v="61"/>
    <n v="61"/>
    <x v="0"/>
    <x v="1"/>
    <x v="2"/>
    <x v="1"/>
  </r>
  <r>
    <x v="1769"/>
    <x v="4"/>
    <d v="2025-08-27T00:00:00"/>
    <x v="2"/>
    <x v="3"/>
    <n v="2"/>
    <n v="12"/>
    <n v="24"/>
    <x v="0"/>
    <x v="2"/>
    <x v="0"/>
    <x v="5"/>
  </r>
  <r>
    <x v="1770"/>
    <x v="2"/>
    <d v="2025-08-03T00:00:00"/>
    <x v="0"/>
    <x v="3"/>
    <n v="2"/>
    <n v="59"/>
    <n v="118"/>
    <x v="3"/>
    <x v="7"/>
    <x v="0"/>
    <x v="4"/>
  </r>
  <r>
    <x v="1771"/>
    <x v="2"/>
    <d v="2025-08-20T00:00:00"/>
    <x v="1"/>
    <x v="2"/>
    <n v="2"/>
    <n v="85"/>
    <n v="170"/>
    <x v="0"/>
    <x v="0"/>
    <x v="0"/>
    <x v="5"/>
  </r>
  <r>
    <x v="1772"/>
    <x v="4"/>
    <d v="2025-07-27T00:00:00"/>
    <x v="2"/>
    <x v="1"/>
    <n v="3"/>
    <n v="12"/>
    <n v="36"/>
    <x v="4"/>
    <x v="5"/>
    <x v="2"/>
    <x v="4"/>
  </r>
  <r>
    <x v="1773"/>
    <x v="6"/>
    <d v="2025-09-27T00:00:00"/>
    <x v="3"/>
    <x v="1"/>
    <n v="1"/>
    <n v="138"/>
    <n v="138"/>
    <x v="0"/>
    <x v="8"/>
    <x v="1"/>
    <x v="0"/>
  </r>
  <r>
    <x v="1774"/>
    <x v="7"/>
    <d v="2025-07-01T00:00:00"/>
    <x v="1"/>
    <x v="3"/>
    <n v="2"/>
    <n v="26"/>
    <n v="52"/>
    <x v="2"/>
    <x v="0"/>
    <x v="2"/>
    <x v="2"/>
  </r>
  <r>
    <x v="1775"/>
    <x v="3"/>
    <d v="2025-07-04T00:00:00"/>
    <x v="0"/>
    <x v="0"/>
    <n v="1"/>
    <n v="141"/>
    <n v="141"/>
    <x v="0"/>
    <x v="0"/>
    <x v="2"/>
    <x v="3"/>
  </r>
  <r>
    <x v="1776"/>
    <x v="2"/>
    <d v="2025-07-17T00:00:00"/>
    <x v="0"/>
    <x v="2"/>
    <n v="2"/>
    <n v="53"/>
    <n v="106"/>
    <x v="4"/>
    <x v="8"/>
    <x v="2"/>
    <x v="6"/>
  </r>
  <r>
    <x v="1777"/>
    <x v="6"/>
    <d v="2025-09-27T00:00:00"/>
    <x v="0"/>
    <x v="2"/>
    <n v="2"/>
    <n v="117"/>
    <n v="234"/>
    <x v="4"/>
    <x v="4"/>
    <x v="1"/>
    <x v="0"/>
  </r>
  <r>
    <x v="1778"/>
    <x v="1"/>
    <d v="2025-09-01T00:00:00"/>
    <x v="3"/>
    <x v="2"/>
    <n v="1"/>
    <n v="112"/>
    <n v="112"/>
    <x v="4"/>
    <x v="0"/>
    <x v="1"/>
    <x v="1"/>
  </r>
  <r>
    <x v="1779"/>
    <x v="6"/>
    <d v="2025-07-27T00:00:00"/>
    <x v="1"/>
    <x v="3"/>
    <n v="2"/>
    <n v="133"/>
    <n v="266"/>
    <x v="4"/>
    <x v="5"/>
    <x v="2"/>
    <x v="4"/>
  </r>
  <r>
    <x v="1780"/>
    <x v="3"/>
    <d v="2025-09-12T00:00:00"/>
    <x v="1"/>
    <x v="0"/>
    <n v="2"/>
    <n v="261"/>
    <n v="522"/>
    <x v="1"/>
    <x v="11"/>
    <x v="1"/>
    <x v="3"/>
  </r>
  <r>
    <x v="1781"/>
    <x v="1"/>
    <d v="2025-09-14T00:00:00"/>
    <x v="0"/>
    <x v="2"/>
    <n v="1"/>
    <n v="75"/>
    <n v="75"/>
    <x v="0"/>
    <x v="8"/>
    <x v="1"/>
    <x v="4"/>
  </r>
  <r>
    <x v="1782"/>
    <x v="2"/>
    <d v="2025-09-13T00:00:00"/>
    <x v="1"/>
    <x v="3"/>
    <n v="2"/>
    <n v="50"/>
    <n v="100"/>
    <x v="0"/>
    <x v="0"/>
    <x v="1"/>
    <x v="0"/>
  </r>
  <r>
    <x v="1783"/>
    <x v="6"/>
    <d v="2025-09-28T00:00:00"/>
    <x v="0"/>
    <x v="0"/>
    <n v="4"/>
    <n v="148"/>
    <n v="592"/>
    <x v="0"/>
    <x v="0"/>
    <x v="1"/>
    <x v="4"/>
  </r>
  <r>
    <x v="1784"/>
    <x v="2"/>
    <d v="2025-07-02T00:00:00"/>
    <x v="1"/>
    <x v="1"/>
    <n v="2"/>
    <n v="48"/>
    <n v="96"/>
    <x v="0"/>
    <x v="2"/>
    <x v="2"/>
    <x v="5"/>
  </r>
  <r>
    <x v="1785"/>
    <x v="2"/>
    <d v="2025-07-24T00:00:00"/>
    <x v="1"/>
    <x v="0"/>
    <n v="4"/>
    <n v="85"/>
    <n v="340"/>
    <x v="0"/>
    <x v="11"/>
    <x v="2"/>
    <x v="6"/>
  </r>
  <r>
    <x v="1786"/>
    <x v="6"/>
    <d v="2025-08-02T00:00:00"/>
    <x v="0"/>
    <x v="1"/>
    <n v="1"/>
    <n v="139"/>
    <n v="139"/>
    <x v="0"/>
    <x v="0"/>
    <x v="0"/>
    <x v="0"/>
  </r>
  <r>
    <x v="1787"/>
    <x v="2"/>
    <d v="2025-07-09T00:00:00"/>
    <x v="0"/>
    <x v="2"/>
    <n v="2"/>
    <n v="30"/>
    <n v="60"/>
    <x v="4"/>
    <x v="2"/>
    <x v="2"/>
    <x v="5"/>
  </r>
  <r>
    <x v="1788"/>
    <x v="0"/>
    <d v="2025-09-19T00:00:00"/>
    <x v="2"/>
    <x v="2"/>
    <n v="4"/>
    <n v="41"/>
    <n v="164"/>
    <x v="2"/>
    <x v="5"/>
    <x v="1"/>
    <x v="3"/>
  </r>
  <r>
    <x v="1789"/>
    <x v="4"/>
    <d v="2025-08-15T00:00:00"/>
    <x v="3"/>
    <x v="3"/>
    <n v="2"/>
    <n v="18"/>
    <n v="36"/>
    <x v="4"/>
    <x v="9"/>
    <x v="0"/>
    <x v="3"/>
  </r>
  <r>
    <x v="1790"/>
    <x v="4"/>
    <d v="2025-07-12T00:00:00"/>
    <x v="2"/>
    <x v="2"/>
    <n v="2"/>
    <n v="15"/>
    <n v="30"/>
    <x v="0"/>
    <x v="6"/>
    <x v="2"/>
    <x v="0"/>
  </r>
  <r>
    <x v="1791"/>
    <x v="2"/>
    <d v="2025-07-30T00:00:00"/>
    <x v="1"/>
    <x v="3"/>
    <n v="1"/>
    <n v="49"/>
    <n v="49"/>
    <x v="2"/>
    <x v="9"/>
    <x v="2"/>
    <x v="5"/>
  </r>
  <r>
    <x v="1792"/>
    <x v="4"/>
    <d v="2025-08-11T00:00:00"/>
    <x v="0"/>
    <x v="3"/>
    <n v="3"/>
    <n v="17"/>
    <n v="51"/>
    <x v="0"/>
    <x v="0"/>
    <x v="0"/>
    <x v="1"/>
  </r>
  <r>
    <x v="1793"/>
    <x v="5"/>
    <d v="2025-07-14T00:00:00"/>
    <x v="0"/>
    <x v="3"/>
    <n v="1"/>
    <n v="35"/>
    <n v="35"/>
    <x v="1"/>
    <x v="7"/>
    <x v="2"/>
    <x v="1"/>
  </r>
  <r>
    <x v="1794"/>
    <x v="6"/>
    <d v="2025-07-02T00:00:00"/>
    <x v="3"/>
    <x v="3"/>
    <n v="2"/>
    <n v="139"/>
    <n v="278"/>
    <x v="2"/>
    <x v="3"/>
    <x v="2"/>
    <x v="5"/>
  </r>
  <r>
    <x v="1795"/>
    <x v="1"/>
    <d v="2025-07-10T00:00:00"/>
    <x v="0"/>
    <x v="3"/>
    <n v="1"/>
    <n v="101"/>
    <n v="101"/>
    <x v="0"/>
    <x v="4"/>
    <x v="2"/>
    <x v="6"/>
  </r>
  <r>
    <x v="1796"/>
    <x v="2"/>
    <d v="2025-09-17T00:00:00"/>
    <x v="1"/>
    <x v="2"/>
    <n v="1"/>
    <n v="84"/>
    <n v="84"/>
    <x v="1"/>
    <x v="5"/>
    <x v="1"/>
    <x v="5"/>
  </r>
  <r>
    <x v="1797"/>
    <x v="1"/>
    <d v="2025-07-02T00:00:00"/>
    <x v="0"/>
    <x v="3"/>
    <n v="2"/>
    <n v="75"/>
    <n v="150"/>
    <x v="4"/>
    <x v="2"/>
    <x v="2"/>
    <x v="5"/>
  </r>
  <r>
    <x v="1798"/>
    <x v="0"/>
    <d v="2025-08-27T00:00:00"/>
    <x v="2"/>
    <x v="2"/>
    <n v="3"/>
    <n v="34"/>
    <n v="102"/>
    <x v="0"/>
    <x v="0"/>
    <x v="0"/>
    <x v="5"/>
  </r>
  <r>
    <x v="1799"/>
    <x v="1"/>
    <d v="2025-08-27T00:00:00"/>
    <x v="3"/>
    <x v="2"/>
    <n v="2"/>
    <n v="78"/>
    <n v="156"/>
    <x v="1"/>
    <x v="0"/>
    <x v="0"/>
    <x v="5"/>
  </r>
  <r>
    <x v="1800"/>
    <x v="2"/>
    <d v="2025-08-02T00:00:00"/>
    <x v="1"/>
    <x v="2"/>
    <n v="2"/>
    <n v="43"/>
    <n v="86"/>
    <x v="0"/>
    <x v="5"/>
    <x v="0"/>
    <x v="0"/>
  </r>
  <r>
    <x v="1801"/>
    <x v="7"/>
    <d v="2025-08-21T00:00:00"/>
    <x v="3"/>
    <x v="3"/>
    <n v="3"/>
    <n v="26"/>
    <n v="78"/>
    <x v="1"/>
    <x v="2"/>
    <x v="0"/>
    <x v="6"/>
  </r>
  <r>
    <x v="1802"/>
    <x v="0"/>
    <d v="2025-07-22T00:00:00"/>
    <x v="3"/>
    <x v="1"/>
    <n v="2"/>
    <n v="25"/>
    <n v="50"/>
    <x v="0"/>
    <x v="0"/>
    <x v="2"/>
    <x v="2"/>
  </r>
  <r>
    <x v="1803"/>
    <x v="4"/>
    <d v="2025-07-27T00:00:00"/>
    <x v="3"/>
    <x v="2"/>
    <n v="5"/>
    <n v="12"/>
    <n v="60"/>
    <x v="0"/>
    <x v="2"/>
    <x v="2"/>
    <x v="4"/>
  </r>
  <r>
    <x v="1804"/>
    <x v="7"/>
    <d v="2025-09-27T00:00:00"/>
    <x v="1"/>
    <x v="0"/>
    <n v="1"/>
    <n v="39"/>
    <n v="39"/>
    <x v="0"/>
    <x v="2"/>
    <x v="1"/>
    <x v="0"/>
  </r>
  <r>
    <x v="1805"/>
    <x v="6"/>
    <d v="2025-07-12T00:00:00"/>
    <x v="0"/>
    <x v="2"/>
    <n v="2"/>
    <n v="110"/>
    <n v="220"/>
    <x v="3"/>
    <x v="2"/>
    <x v="2"/>
    <x v="0"/>
  </r>
  <r>
    <x v="1806"/>
    <x v="1"/>
    <d v="2025-07-13T00:00:00"/>
    <x v="1"/>
    <x v="0"/>
    <n v="1"/>
    <n v="66"/>
    <n v="66"/>
    <x v="0"/>
    <x v="11"/>
    <x v="2"/>
    <x v="4"/>
  </r>
  <r>
    <x v="1807"/>
    <x v="0"/>
    <d v="2025-08-04T00:00:00"/>
    <x v="0"/>
    <x v="2"/>
    <n v="3"/>
    <n v="40"/>
    <n v="120"/>
    <x v="3"/>
    <x v="0"/>
    <x v="0"/>
    <x v="1"/>
  </r>
  <r>
    <x v="1808"/>
    <x v="2"/>
    <d v="2025-07-06T00:00:00"/>
    <x v="3"/>
    <x v="2"/>
    <n v="2"/>
    <n v="63"/>
    <n v="126"/>
    <x v="2"/>
    <x v="4"/>
    <x v="2"/>
    <x v="4"/>
  </r>
  <r>
    <x v="1809"/>
    <x v="4"/>
    <d v="2025-07-12T00:00:00"/>
    <x v="0"/>
    <x v="2"/>
    <n v="1"/>
    <n v="21"/>
    <n v="21"/>
    <x v="0"/>
    <x v="0"/>
    <x v="2"/>
    <x v="0"/>
  </r>
  <r>
    <x v="1810"/>
    <x v="1"/>
    <d v="2025-08-26T00:00:00"/>
    <x v="2"/>
    <x v="3"/>
    <n v="3"/>
    <n v="44"/>
    <n v="132"/>
    <x v="1"/>
    <x v="1"/>
    <x v="0"/>
    <x v="2"/>
  </r>
  <r>
    <x v="1811"/>
    <x v="2"/>
    <d v="2025-09-02T00:00:00"/>
    <x v="1"/>
    <x v="0"/>
    <n v="2"/>
    <n v="76"/>
    <n v="152"/>
    <x v="2"/>
    <x v="7"/>
    <x v="1"/>
    <x v="2"/>
  </r>
  <r>
    <x v="1812"/>
    <x v="6"/>
    <d v="2025-08-05T00:00:00"/>
    <x v="0"/>
    <x v="3"/>
    <n v="1"/>
    <n v="43"/>
    <n v="43"/>
    <x v="1"/>
    <x v="0"/>
    <x v="0"/>
    <x v="2"/>
  </r>
  <r>
    <x v="1813"/>
    <x v="5"/>
    <d v="2025-09-11T00:00:00"/>
    <x v="2"/>
    <x v="3"/>
    <n v="4"/>
    <n v="39"/>
    <n v="156"/>
    <x v="4"/>
    <x v="6"/>
    <x v="1"/>
    <x v="6"/>
  </r>
  <r>
    <x v="1814"/>
    <x v="2"/>
    <d v="2025-09-27T00:00:00"/>
    <x v="0"/>
    <x v="3"/>
    <n v="4"/>
    <n v="56"/>
    <n v="224"/>
    <x v="1"/>
    <x v="4"/>
    <x v="1"/>
    <x v="0"/>
  </r>
  <r>
    <x v="1815"/>
    <x v="2"/>
    <d v="2025-09-10T00:00:00"/>
    <x v="1"/>
    <x v="1"/>
    <n v="2"/>
    <n v="50"/>
    <n v="100"/>
    <x v="2"/>
    <x v="0"/>
    <x v="1"/>
    <x v="5"/>
  </r>
  <r>
    <x v="1816"/>
    <x v="2"/>
    <d v="2025-07-22T00:00:00"/>
    <x v="0"/>
    <x v="3"/>
    <n v="1"/>
    <n v="44"/>
    <n v="44"/>
    <x v="1"/>
    <x v="2"/>
    <x v="2"/>
    <x v="2"/>
  </r>
  <r>
    <x v="1817"/>
    <x v="0"/>
    <d v="2025-09-07T00:00:00"/>
    <x v="0"/>
    <x v="2"/>
    <n v="2"/>
    <n v="16"/>
    <n v="32"/>
    <x v="0"/>
    <x v="1"/>
    <x v="1"/>
    <x v="4"/>
  </r>
  <r>
    <x v="1818"/>
    <x v="1"/>
    <d v="2025-09-29T00:00:00"/>
    <x v="1"/>
    <x v="3"/>
    <n v="3"/>
    <n v="47"/>
    <n v="141"/>
    <x v="1"/>
    <x v="2"/>
    <x v="1"/>
    <x v="1"/>
  </r>
  <r>
    <x v="1819"/>
    <x v="4"/>
    <d v="2025-09-07T00:00:00"/>
    <x v="0"/>
    <x v="2"/>
    <n v="3"/>
    <n v="16"/>
    <n v="48"/>
    <x v="1"/>
    <x v="3"/>
    <x v="1"/>
    <x v="4"/>
  </r>
  <r>
    <x v="1820"/>
    <x v="3"/>
    <d v="2025-08-02T00:00:00"/>
    <x v="1"/>
    <x v="0"/>
    <n v="2"/>
    <n v="103"/>
    <n v="206"/>
    <x v="2"/>
    <x v="8"/>
    <x v="0"/>
    <x v="0"/>
  </r>
  <r>
    <x v="1821"/>
    <x v="4"/>
    <d v="2025-07-02T00:00:00"/>
    <x v="2"/>
    <x v="0"/>
    <n v="5"/>
    <n v="24"/>
    <n v="120"/>
    <x v="0"/>
    <x v="3"/>
    <x v="2"/>
    <x v="5"/>
  </r>
  <r>
    <x v="1822"/>
    <x v="6"/>
    <d v="2025-08-29T00:00:00"/>
    <x v="0"/>
    <x v="1"/>
    <n v="1"/>
    <n v="71"/>
    <n v="71"/>
    <x v="0"/>
    <x v="2"/>
    <x v="0"/>
    <x v="3"/>
  </r>
  <r>
    <x v="1823"/>
    <x v="2"/>
    <d v="2025-08-29T00:00:00"/>
    <x v="1"/>
    <x v="0"/>
    <n v="2"/>
    <n v="32"/>
    <n v="64"/>
    <x v="0"/>
    <x v="5"/>
    <x v="0"/>
    <x v="3"/>
  </r>
  <r>
    <x v="1824"/>
    <x v="0"/>
    <d v="2025-08-07T00:00:00"/>
    <x v="2"/>
    <x v="3"/>
    <n v="1"/>
    <n v="27"/>
    <n v="27"/>
    <x v="2"/>
    <x v="0"/>
    <x v="0"/>
    <x v="6"/>
  </r>
  <r>
    <x v="1825"/>
    <x v="0"/>
    <d v="2025-09-03T00:00:00"/>
    <x v="1"/>
    <x v="2"/>
    <n v="2"/>
    <n v="26"/>
    <n v="52"/>
    <x v="0"/>
    <x v="8"/>
    <x v="1"/>
    <x v="5"/>
  </r>
  <r>
    <x v="1826"/>
    <x v="6"/>
    <d v="2025-08-09T00:00:00"/>
    <x v="1"/>
    <x v="1"/>
    <n v="2"/>
    <n v="120"/>
    <n v="240"/>
    <x v="2"/>
    <x v="10"/>
    <x v="0"/>
    <x v="0"/>
  </r>
  <r>
    <x v="1827"/>
    <x v="6"/>
    <d v="2025-08-09T00:00:00"/>
    <x v="3"/>
    <x v="2"/>
    <n v="3"/>
    <n v="45"/>
    <n v="135"/>
    <x v="0"/>
    <x v="5"/>
    <x v="0"/>
    <x v="0"/>
  </r>
  <r>
    <x v="1828"/>
    <x v="1"/>
    <d v="2025-07-09T00:00:00"/>
    <x v="1"/>
    <x v="0"/>
    <n v="3"/>
    <n v="33"/>
    <n v="99"/>
    <x v="0"/>
    <x v="2"/>
    <x v="2"/>
    <x v="5"/>
  </r>
  <r>
    <x v="1829"/>
    <x v="2"/>
    <d v="2025-07-28T00:00:00"/>
    <x v="0"/>
    <x v="3"/>
    <n v="3"/>
    <n v="57"/>
    <n v="171"/>
    <x v="1"/>
    <x v="0"/>
    <x v="2"/>
    <x v="1"/>
  </r>
  <r>
    <x v="1830"/>
    <x v="6"/>
    <d v="2025-08-06T00:00:00"/>
    <x v="1"/>
    <x v="2"/>
    <n v="2"/>
    <n v="114"/>
    <n v="228"/>
    <x v="1"/>
    <x v="0"/>
    <x v="0"/>
    <x v="5"/>
  </r>
  <r>
    <x v="1831"/>
    <x v="6"/>
    <d v="2025-08-07T00:00:00"/>
    <x v="1"/>
    <x v="2"/>
    <n v="1"/>
    <n v="157"/>
    <n v="157"/>
    <x v="1"/>
    <x v="0"/>
    <x v="0"/>
    <x v="6"/>
  </r>
  <r>
    <x v="1832"/>
    <x v="2"/>
    <d v="2025-09-14T00:00:00"/>
    <x v="0"/>
    <x v="2"/>
    <n v="1"/>
    <n v="46"/>
    <n v="46"/>
    <x v="0"/>
    <x v="3"/>
    <x v="1"/>
    <x v="4"/>
  </r>
  <r>
    <x v="1833"/>
    <x v="6"/>
    <d v="2025-08-27T00:00:00"/>
    <x v="0"/>
    <x v="3"/>
    <n v="1"/>
    <n v="149"/>
    <n v="149"/>
    <x v="1"/>
    <x v="0"/>
    <x v="0"/>
    <x v="5"/>
  </r>
  <r>
    <x v="1834"/>
    <x v="7"/>
    <d v="2025-08-25T00:00:00"/>
    <x v="0"/>
    <x v="3"/>
    <n v="1"/>
    <n v="37"/>
    <n v="37"/>
    <x v="4"/>
    <x v="7"/>
    <x v="0"/>
    <x v="1"/>
  </r>
  <r>
    <x v="1835"/>
    <x v="5"/>
    <d v="2025-09-19T00:00:00"/>
    <x v="1"/>
    <x v="2"/>
    <n v="3"/>
    <n v="37"/>
    <n v="111"/>
    <x v="0"/>
    <x v="11"/>
    <x v="1"/>
    <x v="3"/>
  </r>
  <r>
    <x v="1836"/>
    <x v="3"/>
    <d v="2025-09-07T00:00:00"/>
    <x v="3"/>
    <x v="2"/>
    <n v="2"/>
    <n v="295"/>
    <n v="590"/>
    <x v="0"/>
    <x v="10"/>
    <x v="1"/>
    <x v="4"/>
  </r>
  <r>
    <x v="1837"/>
    <x v="4"/>
    <d v="2025-08-26T00:00:00"/>
    <x v="1"/>
    <x v="2"/>
    <n v="1"/>
    <n v="16"/>
    <n v="16"/>
    <x v="0"/>
    <x v="2"/>
    <x v="0"/>
    <x v="2"/>
  </r>
  <r>
    <x v="1838"/>
    <x v="0"/>
    <d v="2025-07-26T00:00:00"/>
    <x v="3"/>
    <x v="0"/>
    <n v="1"/>
    <n v="31"/>
    <n v="31"/>
    <x v="2"/>
    <x v="8"/>
    <x v="2"/>
    <x v="0"/>
  </r>
  <r>
    <x v="1839"/>
    <x v="2"/>
    <d v="2025-09-10T00:00:00"/>
    <x v="3"/>
    <x v="3"/>
    <n v="2"/>
    <n v="50"/>
    <n v="100"/>
    <x v="0"/>
    <x v="3"/>
    <x v="1"/>
    <x v="5"/>
  </r>
  <r>
    <x v="1840"/>
    <x v="6"/>
    <d v="2025-09-27T00:00:00"/>
    <x v="2"/>
    <x v="3"/>
    <n v="1"/>
    <n v="146"/>
    <n v="146"/>
    <x v="1"/>
    <x v="0"/>
    <x v="1"/>
    <x v="0"/>
  </r>
  <r>
    <x v="1841"/>
    <x v="3"/>
    <d v="2025-08-03T00:00:00"/>
    <x v="1"/>
    <x v="2"/>
    <n v="2"/>
    <n v="105"/>
    <n v="210"/>
    <x v="1"/>
    <x v="10"/>
    <x v="0"/>
    <x v="4"/>
  </r>
  <r>
    <x v="1842"/>
    <x v="0"/>
    <d v="2025-08-08T00:00:00"/>
    <x v="1"/>
    <x v="3"/>
    <n v="1"/>
    <n v="23"/>
    <n v="23"/>
    <x v="1"/>
    <x v="2"/>
    <x v="0"/>
    <x v="3"/>
  </r>
  <r>
    <x v="1843"/>
    <x v="6"/>
    <d v="2025-09-13T00:00:00"/>
    <x v="3"/>
    <x v="2"/>
    <n v="1"/>
    <n v="156"/>
    <n v="156"/>
    <x v="1"/>
    <x v="6"/>
    <x v="1"/>
    <x v="0"/>
  </r>
  <r>
    <x v="1844"/>
    <x v="5"/>
    <d v="2025-07-28T00:00:00"/>
    <x v="3"/>
    <x v="3"/>
    <n v="1"/>
    <n v="33"/>
    <n v="33"/>
    <x v="0"/>
    <x v="3"/>
    <x v="2"/>
    <x v="1"/>
  </r>
  <r>
    <x v="1845"/>
    <x v="2"/>
    <d v="2025-09-14T00:00:00"/>
    <x v="2"/>
    <x v="3"/>
    <n v="3"/>
    <n v="33"/>
    <n v="99"/>
    <x v="0"/>
    <x v="0"/>
    <x v="1"/>
    <x v="4"/>
  </r>
  <r>
    <x v="1846"/>
    <x v="5"/>
    <d v="2025-08-13T00:00:00"/>
    <x v="0"/>
    <x v="1"/>
    <n v="3"/>
    <n v="43"/>
    <n v="129"/>
    <x v="0"/>
    <x v="6"/>
    <x v="0"/>
    <x v="5"/>
  </r>
  <r>
    <x v="1847"/>
    <x v="6"/>
    <d v="2025-07-12T00:00:00"/>
    <x v="0"/>
    <x v="0"/>
    <n v="2"/>
    <n v="85"/>
    <n v="170"/>
    <x v="2"/>
    <x v="6"/>
    <x v="2"/>
    <x v="0"/>
  </r>
  <r>
    <x v="1848"/>
    <x v="6"/>
    <d v="2025-08-17T00:00:00"/>
    <x v="1"/>
    <x v="1"/>
    <n v="3"/>
    <n v="101"/>
    <n v="303"/>
    <x v="2"/>
    <x v="2"/>
    <x v="0"/>
    <x v="4"/>
  </r>
  <r>
    <x v="1849"/>
    <x v="0"/>
    <d v="2025-08-01T00:00:00"/>
    <x v="1"/>
    <x v="3"/>
    <n v="3"/>
    <n v="18"/>
    <n v="54"/>
    <x v="0"/>
    <x v="0"/>
    <x v="0"/>
    <x v="3"/>
  </r>
  <r>
    <x v="1850"/>
    <x v="5"/>
    <d v="2025-07-18T00:00:00"/>
    <x v="2"/>
    <x v="1"/>
    <n v="3"/>
    <n v="17"/>
    <n v="51"/>
    <x v="2"/>
    <x v="7"/>
    <x v="2"/>
    <x v="3"/>
  </r>
  <r>
    <x v="1851"/>
    <x v="2"/>
    <d v="2025-07-04T00:00:00"/>
    <x v="1"/>
    <x v="2"/>
    <n v="2"/>
    <n v="72"/>
    <n v="144"/>
    <x v="4"/>
    <x v="7"/>
    <x v="2"/>
    <x v="3"/>
  </r>
  <r>
    <x v="1852"/>
    <x v="4"/>
    <d v="2025-09-02T00:00:00"/>
    <x v="0"/>
    <x v="2"/>
    <n v="4"/>
    <n v="11"/>
    <n v="44"/>
    <x v="0"/>
    <x v="2"/>
    <x v="1"/>
    <x v="2"/>
  </r>
  <r>
    <x v="1853"/>
    <x v="0"/>
    <d v="2025-07-18T00:00:00"/>
    <x v="1"/>
    <x v="3"/>
    <n v="3"/>
    <n v="50"/>
    <n v="150"/>
    <x v="4"/>
    <x v="2"/>
    <x v="2"/>
    <x v="3"/>
  </r>
  <r>
    <x v="1854"/>
    <x v="3"/>
    <d v="2025-07-29T00:00:00"/>
    <x v="1"/>
    <x v="2"/>
    <n v="2"/>
    <n v="200"/>
    <n v="400"/>
    <x v="0"/>
    <x v="7"/>
    <x v="2"/>
    <x v="2"/>
  </r>
  <r>
    <x v="1855"/>
    <x v="0"/>
    <d v="2025-09-13T00:00:00"/>
    <x v="3"/>
    <x v="0"/>
    <n v="1"/>
    <n v="38"/>
    <n v="38"/>
    <x v="2"/>
    <x v="2"/>
    <x v="1"/>
    <x v="0"/>
  </r>
  <r>
    <x v="1856"/>
    <x v="2"/>
    <d v="2025-08-13T00:00:00"/>
    <x v="3"/>
    <x v="3"/>
    <n v="4"/>
    <n v="49"/>
    <n v="196"/>
    <x v="4"/>
    <x v="1"/>
    <x v="0"/>
    <x v="5"/>
  </r>
  <r>
    <x v="1857"/>
    <x v="6"/>
    <d v="2025-09-22T00:00:00"/>
    <x v="0"/>
    <x v="0"/>
    <n v="3"/>
    <n v="96"/>
    <n v="288"/>
    <x v="2"/>
    <x v="2"/>
    <x v="1"/>
    <x v="1"/>
  </r>
  <r>
    <x v="1858"/>
    <x v="0"/>
    <d v="2025-08-22T00:00:00"/>
    <x v="1"/>
    <x v="1"/>
    <n v="1"/>
    <n v="43"/>
    <n v="43"/>
    <x v="0"/>
    <x v="11"/>
    <x v="0"/>
    <x v="3"/>
  </r>
  <r>
    <x v="1859"/>
    <x v="6"/>
    <d v="2025-08-11T00:00:00"/>
    <x v="0"/>
    <x v="3"/>
    <n v="1"/>
    <n v="151"/>
    <n v="151"/>
    <x v="0"/>
    <x v="11"/>
    <x v="0"/>
    <x v="1"/>
  </r>
  <r>
    <x v="1860"/>
    <x v="3"/>
    <d v="2025-07-19T00:00:00"/>
    <x v="0"/>
    <x v="3"/>
    <n v="2"/>
    <n v="62"/>
    <n v="124"/>
    <x v="0"/>
    <x v="9"/>
    <x v="2"/>
    <x v="0"/>
  </r>
  <r>
    <x v="1861"/>
    <x v="2"/>
    <d v="2025-09-10T00:00:00"/>
    <x v="1"/>
    <x v="0"/>
    <n v="3"/>
    <n v="33"/>
    <n v="99"/>
    <x v="1"/>
    <x v="2"/>
    <x v="1"/>
    <x v="5"/>
  </r>
  <r>
    <x v="1862"/>
    <x v="5"/>
    <d v="2025-09-10T00:00:00"/>
    <x v="0"/>
    <x v="2"/>
    <n v="1"/>
    <n v="25"/>
    <n v="25"/>
    <x v="4"/>
    <x v="2"/>
    <x v="1"/>
    <x v="5"/>
  </r>
  <r>
    <x v="1863"/>
    <x v="2"/>
    <d v="2025-08-09T00:00:00"/>
    <x v="3"/>
    <x v="1"/>
    <n v="4"/>
    <n v="80"/>
    <n v="320"/>
    <x v="1"/>
    <x v="0"/>
    <x v="0"/>
    <x v="0"/>
  </r>
  <r>
    <x v="1864"/>
    <x v="2"/>
    <d v="2025-07-13T00:00:00"/>
    <x v="1"/>
    <x v="2"/>
    <n v="4"/>
    <n v="82"/>
    <n v="328"/>
    <x v="2"/>
    <x v="0"/>
    <x v="2"/>
    <x v="4"/>
  </r>
  <r>
    <x v="1865"/>
    <x v="2"/>
    <d v="2025-08-07T00:00:00"/>
    <x v="3"/>
    <x v="2"/>
    <n v="1"/>
    <n v="70"/>
    <n v="70"/>
    <x v="0"/>
    <x v="8"/>
    <x v="0"/>
    <x v="6"/>
  </r>
  <r>
    <x v="1866"/>
    <x v="3"/>
    <d v="2025-07-27T00:00:00"/>
    <x v="1"/>
    <x v="2"/>
    <n v="1"/>
    <n v="80"/>
    <n v="80"/>
    <x v="1"/>
    <x v="8"/>
    <x v="2"/>
    <x v="4"/>
  </r>
  <r>
    <x v="1867"/>
    <x v="1"/>
    <d v="2025-08-12T00:00:00"/>
    <x v="1"/>
    <x v="0"/>
    <n v="3"/>
    <n v="108"/>
    <n v="324"/>
    <x v="0"/>
    <x v="4"/>
    <x v="0"/>
    <x v="2"/>
  </r>
  <r>
    <x v="1868"/>
    <x v="5"/>
    <d v="2025-08-05T00:00:00"/>
    <x v="1"/>
    <x v="0"/>
    <n v="1"/>
    <n v="54"/>
    <n v="54"/>
    <x v="1"/>
    <x v="0"/>
    <x v="0"/>
    <x v="2"/>
  </r>
  <r>
    <x v="1869"/>
    <x v="1"/>
    <d v="2025-07-27T00:00:00"/>
    <x v="1"/>
    <x v="1"/>
    <n v="4"/>
    <n v="112"/>
    <n v="448"/>
    <x v="2"/>
    <x v="0"/>
    <x v="2"/>
    <x v="4"/>
  </r>
  <r>
    <x v="1870"/>
    <x v="7"/>
    <d v="2025-09-04T00:00:00"/>
    <x v="1"/>
    <x v="2"/>
    <n v="3"/>
    <n v="32"/>
    <n v="96"/>
    <x v="2"/>
    <x v="1"/>
    <x v="1"/>
    <x v="6"/>
  </r>
  <r>
    <x v="1871"/>
    <x v="1"/>
    <d v="2025-08-09T00:00:00"/>
    <x v="0"/>
    <x v="2"/>
    <n v="2"/>
    <n v="43"/>
    <n v="86"/>
    <x v="0"/>
    <x v="2"/>
    <x v="0"/>
    <x v="0"/>
  </r>
  <r>
    <x v="1872"/>
    <x v="3"/>
    <d v="2025-08-06T00:00:00"/>
    <x v="3"/>
    <x v="3"/>
    <n v="2"/>
    <n v="102"/>
    <n v="204"/>
    <x v="0"/>
    <x v="5"/>
    <x v="0"/>
    <x v="5"/>
  </r>
  <r>
    <x v="1873"/>
    <x v="2"/>
    <d v="2025-09-09T00:00:00"/>
    <x v="0"/>
    <x v="2"/>
    <n v="4"/>
    <n v="71"/>
    <n v="284"/>
    <x v="0"/>
    <x v="5"/>
    <x v="1"/>
    <x v="2"/>
  </r>
  <r>
    <x v="1874"/>
    <x v="1"/>
    <d v="2025-08-22T00:00:00"/>
    <x v="0"/>
    <x v="3"/>
    <n v="2"/>
    <n v="85"/>
    <n v="170"/>
    <x v="0"/>
    <x v="6"/>
    <x v="0"/>
    <x v="3"/>
  </r>
  <r>
    <x v="1875"/>
    <x v="3"/>
    <d v="2025-07-05T00:00:00"/>
    <x v="3"/>
    <x v="1"/>
    <n v="2"/>
    <n v="200"/>
    <n v="400"/>
    <x v="0"/>
    <x v="2"/>
    <x v="2"/>
    <x v="0"/>
  </r>
  <r>
    <x v="1876"/>
    <x v="1"/>
    <d v="2025-07-19T00:00:00"/>
    <x v="3"/>
    <x v="2"/>
    <n v="3"/>
    <n v="30"/>
    <n v="90"/>
    <x v="0"/>
    <x v="8"/>
    <x v="2"/>
    <x v="0"/>
  </r>
  <r>
    <x v="1877"/>
    <x v="1"/>
    <d v="2025-09-22T00:00:00"/>
    <x v="1"/>
    <x v="2"/>
    <n v="2"/>
    <n v="73"/>
    <n v="146"/>
    <x v="0"/>
    <x v="2"/>
    <x v="1"/>
    <x v="1"/>
  </r>
  <r>
    <x v="1878"/>
    <x v="5"/>
    <d v="2025-09-16T00:00:00"/>
    <x v="0"/>
    <x v="3"/>
    <n v="2"/>
    <n v="58"/>
    <n v="116"/>
    <x v="2"/>
    <x v="0"/>
    <x v="1"/>
    <x v="2"/>
  </r>
  <r>
    <x v="1879"/>
    <x v="5"/>
    <d v="2025-09-15T00:00:00"/>
    <x v="0"/>
    <x v="3"/>
    <n v="4"/>
    <n v="16"/>
    <n v="64"/>
    <x v="1"/>
    <x v="0"/>
    <x v="1"/>
    <x v="1"/>
  </r>
  <r>
    <x v="1880"/>
    <x v="3"/>
    <d v="2025-07-21T00:00:00"/>
    <x v="1"/>
    <x v="1"/>
    <n v="2"/>
    <n v="146"/>
    <n v="292"/>
    <x v="4"/>
    <x v="7"/>
    <x v="2"/>
    <x v="1"/>
  </r>
  <r>
    <x v="1881"/>
    <x v="1"/>
    <d v="2025-07-29T00:00:00"/>
    <x v="3"/>
    <x v="3"/>
    <n v="2"/>
    <n v="110"/>
    <n v="220"/>
    <x v="0"/>
    <x v="5"/>
    <x v="2"/>
    <x v="2"/>
  </r>
  <r>
    <x v="1882"/>
    <x v="6"/>
    <d v="2025-09-24T00:00:00"/>
    <x v="1"/>
    <x v="2"/>
    <n v="2"/>
    <n v="40"/>
    <n v="80"/>
    <x v="2"/>
    <x v="11"/>
    <x v="1"/>
    <x v="5"/>
  </r>
  <r>
    <x v="1883"/>
    <x v="5"/>
    <d v="2025-07-29T00:00:00"/>
    <x v="0"/>
    <x v="3"/>
    <n v="2"/>
    <n v="38"/>
    <n v="76"/>
    <x v="2"/>
    <x v="6"/>
    <x v="2"/>
    <x v="2"/>
  </r>
  <r>
    <x v="1884"/>
    <x v="2"/>
    <d v="2025-07-18T00:00:00"/>
    <x v="0"/>
    <x v="3"/>
    <n v="2"/>
    <n v="61"/>
    <n v="122"/>
    <x v="4"/>
    <x v="0"/>
    <x v="2"/>
    <x v="3"/>
  </r>
  <r>
    <x v="1885"/>
    <x v="1"/>
    <d v="2025-08-11T00:00:00"/>
    <x v="1"/>
    <x v="3"/>
    <n v="3"/>
    <n v="86"/>
    <n v="258"/>
    <x v="1"/>
    <x v="6"/>
    <x v="0"/>
    <x v="1"/>
  </r>
  <r>
    <x v="1886"/>
    <x v="6"/>
    <d v="2025-09-28T00:00:00"/>
    <x v="1"/>
    <x v="2"/>
    <n v="2"/>
    <n v="75"/>
    <n v="150"/>
    <x v="0"/>
    <x v="8"/>
    <x v="1"/>
    <x v="4"/>
  </r>
  <r>
    <x v="1887"/>
    <x v="4"/>
    <d v="2025-09-25T00:00:00"/>
    <x v="3"/>
    <x v="3"/>
    <n v="2"/>
    <n v="8"/>
    <n v="16"/>
    <x v="0"/>
    <x v="10"/>
    <x v="1"/>
    <x v="6"/>
  </r>
  <r>
    <x v="1888"/>
    <x v="5"/>
    <d v="2025-09-03T00:00:00"/>
    <x v="2"/>
    <x v="1"/>
    <n v="1"/>
    <n v="31"/>
    <n v="31"/>
    <x v="0"/>
    <x v="0"/>
    <x v="1"/>
    <x v="5"/>
  </r>
  <r>
    <x v="1889"/>
    <x v="2"/>
    <d v="2025-09-21T00:00:00"/>
    <x v="3"/>
    <x v="2"/>
    <n v="5"/>
    <n v="55"/>
    <n v="275"/>
    <x v="0"/>
    <x v="5"/>
    <x v="1"/>
    <x v="4"/>
  </r>
  <r>
    <x v="1890"/>
    <x v="0"/>
    <d v="2025-09-14T00:00:00"/>
    <x v="1"/>
    <x v="2"/>
    <n v="2"/>
    <n v="44"/>
    <n v="88"/>
    <x v="0"/>
    <x v="11"/>
    <x v="1"/>
    <x v="4"/>
  </r>
  <r>
    <x v="1891"/>
    <x v="0"/>
    <d v="2025-09-12T00:00:00"/>
    <x v="1"/>
    <x v="1"/>
    <n v="3"/>
    <n v="17"/>
    <n v="51"/>
    <x v="0"/>
    <x v="8"/>
    <x v="1"/>
    <x v="3"/>
  </r>
  <r>
    <x v="1892"/>
    <x v="5"/>
    <d v="2025-07-11T00:00:00"/>
    <x v="3"/>
    <x v="1"/>
    <n v="1"/>
    <n v="23"/>
    <n v="23"/>
    <x v="2"/>
    <x v="5"/>
    <x v="2"/>
    <x v="3"/>
  </r>
  <r>
    <x v="1893"/>
    <x v="2"/>
    <d v="2025-09-28T00:00:00"/>
    <x v="1"/>
    <x v="3"/>
    <n v="1"/>
    <n v="85"/>
    <n v="85"/>
    <x v="0"/>
    <x v="0"/>
    <x v="1"/>
    <x v="4"/>
  </r>
  <r>
    <x v="1894"/>
    <x v="3"/>
    <d v="2025-08-16T00:00:00"/>
    <x v="1"/>
    <x v="2"/>
    <n v="1"/>
    <n v="165"/>
    <n v="165"/>
    <x v="0"/>
    <x v="0"/>
    <x v="0"/>
    <x v="0"/>
  </r>
  <r>
    <x v="1895"/>
    <x v="2"/>
    <d v="2025-09-30T00:00:00"/>
    <x v="1"/>
    <x v="1"/>
    <n v="4"/>
    <n v="59"/>
    <n v="236"/>
    <x v="0"/>
    <x v="2"/>
    <x v="1"/>
    <x v="2"/>
  </r>
  <r>
    <x v="1896"/>
    <x v="0"/>
    <d v="2025-08-23T00:00:00"/>
    <x v="0"/>
    <x v="2"/>
    <n v="1"/>
    <n v="38"/>
    <n v="38"/>
    <x v="0"/>
    <x v="2"/>
    <x v="0"/>
    <x v="0"/>
  </r>
  <r>
    <x v="1897"/>
    <x v="2"/>
    <d v="2025-09-27T00:00:00"/>
    <x v="2"/>
    <x v="0"/>
    <n v="2"/>
    <n v="87"/>
    <n v="174"/>
    <x v="4"/>
    <x v="1"/>
    <x v="1"/>
    <x v="0"/>
  </r>
  <r>
    <x v="1898"/>
    <x v="3"/>
    <d v="2025-07-02T00:00:00"/>
    <x v="0"/>
    <x v="1"/>
    <n v="2"/>
    <n v="144"/>
    <n v="288"/>
    <x v="0"/>
    <x v="2"/>
    <x v="2"/>
    <x v="5"/>
  </r>
  <r>
    <x v="1899"/>
    <x v="6"/>
    <d v="2025-07-03T00:00:00"/>
    <x v="2"/>
    <x v="2"/>
    <n v="2"/>
    <n v="70"/>
    <n v="140"/>
    <x v="0"/>
    <x v="2"/>
    <x v="2"/>
    <x v="6"/>
  </r>
  <r>
    <x v="1900"/>
    <x v="5"/>
    <d v="2025-08-20T00:00:00"/>
    <x v="3"/>
    <x v="3"/>
    <n v="2"/>
    <n v="43"/>
    <n v="86"/>
    <x v="0"/>
    <x v="4"/>
    <x v="0"/>
    <x v="5"/>
  </r>
  <r>
    <x v="1901"/>
    <x v="6"/>
    <d v="2025-09-15T00:00:00"/>
    <x v="1"/>
    <x v="2"/>
    <n v="1"/>
    <n v="58"/>
    <n v="58"/>
    <x v="2"/>
    <x v="0"/>
    <x v="1"/>
    <x v="1"/>
  </r>
  <r>
    <x v="1902"/>
    <x v="2"/>
    <d v="2025-08-27T00:00:00"/>
    <x v="3"/>
    <x v="0"/>
    <n v="3"/>
    <n v="75"/>
    <n v="225"/>
    <x v="0"/>
    <x v="6"/>
    <x v="0"/>
    <x v="5"/>
  </r>
  <r>
    <x v="1903"/>
    <x v="1"/>
    <d v="2025-09-25T00:00:00"/>
    <x v="0"/>
    <x v="3"/>
    <n v="2"/>
    <n v="46"/>
    <n v="92"/>
    <x v="4"/>
    <x v="8"/>
    <x v="1"/>
    <x v="6"/>
  </r>
  <r>
    <x v="1904"/>
    <x v="5"/>
    <d v="2025-08-22T00:00:00"/>
    <x v="3"/>
    <x v="3"/>
    <n v="2"/>
    <n v="21"/>
    <n v="42"/>
    <x v="0"/>
    <x v="5"/>
    <x v="0"/>
    <x v="3"/>
  </r>
  <r>
    <x v="1905"/>
    <x v="1"/>
    <d v="2025-09-21T00:00:00"/>
    <x v="1"/>
    <x v="3"/>
    <n v="2"/>
    <n v="103"/>
    <n v="206"/>
    <x v="0"/>
    <x v="10"/>
    <x v="1"/>
    <x v="4"/>
  </r>
  <r>
    <x v="1906"/>
    <x v="2"/>
    <d v="2025-08-24T00:00:00"/>
    <x v="1"/>
    <x v="1"/>
    <n v="2"/>
    <n v="37"/>
    <n v="74"/>
    <x v="0"/>
    <x v="0"/>
    <x v="0"/>
    <x v="4"/>
  </r>
  <r>
    <x v="1907"/>
    <x v="5"/>
    <d v="2025-07-17T00:00:00"/>
    <x v="3"/>
    <x v="0"/>
    <n v="4"/>
    <n v="56"/>
    <n v="224"/>
    <x v="1"/>
    <x v="1"/>
    <x v="2"/>
    <x v="6"/>
  </r>
  <r>
    <x v="1908"/>
    <x v="2"/>
    <d v="2025-08-02T00:00:00"/>
    <x v="0"/>
    <x v="2"/>
    <n v="3"/>
    <n v="27"/>
    <n v="81"/>
    <x v="2"/>
    <x v="6"/>
    <x v="0"/>
    <x v="0"/>
  </r>
  <r>
    <x v="1909"/>
    <x v="0"/>
    <d v="2025-08-10T00:00:00"/>
    <x v="1"/>
    <x v="3"/>
    <n v="4"/>
    <n v="16"/>
    <n v="64"/>
    <x v="0"/>
    <x v="5"/>
    <x v="0"/>
    <x v="4"/>
  </r>
  <r>
    <x v="1910"/>
    <x v="0"/>
    <d v="2025-07-03T00:00:00"/>
    <x v="0"/>
    <x v="2"/>
    <n v="4"/>
    <n v="47"/>
    <n v="188"/>
    <x v="0"/>
    <x v="1"/>
    <x v="2"/>
    <x v="6"/>
  </r>
  <r>
    <x v="1911"/>
    <x v="0"/>
    <d v="2025-09-05T00:00:00"/>
    <x v="2"/>
    <x v="3"/>
    <n v="1"/>
    <n v="25"/>
    <n v="25"/>
    <x v="0"/>
    <x v="2"/>
    <x v="1"/>
    <x v="3"/>
  </r>
  <r>
    <x v="1912"/>
    <x v="4"/>
    <d v="2025-08-15T00:00:00"/>
    <x v="1"/>
    <x v="3"/>
    <n v="1"/>
    <n v="21"/>
    <n v="21"/>
    <x v="0"/>
    <x v="7"/>
    <x v="0"/>
    <x v="3"/>
  </r>
  <r>
    <x v="1913"/>
    <x v="1"/>
    <d v="2025-08-07T00:00:00"/>
    <x v="2"/>
    <x v="1"/>
    <n v="1"/>
    <n v="49"/>
    <n v="49"/>
    <x v="0"/>
    <x v="0"/>
    <x v="0"/>
    <x v="6"/>
  </r>
  <r>
    <x v="1914"/>
    <x v="6"/>
    <d v="2025-09-29T00:00:00"/>
    <x v="0"/>
    <x v="1"/>
    <n v="3"/>
    <n v="52"/>
    <n v="156"/>
    <x v="2"/>
    <x v="2"/>
    <x v="1"/>
    <x v="1"/>
  </r>
  <r>
    <x v="1915"/>
    <x v="0"/>
    <d v="2025-08-31T00:00:00"/>
    <x v="0"/>
    <x v="0"/>
    <n v="1"/>
    <n v="47"/>
    <n v="47"/>
    <x v="0"/>
    <x v="5"/>
    <x v="0"/>
    <x v="4"/>
  </r>
  <r>
    <x v="1916"/>
    <x v="2"/>
    <d v="2025-07-11T00:00:00"/>
    <x v="1"/>
    <x v="2"/>
    <n v="3"/>
    <n v="27"/>
    <n v="81"/>
    <x v="0"/>
    <x v="7"/>
    <x v="2"/>
    <x v="3"/>
  </r>
  <r>
    <x v="1917"/>
    <x v="2"/>
    <d v="2025-09-17T00:00:00"/>
    <x v="0"/>
    <x v="2"/>
    <n v="2"/>
    <n v="68"/>
    <n v="136"/>
    <x v="0"/>
    <x v="9"/>
    <x v="1"/>
    <x v="5"/>
  </r>
  <r>
    <x v="1918"/>
    <x v="2"/>
    <d v="2025-08-19T00:00:00"/>
    <x v="0"/>
    <x v="0"/>
    <n v="3"/>
    <n v="28"/>
    <n v="84"/>
    <x v="3"/>
    <x v="9"/>
    <x v="0"/>
    <x v="2"/>
  </r>
  <r>
    <x v="1919"/>
    <x v="3"/>
    <d v="2025-08-16T00:00:00"/>
    <x v="1"/>
    <x v="3"/>
    <n v="2"/>
    <n v="243"/>
    <n v="486"/>
    <x v="1"/>
    <x v="5"/>
    <x v="0"/>
    <x v="0"/>
  </r>
  <r>
    <x v="1920"/>
    <x v="2"/>
    <d v="2025-07-18T00:00:00"/>
    <x v="3"/>
    <x v="3"/>
    <n v="2"/>
    <n v="86"/>
    <n v="172"/>
    <x v="0"/>
    <x v="2"/>
    <x v="2"/>
    <x v="3"/>
  </r>
  <r>
    <x v="1921"/>
    <x v="5"/>
    <d v="2025-07-11T00:00:00"/>
    <x v="3"/>
    <x v="1"/>
    <n v="1"/>
    <n v="59"/>
    <n v="59"/>
    <x v="0"/>
    <x v="5"/>
    <x v="2"/>
    <x v="3"/>
  </r>
  <r>
    <x v="1922"/>
    <x v="0"/>
    <d v="2025-08-30T00:00:00"/>
    <x v="1"/>
    <x v="3"/>
    <n v="2"/>
    <n v="24"/>
    <n v="48"/>
    <x v="1"/>
    <x v="9"/>
    <x v="0"/>
    <x v="0"/>
  </r>
  <r>
    <x v="1923"/>
    <x v="2"/>
    <d v="2025-09-19T00:00:00"/>
    <x v="0"/>
    <x v="3"/>
    <n v="2"/>
    <n v="72"/>
    <n v="144"/>
    <x v="0"/>
    <x v="0"/>
    <x v="1"/>
    <x v="3"/>
  </r>
  <r>
    <x v="1924"/>
    <x v="5"/>
    <d v="2025-07-16T00:00:00"/>
    <x v="2"/>
    <x v="1"/>
    <n v="3"/>
    <n v="52"/>
    <n v="156"/>
    <x v="0"/>
    <x v="9"/>
    <x v="2"/>
    <x v="5"/>
  </r>
  <r>
    <x v="1925"/>
    <x v="3"/>
    <d v="2025-08-02T00:00:00"/>
    <x v="0"/>
    <x v="3"/>
    <n v="1"/>
    <n v="234"/>
    <n v="234"/>
    <x v="1"/>
    <x v="8"/>
    <x v="0"/>
    <x v="0"/>
  </r>
  <r>
    <x v="1926"/>
    <x v="7"/>
    <d v="2025-09-30T00:00:00"/>
    <x v="0"/>
    <x v="2"/>
    <n v="2"/>
    <n v="44"/>
    <n v="88"/>
    <x v="2"/>
    <x v="6"/>
    <x v="1"/>
    <x v="2"/>
  </r>
  <r>
    <x v="1927"/>
    <x v="0"/>
    <d v="2025-09-08T00:00:00"/>
    <x v="0"/>
    <x v="1"/>
    <n v="3"/>
    <n v="23"/>
    <n v="69"/>
    <x v="0"/>
    <x v="2"/>
    <x v="1"/>
    <x v="1"/>
  </r>
  <r>
    <x v="1928"/>
    <x v="4"/>
    <d v="2025-09-05T00:00:00"/>
    <x v="3"/>
    <x v="2"/>
    <n v="5"/>
    <n v="12"/>
    <n v="60"/>
    <x v="1"/>
    <x v="0"/>
    <x v="1"/>
    <x v="3"/>
  </r>
  <r>
    <x v="1929"/>
    <x v="3"/>
    <d v="2025-08-03T00:00:00"/>
    <x v="1"/>
    <x v="0"/>
    <n v="1"/>
    <n v="244"/>
    <n v="244"/>
    <x v="0"/>
    <x v="4"/>
    <x v="0"/>
    <x v="4"/>
  </r>
  <r>
    <x v="1930"/>
    <x v="2"/>
    <d v="2025-08-22T00:00:00"/>
    <x v="3"/>
    <x v="2"/>
    <n v="3"/>
    <n v="59"/>
    <n v="177"/>
    <x v="0"/>
    <x v="6"/>
    <x v="0"/>
    <x v="3"/>
  </r>
  <r>
    <x v="1931"/>
    <x v="4"/>
    <d v="2025-08-30T00:00:00"/>
    <x v="0"/>
    <x v="3"/>
    <n v="1"/>
    <n v="9"/>
    <n v="9"/>
    <x v="3"/>
    <x v="2"/>
    <x v="0"/>
    <x v="0"/>
  </r>
  <r>
    <x v="1932"/>
    <x v="1"/>
    <d v="2025-09-13T00:00:00"/>
    <x v="1"/>
    <x v="3"/>
    <n v="2"/>
    <n v="95"/>
    <n v="190"/>
    <x v="1"/>
    <x v="7"/>
    <x v="1"/>
    <x v="0"/>
  </r>
  <r>
    <x v="1933"/>
    <x v="6"/>
    <d v="2025-09-07T00:00:00"/>
    <x v="1"/>
    <x v="3"/>
    <n v="1"/>
    <n v="151"/>
    <n v="151"/>
    <x v="2"/>
    <x v="4"/>
    <x v="1"/>
    <x v="4"/>
  </r>
  <r>
    <x v="1934"/>
    <x v="1"/>
    <d v="2025-09-09T00:00:00"/>
    <x v="0"/>
    <x v="0"/>
    <n v="1"/>
    <n v="87"/>
    <n v="87"/>
    <x v="0"/>
    <x v="2"/>
    <x v="1"/>
    <x v="2"/>
  </r>
  <r>
    <x v="1935"/>
    <x v="2"/>
    <d v="2025-08-21T00:00:00"/>
    <x v="1"/>
    <x v="2"/>
    <n v="2"/>
    <n v="42"/>
    <n v="84"/>
    <x v="1"/>
    <x v="1"/>
    <x v="0"/>
    <x v="6"/>
  </r>
  <r>
    <x v="1936"/>
    <x v="2"/>
    <d v="2025-08-19T00:00:00"/>
    <x v="0"/>
    <x v="0"/>
    <n v="2"/>
    <n v="56"/>
    <n v="112"/>
    <x v="3"/>
    <x v="9"/>
    <x v="0"/>
    <x v="2"/>
  </r>
  <r>
    <x v="1937"/>
    <x v="2"/>
    <d v="2025-07-21T00:00:00"/>
    <x v="1"/>
    <x v="3"/>
    <n v="1"/>
    <n v="75"/>
    <n v="75"/>
    <x v="0"/>
    <x v="10"/>
    <x v="2"/>
    <x v="1"/>
  </r>
  <r>
    <x v="1938"/>
    <x v="6"/>
    <d v="2025-08-16T00:00:00"/>
    <x v="1"/>
    <x v="2"/>
    <n v="1"/>
    <n v="41"/>
    <n v="41"/>
    <x v="0"/>
    <x v="9"/>
    <x v="0"/>
    <x v="0"/>
  </r>
  <r>
    <x v="1939"/>
    <x v="0"/>
    <d v="2025-08-13T00:00:00"/>
    <x v="1"/>
    <x v="1"/>
    <n v="1"/>
    <n v="17"/>
    <n v="17"/>
    <x v="1"/>
    <x v="0"/>
    <x v="0"/>
    <x v="5"/>
  </r>
  <r>
    <x v="1940"/>
    <x v="3"/>
    <d v="2025-07-23T00:00:00"/>
    <x v="1"/>
    <x v="2"/>
    <n v="1"/>
    <n v="175"/>
    <n v="175"/>
    <x v="1"/>
    <x v="6"/>
    <x v="2"/>
    <x v="5"/>
  </r>
  <r>
    <x v="1941"/>
    <x v="0"/>
    <d v="2025-09-15T00:00:00"/>
    <x v="3"/>
    <x v="3"/>
    <n v="2"/>
    <n v="40"/>
    <n v="80"/>
    <x v="0"/>
    <x v="4"/>
    <x v="1"/>
    <x v="1"/>
  </r>
  <r>
    <x v="1942"/>
    <x v="0"/>
    <d v="2025-07-07T00:00:00"/>
    <x v="1"/>
    <x v="2"/>
    <n v="3"/>
    <n v="34"/>
    <n v="102"/>
    <x v="1"/>
    <x v="0"/>
    <x v="2"/>
    <x v="1"/>
  </r>
  <r>
    <x v="1943"/>
    <x v="3"/>
    <d v="2025-09-20T00:00:00"/>
    <x v="1"/>
    <x v="3"/>
    <n v="2"/>
    <n v="222"/>
    <n v="444"/>
    <x v="1"/>
    <x v="0"/>
    <x v="1"/>
    <x v="0"/>
  </r>
  <r>
    <x v="1944"/>
    <x v="6"/>
    <d v="2025-09-25T00:00:00"/>
    <x v="3"/>
    <x v="2"/>
    <n v="1"/>
    <n v="134"/>
    <n v="134"/>
    <x v="0"/>
    <x v="10"/>
    <x v="1"/>
    <x v="6"/>
  </r>
  <r>
    <x v="1945"/>
    <x v="1"/>
    <d v="2025-09-19T00:00:00"/>
    <x v="1"/>
    <x v="2"/>
    <n v="3"/>
    <n v="52"/>
    <n v="156"/>
    <x v="2"/>
    <x v="2"/>
    <x v="1"/>
    <x v="3"/>
  </r>
  <r>
    <x v="1946"/>
    <x v="5"/>
    <d v="2025-09-28T00:00:00"/>
    <x v="0"/>
    <x v="3"/>
    <n v="2"/>
    <n v="22"/>
    <n v="44"/>
    <x v="2"/>
    <x v="2"/>
    <x v="1"/>
    <x v="4"/>
  </r>
  <r>
    <x v="1947"/>
    <x v="3"/>
    <d v="2025-07-03T00:00:00"/>
    <x v="3"/>
    <x v="3"/>
    <n v="1"/>
    <n v="114"/>
    <n v="114"/>
    <x v="0"/>
    <x v="6"/>
    <x v="2"/>
    <x v="6"/>
  </r>
  <r>
    <x v="1948"/>
    <x v="6"/>
    <d v="2025-09-21T00:00:00"/>
    <x v="0"/>
    <x v="1"/>
    <n v="3"/>
    <n v="61"/>
    <n v="183"/>
    <x v="4"/>
    <x v="2"/>
    <x v="1"/>
    <x v="4"/>
  </r>
  <r>
    <x v="1949"/>
    <x v="0"/>
    <d v="2025-09-01T00:00:00"/>
    <x v="1"/>
    <x v="1"/>
    <n v="4"/>
    <n v="23"/>
    <n v="92"/>
    <x v="2"/>
    <x v="1"/>
    <x v="1"/>
    <x v="1"/>
  </r>
  <r>
    <x v="1950"/>
    <x v="6"/>
    <d v="2025-08-28T00:00:00"/>
    <x v="2"/>
    <x v="3"/>
    <n v="1"/>
    <n v="84"/>
    <n v="84"/>
    <x v="2"/>
    <x v="6"/>
    <x v="0"/>
    <x v="6"/>
  </r>
  <r>
    <x v="1951"/>
    <x v="0"/>
    <d v="2025-08-23T00:00:00"/>
    <x v="0"/>
    <x v="2"/>
    <n v="2"/>
    <n v="25"/>
    <n v="50"/>
    <x v="0"/>
    <x v="2"/>
    <x v="0"/>
    <x v="0"/>
  </r>
  <r>
    <x v="1952"/>
    <x v="2"/>
    <d v="2025-09-27T00:00:00"/>
    <x v="1"/>
    <x v="2"/>
    <n v="3"/>
    <n v="49"/>
    <n v="147"/>
    <x v="2"/>
    <x v="0"/>
    <x v="1"/>
    <x v="0"/>
  </r>
  <r>
    <x v="1953"/>
    <x v="2"/>
    <d v="2025-07-28T00:00:00"/>
    <x v="1"/>
    <x v="0"/>
    <n v="1"/>
    <n v="31"/>
    <n v="31"/>
    <x v="1"/>
    <x v="2"/>
    <x v="2"/>
    <x v="1"/>
  </r>
  <r>
    <x v="1954"/>
    <x v="1"/>
    <d v="2025-09-25T00:00:00"/>
    <x v="1"/>
    <x v="0"/>
    <n v="3"/>
    <n v="105"/>
    <n v="315"/>
    <x v="2"/>
    <x v="11"/>
    <x v="1"/>
    <x v="6"/>
  </r>
  <r>
    <x v="1955"/>
    <x v="2"/>
    <d v="2025-07-15T00:00:00"/>
    <x v="3"/>
    <x v="1"/>
    <n v="1"/>
    <n v="31"/>
    <n v="31"/>
    <x v="2"/>
    <x v="2"/>
    <x v="2"/>
    <x v="2"/>
  </r>
  <r>
    <x v="1956"/>
    <x v="4"/>
    <d v="2025-08-30T00:00:00"/>
    <x v="1"/>
    <x v="2"/>
    <n v="1"/>
    <n v="14"/>
    <n v="14"/>
    <x v="0"/>
    <x v="2"/>
    <x v="0"/>
    <x v="0"/>
  </r>
  <r>
    <x v="1957"/>
    <x v="0"/>
    <d v="2025-07-03T00:00:00"/>
    <x v="1"/>
    <x v="1"/>
    <n v="3"/>
    <n v="19"/>
    <n v="57"/>
    <x v="0"/>
    <x v="8"/>
    <x v="2"/>
    <x v="6"/>
  </r>
  <r>
    <x v="1958"/>
    <x v="2"/>
    <d v="2025-07-11T00:00:00"/>
    <x v="1"/>
    <x v="2"/>
    <n v="1"/>
    <n v="62"/>
    <n v="62"/>
    <x v="0"/>
    <x v="9"/>
    <x v="2"/>
    <x v="3"/>
  </r>
  <r>
    <x v="1959"/>
    <x v="2"/>
    <d v="2025-08-10T00:00:00"/>
    <x v="1"/>
    <x v="3"/>
    <n v="1"/>
    <n v="88"/>
    <n v="88"/>
    <x v="0"/>
    <x v="11"/>
    <x v="0"/>
    <x v="4"/>
  </r>
  <r>
    <x v="1960"/>
    <x v="0"/>
    <d v="2025-08-02T00:00:00"/>
    <x v="0"/>
    <x v="0"/>
    <n v="4"/>
    <n v="39"/>
    <n v="156"/>
    <x v="0"/>
    <x v="2"/>
    <x v="0"/>
    <x v="0"/>
  </r>
  <r>
    <x v="1961"/>
    <x v="2"/>
    <d v="2025-08-21T00:00:00"/>
    <x v="1"/>
    <x v="2"/>
    <n v="1"/>
    <n v="66"/>
    <n v="66"/>
    <x v="0"/>
    <x v="4"/>
    <x v="0"/>
    <x v="6"/>
  </r>
  <r>
    <x v="1962"/>
    <x v="1"/>
    <d v="2025-08-29T00:00:00"/>
    <x v="3"/>
    <x v="3"/>
    <n v="1"/>
    <n v="55"/>
    <n v="55"/>
    <x v="0"/>
    <x v="8"/>
    <x v="0"/>
    <x v="3"/>
  </r>
  <r>
    <x v="1963"/>
    <x v="6"/>
    <d v="2025-08-01T00:00:00"/>
    <x v="0"/>
    <x v="1"/>
    <n v="2"/>
    <n v="127"/>
    <n v="254"/>
    <x v="2"/>
    <x v="5"/>
    <x v="0"/>
    <x v="3"/>
  </r>
  <r>
    <x v="1964"/>
    <x v="5"/>
    <d v="2025-08-26T00:00:00"/>
    <x v="0"/>
    <x v="3"/>
    <n v="1"/>
    <n v="26"/>
    <n v="26"/>
    <x v="0"/>
    <x v="3"/>
    <x v="0"/>
    <x v="2"/>
  </r>
  <r>
    <x v="1965"/>
    <x v="4"/>
    <d v="2025-08-05T00:00:00"/>
    <x v="1"/>
    <x v="3"/>
    <n v="3"/>
    <n v="20"/>
    <n v="60"/>
    <x v="0"/>
    <x v="5"/>
    <x v="0"/>
    <x v="2"/>
  </r>
  <r>
    <x v="1966"/>
    <x v="5"/>
    <d v="2025-09-21T00:00:00"/>
    <x v="3"/>
    <x v="2"/>
    <n v="4"/>
    <n v="19"/>
    <n v="76"/>
    <x v="0"/>
    <x v="4"/>
    <x v="1"/>
    <x v="4"/>
  </r>
  <r>
    <x v="1967"/>
    <x v="1"/>
    <d v="2025-07-16T00:00:00"/>
    <x v="2"/>
    <x v="2"/>
    <n v="1"/>
    <n v="48"/>
    <n v="48"/>
    <x v="0"/>
    <x v="6"/>
    <x v="2"/>
    <x v="5"/>
  </r>
  <r>
    <x v="1968"/>
    <x v="2"/>
    <d v="2025-07-27T00:00:00"/>
    <x v="1"/>
    <x v="3"/>
    <n v="2"/>
    <n v="78"/>
    <n v="156"/>
    <x v="0"/>
    <x v="5"/>
    <x v="2"/>
    <x v="4"/>
  </r>
  <r>
    <x v="1969"/>
    <x v="2"/>
    <d v="2025-08-30T00:00:00"/>
    <x v="3"/>
    <x v="2"/>
    <n v="3"/>
    <n v="51"/>
    <n v="153"/>
    <x v="0"/>
    <x v="2"/>
    <x v="0"/>
    <x v="0"/>
  </r>
  <r>
    <x v="1970"/>
    <x v="5"/>
    <d v="2025-08-12T00:00:00"/>
    <x v="1"/>
    <x v="1"/>
    <n v="2"/>
    <n v="19"/>
    <n v="38"/>
    <x v="0"/>
    <x v="11"/>
    <x v="0"/>
    <x v="2"/>
  </r>
  <r>
    <x v="1971"/>
    <x v="4"/>
    <d v="2025-09-04T00:00:00"/>
    <x v="0"/>
    <x v="3"/>
    <n v="3"/>
    <n v="12"/>
    <n v="36"/>
    <x v="0"/>
    <x v="2"/>
    <x v="1"/>
    <x v="6"/>
  </r>
  <r>
    <x v="1972"/>
    <x v="6"/>
    <d v="2025-09-13T00:00:00"/>
    <x v="3"/>
    <x v="3"/>
    <n v="1"/>
    <n v="83"/>
    <n v="83"/>
    <x v="0"/>
    <x v="2"/>
    <x v="1"/>
    <x v="0"/>
  </r>
  <r>
    <x v="1973"/>
    <x v="2"/>
    <d v="2025-07-19T00:00:00"/>
    <x v="3"/>
    <x v="3"/>
    <n v="2"/>
    <n v="35"/>
    <n v="70"/>
    <x v="3"/>
    <x v="10"/>
    <x v="2"/>
    <x v="0"/>
  </r>
  <r>
    <x v="1974"/>
    <x v="3"/>
    <d v="2025-08-07T00:00:00"/>
    <x v="3"/>
    <x v="3"/>
    <n v="1"/>
    <n v="169"/>
    <n v="169"/>
    <x v="0"/>
    <x v="6"/>
    <x v="0"/>
    <x v="6"/>
  </r>
  <r>
    <x v="1975"/>
    <x v="2"/>
    <d v="2025-09-02T00:00:00"/>
    <x v="2"/>
    <x v="2"/>
    <n v="1"/>
    <n v="65"/>
    <n v="65"/>
    <x v="2"/>
    <x v="9"/>
    <x v="1"/>
    <x v="2"/>
  </r>
  <r>
    <x v="1976"/>
    <x v="6"/>
    <d v="2025-07-02T00:00:00"/>
    <x v="3"/>
    <x v="0"/>
    <n v="1"/>
    <n v="129"/>
    <n v="129"/>
    <x v="3"/>
    <x v="11"/>
    <x v="2"/>
    <x v="5"/>
  </r>
  <r>
    <x v="1977"/>
    <x v="6"/>
    <d v="2025-09-13T00:00:00"/>
    <x v="1"/>
    <x v="1"/>
    <n v="2"/>
    <n v="170"/>
    <n v="340"/>
    <x v="2"/>
    <x v="0"/>
    <x v="1"/>
    <x v="0"/>
  </r>
  <r>
    <x v="1978"/>
    <x v="6"/>
    <d v="2025-07-27T00:00:00"/>
    <x v="0"/>
    <x v="0"/>
    <n v="2"/>
    <n v="116"/>
    <n v="232"/>
    <x v="3"/>
    <x v="2"/>
    <x v="2"/>
    <x v="4"/>
  </r>
  <r>
    <x v="1979"/>
    <x v="1"/>
    <d v="2025-08-29T00:00:00"/>
    <x v="1"/>
    <x v="2"/>
    <n v="2"/>
    <n v="54"/>
    <n v="108"/>
    <x v="0"/>
    <x v="1"/>
    <x v="0"/>
    <x v="3"/>
  </r>
  <r>
    <x v="1980"/>
    <x v="4"/>
    <d v="2025-08-23T00:00:00"/>
    <x v="3"/>
    <x v="2"/>
    <n v="2"/>
    <n v="10"/>
    <n v="20"/>
    <x v="1"/>
    <x v="9"/>
    <x v="0"/>
    <x v="0"/>
  </r>
  <r>
    <x v="1981"/>
    <x v="2"/>
    <d v="2025-08-13T00:00:00"/>
    <x v="3"/>
    <x v="1"/>
    <n v="2"/>
    <n v="69"/>
    <n v="138"/>
    <x v="0"/>
    <x v="7"/>
    <x v="0"/>
    <x v="5"/>
  </r>
  <r>
    <x v="1982"/>
    <x v="4"/>
    <d v="2025-08-04T00:00:00"/>
    <x v="1"/>
    <x v="3"/>
    <n v="4"/>
    <n v="12"/>
    <n v="48"/>
    <x v="2"/>
    <x v="10"/>
    <x v="0"/>
    <x v="1"/>
  </r>
  <r>
    <x v="1983"/>
    <x v="0"/>
    <d v="2025-08-05T00:00:00"/>
    <x v="0"/>
    <x v="3"/>
    <n v="2"/>
    <n v="25"/>
    <n v="50"/>
    <x v="2"/>
    <x v="2"/>
    <x v="0"/>
    <x v="2"/>
  </r>
  <r>
    <x v="1984"/>
    <x v="6"/>
    <d v="2025-07-04T00:00:00"/>
    <x v="1"/>
    <x v="3"/>
    <n v="3"/>
    <n v="108"/>
    <n v="324"/>
    <x v="0"/>
    <x v="1"/>
    <x v="2"/>
    <x v="3"/>
  </r>
  <r>
    <x v="1985"/>
    <x v="4"/>
    <d v="2025-07-11T00:00:00"/>
    <x v="1"/>
    <x v="2"/>
    <n v="1"/>
    <n v="8"/>
    <n v="8"/>
    <x v="0"/>
    <x v="9"/>
    <x v="2"/>
    <x v="3"/>
  </r>
  <r>
    <x v="1986"/>
    <x v="4"/>
    <d v="2025-09-26T00:00:00"/>
    <x v="3"/>
    <x v="3"/>
    <n v="2"/>
    <n v="9"/>
    <n v="18"/>
    <x v="0"/>
    <x v="9"/>
    <x v="1"/>
    <x v="3"/>
  </r>
  <r>
    <x v="1987"/>
    <x v="2"/>
    <d v="2025-09-23T00:00:00"/>
    <x v="1"/>
    <x v="0"/>
    <n v="2"/>
    <n v="44"/>
    <n v="88"/>
    <x v="0"/>
    <x v="9"/>
    <x v="1"/>
    <x v="2"/>
  </r>
  <r>
    <x v="1988"/>
    <x v="1"/>
    <d v="2025-09-17T00:00:00"/>
    <x v="0"/>
    <x v="3"/>
    <n v="2"/>
    <n v="73"/>
    <n v="146"/>
    <x v="1"/>
    <x v="9"/>
    <x v="1"/>
    <x v="5"/>
  </r>
  <r>
    <x v="1989"/>
    <x v="3"/>
    <d v="2025-09-03T00:00:00"/>
    <x v="0"/>
    <x v="1"/>
    <n v="1"/>
    <n v="212"/>
    <n v="212"/>
    <x v="0"/>
    <x v="0"/>
    <x v="1"/>
    <x v="5"/>
  </r>
  <r>
    <x v="1990"/>
    <x v="0"/>
    <d v="2025-09-02T00:00:00"/>
    <x v="1"/>
    <x v="0"/>
    <n v="2"/>
    <n v="43"/>
    <n v="86"/>
    <x v="0"/>
    <x v="4"/>
    <x v="1"/>
    <x v="2"/>
  </r>
  <r>
    <x v="1991"/>
    <x v="4"/>
    <d v="2025-09-28T00:00:00"/>
    <x v="0"/>
    <x v="2"/>
    <n v="3"/>
    <n v="10"/>
    <n v="30"/>
    <x v="1"/>
    <x v="2"/>
    <x v="1"/>
    <x v="4"/>
  </r>
  <r>
    <x v="1992"/>
    <x v="4"/>
    <d v="2025-08-25T00:00:00"/>
    <x v="1"/>
    <x v="1"/>
    <n v="2"/>
    <n v="13"/>
    <n v="26"/>
    <x v="2"/>
    <x v="5"/>
    <x v="0"/>
    <x v="1"/>
  </r>
  <r>
    <x v="1993"/>
    <x v="4"/>
    <d v="2025-07-28T00:00:00"/>
    <x v="0"/>
    <x v="1"/>
    <n v="1"/>
    <n v="10"/>
    <n v="10"/>
    <x v="0"/>
    <x v="4"/>
    <x v="2"/>
    <x v="1"/>
  </r>
  <r>
    <x v="1994"/>
    <x v="0"/>
    <d v="2025-07-09T00:00:00"/>
    <x v="3"/>
    <x v="2"/>
    <n v="1"/>
    <n v="18"/>
    <n v="18"/>
    <x v="1"/>
    <x v="9"/>
    <x v="2"/>
    <x v="5"/>
  </r>
  <r>
    <x v="1995"/>
    <x v="0"/>
    <d v="2025-07-14T00:00:00"/>
    <x v="0"/>
    <x v="2"/>
    <n v="1"/>
    <n v="35"/>
    <n v="35"/>
    <x v="3"/>
    <x v="6"/>
    <x v="2"/>
    <x v="1"/>
  </r>
  <r>
    <x v="1996"/>
    <x v="2"/>
    <d v="2025-09-21T00:00:00"/>
    <x v="0"/>
    <x v="2"/>
    <n v="2"/>
    <n v="66"/>
    <n v="132"/>
    <x v="0"/>
    <x v="2"/>
    <x v="1"/>
    <x v="4"/>
  </r>
  <r>
    <x v="1997"/>
    <x v="4"/>
    <d v="2025-09-27T00:00:00"/>
    <x v="1"/>
    <x v="0"/>
    <n v="1"/>
    <n v="23"/>
    <n v="23"/>
    <x v="4"/>
    <x v="2"/>
    <x v="1"/>
    <x v="0"/>
  </r>
  <r>
    <x v="1998"/>
    <x v="7"/>
    <d v="2025-07-07T00:00:00"/>
    <x v="0"/>
    <x v="1"/>
    <n v="4"/>
    <n v="50"/>
    <n v="200"/>
    <x v="1"/>
    <x v="5"/>
    <x v="2"/>
    <x v="1"/>
  </r>
  <r>
    <x v="1999"/>
    <x v="1"/>
    <d v="2025-09-03T00:00:00"/>
    <x v="0"/>
    <x v="2"/>
    <n v="2"/>
    <n v="102"/>
    <n v="204"/>
    <x v="2"/>
    <x v="11"/>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EFF8C4-E1F8-4536-AC25-21D88DF0A2D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S. States">
  <location ref="A66:C79" firstHeaderRow="0" firstDataRow="1" firstDataCol="1"/>
  <pivotFields count="12">
    <pivotField showAll="0"/>
    <pivotField showAll="0"/>
    <pivotField numFmtId="166" showAll="0"/>
    <pivotField showAll="0"/>
    <pivotField showAll="0"/>
    <pivotField showAll="0"/>
    <pivotField numFmtId="165" showAll="0"/>
    <pivotField dataField="1" numFmtId="165" showAll="0"/>
    <pivotField showAll="0"/>
    <pivotField axis="axisRow" showAll="0" sortType="descending">
      <items count="13">
        <item x="10"/>
        <item x="2"/>
        <item x="8"/>
        <item x="4"/>
        <item x="3"/>
        <item x="7"/>
        <item x="5"/>
        <item x="1"/>
        <item x="6"/>
        <item x="9"/>
        <item x="0"/>
        <item x="1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s>
  <rowFields count="1">
    <field x="9"/>
  </rowFields>
  <rowItems count="13">
    <i>
      <x v="1"/>
    </i>
    <i>
      <x v="10"/>
    </i>
    <i>
      <x v="6"/>
    </i>
    <i>
      <x v="2"/>
    </i>
    <i>
      <x v="4"/>
    </i>
    <i>
      <x v="9"/>
    </i>
    <i>
      <x v="8"/>
    </i>
    <i>
      <x v="3"/>
    </i>
    <i>
      <x v="7"/>
    </i>
    <i>
      <x v="5"/>
    </i>
    <i>
      <x v="11"/>
    </i>
    <i>
      <x/>
    </i>
    <i t="grand">
      <x/>
    </i>
  </rowItems>
  <colFields count="1">
    <field x="-2"/>
  </colFields>
  <colItems count="2">
    <i>
      <x/>
    </i>
    <i i="1">
      <x v="1"/>
    </i>
  </colItems>
  <dataFields count="2">
    <dataField name="Total Revenue" fld="7" baseField="0" baseItem="0" numFmtId="165"/>
    <dataField name="% of Total Revenue" fld="7" showDataAs="percentOfTotal" baseField="9"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74173C-DAFF-439C-A7CC-4E920AC8BCA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A51:C60" firstHeaderRow="0" firstDataRow="1" firstDataCol="1"/>
  <pivotFields count="12">
    <pivotField showAll="0"/>
    <pivotField axis="axisRow" showAll="0" sortType="descending">
      <items count="9">
        <item x="0"/>
        <item x="4"/>
        <item x="3"/>
        <item x="2"/>
        <item x="7"/>
        <item x="6"/>
        <item x="1"/>
        <item x="5"/>
        <item t="default"/>
      </items>
      <autoSortScope>
        <pivotArea dataOnly="0" outline="0" fieldPosition="0">
          <references count="1">
            <reference field="4294967294" count="1" selected="0">
              <x v="0"/>
            </reference>
          </references>
        </pivotArea>
      </autoSortScope>
    </pivotField>
    <pivotField numFmtId="166" showAll="0"/>
    <pivotField showAll="0"/>
    <pivotField showAll="0"/>
    <pivotField showAll="0"/>
    <pivotField numFmtId="165" showAll="0"/>
    <pivotField dataField="1" numFmtId="165" showAll="0"/>
    <pivotField showAll="0"/>
    <pivotField showAll="0"/>
    <pivotField showAll="0">
      <items count="4">
        <item x="2"/>
        <item x="0"/>
        <item x="1"/>
        <item t="default"/>
      </items>
    </pivotField>
    <pivotField showAll="0"/>
  </pivotFields>
  <rowFields count="1">
    <field x="1"/>
  </rowFields>
  <rowItems count="9">
    <i>
      <x v="3"/>
    </i>
    <i>
      <x v="5"/>
    </i>
    <i>
      <x v="2"/>
    </i>
    <i>
      <x v="6"/>
    </i>
    <i>
      <x/>
    </i>
    <i>
      <x v="7"/>
    </i>
    <i>
      <x v="4"/>
    </i>
    <i>
      <x v="1"/>
    </i>
    <i t="grand">
      <x/>
    </i>
  </rowItems>
  <colFields count="1">
    <field x="-2"/>
  </colFields>
  <colItems count="2">
    <i>
      <x/>
    </i>
    <i i="1">
      <x v="1"/>
    </i>
  </colItems>
  <dataFields count="2">
    <dataField name="Total Revenue" fld="7" baseField="0" baseItem="0" numFmtId="165"/>
    <dataField name="% of Total Revenue" fld="7" showDataAs="percentOfTotal" baseField="1" baseItem="5"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0B7C28-C2A6-4633-AA1B-EC685F3256A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2">
    <pivotField dataField="1" showAll="0"/>
    <pivotField showAll="0"/>
    <pivotField numFmtId="166" showAll="0"/>
    <pivotField showAll="0"/>
    <pivotField showAll="0"/>
    <pivotField showAll="0"/>
    <pivotField numFmtId="165" showAll="0"/>
    <pivotField numFmtId="165" showAll="0"/>
    <pivotField showAll="0"/>
    <pivotField showAll="0"/>
    <pivotField showAll="0">
      <items count="4">
        <item x="2"/>
        <item x="0"/>
        <item x="1"/>
        <item t="default"/>
      </items>
    </pivotField>
    <pivotField showAll="0"/>
  </pivotFields>
  <rowItems count="1">
    <i/>
  </rowItems>
  <colItems count="1">
    <i/>
  </colItems>
  <dataFields count="1">
    <dataField name="Total Number of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725B9F-A6CE-4201-8132-E1E4137E54AD}"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A85:E90" firstHeaderRow="0" firstDataRow="1" firstDataCol="1"/>
  <pivotFields count="12">
    <pivotField dataField="1" showAll="0"/>
    <pivotField showAll="0"/>
    <pivotField numFmtId="166" showAll="0"/>
    <pivotField showAll="0"/>
    <pivotField axis="axisRow" showAll="0" sortType="descending">
      <items count="5">
        <item x="1"/>
        <item x="2"/>
        <item x="3"/>
        <item x="0"/>
        <item t="default"/>
      </items>
      <autoSortScope>
        <pivotArea dataOnly="0" outline="0" fieldPosition="0">
          <references count="1">
            <reference field="4294967294" count="1" selected="0">
              <x v="2"/>
            </reference>
          </references>
        </pivotArea>
      </autoSortScope>
    </pivotField>
    <pivotField showAll="0"/>
    <pivotField numFmtId="165" showAll="0"/>
    <pivotField dataField="1" numFmtId="165" showAll="0"/>
    <pivotField showAll="0"/>
    <pivotField showAll="0"/>
    <pivotField showAll="0">
      <items count="4">
        <item x="2"/>
        <item x="0"/>
        <item x="1"/>
        <item t="default"/>
      </items>
    </pivotField>
    <pivotField showAll="0"/>
  </pivotFields>
  <rowFields count="1">
    <field x="4"/>
  </rowFields>
  <rowItems count="5">
    <i>
      <x v="1"/>
    </i>
    <i>
      <x v="2"/>
    </i>
    <i>
      <x/>
    </i>
    <i>
      <x v="3"/>
    </i>
    <i t="grand">
      <x/>
    </i>
  </rowItems>
  <colFields count="1">
    <field x="-2"/>
  </colFields>
  <colItems count="4">
    <i>
      <x/>
    </i>
    <i i="1">
      <x v="1"/>
    </i>
    <i i="2">
      <x v="2"/>
    </i>
    <i i="3">
      <x v="3"/>
    </i>
  </colItems>
  <dataFields count="4">
    <dataField name="Total Number of Orders" fld="0" subtotal="count" baseField="0" baseItem="0" numFmtId="167"/>
    <dataField name="% of Total Number of Orders" fld="0" subtotal="count" showDataAs="percentOfTotal" baseField="4" baseItem="1" numFmtId="10"/>
    <dataField name="Total Revenue" fld="7" baseField="0" baseItem="0" numFmtId="165"/>
    <dataField name="% of Total Revenue" fld="7" showDataAs="percentOfTotal" baseField="4" baseItem="1" numFmtId="10"/>
  </dataFields>
  <formats count="2">
    <format dxfId="41">
      <pivotArea outline="0" collapsedLevelsAreSubtotals="1" fieldPosition="0">
        <references count="1">
          <reference field="4294967294" count="1" selected="0">
            <x v="0"/>
          </reference>
        </references>
      </pivotArea>
    </format>
    <format dxfId="40">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7B831D-CC78-47F1-AD74-4AE2D1FBF9A8}"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me of Day">
  <location ref="A96:E101" firstHeaderRow="0" firstDataRow="1" firstDataCol="1"/>
  <pivotFields count="12">
    <pivotField dataField="1" showAll="0"/>
    <pivotField showAll="0"/>
    <pivotField numFmtId="166"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dataField="1" numFmtId="165" showAll="0"/>
    <pivotField showAll="0"/>
    <pivotField showAll="0"/>
    <pivotField showAll="0">
      <items count="4">
        <item x="2"/>
        <item x="0"/>
        <item x="1"/>
        <item t="default"/>
      </items>
    </pivotField>
    <pivotField showAll="0"/>
  </pivotFields>
  <rowFields count="1">
    <field x="3"/>
  </rowFields>
  <rowItems count="5">
    <i>
      <x v="1"/>
    </i>
    <i>
      <x/>
    </i>
    <i>
      <x v="2"/>
    </i>
    <i>
      <x v="3"/>
    </i>
    <i t="grand">
      <x/>
    </i>
  </rowItems>
  <colFields count="1">
    <field x="-2"/>
  </colFields>
  <colItems count="4">
    <i>
      <x/>
    </i>
    <i i="1">
      <x v="1"/>
    </i>
    <i i="2">
      <x v="2"/>
    </i>
    <i i="3">
      <x v="3"/>
    </i>
  </colItems>
  <dataFields count="4">
    <dataField name="Number of Orders" fld="0" subtotal="count" baseField="0" baseItem="0" numFmtId="3"/>
    <dataField name="% Number of Orders" fld="0" subtotal="count" showDataAs="percentOfTotal" baseField="3" baseItem="1" numFmtId="10"/>
    <dataField name="Total Revenue" fld="7" baseField="0" baseItem="0" numFmtId="165"/>
    <dataField name="% of Total Revenue" fld="7" showDataAs="percentOfTotal" baseField="3"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569CF5-3856-4AC5-93CD-71EA977DF51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 ">
  <location ref="A37:C45" firstHeaderRow="0" firstDataRow="1" firstDataCol="1"/>
  <pivotFields count="12">
    <pivotField showAll="0"/>
    <pivotField showAll="0"/>
    <pivotField numFmtId="166" showAll="0"/>
    <pivotField showAll="0"/>
    <pivotField showAll="0"/>
    <pivotField showAll="0"/>
    <pivotField numFmtId="165" showAll="0"/>
    <pivotField dataField="1" numFmtId="165" showAll="0"/>
    <pivotField showAll="0"/>
    <pivotField showAll="0"/>
    <pivotField showAll="0">
      <items count="4">
        <item x="2"/>
        <item x="0"/>
        <item x="1"/>
        <item t="default"/>
      </items>
    </pivotField>
    <pivotField axis="axisRow" showAll="0">
      <items count="8">
        <item x="1"/>
        <item x="2"/>
        <item x="5"/>
        <item x="6"/>
        <item x="3"/>
        <item x="0"/>
        <item x="4"/>
        <item t="default"/>
      </items>
    </pivotField>
  </pivotFields>
  <rowFields count="1">
    <field x="11"/>
  </rowFields>
  <rowItems count="8">
    <i>
      <x/>
    </i>
    <i>
      <x v="1"/>
    </i>
    <i>
      <x v="2"/>
    </i>
    <i>
      <x v="3"/>
    </i>
    <i>
      <x v="4"/>
    </i>
    <i>
      <x v="5"/>
    </i>
    <i>
      <x v="6"/>
    </i>
    <i t="grand">
      <x/>
    </i>
  </rowItems>
  <colFields count="1">
    <field x="-2"/>
  </colFields>
  <colItems count="2">
    <i>
      <x/>
    </i>
    <i i="1">
      <x v="1"/>
    </i>
  </colItems>
  <dataFields count="2">
    <dataField name="Total Revenue" fld="7" baseField="0" baseItem="0" numFmtId="165"/>
    <dataField name="% of Total Revenue" fld="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8F9B4F-D757-4800-B564-CD6CEC709937}" name="PivotTable2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3:A14" firstHeaderRow="1" firstDataRow="1" firstDataCol="0"/>
  <pivotFields count="12">
    <pivotField showAll="0"/>
    <pivotField showAll="0"/>
    <pivotField numFmtId="166" showAll="0"/>
    <pivotField showAll="0"/>
    <pivotField showAll="0"/>
    <pivotField showAll="0"/>
    <pivotField numFmtId="165" showAll="0"/>
    <pivotField dataField="1" numFmtId="165" showAll="0"/>
    <pivotField showAll="0"/>
    <pivotField showAll="0"/>
    <pivotField showAll="0">
      <items count="4">
        <item x="2"/>
        <item x="0"/>
        <item x="1"/>
        <item t="default"/>
      </items>
    </pivotField>
    <pivotField showAll="0"/>
  </pivotFields>
  <rowItems count="1">
    <i/>
  </rowItems>
  <colItems count="1">
    <i/>
  </colItems>
  <dataFields count="1">
    <dataField name="Average Order_Value" fld="7"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0D48C0-B95E-43F0-91E2-3ED0EFC8291C}" name="MoM"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Month">
  <location ref="A27:E31" firstHeaderRow="0" firstDataRow="1" firstDataCol="1"/>
  <pivotFields count="12">
    <pivotField dataField="1" showAll="0"/>
    <pivotField showAll="0"/>
    <pivotField numFmtId="166" showAll="0"/>
    <pivotField showAll="0"/>
    <pivotField showAll="0"/>
    <pivotField dataField="1" showAll="0"/>
    <pivotField numFmtId="165" showAll="0"/>
    <pivotField dataField="1" numFmtId="165" showAll="0"/>
    <pivotField showAll="0"/>
    <pivotField showAll="0"/>
    <pivotField axis="axisRow" showAll="0">
      <items count="4">
        <item x="2"/>
        <item x="0"/>
        <item x="1"/>
        <item t="default"/>
      </items>
    </pivotField>
    <pivotField showAll="0"/>
  </pivotFields>
  <rowFields count="1">
    <field x="10"/>
  </rowFields>
  <rowItems count="4">
    <i>
      <x/>
    </i>
    <i>
      <x v="1"/>
    </i>
    <i>
      <x v="2"/>
    </i>
    <i t="grand">
      <x/>
    </i>
  </rowItems>
  <colFields count="1">
    <field x="-2"/>
  </colFields>
  <colItems count="4">
    <i>
      <x/>
    </i>
    <i i="1">
      <x v="1"/>
    </i>
    <i i="2">
      <x v="2"/>
    </i>
    <i i="3">
      <x v="3"/>
    </i>
  </colItems>
  <dataFields count="4">
    <dataField name="Revenue MoM %" fld="7" showDataAs="percentDiff" baseField="10" baseItem="1048828" numFmtId="10"/>
    <dataField name="Number of Orders MoM %" fld="0" subtotal="count" showDataAs="percentDiff" baseField="10" baseItem="1048828" numFmtId="10"/>
    <dataField name="Number of Items in Order MoM %" fld="5" showDataAs="percentDiff" baseField="10" baseItem="1048828" numFmtId="10"/>
    <dataField name="Average Order Value MoM %" fld="7" subtotal="average" showDataAs="percentDiff" baseField="10" baseItem="1048828" numFmtId="10"/>
  </dataFields>
  <formats count="6">
    <format dxfId="47">
      <pivotArea outline="0" collapsedLevelsAreSubtotals="1" fieldPosition="0">
        <references count="1">
          <reference field="4294967294" count="1" selected="0">
            <x v="1"/>
          </reference>
        </references>
      </pivotArea>
    </format>
    <format dxfId="46">
      <pivotArea outline="0" collapsedLevelsAreSubtotals="1" fieldPosition="0">
        <references count="1">
          <reference field="4294967294" count="1" selected="0">
            <x v="2"/>
          </reference>
        </references>
      </pivotArea>
    </format>
    <format dxfId="45">
      <pivotArea outline="0" fieldPosition="0">
        <references count="1">
          <reference field="4294967294" count="1">
            <x v="0"/>
          </reference>
        </references>
      </pivotArea>
    </format>
    <format dxfId="44">
      <pivotArea outline="0" fieldPosition="0">
        <references count="1">
          <reference field="4294967294" count="1">
            <x v="1"/>
          </reference>
        </references>
      </pivotArea>
    </format>
    <format dxfId="43">
      <pivotArea outline="0" fieldPosition="0">
        <references count="1">
          <reference field="4294967294" count="1">
            <x v="2"/>
          </reference>
        </references>
      </pivotArea>
    </format>
    <format dxfId="42">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E43568-CF09-42CD-9DF7-0DAA43F9AF1A}" name="Q3Order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Month">
  <location ref="A21:E25" firstHeaderRow="0" firstDataRow="1" firstDataCol="1"/>
  <pivotFields count="12">
    <pivotField dataField="1" showAll="0"/>
    <pivotField showAll="0"/>
    <pivotField numFmtId="166" showAll="0"/>
    <pivotField showAll="0"/>
    <pivotField showAll="0"/>
    <pivotField dataField="1" showAll="0"/>
    <pivotField numFmtId="165" showAll="0"/>
    <pivotField dataField="1" numFmtId="165" showAll="0"/>
    <pivotField showAll="0"/>
    <pivotField showAll="0"/>
    <pivotField axis="axisRow" showAll="0">
      <items count="4">
        <item x="2"/>
        <item x="0"/>
        <item x="1"/>
        <item t="default"/>
      </items>
    </pivotField>
    <pivotField showAll="0"/>
  </pivotFields>
  <rowFields count="1">
    <field x="10"/>
  </rowFields>
  <rowItems count="4">
    <i>
      <x/>
    </i>
    <i>
      <x v="1"/>
    </i>
    <i>
      <x v="2"/>
    </i>
    <i t="grand">
      <x/>
    </i>
  </rowItems>
  <colFields count="1">
    <field x="-2"/>
  </colFields>
  <colItems count="4">
    <i>
      <x/>
    </i>
    <i i="1">
      <x v="1"/>
    </i>
    <i i="2">
      <x v="2"/>
    </i>
    <i i="3">
      <x v="3"/>
    </i>
  </colItems>
  <dataFields count="4">
    <dataField name="Revenue" fld="7" baseField="0" baseItem="0" numFmtId="165"/>
    <dataField name="Number of Orders" fld="0" subtotal="count" baseField="0" baseItem="0" numFmtId="167"/>
    <dataField name="Number of Items in Order" fld="5" baseField="0" baseItem="0" numFmtId="167"/>
    <dataField name="Average Order Value" fld="7" subtotal="average" baseField="10" baseItem="0" numFmtId="165"/>
  </dataFields>
  <formats count="2">
    <format dxfId="49">
      <pivotArea outline="0" collapsedLevelsAreSubtotals="1" fieldPosition="0">
        <references count="1">
          <reference field="4294967294" count="1" selected="0">
            <x v="1"/>
          </reference>
        </references>
      </pivotArea>
    </format>
    <format dxfId="4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5FD73C-229D-49EB-8F1F-7F12CD9DD8D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2">
    <pivotField showAll="0"/>
    <pivotField showAll="0"/>
    <pivotField numFmtId="166" showAll="0"/>
    <pivotField showAll="0"/>
    <pivotField showAll="0"/>
    <pivotField dataField="1" showAll="0"/>
    <pivotField numFmtId="165" showAll="0"/>
    <pivotField numFmtId="165" showAll="0"/>
    <pivotField showAll="0"/>
    <pivotField showAll="0"/>
    <pivotField showAll="0">
      <items count="4">
        <item x="2"/>
        <item x="0"/>
        <item x="1"/>
        <item t="default"/>
      </items>
    </pivotField>
    <pivotField showAll="0"/>
  </pivotFields>
  <rowItems count="1">
    <i/>
  </rowItems>
  <colItems count="1">
    <i/>
  </colItems>
  <dataFields count="1">
    <dataField name="Total Number of Items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DADF93-CC3A-4C9B-AFC6-E03E2BAD74FC}"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A107:E113" firstHeaderRow="0" firstDataRow="1" firstDataCol="1"/>
  <pivotFields count="12">
    <pivotField dataField="1" showAll="0"/>
    <pivotField showAll="0"/>
    <pivotField numFmtId="166" showAll="0"/>
    <pivotField showAll="0"/>
    <pivotField showAll="0"/>
    <pivotField showAll="0"/>
    <pivotField numFmtId="165" showAll="0"/>
    <pivotField dataField="1" numFmtId="165" showAll="0"/>
    <pivotField axis="axisRow" showAll="0" sortType="descending">
      <items count="6">
        <item x="2"/>
        <item x="0"/>
        <item x="3"/>
        <item x="1"/>
        <item x="4"/>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s>
  <rowFields count="1">
    <field x="8"/>
  </rowFields>
  <rowItems count="6">
    <i>
      <x v="1"/>
    </i>
    <i>
      <x v="3"/>
    </i>
    <i>
      <x/>
    </i>
    <i>
      <x v="4"/>
    </i>
    <i>
      <x v="2"/>
    </i>
    <i t="grand">
      <x/>
    </i>
  </rowItems>
  <colFields count="1">
    <field x="-2"/>
  </colFields>
  <colItems count="4">
    <i>
      <x/>
    </i>
    <i i="1">
      <x v="1"/>
    </i>
    <i i="2">
      <x v="2"/>
    </i>
    <i i="3">
      <x v="3"/>
    </i>
  </colItems>
  <dataFields count="4">
    <dataField name="Number of Orders" fld="0" subtotal="count" baseField="0" baseItem="0"/>
    <dataField name="% Number of Orders" fld="0" subtotal="count" showDataAs="percentOfTotal" baseField="8" baseItem="3" numFmtId="10"/>
    <dataField name="Total Revenue" fld="7" baseField="0" baseItem="0" numFmtId="165"/>
    <dataField name="% of Total Revenue" fld="7" showDataAs="percentOfTotal" baseField="8" baseItem="3"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5A667B7-CFFA-4EF6-89E0-297ECEC514D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2">
    <pivotField showAll="0">
      <items count="2001">
        <item x="1742"/>
        <item x="255"/>
        <item x="1596"/>
        <item x="220"/>
        <item x="1442"/>
        <item x="1736"/>
        <item x="440"/>
        <item x="740"/>
        <item x="186"/>
        <item x="1317"/>
        <item x="828"/>
        <item x="472"/>
        <item x="578"/>
        <item x="1340"/>
        <item x="1916"/>
        <item x="1383"/>
        <item x="865"/>
        <item x="774"/>
        <item x="1680"/>
        <item x="1155"/>
        <item x="1580"/>
        <item x="1953"/>
        <item x="401"/>
        <item x="1097"/>
        <item x="465"/>
        <item x="981"/>
        <item x="1501"/>
        <item x="204"/>
        <item x="525"/>
        <item x="1893"/>
        <item x="161"/>
        <item x="481"/>
        <item x="1695"/>
        <item x="576"/>
        <item x="7"/>
        <item x="1091"/>
        <item x="367"/>
        <item x="1253"/>
        <item x="1624"/>
        <item x="915"/>
        <item x="1272"/>
        <item x="1968"/>
        <item x="1701"/>
        <item x="642"/>
        <item x="1429"/>
        <item x="1678"/>
        <item x="1510"/>
        <item x="1399"/>
        <item x="106"/>
        <item x="1814"/>
        <item x="1207"/>
        <item x="986"/>
        <item x="602"/>
        <item x="77"/>
        <item x="433"/>
        <item x="1016"/>
        <item x="877"/>
        <item x="542"/>
        <item x="1402"/>
        <item x="1611"/>
        <item x="470"/>
        <item x="895"/>
        <item x="1770"/>
        <item x="591"/>
        <item x="627"/>
        <item x="1471"/>
        <item x="404"/>
        <item x="1784"/>
        <item x="1136"/>
        <item x="354"/>
        <item x="308"/>
        <item x="1292"/>
        <item x="1700"/>
        <item x="1961"/>
        <item x="1128"/>
        <item x="1299"/>
        <item x="396"/>
        <item x="1322"/>
        <item x="1303"/>
        <item x="1739"/>
        <item x="1518"/>
        <item x="964"/>
        <item x="1791"/>
        <item x="1216"/>
        <item x="1935"/>
        <item x="1908"/>
        <item x="495"/>
        <item x="1008"/>
        <item x="29"/>
        <item x="1490"/>
        <item x="1044"/>
        <item x="1065"/>
        <item x="479"/>
        <item x="194"/>
        <item x="1403"/>
        <item x="159"/>
        <item x="756"/>
        <item x="718"/>
        <item x="336"/>
        <item x="154"/>
        <item x="1567"/>
        <item x="755"/>
        <item x="896"/>
        <item x="1445"/>
        <item x="253"/>
        <item x="1149"/>
        <item x="1106"/>
        <item x="137"/>
        <item x="1052"/>
        <item x="1208"/>
        <item x="1528"/>
        <item x="954"/>
        <item x="1629"/>
        <item x="211"/>
        <item x="750"/>
        <item x="582"/>
        <item x="1480"/>
        <item x="1614"/>
        <item x="1973"/>
        <item x="618"/>
        <item x="766"/>
        <item x="458"/>
        <item x="1787"/>
        <item x="783"/>
        <item x="885"/>
        <item x="1312"/>
        <item x="845"/>
        <item x="882"/>
        <item x="1055"/>
        <item x="927"/>
        <item x="969"/>
        <item x="1362"/>
        <item x="902"/>
        <item x="793"/>
        <item x="738"/>
        <item x="1463"/>
        <item x="1923"/>
        <item x="269"/>
        <item x="1179"/>
        <item x="281"/>
        <item x="1955"/>
        <item x="1861"/>
        <item x="89"/>
        <item x="1766"/>
        <item x="302"/>
        <item x="1587"/>
        <item x="1547"/>
        <item x="650"/>
        <item x="554"/>
        <item x="1006"/>
        <item x="1771"/>
        <item x="1093"/>
        <item x="729"/>
        <item x="968"/>
        <item x="778"/>
        <item x="868"/>
        <item x="1863"/>
        <item x="387"/>
        <item x="1082"/>
        <item x="983"/>
        <item x="1776"/>
        <item x="122"/>
        <item x="423"/>
        <item x="1030"/>
        <item x="418"/>
        <item x="950"/>
        <item x="1077"/>
        <item x="1521"/>
        <item x="1507"/>
        <item x="1244"/>
        <item x="218"/>
        <item x="1316"/>
        <item x="1758"/>
        <item x="1936"/>
        <item x="1579"/>
        <item x="284"/>
        <item x="446"/>
        <item x="527"/>
        <item x="359"/>
        <item x="1503"/>
        <item x="480"/>
        <item x="561"/>
        <item x="881"/>
        <item x="837"/>
        <item x="698"/>
        <item x="1832"/>
        <item x="1551"/>
        <item x="1360"/>
        <item x="1167"/>
        <item x="1047"/>
        <item x="817"/>
        <item x="567"/>
        <item x="1182"/>
        <item x="1460"/>
        <item x="1738"/>
        <item x="1672"/>
        <item x="912"/>
        <item x="348"/>
        <item x="477"/>
        <item x="1930"/>
        <item x="1166"/>
        <item x="110"/>
        <item x="160"/>
        <item x="1245"/>
        <item x="193"/>
        <item x="42"/>
        <item x="726"/>
        <item x="529"/>
        <item x="1987"/>
        <item x="487"/>
        <item x="1873"/>
        <item x="170"/>
        <item x="425"/>
        <item x="476"/>
        <item x="1952"/>
        <item x="1800"/>
        <item x="1906"/>
        <item x="102"/>
        <item x="459"/>
        <item x="1235"/>
        <item x="1642"/>
        <item x="88"/>
        <item x="880"/>
        <item x="1815"/>
        <item x="1219"/>
        <item x="1195"/>
        <item x="1318"/>
        <item x="263"/>
        <item x="1884"/>
        <item x="1782"/>
        <item x="1958"/>
        <item x="1345"/>
        <item x="644"/>
        <item x="1025"/>
        <item x="243"/>
        <item x="870"/>
        <item x="1206"/>
        <item x="522"/>
        <item x="1592"/>
        <item x="788"/>
        <item x="1959"/>
        <item x="444"/>
        <item x="1889"/>
        <item x="540"/>
        <item x="973"/>
        <item x="321"/>
        <item x="417"/>
        <item x="177"/>
        <item x="135"/>
        <item x="1498"/>
        <item x="1010"/>
        <item x="806"/>
        <item x="980"/>
        <item x="855"/>
        <item x="1744"/>
        <item x="1586"/>
        <item x="533"/>
        <item x="402"/>
        <item x="10"/>
        <item x="1679"/>
        <item x="141"/>
        <item x="1764"/>
        <item x="229"/>
        <item x="471"/>
        <item x="1513"/>
        <item x="441"/>
        <item x="1382"/>
        <item x="1674"/>
        <item x="998"/>
        <item x="296"/>
        <item x="75"/>
        <item x="169"/>
        <item x="503"/>
        <item x="276"/>
        <item x="1296"/>
        <item x="64"/>
        <item x="1727"/>
        <item x="1754"/>
        <item x="603"/>
        <item x="460"/>
        <item x="397"/>
        <item x="519"/>
        <item x="350"/>
        <item x="1593"/>
        <item x="956"/>
        <item x="917"/>
        <item x="311"/>
        <item x="1350"/>
        <item x="1352"/>
        <item x="1845"/>
        <item x="1796"/>
        <item x="1811"/>
        <item x="1284"/>
        <item x="1697"/>
        <item x="1917"/>
        <item x="552"/>
        <item x="605"/>
        <item x="1808"/>
        <item x="1089"/>
        <item x="1523"/>
        <item x="1785"/>
        <item x="1545"/>
        <item x="616"/>
        <item x="301"/>
        <item x="1444"/>
        <item x="184"/>
        <item x="1484"/>
        <item x="711"/>
        <item x="482"/>
        <item x="1333"/>
        <item x="365"/>
        <item x="634"/>
        <item x="407"/>
        <item x="434"/>
        <item x="12"/>
        <item x="1132"/>
        <item x="5"/>
        <item x="1657"/>
        <item x="1981"/>
        <item x="709"/>
        <item x="1865"/>
        <item x="1731"/>
        <item x="331"/>
        <item x="1920"/>
        <item x="1220"/>
        <item x="1027"/>
        <item x="1511"/>
        <item x="1558"/>
        <item x="1937"/>
        <item x="1856"/>
        <item x="1536"/>
        <item x="1330"/>
        <item x="361"/>
        <item x="1552"/>
        <item x="1895"/>
        <item x="875"/>
        <item x="1918"/>
        <item x="1071"/>
        <item x="1864"/>
        <item x="55"/>
        <item x="991"/>
        <item x="1823"/>
        <item x="1431"/>
        <item x="1617"/>
        <item x="888"/>
        <item x="1619"/>
        <item x="716"/>
        <item x="1119"/>
        <item x="558"/>
        <item x="1067"/>
        <item x="769"/>
        <item x="389"/>
        <item x="62"/>
        <item x="1816"/>
        <item x="538"/>
        <item x="239"/>
        <item x="1601"/>
        <item x="1839"/>
        <item x="1141"/>
        <item x="1658"/>
        <item x="810"/>
        <item x="1090"/>
        <item x="1639"/>
        <item x="1851"/>
        <item x="622"/>
        <item x="1265"/>
        <item x="1172"/>
        <item x="1714"/>
        <item x="599"/>
        <item x="515"/>
        <item x="557"/>
        <item x="1644"/>
        <item x="111"/>
        <item x="1975"/>
        <item x="857"/>
        <item x="842"/>
        <item x="1346"/>
        <item x="1068"/>
        <item x="288"/>
        <item x="939"/>
        <item x="1652"/>
        <item x="662"/>
        <item x="1308"/>
        <item x="617"/>
        <item x="1829"/>
        <item x="1631"/>
        <item x="1996"/>
        <item x="1003"/>
        <item x="1719"/>
        <item x="1075"/>
        <item x="53"/>
        <item x="149"/>
        <item x="488"/>
        <item x="651"/>
        <item x="50"/>
        <item x="1188"/>
        <item x="129"/>
        <item x="825"/>
        <item x="261"/>
        <item x="1897"/>
        <item x="1969"/>
        <item x="1454"/>
        <item x="668"/>
        <item x="1489"/>
        <item x="362"/>
        <item x="1464"/>
        <item x="1565"/>
        <item x="117"/>
        <item x="1638"/>
        <item x="1112"/>
        <item x="867"/>
        <item x="1275"/>
        <item x="133"/>
        <item x="1198"/>
        <item x="303"/>
        <item x="1420"/>
        <item x="6"/>
        <item x="1634"/>
        <item x="494"/>
        <item x="843"/>
        <item x="1902"/>
        <item x="1335"/>
        <item x="1699"/>
        <item x="669"/>
        <item x="1573"/>
        <item x="345"/>
        <item x="1279"/>
        <item x="532"/>
        <item x="1500"/>
        <item x="1723"/>
        <item x="1162"/>
        <item x="1637"/>
        <item x="1670"/>
        <item x="1413"/>
        <item x="1331"/>
        <item x="1470"/>
        <item x="1581"/>
        <item x="1341"/>
        <item x="697"/>
        <item x="551"/>
        <item x="272"/>
        <item x="1927"/>
        <item x="473"/>
        <item x="997"/>
        <item x="559"/>
        <item x="1708"/>
        <item x="1995"/>
        <item x="1751"/>
        <item x="619"/>
        <item x="947"/>
        <item x="1741"/>
        <item x="1122"/>
        <item x="386"/>
        <item x="388"/>
        <item x="4"/>
        <item x="948"/>
        <item x="140"/>
        <item x="1386"/>
        <item x="1941"/>
        <item x="819"/>
        <item x="121"/>
        <item x="1591"/>
        <item x="120"/>
        <item x="784"/>
        <item x="32"/>
        <item x="1607"/>
        <item x="940"/>
        <item x="394"/>
        <item x="115"/>
        <item x="1753"/>
        <item x="904"/>
        <item x="329"/>
        <item x="1960"/>
        <item x="1568"/>
        <item x="45"/>
        <item x="735"/>
        <item x="341"/>
        <item x="942"/>
        <item x="890"/>
        <item x="1042"/>
        <item x="247"/>
        <item x="811"/>
        <item x="314"/>
        <item x="517"/>
        <item x="908"/>
        <item x="3"/>
        <item x="575"/>
        <item x="759"/>
        <item x="70"/>
        <item x="202"/>
        <item x="1957"/>
        <item x="167"/>
        <item x="1560"/>
        <item x="1472"/>
        <item x="1002"/>
        <item x="93"/>
        <item x="1338"/>
        <item x="1378"/>
        <item x="505"/>
        <item x="600"/>
        <item x="1354"/>
        <item x="419"/>
        <item x="534"/>
        <item x="27"/>
        <item x="872"/>
        <item x="200"/>
        <item x="280"/>
        <item x="1197"/>
        <item x="322"/>
        <item x="1337"/>
        <item x="156"/>
        <item x="265"/>
        <item x="592"/>
        <item x="643"/>
        <item x="1788"/>
        <item x="297"/>
        <item x="364"/>
        <item x="1363"/>
        <item x="790"/>
        <item x="1438"/>
        <item x="1583"/>
        <item x="971"/>
        <item x="1598"/>
        <item x="0"/>
        <item x="1367"/>
        <item x="717"/>
        <item x="836"/>
        <item x="694"/>
        <item x="804"/>
        <item x="1572"/>
        <item x="535"/>
        <item x="1427"/>
        <item x="1664"/>
        <item x="733"/>
        <item x="1891"/>
        <item x="987"/>
        <item x="294"/>
        <item x="1842"/>
        <item x="1304"/>
        <item x="499"/>
        <item x="680"/>
        <item x="455"/>
        <item x="957"/>
        <item x="332"/>
        <item x="795"/>
        <item x="1410"/>
        <item x="1626"/>
        <item x="1377"/>
        <item x="1241"/>
        <item x="1131"/>
        <item x="49"/>
        <item x="219"/>
        <item x="941"/>
        <item x="1825"/>
        <item x="1855"/>
        <item x="521"/>
        <item x="1094"/>
        <item x="1098"/>
        <item x="1117"/>
        <item x="1334"/>
        <item x="1853"/>
        <item x="158"/>
        <item x="1691"/>
        <item x="1164"/>
        <item x="1329"/>
        <item x="765"/>
        <item x="581"/>
        <item x="510"/>
        <item x="343"/>
        <item x="1798"/>
        <item x="812"/>
        <item x="403"/>
        <item x="25"/>
        <item x="961"/>
        <item x="1440"/>
        <item x="1649"/>
        <item x="869"/>
        <item x="692"/>
        <item x="748"/>
        <item x="1212"/>
        <item x="818"/>
        <item x="1983"/>
        <item x="1366"/>
        <item x="1099"/>
        <item x="424"/>
        <item x="691"/>
        <item x="226"/>
        <item x="1915"/>
        <item x="52"/>
        <item x="1824"/>
        <item x="791"/>
        <item x="508"/>
        <item x="727"/>
        <item x="38"/>
        <item x="1365"/>
        <item x="223"/>
        <item x="866"/>
        <item x="1039"/>
        <item x="737"/>
        <item x="1648"/>
        <item x="172"/>
        <item x="1693"/>
        <item x="415"/>
        <item x="815"/>
        <item x="1110"/>
        <item x="797"/>
        <item x="572"/>
        <item x="1287"/>
        <item x="69"/>
        <item x="453"/>
        <item x="1896"/>
        <item x="1949"/>
        <item x="199"/>
        <item x="816"/>
        <item x="1486"/>
        <item x="1494"/>
        <item x="370"/>
        <item x="951"/>
        <item x="1079"/>
        <item x="270"/>
        <item x="384"/>
        <item x="921"/>
        <item x="809"/>
        <item x="1370"/>
        <item x="1922"/>
        <item x="1107"/>
        <item x="1479"/>
        <item x="1151"/>
        <item x="990"/>
        <item x="1085"/>
        <item x="151"/>
        <item x="1040"/>
        <item x="628"/>
        <item x="1858"/>
        <item x="128"/>
        <item x="1702"/>
        <item x="598"/>
        <item x="155"/>
        <item x="621"/>
        <item x="579"/>
        <item x="707"/>
        <item x="657"/>
        <item x="1127"/>
        <item x="1263"/>
        <item x="409"/>
        <item x="770"/>
        <item x="90"/>
        <item x="1755"/>
        <item x="1681"/>
        <item x="1529"/>
        <item x="562"/>
        <item x="1073"/>
        <item x="1469"/>
        <item x="99"/>
        <item x="1415"/>
        <item x="900"/>
        <item x="318"/>
        <item x="1394"/>
        <item x="1666"/>
        <item x="153"/>
        <item x="577"/>
        <item x="1191"/>
        <item x="1683"/>
        <item x="286"/>
        <item x="183"/>
        <item x="306"/>
        <item x="1710"/>
        <item x="1150"/>
        <item x="834"/>
        <item x="854"/>
        <item x="1266"/>
        <item x="1034"/>
        <item x="1675"/>
        <item x="1890"/>
        <item x="1165"/>
        <item x="1620"/>
        <item x="374"/>
        <item x="1425"/>
        <item x="380"/>
        <item x="1990"/>
        <item x="443"/>
        <item x="1227"/>
        <item x="41"/>
        <item x="34"/>
        <item x="51"/>
        <item x="67"/>
        <item x="1124"/>
        <item x="278"/>
        <item x="919"/>
        <item x="1277"/>
        <item x="20"/>
        <item x="747"/>
        <item x="1817"/>
        <item x="379"/>
        <item x="260"/>
        <item x="475"/>
        <item x="1910"/>
        <item x="781"/>
        <item x="663"/>
        <item x="935"/>
        <item x="405"/>
        <item x="679"/>
        <item x="1737"/>
        <item x="636"/>
        <item x="1485"/>
        <item x="1539"/>
        <item x="714"/>
        <item x="1135"/>
        <item x="1740"/>
        <item x="1022"/>
        <item x="1"/>
        <item x="1417"/>
        <item x="1056"/>
        <item x="1802"/>
        <item x="1939"/>
        <item x="1381"/>
        <item x="1531"/>
        <item x="646"/>
        <item x="1524"/>
        <item x="905"/>
        <item x="930"/>
        <item x="242"/>
        <item x="1911"/>
        <item x="754"/>
        <item x="1717"/>
        <item x="1554"/>
        <item x="273"/>
        <item x="462"/>
        <item x="639"/>
        <item x="1271"/>
        <item x="593"/>
        <item x="1632"/>
        <item x="1669"/>
        <item x="1951"/>
        <item x="849"/>
        <item x="1343"/>
        <item x="1372"/>
        <item x="454"/>
        <item x="105"/>
        <item x="54"/>
        <item x="1321"/>
        <item x="1807"/>
        <item x="1538"/>
        <item x="1353"/>
        <item x="1125"/>
        <item x="739"/>
        <item x="1646"/>
        <item x="1482"/>
        <item x="985"/>
        <item x="1432"/>
        <item x="645"/>
        <item x="1595"/>
        <item x="1401"/>
        <item x="526"/>
        <item x="715"/>
        <item x="705"/>
        <item x="1215"/>
        <item x="456"/>
        <item x="1838"/>
        <item x="390"/>
        <item x="1497"/>
        <item x="1661"/>
        <item x="428"/>
        <item x="541"/>
        <item x="375"/>
        <item x="518"/>
        <item x="1017"/>
        <item x="84"/>
        <item x="1385"/>
        <item x="356"/>
        <item x="1349"/>
        <item x="1849"/>
        <item x="241"/>
        <item x="1942"/>
        <item x="1477"/>
        <item x="1909"/>
        <item x="746"/>
        <item x="821"/>
        <item x="1499"/>
        <item x="914"/>
        <item x="1356"/>
        <item x="1339"/>
        <item x="918"/>
        <item x="524"/>
        <item x="174"/>
        <item x="225"/>
        <item x="206"/>
        <item x="1038"/>
        <item x="568"/>
        <item x="1256"/>
        <item x="1612"/>
        <item x="326"/>
        <item x="1496"/>
        <item x="1994"/>
        <item x="1750"/>
        <item x="1533"/>
        <item x="1600"/>
        <item x="863"/>
        <item x="878"/>
        <item x="1733"/>
        <item x="1258"/>
        <item x="1229"/>
        <item x="996"/>
        <item x="35"/>
        <item x="1532"/>
        <item x="498"/>
        <item x="1242"/>
        <item x="785"/>
        <item x="1146"/>
        <item x="168"/>
        <item x="537"/>
        <item x="1419"/>
        <item x="722"/>
        <item x="1439"/>
        <item x="1976"/>
        <item x="966"/>
        <item x="1901"/>
        <item x="959"/>
        <item x="312"/>
        <item x="259"/>
        <item x="1606"/>
        <item x="1453"/>
        <item x="1613"/>
        <item x="563"/>
        <item x="655"/>
        <item x="745"/>
        <item x="1577"/>
        <item x="1950"/>
        <item x="24"/>
        <item x="1452"/>
        <item x="852"/>
        <item x="136"/>
        <item x="372"/>
        <item x="1847"/>
        <item x="353"/>
        <item x="1327"/>
        <item x="56"/>
        <item x="1174"/>
        <item x="1268"/>
        <item x="1012"/>
        <item x="46"/>
        <item x="450"/>
        <item x="1786"/>
        <item x="926"/>
        <item x="1447"/>
        <item x="1020"/>
        <item x="1380"/>
        <item x="1625"/>
        <item x="1300"/>
        <item x="555"/>
        <item x="1223"/>
        <item x="724"/>
        <item x="1972"/>
        <item x="1628"/>
        <item x="1812"/>
        <item x="1726"/>
        <item x="1768"/>
        <item x="978"/>
        <item x="231"/>
        <item x="1610"/>
        <item x="185"/>
        <item x="1001"/>
        <item x="1716"/>
        <item x="1848"/>
        <item x="1777"/>
        <item x="1143"/>
        <item x="1225"/>
        <item x="993"/>
        <item x="1066"/>
        <item x="330"/>
        <item x="666"/>
        <item x="1527"/>
        <item x="399"/>
        <item x="1671"/>
        <item x="1653"/>
        <item x="1249"/>
        <item x="373"/>
        <item x="1328"/>
        <item x="556"/>
        <item x="1033"/>
        <item x="118"/>
        <item x="571"/>
        <item x="469"/>
        <item x="1209"/>
        <item x="1574"/>
        <item x="933"/>
        <item x="606"/>
        <item x="1654"/>
        <item x="760"/>
        <item x="920"/>
        <item x="438"/>
        <item x="457"/>
        <item x="1186"/>
        <item x="1662"/>
        <item x="1728"/>
        <item x="1314"/>
        <item x="60"/>
        <item x="1133"/>
        <item x="706"/>
        <item x="1556"/>
        <item x="40"/>
        <item x="550"/>
        <item x="85"/>
        <item x="829"/>
        <item x="492"/>
        <item x="661"/>
        <item x="684"/>
        <item x="1712"/>
        <item x="1622"/>
        <item x="139"/>
        <item x="681"/>
        <item x="1175"/>
        <item x="909"/>
        <item x="1283"/>
        <item x="262"/>
        <item x="1081"/>
        <item x="1291"/>
        <item x="1285"/>
        <item x="1031"/>
        <item x="520"/>
        <item x="1009"/>
        <item x="1019"/>
        <item x="377"/>
        <item x="1805"/>
        <item x="629"/>
        <item x="256"/>
        <item x="254"/>
        <item x="1783"/>
        <item x="786"/>
        <item x="339"/>
        <item x="1405"/>
        <item x="1411"/>
        <item x="835"/>
        <item x="1608"/>
        <item x="764"/>
        <item x="943"/>
        <item x="1190"/>
        <item x="1859"/>
        <item x="258"/>
        <item x="1938"/>
        <item x="63"/>
        <item x="1326"/>
        <item x="1857"/>
        <item x="124"/>
        <item x="1483"/>
        <item x="1831"/>
        <item x="1706"/>
        <item x="1032"/>
        <item x="1725"/>
        <item x="614"/>
        <item x="201"/>
        <item x="848"/>
        <item x="103"/>
        <item x="1830"/>
        <item x="1978"/>
        <item x="1541"/>
        <item x="1977"/>
        <item x="1224"/>
        <item x="437"/>
        <item x="215"/>
        <item x="1537"/>
        <item x="924"/>
        <item x="1193"/>
        <item x="1984"/>
        <item x="1605"/>
        <item x="1684"/>
        <item x="965"/>
        <item x="468"/>
        <item x="1843"/>
        <item x="1506"/>
        <item x="1301"/>
        <item x="116"/>
        <item x="1293"/>
        <item x="972"/>
        <item x="1076"/>
        <item x="720"/>
        <item x="1761"/>
        <item x="566"/>
        <item x="1640"/>
        <item x="1682"/>
        <item x="931"/>
        <item x="976"/>
        <item x="1933"/>
        <item x="1194"/>
        <item x="1137"/>
        <item x="979"/>
        <item x="371"/>
        <item x="569"/>
        <item x="1914"/>
        <item x="1963"/>
        <item x="1222"/>
        <item x="289"/>
        <item x="847"/>
        <item x="398"/>
        <item x="79"/>
        <item x="1161"/>
        <item x="1274"/>
        <item x="86"/>
        <item x="545"/>
        <item x="145"/>
        <item x="430"/>
        <item x="1487"/>
        <item x="894"/>
        <item x="283"/>
        <item x="1840"/>
        <item x="1045"/>
        <item x="1357"/>
        <item x="1324"/>
        <item x="1153"/>
        <item x="699"/>
        <item x="1228"/>
        <item x="995"/>
        <item x="378"/>
        <item x="360"/>
        <item x="1623"/>
        <item x="802"/>
        <item x="984"/>
        <item x="1948"/>
        <item x="180"/>
        <item x="197"/>
        <item x="1074"/>
        <item x="1319"/>
        <item x="410"/>
        <item x="1773"/>
        <item x="108"/>
        <item x="1759"/>
        <item x="1129"/>
        <item x="474"/>
        <item x="1306"/>
        <item x="249"/>
        <item x="565"/>
        <item x="244"/>
        <item x="1647"/>
        <item x="240"/>
        <item x="1409"/>
        <item x="1618"/>
        <item x="464"/>
        <item x="47"/>
        <item x="1036"/>
        <item x="573"/>
        <item x="1794"/>
        <item x="731"/>
        <item x="673"/>
        <item x="879"/>
        <item x="632"/>
        <item x="1752"/>
        <item x="1827"/>
        <item x="188"/>
        <item x="690"/>
        <item x="1822"/>
        <item x="1886"/>
        <item x="846"/>
        <item x="1468"/>
        <item x="1078"/>
        <item x="884"/>
        <item x="1364"/>
        <item x="1072"/>
        <item x="1043"/>
        <item x="734"/>
        <item x="466"/>
        <item x="1451"/>
        <item x="1576"/>
        <item x="1656"/>
        <item x="1286"/>
        <item x="497"/>
        <item x="1048"/>
        <item x="732"/>
        <item x="1421"/>
        <item x="1070"/>
        <item x="1375"/>
        <item x="1779"/>
        <item x="1685"/>
        <item x="1756"/>
        <item x="1092"/>
        <item x="179"/>
        <item x="1694"/>
        <item x="1833"/>
        <item x="1882"/>
        <item x="838"/>
        <item x="1290"/>
        <item x="1395"/>
        <item x="670"/>
        <item x="1332"/>
        <item x="1826"/>
        <item x="1050"/>
        <item x="1944"/>
        <item x="1255"/>
        <item x="1058"/>
        <item x="298"/>
        <item x="1899"/>
        <item x="823"/>
        <item x="164"/>
        <item x="422"/>
        <item x="675"/>
        <item x="761"/>
        <item x="252"/>
        <item x="1493"/>
        <item x="1582"/>
        <item x="130"/>
        <item x="728"/>
        <item x="382"/>
        <item x="1590"/>
        <item x="1267"/>
        <item x="712"/>
        <item x="119"/>
        <item x="1867"/>
        <item x="147"/>
        <item x="652"/>
        <item x="648"/>
        <item x="309"/>
        <item x="635"/>
        <item x="1123"/>
        <item x="1762"/>
        <item x="1799"/>
        <item x="1466"/>
        <item x="224"/>
        <item x="1609"/>
        <item x="831"/>
        <item x="949"/>
        <item x="1871"/>
        <item x="546"/>
        <item x="553"/>
        <item x="1748"/>
        <item x="144"/>
        <item x="682"/>
        <item x="1315"/>
        <item x="412"/>
        <item x="1651"/>
        <item x="277"/>
        <item x="146"/>
        <item x="1262"/>
        <item x="216"/>
        <item x="1559"/>
        <item x="347"/>
        <item x="369"/>
        <item x="39"/>
        <item x="773"/>
        <item x="1877"/>
        <item x="1269"/>
        <item x="275"/>
        <item x="1913"/>
        <item x="974"/>
        <item x="344"/>
        <item x="1424"/>
        <item x="1437"/>
        <item x="1230"/>
        <item x="805"/>
        <item x="1749"/>
        <item x="752"/>
        <item x="944"/>
        <item x="859"/>
        <item x="451"/>
        <item x="107"/>
        <item x="631"/>
        <item x="1408"/>
        <item x="1715"/>
        <item x="304"/>
        <item x="182"/>
        <item x="1932"/>
        <item x="1185"/>
        <item x="753"/>
        <item x="962"/>
        <item x="101"/>
        <item x="1797"/>
        <item x="1615"/>
        <item x="516"/>
        <item x="1104"/>
        <item x="610"/>
        <item x="9"/>
        <item x="334"/>
        <item x="925"/>
        <item x="1396"/>
        <item x="1062"/>
        <item x="1934"/>
        <item x="630"/>
        <item x="414"/>
        <item x="1876"/>
        <item x="393"/>
        <item x="1569"/>
        <item x="14"/>
        <item x="1170"/>
        <item x="1979"/>
        <item x="18"/>
        <item x="580"/>
        <item x="1720"/>
        <item x="620"/>
        <item x="922"/>
        <item x="762"/>
        <item x="1718"/>
        <item x="1057"/>
        <item x="1178"/>
        <item x="667"/>
        <item x="435"/>
        <item x="43"/>
        <item x="916"/>
        <item x="665"/>
        <item x="392"/>
        <item x="1113"/>
        <item x="1534"/>
        <item x="421"/>
        <item x="899"/>
        <item x="96"/>
        <item x="913"/>
        <item x="1546"/>
        <item x="1023"/>
        <item x="1260"/>
        <item x="934"/>
        <item x="251"/>
        <item x="702"/>
        <item x="1264"/>
        <item x="607"/>
        <item x="796"/>
        <item x="1412"/>
        <item x="1553"/>
        <item x="1473"/>
        <item x="1828"/>
        <item x="445"/>
        <item x="678"/>
        <item x="338"/>
        <item x="1021"/>
        <item x="1389"/>
        <item x="175"/>
        <item x="1154"/>
        <item x="165"/>
        <item x="1869"/>
        <item x="1237"/>
        <item x="1101"/>
        <item x="1358"/>
        <item x="1795"/>
        <item x="1526"/>
        <item x="368"/>
        <item x="1668"/>
        <item x="1732"/>
        <item x="1735"/>
        <item x="686"/>
        <item x="1818"/>
        <item x="1084"/>
        <item x="1305"/>
        <item x="730"/>
        <item x="1999"/>
        <item x="1109"/>
        <item x="293"/>
        <item x="1630"/>
        <item x="483"/>
        <item x="1713"/>
        <item x="653"/>
        <item x="2"/>
        <item x="1336"/>
        <item x="1342"/>
        <item x="1881"/>
        <item x="1140"/>
        <item x="1116"/>
        <item x="780"/>
        <item x="807"/>
        <item x="1457"/>
        <item x="198"/>
        <item x="1096"/>
        <item x="1180"/>
        <item x="1988"/>
        <item x="496"/>
        <item x="1218"/>
        <item x="1160"/>
        <item x="531"/>
        <item x="1673"/>
        <item x="721"/>
        <item x="1280"/>
        <item x="1449"/>
        <item x="824"/>
        <item x="406"/>
        <item x="1905"/>
        <item x="1234"/>
        <item x="238"/>
        <item x="22"/>
        <item x="1435"/>
        <item x="625"/>
        <item x="16"/>
        <item x="1954"/>
        <item x="967"/>
        <item x="123"/>
        <item x="1035"/>
        <item x="1542"/>
        <item x="1233"/>
        <item x="1289"/>
        <item x="570"/>
        <item x="1297"/>
        <item x="1885"/>
        <item x="768"/>
        <item x="1214"/>
        <item x="44"/>
        <item x="143"/>
        <item x="1687"/>
        <item x="1428"/>
        <item x="1184"/>
        <item x="36"/>
        <item x="932"/>
        <item x="1281"/>
        <item x="803"/>
        <item x="142"/>
        <item x="1231"/>
        <item x="1481"/>
        <item x="448"/>
        <item x="688"/>
        <item x="1724"/>
        <item x="28"/>
        <item x="1874"/>
        <item x="485"/>
        <item x="1806"/>
        <item x="1080"/>
        <item x="1344"/>
        <item x="162"/>
        <item x="672"/>
        <item x="245"/>
        <item x="1134"/>
        <item x="1778"/>
        <item x="1196"/>
        <item x="1945"/>
        <item x="946"/>
        <item x="1967"/>
        <item x="1347"/>
        <item x="1903"/>
        <item x="1781"/>
        <item x="1543"/>
        <item x="1478"/>
        <item x="1509"/>
        <item x="1522"/>
        <item x="1455"/>
        <item x="502"/>
        <item x="543"/>
        <item x="214"/>
        <item x="1597"/>
        <item x="970"/>
        <item x="1200"/>
        <item x="342"/>
        <item x="33"/>
        <item x="1810"/>
        <item x="1456"/>
        <item x="148"/>
        <item x="486"/>
        <item x="713"/>
        <item x="1962"/>
        <item x="549"/>
        <item x="1947"/>
        <item x="266"/>
        <item x="1660"/>
        <item x="792"/>
        <item x="1239"/>
        <item x="609"/>
        <item x="977"/>
        <item x="1467"/>
        <item x="725"/>
        <item x="1760"/>
        <item x="595"/>
        <item x="1273"/>
        <item x="1698"/>
        <item x="1636"/>
        <item x="1729"/>
        <item x="1475"/>
        <item x="530"/>
        <item x="150"/>
        <item x="1872"/>
        <item x="98"/>
        <item x="590"/>
        <item x="1323"/>
        <item x="975"/>
        <item x="17"/>
        <item x="1557"/>
        <item x="1246"/>
        <item x="1765"/>
        <item x="992"/>
        <item x="97"/>
        <item x="376"/>
        <item x="1298"/>
        <item x="1943"/>
        <item x="1584"/>
        <item x="982"/>
        <item x="1747"/>
        <item x="352"/>
        <item x="447"/>
        <item x="1866"/>
        <item x="864"/>
        <item x="1709"/>
        <item x="1898"/>
        <item x="190"/>
        <item x="237"/>
        <item x="127"/>
        <item x="775"/>
        <item x="1261"/>
        <item x="319"/>
        <item x="1461"/>
        <item x="1446"/>
        <item x="1880"/>
        <item x="1767"/>
        <item x="310"/>
        <item x="1462"/>
        <item x="741"/>
        <item x="291"/>
        <item x="822"/>
        <item x="1434"/>
        <item x="1448"/>
        <item x="1443"/>
        <item x="719"/>
        <item x="1707"/>
        <item x="461"/>
        <item x="173"/>
        <item x="1189"/>
        <item x="1205"/>
        <item x="163"/>
        <item x="209"/>
        <item x="874"/>
        <item x="30"/>
        <item x="1041"/>
        <item x="1064"/>
        <item x="250"/>
        <item x="1145"/>
        <item x="708"/>
        <item x="1550"/>
        <item x="357"/>
        <item x="893"/>
        <item x="1369"/>
        <item x="506"/>
        <item x="21"/>
        <item x="1183"/>
        <item x="1288"/>
        <item x="676"/>
        <item x="512"/>
        <item x="113"/>
        <item x="1836"/>
        <item x="547"/>
        <item x="131"/>
        <item x="928"/>
        <item x="1254"/>
        <item x="191"/>
        <item x="94"/>
        <item x="1929"/>
        <item x="1974"/>
        <item x="1226"/>
        <item x="37"/>
        <item x="1152"/>
        <item x="1173"/>
        <item x="1585"/>
        <item x="1181"/>
        <item x="1757"/>
        <item x="1392"/>
        <item x="104"/>
        <item x="1187"/>
        <item x="1677"/>
        <item x="23"/>
        <item x="994"/>
        <item x="1309"/>
        <item x="203"/>
        <item x="1705"/>
        <item x="427"/>
        <item x="395"/>
        <item x="1603"/>
        <item x="1236"/>
        <item x="1046"/>
        <item x="751"/>
        <item x="743"/>
        <item x="1400"/>
        <item x="1310"/>
        <item x="81"/>
        <item x="963"/>
        <item x="222"/>
        <item x="212"/>
        <item x="860"/>
        <item x="1763"/>
        <item x="307"/>
        <item x="1745"/>
        <item x="1860"/>
        <item x="597"/>
        <item x="299"/>
        <item x="779"/>
        <item x="608"/>
        <item x="623"/>
        <item x="227"/>
        <item x="826"/>
        <item x="1780"/>
        <item x="1696"/>
        <item x="1875"/>
        <item x="73"/>
        <item x="1100"/>
        <item x="1139"/>
        <item x="1376"/>
        <item x="853"/>
        <item x="292"/>
        <item x="613"/>
        <item x="463"/>
        <item x="808"/>
        <item x="1925"/>
        <item x="1514"/>
        <item x="1037"/>
        <item x="82"/>
        <item x="1026"/>
        <item x="126"/>
        <item x="349"/>
        <item x="583"/>
        <item x="26"/>
        <item x="1430"/>
        <item x="704"/>
        <item x="1940"/>
        <item x="1302"/>
        <item x="1028"/>
        <item x="862"/>
        <item x="346"/>
        <item x="1650"/>
        <item x="1368"/>
        <item x="937"/>
        <item x="1841"/>
        <item x="68"/>
        <item x="1894"/>
        <item x="1416"/>
        <item x="337"/>
        <item x="1177"/>
        <item x="507"/>
        <item x="1919"/>
        <item x="589"/>
        <item x="1515"/>
        <item x="1158"/>
        <item x="100"/>
        <item x="1148"/>
        <item x="1505"/>
        <item x="889"/>
        <item x="1495"/>
        <item x="333"/>
        <item x="1989"/>
        <item x="1159"/>
        <item x="560"/>
        <item x="340"/>
        <item x="48"/>
        <item x="1854"/>
        <item x="1163"/>
        <item x="1820"/>
        <item x="478"/>
        <item x="391"/>
        <item x="1252"/>
        <item x="8"/>
        <item x="604"/>
        <item x="411"/>
        <item x="612"/>
        <item x="1775"/>
        <item x="1966"/>
        <item x="290"/>
        <item x="1397"/>
        <item x="1248"/>
        <item x="827"/>
        <item x="1102"/>
        <item x="658"/>
        <item x="850"/>
        <item x="1156"/>
        <item x="1450"/>
        <item x="1868"/>
        <item x="929"/>
        <item x="1970"/>
        <item x="1320"/>
        <item x="1862"/>
        <item x="381"/>
        <item x="431"/>
        <item x="833"/>
        <item x="1704"/>
        <item x="548"/>
        <item x="1474"/>
        <item x="938"/>
        <item x="1015"/>
        <item x="1924"/>
        <item x="1835"/>
        <item x="564"/>
        <item x="65"/>
        <item x="511"/>
        <item x="335"/>
        <item x="1007"/>
        <item x="801"/>
        <item x="1900"/>
        <item x="1476"/>
        <item x="641"/>
        <item x="13"/>
        <item x="213"/>
        <item x="1436"/>
        <item x="1655"/>
        <item x="891"/>
        <item x="420"/>
        <item x="248"/>
        <item x="513"/>
        <item x="664"/>
        <item x="952"/>
        <item x="1892"/>
        <item x="1850"/>
        <item x="1813"/>
        <item x="1746"/>
        <item x="782"/>
        <item x="1844"/>
        <item x="647"/>
        <item x="514"/>
        <item x="1257"/>
        <item x="659"/>
        <item x="771"/>
        <item x="1588"/>
        <item x="633"/>
        <item x="1663"/>
        <item x="320"/>
        <item x="295"/>
        <item x="1294"/>
        <item x="1964"/>
        <item x="305"/>
        <item x="654"/>
        <item x="1722"/>
        <item x="1878"/>
        <item x="1633"/>
        <item x="1388"/>
        <item x="1627"/>
        <item x="1192"/>
        <item x="325"/>
        <item x="66"/>
        <item x="328"/>
        <item x="1118"/>
        <item x="1667"/>
        <item x="287"/>
        <item x="1602"/>
        <item x="1599"/>
        <item x="960"/>
        <item x="1422"/>
        <item x="1907"/>
        <item x="1359"/>
        <item x="78"/>
        <item x="1114"/>
        <item x="1371"/>
        <item x="1307"/>
        <item x="1730"/>
        <item x="228"/>
        <item x="1029"/>
        <item x="317"/>
        <item x="1643"/>
        <item x="15"/>
        <item x="217"/>
        <item x="695"/>
        <item x="355"/>
        <item x="1465"/>
        <item x="429"/>
        <item x="703"/>
        <item x="677"/>
        <item x="157"/>
        <item x="1351"/>
        <item x="1519"/>
        <item x="189"/>
        <item x="1061"/>
        <item x="1846"/>
        <item x="1406"/>
        <item x="210"/>
        <item x="696"/>
        <item x="1621"/>
        <item x="80"/>
        <item x="268"/>
        <item x="1921"/>
        <item x="1879"/>
        <item x="1202"/>
        <item x="1247"/>
        <item x="385"/>
        <item x="1060"/>
        <item x="152"/>
        <item x="772"/>
        <item x="490"/>
        <item x="626"/>
        <item x="1721"/>
        <item x="1946"/>
        <item x="1688"/>
        <item x="1083"/>
        <item x="134"/>
        <item x="798"/>
        <item x="1548"/>
        <item x="1635"/>
        <item x="166"/>
        <item x="491"/>
        <item x="187"/>
        <item x="1433"/>
        <item x="1250"/>
        <item x="271"/>
        <item x="789"/>
        <item x="701"/>
        <item x="112"/>
        <item x="1659"/>
        <item x="282"/>
        <item x="1088"/>
        <item x="400"/>
        <item x="138"/>
        <item x="876"/>
        <item x="1201"/>
        <item x="72"/>
        <item x="1563"/>
        <item x="1883"/>
        <item x="660"/>
        <item x="358"/>
        <item x="710"/>
        <item x="794"/>
        <item x="640"/>
        <item x="787"/>
        <item x="1904"/>
        <item x="958"/>
        <item x="1391"/>
        <item x="1566"/>
        <item x="539"/>
        <item x="313"/>
        <item x="637"/>
        <item x="1690"/>
        <item x="1384"/>
        <item x="886"/>
        <item x="413"/>
        <item x="1204"/>
        <item x="1530"/>
        <item x="1555"/>
        <item x="873"/>
        <item x="1793"/>
        <item x="1888"/>
        <item x="1108"/>
        <item x="683"/>
        <item x="1095"/>
        <item x="246"/>
        <item x="171"/>
        <item x="844"/>
        <item x="1491"/>
        <item x="1168"/>
        <item x="897"/>
        <item x="1147"/>
        <item x="1769"/>
        <item x="1059"/>
        <item x="1138"/>
        <item x="1063"/>
        <item x="408"/>
        <item x="132"/>
        <item x="749"/>
        <item x="903"/>
        <item x="1103"/>
        <item x="544"/>
        <item x="300"/>
        <item x="1398"/>
        <item x="1459"/>
        <item x="1912"/>
        <item x="1348"/>
        <item x="763"/>
        <item x="858"/>
        <item x="1956"/>
        <item x="656"/>
        <item x="1014"/>
        <item x="76"/>
        <item x="74"/>
        <item x="742"/>
        <item x="1986"/>
        <item x="1562"/>
        <item x="236"/>
        <item x="1086"/>
        <item x="176"/>
        <item x="1393"/>
        <item x="327"/>
        <item x="92"/>
        <item x="945"/>
        <item x="1105"/>
        <item x="910"/>
        <item x="871"/>
        <item x="839"/>
        <item x="1803"/>
        <item x="1982"/>
        <item x="19"/>
        <item x="1809"/>
        <item x="1243"/>
        <item x="1238"/>
        <item x="1665"/>
        <item x="586"/>
        <item x="1199"/>
        <item x="207"/>
        <item x="87"/>
        <item x="484"/>
        <item x="83"/>
        <item x="1971"/>
        <item x="1992"/>
        <item x="264"/>
        <item x="257"/>
        <item x="1169"/>
        <item x="1311"/>
        <item x="723"/>
        <item x="1130"/>
        <item x="1011"/>
        <item x="767"/>
        <item x="830"/>
        <item x="1821"/>
        <item x="1604"/>
        <item x="1734"/>
        <item x="936"/>
        <item x="1792"/>
        <item x="1965"/>
        <item x="1997"/>
        <item x="61"/>
        <item x="536"/>
        <item x="1594"/>
        <item x="1379"/>
        <item x="114"/>
        <item x="1404"/>
        <item x="587"/>
        <item x="861"/>
        <item x="611"/>
        <item x="1441"/>
        <item x="624"/>
        <item x="1544"/>
        <item x="1005"/>
        <item x="1004"/>
        <item x="1711"/>
        <item x="1240"/>
        <item x="205"/>
        <item x="1458"/>
        <item x="1259"/>
        <item x="1210"/>
        <item x="638"/>
        <item x="449"/>
        <item x="1772"/>
        <item x="416"/>
        <item x="1616"/>
        <item x="1928"/>
        <item x="504"/>
        <item x="1049"/>
        <item x="363"/>
        <item x="584"/>
        <item x="1525"/>
        <item x="1789"/>
        <item x="509"/>
        <item x="221"/>
        <item x="426"/>
        <item x="1887"/>
        <item x="1993"/>
        <item x="1018"/>
        <item x="1024"/>
        <item x="1516"/>
        <item x="71"/>
        <item x="1492"/>
        <item x="1991"/>
        <item x="11"/>
        <item x="500"/>
        <item x="955"/>
        <item x="1985"/>
        <item x="1142"/>
        <item x="1295"/>
        <item x="1126"/>
        <item x="649"/>
        <item x="1931"/>
        <item x="1282"/>
        <item x="493"/>
        <item x="1790"/>
        <item x="1819"/>
        <item x="588"/>
        <item x="777"/>
        <item x="232"/>
        <item x="1540"/>
        <item x="1418"/>
        <item x="1743"/>
        <item x="1213"/>
        <item x="907"/>
        <item x="1645"/>
        <item x="615"/>
        <item x="1054"/>
        <item x="820"/>
        <item x="1535"/>
        <item x="744"/>
        <item x="1837"/>
        <item x="800"/>
        <item x="1115"/>
        <item x="953"/>
        <item x="1520"/>
        <item x="923"/>
        <item x="1980"/>
        <item x="1013"/>
        <item x="208"/>
        <item x="1111"/>
        <item x="989"/>
        <item x="1355"/>
        <item x="1211"/>
        <item x="1686"/>
        <item x="1157"/>
        <item x="1053"/>
        <item x="856"/>
        <item x="1373"/>
        <item x="585"/>
        <item x="59"/>
        <item x="1852"/>
        <item x="841"/>
        <item x="1221"/>
        <item x="1692"/>
        <item x="528"/>
        <item x="1171"/>
        <item x="233"/>
        <item x="1502"/>
        <item x="439"/>
        <item x="1087"/>
        <item x="887"/>
        <item x="776"/>
        <item x="693"/>
        <item x="700"/>
        <item x="601"/>
        <item x="1589"/>
        <item x="1703"/>
        <item x="1571"/>
        <item x="736"/>
        <item x="125"/>
        <item x="178"/>
        <item x="31"/>
        <item x="181"/>
        <item x="1414"/>
        <item x="1641"/>
        <item x="1423"/>
        <item x="758"/>
        <item x="1000"/>
        <item x="674"/>
        <item x="1998"/>
        <item x="1870"/>
        <item x="988"/>
        <item x="523"/>
        <item x="91"/>
        <item x="1325"/>
        <item x="689"/>
        <item x="109"/>
        <item x="1251"/>
        <item x="1121"/>
        <item x="1575"/>
        <item x="366"/>
        <item x="192"/>
        <item x="315"/>
        <item x="1578"/>
        <item x="58"/>
        <item x="1203"/>
        <item x="911"/>
        <item x="1120"/>
        <item x="1512"/>
        <item x="1804"/>
        <item x="1387"/>
        <item x="436"/>
        <item x="230"/>
        <item x="1801"/>
        <item x="851"/>
        <item x="757"/>
        <item x="898"/>
        <item x="1689"/>
        <item x="1508"/>
        <item x="467"/>
        <item x="432"/>
        <item x="1676"/>
        <item x="892"/>
        <item x="1426"/>
        <item x="1570"/>
        <item x="813"/>
        <item x="1549"/>
        <item x="452"/>
        <item x="1217"/>
        <item x="1313"/>
        <item x="234"/>
        <item x="906"/>
        <item x="274"/>
        <item x="1517"/>
        <item x="57"/>
        <item x="235"/>
        <item x="323"/>
        <item x="1276"/>
        <item x="324"/>
        <item x="1069"/>
        <item x="685"/>
        <item x="285"/>
        <item x="489"/>
        <item x="1270"/>
        <item x="196"/>
        <item x="195"/>
        <item x="1278"/>
        <item x="840"/>
        <item x="1564"/>
        <item x="814"/>
        <item x="1504"/>
        <item x="442"/>
        <item x="1374"/>
        <item x="574"/>
        <item x="1407"/>
        <item x="267"/>
        <item x="1488"/>
        <item x="1232"/>
        <item x="1176"/>
        <item x="351"/>
        <item x="1390"/>
        <item x="1144"/>
        <item x="279"/>
        <item x="316"/>
        <item x="1926"/>
        <item x="799"/>
        <item x="999"/>
        <item x="671"/>
        <item x="594"/>
        <item x="883"/>
        <item x="1361"/>
        <item x="687"/>
        <item x="95"/>
        <item x="1774"/>
        <item x="1051"/>
        <item x="501"/>
        <item x="1561"/>
        <item x="596"/>
        <item x="901"/>
        <item x="1834"/>
        <item x="832"/>
        <item x="383"/>
        <item t="default"/>
      </items>
    </pivotField>
    <pivotField showAll="0"/>
    <pivotField numFmtId="166" showAll="0"/>
    <pivotField showAll="0"/>
    <pivotField showAll="0"/>
    <pivotField showAll="0"/>
    <pivotField numFmtId="165" showAll="0"/>
    <pivotField dataField="1" numFmtId="165" showAll="0"/>
    <pivotField showAll="0"/>
    <pivotField showAll="0"/>
    <pivotField showAll="0">
      <items count="4">
        <item x="2"/>
        <item x="0"/>
        <item x="1"/>
        <item t="default"/>
      </items>
    </pivotField>
    <pivotField showAll="0"/>
  </pivotFields>
  <rowItems count="1">
    <i/>
  </rowItems>
  <colItems count="1">
    <i/>
  </colItems>
  <dataFields count="1">
    <dataField name="Total Q3 Revenue"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C014B01-5FEA-495A-BA2B-5B11140464D6}" sourceName="Month">
  <pivotTables>
    <pivotTable tabId="3" name="PivotTable11"/>
    <pivotTable tabId="3" name="PivotTable12"/>
    <pivotTable tabId="3" name="PivotTable13"/>
    <pivotTable tabId="3" name="Q3Orders"/>
    <pivotTable tabId="3" name="PivotTable15"/>
    <pivotTable tabId="3" name="PivotTable16"/>
    <pivotTable tabId="3" name="PivotTable17"/>
    <pivotTable tabId="3" name="PivotTable18"/>
    <pivotTable tabId="3" name="PivotTable19"/>
    <pivotTable tabId="3" name="PivotTable20"/>
    <pivotTable tabId="3" name="MoM"/>
    <pivotTable tabId="3" name="PivotTable27"/>
  </pivotTables>
  <data>
    <tabular pivotCacheId="17250281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5F4E5E4-C329-40A8-9EB4-834D4F18B3C8}" cache="Slicer_Month" caption="Month" style="Dark Mode" rowHeight="241300"/>
  <slicer name="Month 1" xr10:uid="{000A9AAA-2771-4319-A64E-3EC5EF3B1A26}" cache="Slicer_Month" caption="Month" style="Light 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7EE2812D-8C65-4E7A-957A-278A8F484227}" cache="Slicer_Month" caption="Month" columnCount="3" showCaption="0" style="Light Mod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4D0108BD-2871-4A86-8C8F-DE8E4CCB88CE}" cache="Slicer_Month" caption="Month" columnCount="3" showCaption="0" style="Dark 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38369D-614A-449D-B00E-234E53D4E29C}" name="tblOrders" displayName="tblOrders" ref="A1:L2001" totalsRowShown="0">
  <autoFilter ref="A1:L2001" xr:uid="{8838369D-614A-449D-B00E-234E53D4E29C}"/>
  <tableColumns count="12">
    <tableColumn id="1" xr3:uid="{78C41C06-C933-4DBF-B6E5-5C6719DE939B}" name="Order_ID"/>
    <tableColumn id="2" xr3:uid="{4328A77B-BBAB-41D7-8641-338CB180B746}" name="Product_Category"/>
    <tableColumn id="3" xr3:uid="{325A50F7-21D3-491A-A54C-A32D04FC829A}" name="Order_Date" dataDxfId="54"/>
    <tableColumn id="4" xr3:uid="{E2A67C32-3D4C-448F-8FBF-894951E6731E}" name="Time_Slot"/>
    <tableColumn id="5" xr3:uid="{4614B052-F9F1-4862-843C-BA50A06780A5}" name="Customer_Age_Group"/>
    <tableColumn id="6" xr3:uid="{5EBA401F-276A-4F00-94EF-B4E87BE23687}" name="Items_in_Order"/>
    <tableColumn id="7" xr3:uid="{C9BC2E04-B033-4F4B-8B91-4D53A7FC699F}" name="Price_per_Item" dataDxfId="53"/>
    <tableColumn id="8" xr3:uid="{7B88F966-2997-4C95-BDF5-FF7CE8B0C433}" name="Total_Order_Value" dataDxfId="52"/>
    <tableColumn id="9" xr3:uid="{3C0DDF29-0DEB-4B03-B05B-E77C13082210}" name="Payment_Method"/>
    <tableColumn id="10" xr3:uid="{2D1433A0-C2A9-400E-A50E-BBFA81E9CE4F}" name="Customer_Region"/>
    <tableColumn id="13" xr3:uid="{44645B08-CCEA-4357-B8CE-A85DF0CEA02F}" name="Month" dataDxfId="51">
      <calculatedColumnFormula>TEXT(tblOrders[[#This Row],[Order_Date]],"mmmm")</calculatedColumnFormula>
    </tableColumn>
    <tableColumn id="14" xr3:uid="{B7189D30-CD11-4DFC-B106-FA8FF74B270C}" name="Day" dataDxfId="50">
      <calculatedColumnFormula>TEXT(tblOrders[[#This Row],[Order_Date]],"DDDD")</calculatedColumnFormula>
    </tableColumn>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C2C2A-22C8-46DD-8F2E-96FEA78D8815}">
  <dimension ref="A1:J2011"/>
  <sheetViews>
    <sheetView workbookViewId="0">
      <selection activeCell="V12" sqref="V12"/>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11</v>
      </c>
      <c r="C2" s="1">
        <v>45878</v>
      </c>
      <c r="D2" t="s">
        <v>12</v>
      </c>
      <c r="E2" t="s">
        <v>13</v>
      </c>
      <c r="F2">
        <v>3</v>
      </c>
      <c r="G2" s="2">
        <v>48</v>
      </c>
      <c r="H2" s="2">
        <v>144</v>
      </c>
      <c r="I2" t="s">
        <v>14</v>
      </c>
      <c r="J2" t="s">
        <v>15</v>
      </c>
    </row>
    <row r="3" spans="1:10" x14ac:dyDescent="0.25">
      <c r="A3" t="s">
        <v>16</v>
      </c>
      <c r="B3" t="s">
        <v>11</v>
      </c>
      <c r="C3" s="1">
        <v>45908</v>
      </c>
      <c r="D3" t="s">
        <v>17</v>
      </c>
      <c r="E3" t="s">
        <v>18</v>
      </c>
      <c r="F3">
        <v>5</v>
      </c>
      <c r="G3" s="2">
        <v>46</v>
      </c>
      <c r="H3" s="2">
        <v>230</v>
      </c>
      <c r="I3" t="s">
        <v>14</v>
      </c>
      <c r="J3" t="s">
        <v>19</v>
      </c>
    </row>
    <row r="4" spans="1:10" x14ac:dyDescent="0.25">
      <c r="A4" t="s">
        <v>20</v>
      </c>
      <c r="B4" t="s">
        <v>21</v>
      </c>
      <c r="C4" s="1">
        <v>45909</v>
      </c>
      <c r="D4" t="s">
        <v>12</v>
      </c>
      <c r="E4" t="s">
        <v>18</v>
      </c>
      <c r="F4">
        <v>2</v>
      </c>
      <c r="G4" s="2">
        <v>98</v>
      </c>
      <c r="H4" s="2">
        <v>196</v>
      </c>
      <c r="I4" t="s">
        <v>22</v>
      </c>
      <c r="J4" t="s">
        <v>23</v>
      </c>
    </row>
    <row r="5" spans="1:10" x14ac:dyDescent="0.25">
      <c r="A5" t="s">
        <v>24</v>
      </c>
      <c r="B5" t="s">
        <v>11</v>
      </c>
      <c r="C5" s="1">
        <v>45849</v>
      </c>
      <c r="D5" t="s">
        <v>12</v>
      </c>
      <c r="E5" t="s">
        <v>25</v>
      </c>
      <c r="F5">
        <v>2</v>
      </c>
      <c r="G5" s="2">
        <v>18</v>
      </c>
      <c r="H5" s="2">
        <v>36</v>
      </c>
      <c r="I5" t="s">
        <v>14</v>
      </c>
      <c r="J5" t="s">
        <v>26</v>
      </c>
    </row>
    <row r="6" spans="1:10" x14ac:dyDescent="0.25">
      <c r="A6" t="s">
        <v>27</v>
      </c>
      <c r="B6" t="s">
        <v>11</v>
      </c>
      <c r="C6" s="1">
        <v>45866</v>
      </c>
      <c r="D6" t="s">
        <v>28</v>
      </c>
      <c r="E6" t="s">
        <v>29</v>
      </c>
      <c r="F6">
        <v>2</v>
      </c>
      <c r="G6" s="2">
        <v>48</v>
      </c>
      <c r="H6" s="2">
        <v>96</v>
      </c>
      <c r="I6" t="s">
        <v>22</v>
      </c>
      <c r="J6" t="s">
        <v>30</v>
      </c>
    </row>
    <row r="7" spans="1:10" x14ac:dyDescent="0.25">
      <c r="A7" t="s">
        <v>31</v>
      </c>
      <c r="B7" t="s">
        <v>32</v>
      </c>
      <c r="C7" s="1">
        <v>45927</v>
      </c>
      <c r="D7" t="s">
        <v>17</v>
      </c>
      <c r="E7" t="s">
        <v>29</v>
      </c>
      <c r="F7">
        <v>2</v>
      </c>
      <c r="G7" s="2">
        <v>84</v>
      </c>
      <c r="H7" s="2">
        <v>168</v>
      </c>
      <c r="I7" t="s">
        <v>14</v>
      </c>
      <c r="J7" t="s">
        <v>26</v>
      </c>
    </row>
    <row r="8" spans="1:10" x14ac:dyDescent="0.25">
      <c r="A8" t="s">
        <v>33</v>
      </c>
      <c r="B8" t="s">
        <v>32</v>
      </c>
      <c r="C8" s="1">
        <v>45927</v>
      </c>
      <c r="D8" t="s">
        <v>17</v>
      </c>
      <c r="E8" t="s">
        <v>25</v>
      </c>
      <c r="F8">
        <v>3</v>
      </c>
      <c r="G8" s="2">
        <v>44</v>
      </c>
      <c r="H8" s="2">
        <v>132</v>
      </c>
      <c r="I8" t="s">
        <v>14</v>
      </c>
      <c r="J8" t="s">
        <v>34</v>
      </c>
    </row>
    <row r="9" spans="1:10" x14ac:dyDescent="0.25">
      <c r="A9" t="s">
        <v>35</v>
      </c>
      <c r="B9" t="s">
        <v>32</v>
      </c>
      <c r="C9" s="1">
        <v>45921</v>
      </c>
      <c r="D9" t="s">
        <v>17</v>
      </c>
      <c r="E9" t="s">
        <v>25</v>
      </c>
      <c r="F9">
        <v>3</v>
      </c>
      <c r="G9" s="2">
        <v>58</v>
      </c>
      <c r="H9" s="2">
        <v>174</v>
      </c>
      <c r="I9" t="s">
        <v>14</v>
      </c>
      <c r="J9" t="s">
        <v>15</v>
      </c>
    </row>
    <row r="10" spans="1:10" x14ac:dyDescent="0.25">
      <c r="A10" t="s">
        <v>36</v>
      </c>
      <c r="B10" t="s">
        <v>37</v>
      </c>
      <c r="C10" s="1">
        <v>45880</v>
      </c>
      <c r="D10" t="s">
        <v>28</v>
      </c>
      <c r="E10" t="s">
        <v>13</v>
      </c>
      <c r="F10">
        <v>1</v>
      </c>
      <c r="G10" s="2">
        <v>256</v>
      </c>
      <c r="H10" s="2">
        <v>256</v>
      </c>
      <c r="I10" t="s">
        <v>14</v>
      </c>
      <c r="J10" t="s">
        <v>38</v>
      </c>
    </row>
    <row r="11" spans="1:10" x14ac:dyDescent="0.25">
      <c r="A11" t="s">
        <v>39</v>
      </c>
      <c r="B11" t="s">
        <v>21</v>
      </c>
      <c r="C11" s="1">
        <v>45843</v>
      </c>
      <c r="D11" t="s">
        <v>40</v>
      </c>
      <c r="E11" t="s">
        <v>29</v>
      </c>
      <c r="F11">
        <v>2</v>
      </c>
      <c r="G11" s="2">
        <v>30</v>
      </c>
      <c r="H11" s="2">
        <v>60</v>
      </c>
      <c r="I11" t="s">
        <v>41</v>
      </c>
      <c r="J11" t="s">
        <v>26</v>
      </c>
    </row>
    <row r="12" spans="1:10" x14ac:dyDescent="0.25">
      <c r="A12" t="s">
        <v>42</v>
      </c>
      <c r="B12" t="s">
        <v>32</v>
      </c>
      <c r="C12" s="1">
        <v>45853</v>
      </c>
      <c r="D12" t="s">
        <v>12</v>
      </c>
      <c r="E12" t="s">
        <v>29</v>
      </c>
      <c r="F12">
        <v>4</v>
      </c>
      <c r="G12" s="2">
        <v>69</v>
      </c>
      <c r="H12" s="2">
        <v>276</v>
      </c>
      <c r="I12" t="s">
        <v>43</v>
      </c>
      <c r="J12" t="s">
        <v>26</v>
      </c>
    </row>
    <row r="13" spans="1:10" x14ac:dyDescent="0.25">
      <c r="A13" t="s">
        <v>44</v>
      </c>
      <c r="B13" t="s">
        <v>45</v>
      </c>
      <c r="C13" s="1">
        <v>45843</v>
      </c>
      <c r="D13" t="s">
        <v>17</v>
      </c>
      <c r="E13" t="s">
        <v>25</v>
      </c>
      <c r="F13">
        <v>1</v>
      </c>
      <c r="G13" s="2">
        <v>21</v>
      </c>
      <c r="H13" s="2">
        <v>21</v>
      </c>
      <c r="I13" t="s">
        <v>14</v>
      </c>
      <c r="J13" t="s">
        <v>19</v>
      </c>
    </row>
    <row r="14" spans="1:10" x14ac:dyDescent="0.25">
      <c r="A14" t="s">
        <v>46</v>
      </c>
      <c r="B14" t="s">
        <v>32</v>
      </c>
      <c r="C14" s="1">
        <v>45913</v>
      </c>
      <c r="D14" t="s">
        <v>17</v>
      </c>
      <c r="E14" t="s">
        <v>25</v>
      </c>
      <c r="F14">
        <v>3</v>
      </c>
      <c r="G14" s="2">
        <v>56</v>
      </c>
      <c r="H14" s="2">
        <v>168</v>
      </c>
      <c r="I14" t="s">
        <v>47</v>
      </c>
      <c r="J14" t="s">
        <v>15</v>
      </c>
    </row>
    <row r="15" spans="1:10" x14ac:dyDescent="0.25">
      <c r="A15" t="s">
        <v>48</v>
      </c>
      <c r="B15" t="s">
        <v>49</v>
      </c>
      <c r="C15" s="1">
        <v>45910</v>
      </c>
      <c r="D15" t="s">
        <v>28</v>
      </c>
      <c r="E15" t="s">
        <v>25</v>
      </c>
      <c r="F15">
        <v>3</v>
      </c>
      <c r="G15" s="2">
        <v>58</v>
      </c>
      <c r="H15" s="2">
        <v>174</v>
      </c>
      <c r="I15" t="s">
        <v>47</v>
      </c>
      <c r="J15" t="s">
        <v>38</v>
      </c>
    </row>
    <row r="16" spans="1:10" x14ac:dyDescent="0.25">
      <c r="A16" t="s">
        <v>50</v>
      </c>
      <c r="B16" t="s">
        <v>21</v>
      </c>
      <c r="C16" s="1">
        <v>45894</v>
      </c>
      <c r="D16" t="s">
        <v>28</v>
      </c>
      <c r="E16" t="s">
        <v>29</v>
      </c>
      <c r="F16">
        <v>1</v>
      </c>
      <c r="G16" s="2">
        <v>69</v>
      </c>
      <c r="H16" s="2">
        <v>69</v>
      </c>
      <c r="I16" t="s">
        <v>47</v>
      </c>
      <c r="J16" t="s">
        <v>15</v>
      </c>
    </row>
    <row r="17" spans="1:10" x14ac:dyDescent="0.25">
      <c r="A17" t="s">
        <v>51</v>
      </c>
      <c r="B17" t="s">
        <v>49</v>
      </c>
      <c r="C17" s="1">
        <v>45868</v>
      </c>
      <c r="D17" t="s">
        <v>17</v>
      </c>
      <c r="E17" t="s">
        <v>25</v>
      </c>
      <c r="F17">
        <v>2</v>
      </c>
      <c r="G17" s="2">
        <v>31</v>
      </c>
      <c r="H17" s="2">
        <v>62</v>
      </c>
      <c r="I17" t="s">
        <v>14</v>
      </c>
      <c r="J17" t="s">
        <v>26</v>
      </c>
    </row>
    <row r="18" spans="1:10" x14ac:dyDescent="0.25">
      <c r="A18" t="s">
        <v>52</v>
      </c>
      <c r="B18" t="s">
        <v>21</v>
      </c>
      <c r="C18" s="1">
        <v>45885</v>
      </c>
      <c r="D18" t="s">
        <v>40</v>
      </c>
      <c r="E18" t="s">
        <v>29</v>
      </c>
      <c r="F18">
        <v>1</v>
      </c>
      <c r="G18" s="2">
        <v>35</v>
      </c>
      <c r="H18" s="2">
        <v>35</v>
      </c>
      <c r="I18" t="s">
        <v>22</v>
      </c>
      <c r="J18" t="s">
        <v>30</v>
      </c>
    </row>
    <row r="19" spans="1:10" x14ac:dyDescent="0.25">
      <c r="A19" t="s">
        <v>53</v>
      </c>
      <c r="B19" t="s">
        <v>37</v>
      </c>
      <c r="C19" s="1">
        <v>45906</v>
      </c>
      <c r="D19" t="s">
        <v>28</v>
      </c>
      <c r="E19" t="s">
        <v>25</v>
      </c>
      <c r="F19">
        <v>1</v>
      </c>
      <c r="G19" s="2">
        <v>221</v>
      </c>
      <c r="H19" s="2">
        <v>221</v>
      </c>
      <c r="I19" t="s">
        <v>14</v>
      </c>
      <c r="J19" t="s">
        <v>34</v>
      </c>
    </row>
    <row r="20" spans="1:10" x14ac:dyDescent="0.25">
      <c r="A20" t="s">
        <v>54</v>
      </c>
      <c r="B20" t="s">
        <v>21</v>
      </c>
      <c r="C20" s="1">
        <v>45861</v>
      </c>
      <c r="D20" t="s">
        <v>40</v>
      </c>
      <c r="E20" t="s">
        <v>25</v>
      </c>
      <c r="F20">
        <v>2</v>
      </c>
      <c r="G20" s="2">
        <v>84</v>
      </c>
      <c r="H20" s="2">
        <v>168</v>
      </c>
      <c r="I20" t="s">
        <v>43</v>
      </c>
      <c r="J20" t="s">
        <v>15</v>
      </c>
    </row>
    <row r="21" spans="1:10" x14ac:dyDescent="0.25">
      <c r="A21" t="s">
        <v>55</v>
      </c>
      <c r="B21" t="s">
        <v>45</v>
      </c>
      <c r="C21" s="1">
        <v>45854</v>
      </c>
      <c r="D21" t="s">
        <v>17</v>
      </c>
      <c r="E21" t="s">
        <v>25</v>
      </c>
      <c r="F21">
        <v>2</v>
      </c>
      <c r="G21" s="2">
        <v>9</v>
      </c>
      <c r="H21" s="2">
        <v>18</v>
      </c>
      <c r="I21" t="s">
        <v>14</v>
      </c>
      <c r="J21" t="s">
        <v>30</v>
      </c>
    </row>
    <row r="22" spans="1:10" x14ac:dyDescent="0.25">
      <c r="A22" t="s">
        <v>56</v>
      </c>
      <c r="B22" t="s">
        <v>11</v>
      </c>
      <c r="C22" s="1">
        <v>45930</v>
      </c>
      <c r="D22" t="s">
        <v>17</v>
      </c>
      <c r="E22" t="s">
        <v>13</v>
      </c>
      <c r="F22">
        <v>1</v>
      </c>
      <c r="G22" s="2">
        <v>47</v>
      </c>
      <c r="H22" s="2">
        <v>47</v>
      </c>
      <c r="I22" t="s">
        <v>41</v>
      </c>
      <c r="J22" t="s">
        <v>26</v>
      </c>
    </row>
    <row r="23" spans="1:10" x14ac:dyDescent="0.25">
      <c r="A23" t="s">
        <v>57</v>
      </c>
      <c r="B23" t="s">
        <v>37</v>
      </c>
      <c r="C23" s="1">
        <v>45917</v>
      </c>
      <c r="D23" t="s">
        <v>12</v>
      </c>
      <c r="E23" t="s">
        <v>25</v>
      </c>
      <c r="F23">
        <v>2</v>
      </c>
      <c r="G23" s="2">
        <v>254</v>
      </c>
      <c r="H23" s="2">
        <v>508</v>
      </c>
      <c r="I23" t="s">
        <v>14</v>
      </c>
      <c r="J23" t="s">
        <v>19</v>
      </c>
    </row>
    <row r="24" spans="1:10" x14ac:dyDescent="0.25">
      <c r="A24" t="s">
        <v>58</v>
      </c>
      <c r="B24" t="s">
        <v>21</v>
      </c>
      <c r="C24" s="1">
        <v>45881</v>
      </c>
      <c r="D24" t="s">
        <v>17</v>
      </c>
      <c r="E24" t="s">
        <v>18</v>
      </c>
      <c r="F24">
        <v>2</v>
      </c>
      <c r="G24" s="2">
        <v>57</v>
      </c>
      <c r="H24" s="2">
        <v>114</v>
      </c>
      <c r="I24" t="s">
        <v>14</v>
      </c>
      <c r="J24" t="s">
        <v>38</v>
      </c>
    </row>
    <row r="25" spans="1:10" x14ac:dyDescent="0.25">
      <c r="A25" t="s">
        <v>59</v>
      </c>
      <c r="B25" t="s">
        <v>37</v>
      </c>
      <c r="C25" s="1">
        <v>45883</v>
      </c>
      <c r="D25" t="s">
        <v>40</v>
      </c>
      <c r="E25" t="s">
        <v>25</v>
      </c>
      <c r="F25">
        <v>3</v>
      </c>
      <c r="G25" s="2">
        <v>137</v>
      </c>
      <c r="H25" s="2">
        <v>411</v>
      </c>
      <c r="I25" t="s">
        <v>14</v>
      </c>
      <c r="J25" t="s">
        <v>15</v>
      </c>
    </row>
    <row r="26" spans="1:10" x14ac:dyDescent="0.25">
      <c r="A26" t="s">
        <v>60</v>
      </c>
      <c r="B26" t="s">
        <v>61</v>
      </c>
      <c r="C26" s="1">
        <v>45919</v>
      </c>
      <c r="D26" t="s">
        <v>17</v>
      </c>
      <c r="E26" t="s">
        <v>25</v>
      </c>
      <c r="F26">
        <v>3</v>
      </c>
      <c r="G26" s="2">
        <v>149</v>
      </c>
      <c r="H26" s="2">
        <v>447</v>
      </c>
      <c r="I26" t="s">
        <v>14</v>
      </c>
      <c r="J26" t="s">
        <v>62</v>
      </c>
    </row>
    <row r="27" spans="1:10" x14ac:dyDescent="0.25">
      <c r="A27" t="s">
        <v>63</v>
      </c>
      <c r="B27" t="s">
        <v>11</v>
      </c>
      <c r="C27" s="1">
        <v>45908</v>
      </c>
      <c r="D27" t="s">
        <v>40</v>
      </c>
      <c r="E27" t="s">
        <v>29</v>
      </c>
      <c r="F27">
        <v>1</v>
      </c>
      <c r="G27" s="2">
        <v>29</v>
      </c>
      <c r="H27" s="2">
        <v>29</v>
      </c>
      <c r="I27" t="s">
        <v>22</v>
      </c>
      <c r="J27" t="s">
        <v>23</v>
      </c>
    </row>
    <row r="28" spans="1:10" x14ac:dyDescent="0.25">
      <c r="A28" t="s">
        <v>64</v>
      </c>
      <c r="B28" t="s">
        <v>37</v>
      </c>
      <c r="C28" s="1">
        <v>45879</v>
      </c>
      <c r="D28" t="s">
        <v>40</v>
      </c>
      <c r="E28" t="s">
        <v>29</v>
      </c>
      <c r="F28">
        <v>1</v>
      </c>
      <c r="G28" s="2">
        <v>298</v>
      </c>
      <c r="H28" s="2">
        <v>298</v>
      </c>
      <c r="I28" t="s">
        <v>41</v>
      </c>
      <c r="J28" t="s">
        <v>26</v>
      </c>
    </row>
    <row r="29" spans="1:10" x14ac:dyDescent="0.25">
      <c r="A29" t="s">
        <v>65</v>
      </c>
      <c r="B29" t="s">
        <v>11</v>
      </c>
      <c r="C29" s="1">
        <v>45919</v>
      </c>
      <c r="D29" t="s">
        <v>40</v>
      </c>
      <c r="E29" t="s">
        <v>13</v>
      </c>
      <c r="F29">
        <v>3</v>
      </c>
      <c r="G29" s="2">
        <v>50</v>
      </c>
      <c r="H29" s="2">
        <v>150</v>
      </c>
      <c r="I29" t="s">
        <v>41</v>
      </c>
      <c r="J29" t="s">
        <v>38</v>
      </c>
    </row>
    <row r="30" spans="1:10" x14ac:dyDescent="0.25">
      <c r="A30" t="s">
        <v>66</v>
      </c>
      <c r="B30" t="s">
        <v>21</v>
      </c>
      <c r="C30" s="1">
        <v>45842</v>
      </c>
      <c r="D30" t="s">
        <v>40</v>
      </c>
      <c r="E30" t="s">
        <v>29</v>
      </c>
      <c r="F30">
        <v>3</v>
      </c>
      <c r="G30" s="2">
        <v>96</v>
      </c>
      <c r="H30" s="2">
        <v>288</v>
      </c>
      <c r="I30" t="s">
        <v>43</v>
      </c>
      <c r="J30" t="s">
        <v>67</v>
      </c>
    </row>
    <row r="31" spans="1:10" x14ac:dyDescent="0.25">
      <c r="A31" t="s">
        <v>68</v>
      </c>
      <c r="B31" t="s">
        <v>32</v>
      </c>
      <c r="C31" s="1">
        <v>45845</v>
      </c>
      <c r="D31" t="s">
        <v>12</v>
      </c>
      <c r="E31" t="s">
        <v>18</v>
      </c>
      <c r="F31">
        <v>2</v>
      </c>
      <c r="G31" s="2">
        <v>42</v>
      </c>
      <c r="H31" s="2">
        <v>84</v>
      </c>
      <c r="I31" t="s">
        <v>22</v>
      </c>
      <c r="J31" t="s">
        <v>15</v>
      </c>
    </row>
    <row r="32" spans="1:10" x14ac:dyDescent="0.25">
      <c r="A32" t="s">
        <v>69</v>
      </c>
      <c r="B32" t="s">
        <v>37</v>
      </c>
      <c r="C32" s="1">
        <v>45873</v>
      </c>
      <c r="D32" t="s">
        <v>40</v>
      </c>
      <c r="E32" t="s">
        <v>13</v>
      </c>
      <c r="F32">
        <v>2</v>
      </c>
      <c r="G32" s="2">
        <v>146</v>
      </c>
      <c r="H32" s="2">
        <v>292</v>
      </c>
      <c r="I32" t="s">
        <v>14</v>
      </c>
      <c r="J32" t="s">
        <v>30</v>
      </c>
    </row>
    <row r="33" spans="1:10" x14ac:dyDescent="0.25">
      <c r="A33" t="s">
        <v>70</v>
      </c>
      <c r="B33" t="s">
        <v>71</v>
      </c>
      <c r="C33" s="1">
        <v>45930</v>
      </c>
      <c r="D33" t="s">
        <v>12</v>
      </c>
      <c r="E33" t="s">
        <v>25</v>
      </c>
      <c r="F33">
        <v>1</v>
      </c>
      <c r="G33" s="2">
        <v>62</v>
      </c>
      <c r="H33" s="2">
        <v>62</v>
      </c>
      <c r="I33" t="s">
        <v>22</v>
      </c>
      <c r="J33" t="s">
        <v>62</v>
      </c>
    </row>
    <row r="34" spans="1:10" x14ac:dyDescent="0.25">
      <c r="A34" t="s">
        <v>72</v>
      </c>
      <c r="B34" t="s">
        <v>11</v>
      </c>
      <c r="C34" s="1">
        <v>45916</v>
      </c>
      <c r="D34" t="s">
        <v>12</v>
      </c>
      <c r="E34" t="s">
        <v>18</v>
      </c>
      <c r="F34">
        <v>1</v>
      </c>
      <c r="G34" s="2">
        <v>27</v>
      </c>
      <c r="H34" s="2">
        <v>27</v>
      </c>
      <c r="I34" t="s">
        <v>22</v>
      </c>
      <c r="J34" t="s">
        <v>15</v>
      </c>
    </row>
    <row r="35" spans="1:10" x14ac:dyDescent="0.25">
      <c r="A35" t="s">
        <v>73</v>
      </c>
      <c r="B35" t="s">
        <v>21</v>
      </c>
      <c r="C35" s="1">
        <v>45850</v>
      </c>
      <c r="D35" t="s">
        <v>40</v>
      </c>
      <c r="E35" t="s">
        <v>18</v>
      </c>
      <c r="F35">
        <v>3</v>
      </c>
      <c r="G35" s="2">
        <v>37</v>
      </c>
      <c r="H35" s="2">
        <v>111</v>
      </c>
      <c r="I35" t="s">
        <v>41</v>
      </c>
      <c r="J35" t="s">
        <v>26</v>
      </c>
    </row>
    <row r="36" spans="1:10" x14ac:dyDescent="0.25">
      <c r="A36" t="s">
        <v>74</v>
      </c>
      <c r="B36" t="s">
        <v>11</v>
      </c>
      <c r="C36" s="1">
        <v>45874</v>
      </c>
      <c r="D36" t="s">
        <v>17</v>
      </c>
      <c r="E36" t="s">
        <v>25</v>
      </c>
      <c r="F36">
        <v>1</v>
      </c>
      <c r="G36" s="2">
        <v>38</v>
      </c>
      <c r="H36" s="2">
        <v>38</v>
      </c>
      <c r="I36" t="s">
        <v>14</v>
      </c>
      <c r="J36" t="s">
        <v>26</v>
      </c>
    </row>
    <row r="37" spans="1:10" x14ac:dyDescent="0.25">
      <c r="A37" t="s">
        <v>75</v>
      </c>
      <c r="B37" t="s">
        <v>61</v>
      </c>
      <c r="C37" s="1">
        <v>45840</v>
      </c>
      <c r="D37" t="s">
        <v>12</v>
      </c>
      <c r="E37" t="s">
        <v>13</v>
      </c>
      <c r="F37">
        <v>2</v>
      </c>
      <c r="G37" s="2">
        <v>87</v>
      </c>
      <c r="H37" s="2">
        <v>174</v>
      </c>
      <c r="I37" t="s">
        <v>14</v>
      </c>
      <c r="J37" t="s">
        <v>38</v>
      </c>
    </row>
    <row r="38" spans="1:10" x14ac:dyDescent="0.25">
      <c r="A38" t="s">
        <v>76</v>
      </c>
      <c r="B38" t="s">
        <v>21</v>
      </c>
      <c r="C38" s="1">
        <v>45924</v>
      </c>
      <c r="D38" t="s">
        <v>17</v>
      </c>
      <c r="E38" t="s">
        <v>25</v>
      </c>
      <c r="F38">
        <v>1</v>
      </c>
      <c r="G38" s="2">
        <v>118</v>
      </c>
      <c r="H38" s="2">
        <v>118</v>
      </c>
      <c r="I38" t="s">
        <v>14</v>
      </c>
      <c r="J38" t="s">
        <v>30</v>
      </c>
    </row>
    <row r="39" spans="1:10" x14ac:dyDescent="0.25">
      <c r="A39" t="s">
        <v>77</v>
      </c>
      <c r="B39" t="s">
        <v>37</v>
      </c>
      <c r="C39" s="1">
        <v>45840</v>
      </c>
      <c r="D39" t="s">
        <v>28</v>
      </c>
      <c r="E39" t="s">
        <v>18</v>
      </c>
      <c r="F39">
        <v>1</v>
      </c>
      <c r="G39" s="2">
        <v>174</v>
      </c>
      <c r="H39" s="2">
        <v>174</v>
      </c>
      <c r="I39" t="s">
        <v>14</v>
      </c>
      <c r="J39" t="s">
        <v>26</v>
      </c>
    </row>
    <row r="40" spans="1:10" x14ac:dyDescent="0.25">
      <c r="A40" t="s">
        <v>78</v>
      </c>
      <c r="B40" t="s">
        <v>11</v>
      </c>
      <c r="C40" s="1">
        <v>45862</v>
      </c>
      <c r="D40" t="s">
        <v>12</v>
      </c>
      <c r="E40" t="s">
        <v>29</v>
      </c>
      <c r="F40">
        <v>1</v>
      </c>
      <c r="G40" s="2">
        <v>22</v>
      </c>
      <c r="H40" s="2">
        <v>22</v>
      </c>
      <c r="I40" t="s">
        <v>14</v>
      </c>
      <c r="J40" t="s">
        <v>79</v>
      </c>
    </row>
    <row r="41" spans="1:10" x14ac:dyDescent="0.25">
      <c r="A41" t="s">
        <v>80</v>
      </c>
      <c r="B41" t="s">
        <v>21</v>
      </c>
      <c r="C41" s="1">
        <v>45898</v>
      </c>
      <c r="D41" t="s">
        <v>12</v>
      </c>
      <c r="E41" t="s">
        <v>29</v>
      </c>
      <c r="F41">
        <v>2</v>
      </c>
      <c r="G41" s="2">
        <v>79</v>
      </c>
      <c r="H41" s="2">
        <v>158</v>
      </c>
      <c r="I41" t="s">
        <v>14</v>
      </c>
      <c r="J41" t="s">
        <v>81</v>
      </c>
    </row>
    <row r="42" spans="1:10" x14ac:dyDescent="0.25">
      <c r="A42" t="s">
        <v>82</v>
      </c>
      <c r="B42" t="s">
        <v>61</v>
      </c>
      <c r="C42" s="1">
        <v>45888</v>
      </c>
      <c r="D42" t="s">
        <v>40</v>
      </c>
      <c r="E42" t="s">
        <v>29</v>
      </c>
      <c r="F42">
        <v>2</v>
      </c>
      <c r="G42" s="2">
        <v>176</v>
      </c>
      <c r="H42" s="2">
        <v>352</v>
      </c>
      <c r="I42" t="s">
        <v>14</v>
      </c>
      <c r="J42" t="s">
        <v>26</v>
      </c>
    </row>
    <row r="43" spans="1:10" x14ac:dyDescent="0.25">
      <c r="A43" t="s">
        <v>83</v>
      </c>
      <c r="B43" t="s">
        <v>11</v>
      </c>
      <c r="C43" s="1">
        <v>45843</v>
      </c>
      <c r="D43" t="s">
        <v>40</v>
      </c>
      <c r="E43" t="s">
        <v>25</v>
      </c>
      <c r="F43">
        <v>2</v>
      </c>
      <c r="G43" s="2">
        <v>37</v>
      </c>
      <c r="H43" s="2">
        <v>74</v>
      </c>
      <c r="I43" t="s">
        <v>14</v>
      </c>
      <c r="J43" t="s">
        <v>34</v>
      </c>
    </row>
    <row r="44" spans="1:10" x14ac:dyDescent="0.25">
      <c r="A44" t="s">
        <v>84</v>
      </c>
      <c r="B44" t="s">
        <v>32</v>
      </c>
      <c r="C44" s="1">
        <v>45883</v>
      </c>
      <c r="D44" t="s">
        <v>17</v>
      </c>
      <c r="E44" t="s">
        <v>13</v>
      </c>
      <c r="F44">
        <v>5</v>
      </c>
      <c r="G44" s="2">
        <v>31</v>
      </c>
      <c r="H44" s="2">
        <v>155</v>
      </c>
      <c r="I44" t="s">
        <v>47</v>
      </c>
      <c r="J44" t="s">
        <v>15</v>
      </c>
    </row>
    <row r="45" spans="1:10" x14ac:dyDescent="0.25">
      <c r="A45" t="s">
        <v>85</v>
      </c>
      <c r="B45" t="s">
        <v>21</v>
      </c>
      <c r="C45" s="1">
        <v>45901</v>
      </c>
      <c r="D45" t="s">
        <v>28</v>
      </c>
      <c r="E45" t="s">
        <v>25</v>
      </c>
      <c r="F45">
        <v>2</v>
      </c>
      <c r="G45" s="2">
        <v>54</v>
      </c>
      <c r="H45" s="2">
        <v>108</v>
      </c>
      <c r="I45" t="s">
        <v>43</v>
      </c>
      <c r="J45" t="s">
        <v>15</v>
      </c>
    </row>
    <row r="46" spans="1:10" x14ac:dyDescent="0.25">
      <c r="A46" t="s">
        <v>86</v>
      </c>
      <c r="B46" t="s">
        <v>21</v>
      </c>
      <c r="C46" s="1">
        <v>45847</v>
      </c>
      <c r="D46" t="s">
        <v>17</v>
      </c>
      <c r="E46" t="s">
        <v>25</v>
      </c>
      <c r="F46">
        <v>1</v>
      </c>
      <c r="G46" s="2">
        <v>119</v>
      </c>
      <c r="H46" s="2">
        <v>119</v>
      </c>
      <c r="I46" t="s">
        <v>14</v>
      </c>
      <c r="J46" t="s">
        <v>26</v>
      </c>
    </row>
    <row r="47" spans="1:10" x14ac:dyDescent="0.25">
      <c r="A47" t="s">
        <v>87</v>
      </c>
      <c r="B47" t="s">
        <v>11</v>
      </c>
      <c r="C47" s="1">
        <v>45872</v>
      </c>
      <c r="D47" t="s">
        <v>40</v>
      </c>
      <c r="E47" t="s">
        <v>29</v>
      </c>
      <c r="F47">
        <v>1</v>
      </c>
      <c r="G47" s="2">
        <v>35</v>
      </c>
      <c r="H47" s="2">
        <v>35</v>
      </c>
      <c r="I47" t="s">
        <v>41</v>
      </c>
      <c r="J47" t="s">
        <v>81</v>
      </c>
    </row>
    <row r="48" spans="1:10" x14ac:dyDescent="0.25">
      <c r="A48" t="s">
        <v>88</v>
      </c>
      <c r="B48" t="s">
        <v>61</v>
      </c>
      <c r="C48" s="1">
        <v>45909</v>
      </c>
      <c r="D48" t="s">
        <v>17</v>
      </c>
      <c r="E48" t="s">
        <v>29</v>
      </c>
      <c r="F48">
        <v>4</v>
      </c>
      <c r="G48" s="2">
        <v>65</v>
      </c>
      <c r="H48" s="2">
        <v>260</v>
      </c>
      <c r="I48" t="s">
        <v>14</v>
      </c>
      <c r="J48" t="s">
        <v>23</v>
      </c>
    </row>
    <row r="49" spans="1:10" x14ac:dyDescent="0.25">
      <c r="A49" t="s">
        <v>89</v>
      </c>
      <c r="B49" t="s">
        <v>61</v>
      </c>
      <c r="C49" s="1">
        <v>45882</v>
      </c>
      <c r="D49" t="s">
        <v>12</v>
      </c>
      <c r="E49" t="s">
        <v>29</v>
      </c>
      <c r="F49">
        <v>1</v>
      </c>
      <c r="G49" s="2">
        <v>52</v>
      </c>
      <c r="H49" s="2">
        <v>52</v>
      </c>
      <c r="I49" t="s">
        <v>22</v>
      </c>
      <c r="J49" t="s">
        <v>90</v>
      </c>
    </row>
    <row r="50" spans="1:10" x14ac:dyDescent="0.25">
      <c r="A50" t="s">
        <v>91</v>
      </c>
      <c r="B50" t="s">
        <v>37</v>
      </c>
      <c r="C50" s="1">
        <v>45899</v>
      </c>
      <c r="D50" t="s">
        <v>12</v>
      </c>
      <c r="E50" t="s">
        <v>25</v>
      </c>
      <c r="F50">
        <v>1</v>
      </c>
      <c r="G50" s="2">
        <v>178</v>
      </c>
      <c r="H50" s="2">
        <v>178</v>
      </c>
      <c r="I50" t="s">
        <v>43</v>
      </c>
      <c r="J50" t="s">
        <v>90</v>
      </c>
    </row>
    <row r="51" spans="1:10" x14ac:dyDescent="0.25">
      <c r="A51" t="s">
        <v>92</v>
      </c>
      <c r="B51" t="s">
        <v>11</v>
      </c>
      <c r="C51" s="1">
        <v>45854</v>
      </c>
      <c r="D51" t="s">
        <v>12</v>
      </c>
      <c r="E51" t="s">
        <v>25</v>
      </c>
      <c r="F51">
        <v>3</v>
      </c>
      <c r="G51" s="2">
        <v>46</v>
      </c>
      <c r="H51" s="2">
        <v>138</v>
      </c>
      <c r="I51" t="s">
        <v>14</v>
      </c>
      <c r="J51" t="s">
        <v>26</v>
      </c>
    </row>
    <row r="52" spans="1:10" x14ac:dyDescent="0.25">
      <c r="A52" t="s">
        <v>93</v>
      </c>
      <c r="B52" t="s">
        <v>32</v>
      </c>
      <c r="C52" s="1">
        <v>45850</v>
      </c>
      <c r="D52" t="s">
        <v>28</v>
      </c>
      <c r="E52" t="s">
        <v>29</v>
      </c>
      <c r="F52">
        <v>5</v>
      </c>
      <c r="G52" s="2">
        <v>71</v>
      </c>
      <c r="H52" s="2">
        <v>355</v>
      </c>
      <c r="I52" t="s">
        <v>41</v>
      </c>
      <c r="J52" t="s">
        <v>62</v>
      </c>
    </row>
    <row r="53" spans="1:10" x14ac:dyDescent="0.25">
      <c r="A53" t="s">
        <v>94</v>
      </c>
      <c r="B53" t="s">
        <v>11</v>
      </c>
      <c r="C53" s="1">
        <v>45929</v>
      </c>
      <c r="D53" t="s">
        <v>17</v>
      </c>
      <c r="E53" t="s">
        <v>25</v>
      </c>
      <c r="F53">
        <v>2</v>
      </c>
      <c r="G53" s="2">
        <v>43</v>
      </c>
      <c r="H53" s="2">
        <v>86</v>
      </c>
      <c r="I53" t="s">
        <v>14</v>
      </c>
      <c r="J53" t="s">
        <v>15</v>
      </c>
    </row>
    <row r="54" spans="1:10" x14ac:dyDescent="0.25">
      <c r="A54" t="s">
        <v>95</v>
      </c>
      <c r="B54" t="s">
        <v>11</v>
      </c>
      <c r="C54" s="1">
        <v>45909</v>
      </c>
      <c r="D54" t="s">
        <v>12</v>
      </c>
      <c r="E54" t="s">
        <v>25</v>
      </c>
      <c r="F54">
        <v>2</v>
      </c>
      <c r="G54" s="2">
        <v>28</v>
      </c>
      <c r="H54" s="2">
        <v>56</v>
      </c>
      <c r="I54" t="s">
        <v>22</v>
      </c>
      <c r="J54" t="s">
        <v>19</v>
      </c>
    </row>
    <row r="55" spans="1:10" x14ac:dyDescent="0.25">
      <c r="A55" t="s">
        <v>96</v>
      </c>
      <c r="B55" t="s">
        <v>32</v>
      </c>
      <c r="C55" s="1">
        <v>45841</v>
      </c>
      <c r="D55" t="s">
        <v>12</v>
      </c>
      <c r="E55" t="s">
        <v>25</v>
      </c>
      <c r="F55">
        <v>1</v>
      </c>
      <c r="G55" s="2">
        <v>27</v>
      </c>
      <c r="H55" s="2">
        <v>27</v>
      </c>
      <c r="I55" t="s">
        <v>41</v>
      </c>
      <c r="J55" t="s">
        <v>19</v>
      </c>
    </row>
    <row r="56" spans="1:10" x14ac:dyDescent="0.25">
      <c r="A56" t="s">
        <v>97</v>
      </c>
      <c r="B56" t="s">
        <v>11</v>
      </c>
      <c r="C56" s="1">
        <v>45848</v>
      </c>
      <c r="D56" t="s">
        <v>17</v>
      </c>
      <c r="E56" t="s">
        <v>18</v>
      </c>
      <c r="F56">
        <v>1</v>
      </c>
      <c r="G56" s="2">
        <v>42</v>
      </c>
      <c r="H56" s="2">
        <v>42</v>
      </c>
      <c r="I56" t="s">
        <v>22</v>
      </c>
      <c r="J56" t="s">
        <v>81</v>
      </c>
    </row>
    <row r="57" spans="1:10" x14ac:dyDescent="0.25">
      <c r="A57" t="s">
        <v>98</v>
      </c>
      <c r="B57" t="s">
        <v>32</v>
      </c>
      <c r="C57" s="1">
        <v>45885</v>
      </c>
      <c r="D57" t="s">
        <v>12</v>
      </c>
      <c r="E57" t="s">
        <v>25</v>
      </c>
      <c r="F57">
        <v>1</v>
      </c>
      <c r="G57" s="2">
        <v>40</v>
      </c>
      <c r="H57" s="2">
        <v>40</v>
      </c>
      <c r="I57" t="s">
        <v>14</v>
      </c>
      <c r="J57" t="s">
        <v>62</v>
      </c>
    </row>
    <row r="58" spans="1:10" x14ac:dyDescent="0.25">
      <c r="A58" t="s">
        <v>99</v>
      </c>
      <c r="B58" t="s">
        <v>61</v>
      </c>
      <c r="C58" s="1">
        <v>45872</v>
      </c>
      <c r="D58" t="s">
        <v>40</v>
      </c>
      <c r="E58" t="s">
        <v>25</v>
      </c>
      <c r="F58">
        <v>2</v>
      </c>
      <c r="G58" s="2">
        <v>84</v>
      </c>
      <c r="H58" s="2">
        <v>168</v>
      </c>
      <c r="I58" t="s">
        <v>14</v>
      </c>
      <c r="J58" t="s">
        <v>67</v>
      </c>
    </row>
    <row r="59" spans="1:10" x14ac:dyDescent="0.25">
      <c r="A59" t="s">
        <v>100</v>
      </c>
      <c r="B59" t="s">
        <v>71</v>
      </c>
      <c r="C59" s="1">
        <v>45888</v>
      </c>
      <c r="D59" t="s">
        <v>28</v>
      </c>
      <c r="E59" t="s">
        <v>25</v>
      </c>
      <c r="F59">
        <v>3</v>
      </c>
      <c r="G59" s="2">
        <v>38</v>
      </c>
      <c r="H59" s="2">
        <v>114</v>
      </c>
      <c r="I59" t="s">
        <v>22</v>
      </c>
      <c r="J59" t="s">
        <v>90</v>
      </c>
    </row>
    <row r="60" spans="1:10" x14ac:dyDescent="0.25">
      <c r="A60" t="s">
        <v>101</v>
      </c>
      <c r="B60" t="s">
        <v>71</v>
      </c>
      <c r="C60" s="1">
        <v>45920</v>
      </c>
      <c r="D60" t="s">
        <v>17</v>
      </c>
      <c r="E60" t="s">
        <v>13</v>
      </c>
      <c r="F60">
        <v>2</v>
      </c>
      <c r="G60" s="2">
        <v>55</v>
      </c>
      <c r="H60" s="2">
        <v>110</v>
      </c>
      <c r="I60" t="s">
        <v>47</v>
      </c>
      <c r="J60" t="s">
        <v>81</v>
      </c>
    </row>
    <row r="61" spans="1:10" x14ac:dyDescent="0.25">
      <c r="A61" t="s">
        <v>102</v>
      </c>
      <c r="B61" t="s">
        <v>45</v>
      </c>
      <c r="C61" s="1">
        <v>45904</v>
      </c>
      <c r="D61" t="s">
        <v>12</v>
      </c>
      <c r="E61" t="s">
        <v>25</v>
      </c>
      <c r="F61">
        <v>2</v>
      </c>
      <c r="G61" s="2">
        <v>25</v>
      </c>
      <c r="H61" s="2">
        <v>50</v>
      </c>
      <c r="I61" t="s">
        <v>41</v>
      </c>
      <c r="J61" t="s">
        <v>79</v>
      </c>
    </row>
    <row r="62" spans="1:10" x14ac:dyDescent="0.25">
      <c r="A62" t="s">
        <v>103</v>
      </c>
      <c r="B62" t="s">
        <v>61</v>
      </c>
      <c r="C62" s="1">
        <v>45908</v>
      </c>
      <c r="D62" t="s">
        <v>17</v>
      </c>
      <c r="E62" t="s">
        <v>13</v>
      </c>
      <c r="F62">
        <v>3</v>
      </c>
      <c r="G62" s="2">
        <v>110</v>
      </c>
      <c r="H62" s="2">
        <v>330</v>
      </c>
      <c r="I62" t="s">
        <v>14</v>
      </c>
      <c r="J62" t="s">
        <v>15</v>
      </c>
    </row>
    <row r="63" spans="1:10" x14ac:dyDescent="0.25">
      <c r="A63" t="s">
        <v>104</v>
      </c>
      <c r="B63" t="s">
        <v>45</v>
      </c>
      <c r="C63" s="1">
        <v>45876</v>
      </c>
      <c r="D63" t="s">
        <v>17</v>
      </c>
      <c r="E63" t="s">
        <v>25</v>
      </c>
      <c r="F63">
        <v>4</v>
      </c>
      <c r="G63" s="2">
        <v>25</v>
      </c>
      <c r="H63" s="2">
        <v>100</v>
      </c>
      <c r="I63" t="s">
        <v>47</v>
      </c>
      <c r="J63" t="s">
        <v>90</v>
      </c>
    </row>
    <row r="64" spans="1:10" x14ac:dyDescent="0.25">
      <c r="A64" t="s">
        <v>105</v>
      </c>
      <c r="B64" t="s">
        <v>32</v>
      </c>
      <c r="C64" s="1">
        <v>45896</v>
      </c>
      <c r="D64" t="s">
        <v>17</v>
      </c>
      <c r="E64" t="s">
        <v>13</v>
      </c>
      <c r="F64">
        <v>5</v>
      </c>
      <c r="G64" s="2">
        <v>46</v>
      </c>
      <c r="H64" s="2">
        <v>230</v>
      </c>
      <c r="I64" t="s">
        <v>14</v>
      </c>
      <c r="J64" t="s">
        <v>81</v>
      </c>
    </row>
    <row r="65" spans="1:10" x14ac:dyDescent="0.25">
      <c r="A65" t="s">
        <v>106</v>
      </c>
      <c r="B65" t="s">
        <v>61</v>
      </c>
      <c r="C65" s="1">
        <v>45888</v>
      </c>
      <c r="D65" t="s">
        <v>17</v>
      </c>
      <c r="E65" t="s">
        <v>25</v>
      </c>
      <c r="F65">
        <v>1</v>
      </c>
      <c r="G65" s="2">
        <v>76</v>
      </c>
      <c r="H65" s="2">
        <v>76</v>
      </c>
      <c r="I65" t="s">
        <v>22</v>
      </c>
      <c r="J65" t="s">
        <v>26</v>
      </c>
    </row>
    <row r="66" spans="1:10" x14ac:dyDescent="0.25">
      <c r="A66" t="s">
        <v>107</v>
      </c>
      <c r="B66" t="s">
        <v>32</v>
      </c>
      <c r="C66" s="1">
        <v>45887</v>
      </c>
      <c r="D66" t="s">
        <v>40</v>
      </c>
      <c r="E66" t="s">
        <v>13</v>
      </c>
      <c r="F66">
        <v>2</v>
      </c>
      <c r="G66" s="2">
        <v>67</v>
      </c>
      <c r="H66" s="2">
        <v>134</v>
      </c>
      <c r="I66" t="s">
        <v>41</v>
      </c>
      <c r="J66" t="s">
        <v>15</v>
      </c>
    </row>
    <row r="67" spans="1:10" x14ac:dyDescent="0.25">
      <c r="A67" t="s">
        <v>108</v>
      </c>
      <c r="B67" t="s">
        <v>49</v>
      </c>
      <c r="C67" s="1">
        <v>45881</v>
      </c>
      <c r="D67" t="s">
        <v>12</v>
      </c>
      <c r="E67" t="s">
        <v>25</v>
      </c>
      <c r="F67">
        <v>1</v>
      </c>
      <c r="G67" s="2">
        <v>29</v>
      </c>
      <c r="H67" s="2">
        <v>29</v>
      </c>
      <c r="I67" t="s">
        <v>14</v>
      </c>
      <c r="J67" t="s">
        <v>79</v>
      </c>
    </row>
    <row r="68" spans="1:10" x14ac:dyDescent="0.25">
      <c r="A68" t="s">
        <v>109</v>
      </c>
      <c r="B68" t="s">
        <v>49</v>
      </c>
      <c r="C68" s="1">
        <v>45899</v>
      </c>
      <c r="D68" t="s">
        <v>17</v>
      </c>
      <c r="E68" t="s">
        <v>18</v>
      </c>
      <c r="F68">
        <v>2</v>
      </c>
      <c r="G68" s="2">
        <v>55</v>
      </c>
      <c r="H68" s="2">
        <v>110</v>
      </c>
      <c r="I68" t="s">
        <v>41</v>
      </c>
      <c r="J68" t="s">
        <v>110</v>
      </c>
    </row>
    <row r="69" spans="1:10" x14ac:dyDescent="0.25">
      <c r="A69" t="s">
        <v>111</v>
      </c>
      <c r="B69" t="s">
        <v>11</v>
      </c>
      <c r="C69" s="1">
        <v>45877</v>
      </c>
      <c r="D69" t="s">
        <v>17</v>
      </c>
      <c r="E69" t="s">
        <v>29</v>
      </c>
      <c r="F69">
        <v>2</v>
      </c>
      <c r="G69" s="2">
        <v>18</v>
      </c>
      <c r="H69" s="2">
        <v>36</v>
      </c>
      <c r="I69" t="s">
        <v>14</v>
      </c>
      <c r="J69" t="s">
        <v>26</v>
      </c>
    </row>
    <row r="70" spans="1:10" x14ac:dyDescent="0.25">
      <c r="A70" t="s">
        <v>112</v>
      </c>
      <c r="B70" t="s">
        <v>37</v>
      </c>
      <c r="C70" s="1">
        <v>45913</v>
      </c>
      <c r="D70" t="s">
        <v>40</v>
      </c>
      <c r="E70" t="s">
        <v>25</v>
      </c>
      <c r="F70">
        <v>3</v>
      </c>
      <c r="G70" s="2">
        <v>89</v>
      </c>
      <c r="H70" s="2">
        <v>267</v>
      </c>
      <c r="I70" t="s">
        <v>14</v>
      </c>
      <c r="J70" t="s">
        <v>62</v>
      </c>
    </row>
    <row r="71" spans="1:10" x14ac:dyDescent="0.25">
      <c r="A71" t="s">
        <v>113</v>
      </c>
      <c r="B71" t="s">
        <v>11</v>
      </c>
      <c r="C71" s="1">
        <v>45907</v>
      </c>
      <c r="D71" t="s">
        <v>28</v>
      </c>
      <c r="E71" t="s">
        <v>25</v>
      </c>
      <c r="F71">
        <v>4</v>
      </c>
      <c r="G71" s="2">
        <v>35</v>
      </c>
      <c r="H71" s="2">
        <v>140</v>
      </c>
      <c r="I71" t="s">
        <v>22</v>
      </c>
      <c r="J71" t="s">
        <v>81</v>
      </c>
    </row>
    <row r="72" spans="1:10" x14ac:dyDescent="0.25">
      <c r="A72" t="s">
        <v>114</v>
      </c>
      <c r="B72" t="s">
        <v>11</v>
      </c>
      <c r="C72" s="1">
        <v>45892</v>
      </c>
      <c r="D72" t="s">
        <v>17</v>
      </c>
      <c r="E72" t="s">
        <v>13</v>
      </c>
      <c r="F72">
        <v>4</v>
      </c>
      <c r="G72" s="2">
        <v>19</v>
      </c>
      <c r="H72" s="2">
        <v>76</v>
      </c>
      <c r="I72" t="s">
        <v>14</v>
      </c>
      <c r="J72" t="s">
        <v>34</v>
      </c>
    </row>
    <row r="73" spans="1:10" x14ac:dyDescent="0.25">
      <c r="A73" t="s">
        <v>115</v>
      </c>
      <c r="B73" t="s">
        <v>45</v>
      </c>
      <c r="C73" s="1">
        <v>45919</v>
      </c>
      <c r="D73" t="s">
        <v>40</v>
      </c>
      <c r="E73" t="s">
        <v>29</v>
      </c>
      <c r="F73">
        <v>4</v>
      </c>
      <c r="G73" s="2">
        <v>17</v>
      </c>
      <c r="H73" s="2">
        <v>68</v>
      </c>
      <c r="I73" t="s">
        <v>41</v>
      </c>
      <c r="J73" t="s">
        <v>116</v>
      </c>
    </row>
    <row r="74" spans="1:10" x14ac:dyDescent="0.25">
      <c r="A74" t="s">
        <v>117</v>
      </c>
      <c r="B74" t="s">
        <v>49</v>
      </c>
      <c r="C74" s="1">
        <v>45930</v>
      </c>
      <c r="D74" t="s">
        <v>12</v>
      </c>
      <c r="E74" t="s">
        <v>25</v>
      </c>
      <c r="F74">
        <v>1</v>
      </c>
      <c r="G74" s="2">
        <v>44</v>
      </c>
      <c r="H74" s="2">
        <v>44</v>
      </c>
      <c r="I74" t="s">
        <v>41</v>
      </c>
      <c r="J74" t="s">
        <v>62</v>
      </c>
    </row>
    <row r="75" spans="1:10" x14ac:dyDescent="0.25">
      <c r="A75" t="s">
        <v>118</v>
      </c>
      <c r="B75" t="s">
        <v>37</v>
      </c>
      <c r="C75" s="1">
        <v>45903</v>
      </c>
      <c r="D75" t="s">
        <v>28</v>
      </c>
      <c r="E75" t="s">
        <v>29</v>
      </c>
      <c r="F75">
        <v>1</v>
      </c>
      <c r="G75" s="2">
        <v>85</v>
      </c>
      <c r="H75" s="2">
        <v>85</v>
      </c>
      <c r="I75" t="s">
        <v>14</v>
      </c>
      <c r="J75" t="s">
        <v>26</v>
      </c>
    </row>
    <row r="76" spans="1:10" x14ac:dyDescent="0.25">
      <c r="A76" t="s">
        <v>119</v>
      </c>
      <c r="B76" t="s">
        <v>45</v>
      </c>
      <c r="C76" s="1">
        <v>45924</v>
      </c>
      <c r="D76" t="s">
        <v>40</v>
      </c>
      <c r="E76" t="s">
        <v>18</v>
      </c>
      <c r="F76">
        <v>5</v>
      </c>
      <c r="G76" s="2">
        <v>15</v>
      </c>
      <c r="H76" s="2">
        <v>75</v>
      </c>
      <c r="I76" t="s">
        <v>14</v>
      </c>
      <c r="J76" t="s">
        <v>15</v>
      </c>
    </row>
    <row r="77" spans="1:10" x14ac:dyDescent="0.25">
      <c r="A77" t="s">
        <v>120</v>
      </c>
      <c r="B77" t="s">
        <v>32</v>
      </c>
      <c r="C77" s="1">
        <v>45866</v>
      </c>
      <c r="D77" t="s">
        <v>12</v>
      </c>
      <c r="E77" t="s">
        <v>25</v>
      </c>
      <c r="F77">
        <v>2</v>
      </c>
      <c r="G77" s="2">
        <v>51</v>
      </c>
      <c r="H77" s="2">
        <v>102</v>
      </c>
      <c r="I77" t="s">
        <v>43</v>
      </c>
      <c r="J77" t="s">
        <v>19</v>
      </c>
    </row>
    <row r="78" spans="1:10" x14ac:dyDescent="0.25">
      <c r="A78" t="s">
        <v>121</v>
      </c>
      <c r="B78" t="s">
        <v>45</v>
      </c>
      <c r="C78" s="1">
        <v>45885</v>
      </c>
      <c r="D78" t="s">
        <v>28</v>
      </c>
      <c r="E78" t="s">
        <v>29</v>
      </c>
      <c r="F78">
        <v>3</v>
      </c>
      <c r="G78" s="2">
        <v>20</v>
      </c>
      <c r="H78" s="2">
        <v>60</v>
      </c>
      <c r="I78" t="s">
        <v>22</v>
      </c>
      <c r="J78" t="s">
        <v>38</v>
      </c>
    </row>
    <row r="79" spans="1:10" x14ac:dyDescent="0.25">
      <c r="A79" t="s">
        <v>122</v>
      </c>
      <c r="B79" t="s">
        <v>32</v>
      </c>
      <c r="C79" s="1">
        <v>45921</v>
      </c>
      <c r="D79" t="s">
        <v>17</v>
      </c>
      <c r="E79" t="s">
        <v>13</v>
      </c>
      <c r="F79">
        <v>3</v>
      </c>
      <c r="G79" s="2">
        <v>47</v>
      </c>
      <c r="H79" s="2">
        <v>141</v>
      </c>
      <c r="I79" t="s">
        <v>22</v>
      </c>
      <c r="J79" t="s">
        <v>26</v>
      </c>
    </row>
    <row r="80" spans="1:10" x14ac:dyDescent="0.25">
      <c r="A80" t="s">
        <v>123</v>
      </c>
      <c r="B80" t="s">
        <v>49</v>
      </c>
      <c r="C80" s="1">
        <v>45911</v>
      </c>
      <c r="D80" t="s">
        <v>28</v>
      </c>
      <c r="E80" t="s">
        <v>18</v>
      </c>
      <c r="F80">
        <v>5</v>
      </c>
      <c r="G80" s="2">
        <v>50</v>
      </c>
      <c r="H80" s="2">
        <v>250</v>
      </c>
      <c r="I80" t="s">
        <v>22</v>
      </c>
      <c r="J80" t="s">
        <v>15</v>
      </c>
    </row>
    <row r="81" spans="1:10" x14ac:dyDescent="0.25">
      <c r="A81" t="s">
        <v>124</v>
      </c>
      <c r="B81" t="s">
        <v>61</v>
      </c>
      <c r="C81" s="1">
        <v>45917</v>
      </c>
      <c r="D81" t="s">
        <v>17</v>
      </c>
      <c r="E81" t="s">
        <v>18</v>
      </c>
      <c r="F81">
        <v>3</v>
      </c>
      <c r="G81" s="2">
        <v>128</v>
      </c>
      <c r="H81" s="2">
        <v>384</v>
      </c>
      <c r="I81" t="s">
        <v>41</v>
      </c>
      <c r="J81" t="s">
        <v>38</v>
      </c>
    </row>
    <row r="82" spans="1:10" x14ac:dyDescent="0.25">
      <c r="A82" t="s">
        <v>125</v>
      </c>
      <c r="B82" t="s">
        <v>49</v>
      </c>
      <c r="C82" s="1">
        <v>45923</v>
      </c>
      <c r="D82" t="s">
        <v>17</v>
      </c>
      <c r="E82" t="s">
        <v>18</v>
      </c>
      <c r="F82">
        <v>4</v>
      </c>
      <c r="G82" s="2">
        <v>32</v>
      </c>
      <c r="H82" s="2">
        <v>128</v>
      </c>
      <c r="I82" t="s">
        <v>47</v>
      </c>
      <c r="J82" t="s">
        <v>26</v>
      </c>
    </row>
    <row r="83" spans="1:10" x14ac:dyDescent="0.25">
      <c r="A83" t="s">
        <v>126</v>
      </c>
      <c r="B83" t="s">
        <v>37</v>
      </c>
      <c r="C83" s="1">
        <v>45895</v>
      </c>
      <c r="D83" t="s">
        <v>28</v>
      </c>
      <c r="E83" t="s">
        <v>25</v>
      </c>
      <c r="F83">
        <v>2</v>
      </c>
      <c r="G83" s="2">
        <v>166</v>
      </c>
      <c r="H83" s="2">
        <v>332</v>
      </c>
      <c r="I83" t="s">
        <v>14</v>
      </c>
      <c r="J83" t="s">
        <v>30</v>
      </c>
    </row>
    <row r="84" spans="1:10" x14ac:dyDescent="0.25">
      <c r="A84" t="s">
        <v>127</v>
      </c>
      <c r="B84" t="s">
        <v>37</v>
      </c>
      <c r="C84" s="1">
        <v>45899</v>
      </c>
      <c r="D84" t="s">
        <v>12</v>
      </c>
      <c r="E84" t="s">
        <v>29</v>
      </c>
      <c r="F84">
        <v>1</v>
      </c>
      <c r="G84" s="2">
        <v>267</v>
      </c>
      <c r="H84" s="2">
        <v>267</v>
      </c>
      <c r="I84" t="s">
        <v>14</v>
      </c>
      <c r="J84" t="s">
        <v>79</v>
      </c>
    </row>
    <row r="85" spans="1:10" x14ac:dyDescent="0.25">
      <c r="A85" t="s">
        <v>128</v>
      </c>
      <c r="B85" t="s">
        <v>45</v>
      </c>
      <c r="C85" s="1">
        <v>45878</v>
      </c>
      <c r="D85" t="s">
        <v>40</v>
      </c>
      <c r="E85" t="s">
        <v>29</v>
      </c>
      <c r="F85">
        <v>3</v>
      </c>
      <c r="G85" s="2">
        <v>9</v>
      </c>
      <c r="H85" s="2">
        <v>27</v>
      </c>
      <c r="I85" t="s">
        <v>41</v>
      </c>
      <c r="J85" t="s">
        <v>116</v>
      </c>
    </row>
    <row r="86" spans="1:10" x14ac:dyDescent="0.25">
      <c r="A86" t="s">
        <v>129</v>
      </c>
      <c r="B86" t="s">
        <v>11</v>
      </c>
      <c r="C86" s="1">
        <v>45872</v>
      </c>
      <c r="D86" t="s">
        <v>12</v>
      </c>
      <c r="E86" t="s">
        <v>25</v>
      </c>
      <c r="F86">
        <v>3</v>
      </c>
      <c r="G86" s="2">
        <v>19</v>
      </c>
      <c r="H86" s="2">
        <v>57</v>
      </c>
      <c r="I86" t="s">
        <v>14</v>
      </c>
      <c r="J86" t="s">
        <v>34</v>
      </c>
    </row>
    <row r="87" spans="1:10" x14ac:dyDescent="0.25">
      <c r="A87" t="s">
        <v>130</v>
      </c>
      <c r="B87" t="s">
        <v>61</v>
      </c>
      <c r="C87" s="1">
        <v>45912</v>
      </c>
      <c r="D87" t="s">
        <v>17</v>
      </c>
      <c r="E87" t="s">
        <v>25</v>
      </c>
      <c r="F87">
        <v>1</v>
      </c>
      <c r="G87" s="2">
        <v>119</v>
      </c>
      <c r="H87" s="2">
        <v>119</v>
      </c>
      <c r="I87" t="s">
        <v>47</v>
      </c>
      <c r="J87" t="s">
        <v>15</v>
      </c>
    </row>
    <row r="88" spans="1:10" x14ac:dyDescent="0.25">
      <c r="A88" t="s">
        <v>131</v>
      </c>
      <c r="B88" t="s">
        <v>61</v>
      </c>
      <c r="C88" s="1">
        <v>45877</v>
      </c>
      <c r="D88" t="s">
        <v>12</v>
      </c>
      <c r="E88" t="s">
        <v>25</v>
      </c>
      <c r="F88">
        <v>1</v>
      </c>
      <c r="G88" s="2">
        <v>164</v>
      </c>
      <c r="H88" s="2">
        <v>164</v>
      </c>
      <c r="I88" t="s">
        <v>47</v>
      </c>
      <c r="J88" t="s">
        <v>81</v>
      </c>
    </row>
    <row r="89" spans="1:10" x14ac:dyDescent="0.25">
      <c r="A89" t="s">
        <v>132</v>
      </c>
      <c r="B89" t="s">
        <v>45</v>
      </c>
      <c r="C89" s="1">
        <v>45890</v>
      </c>
      <c r="D89" t="s">
        <v>40</v>
      </c>
      <c r="E89" t="s">
        <v>18</v>
      </c>
      <c r="F89">
        <v>1</v>
      </c>
      <c r="G89" s="2">
        <v>19</v>
      </c>
      <c r="H89" s="2">
        <v>19</v>
      </c>
      <c r="I89" t="s">
        <v>41</v>
      </c>
      <c r="J89" t="s">
        <v>23</v>
      </c>
    </row>
    <row r="90" spans="1:10" x14ac:dyDescent="0.25">
      <c r="A90" t="s">
        <v>133</v>
      </c>
      <c r="B90" t="s">
        <v>32</v>
      </c>
      <c r="C90" s="1">
        <v>45879</v>
      </c>
      <c r="D90" t="s">
        <v>28</v>
      </c>
      <c r="E90" t="s">
        <v>13</v>
      </c>
      <c r="F90">
        <v>1</v>
      </c>
      <c r="G90" s="2">
        <v>73</v>
      </c>
      <c r="H90" s="2">
        <v>73</v>
      </c>
      <c r="I90" t="s">
        <v>14</v>
      </c>
      <c r="J90" t="s">
        <v>38</v>
      </c>
    </row>
    <row r="91" spans="1:10" x14ac:dyDescent="0.25">
      <c r="A91" t="s">
        <v>134</v>
      </c>
      <c r="B91" t="s">
        <v>32</v>
      </c>
      <c r="C91" s="1">
        <v>45917</v>
      </c>
      <c r="D91" t="s">
        <v>17</v>
      </c>
      <c r="E91" t="s">
        <v>29</v>
      </c>
      <c r="F91">
        <v>3</v>
      </c>
      <c r="G91" s="2">
        <v>59</v>
      </c>
      <c r="H91" s="2">
        <v>177</v>
      </c>
      <c r="I91" t="s">
        <v>14</v>
      </c>
      <c r="J91" t="s">
        <v>26</v>
      </c>
    </row>
    <row r="92" spans="1:10" x14ac:dyDescent="0.25">
      <c r="A92" t="s">
        <v>135</v>
      </c>
      <c r="B92" t="s">
        <v>11</v>
      </c>
      <c r="C92" s="1">
        <v>45852</v>
      </c>
      <c r="D92" t="s">
        <v>17</v>
      </c>
      <c r="E92" t="s">
        <v>29</v>
      </c>
      <c r="F92">
        <v>1</v>
      </c>
      <c r="G92" s="2">
        <v>21</v>
      </c>
      <c r="H92" s="2">
        <v>21</v>
      </c>
      <c r="I92" t="s">
        <v>14</v>
      </c>
      <c r="J92" t="s">
        <v>19</v>
      </c>
    </row>
    <row r="93" spans="1:10" x14ac:dyDescent="0.25">
      <c r="A93" t="s">
        <v>136</v>
      </c>
      <c r="B93" t="s">
        <v>71</v>
      </c>
      <c r="C93" s="1">
        <v>45895</v>
      </c>
      <c r="D93" t="s">
        <v>40</v>
      </c>
      <c r="E93" t="s">
        <v>29</v>
      </c>
      <c r="F93">
        <v>2</v>
      </c>
      <c r="G93" s="2">
        <v>43</v>
      </c>
      <c r="H93" s="2">
        <v>86</v>
      </c>
      <c r="I93" t="s">
        <v>22</v>
      </c>
      <c r="J93" t="s">
        <v>116</v>
      </c>
    </row>
    <row r="94" spans="1:10" x14ac:dyDescent="0.25">
      <c r="A94" t="s">
        <v>137</v>
      </c>
      <c r="B94" t="s">
        <v>45</v>
      </c>
      <c r="C94" s="1">
        <v>45914</v>
      </c>
      <c r="D94" t="s">
        <v>40</v>
      </c>
      <c r="E94" t="s">
        <v>13</v>
      </c>
      <c r="F94">
        <v>4</v>
      </c>
      <c r="G94" s="2">
        <v>19</v>
      </c>
      <c r="H94" s="2">
        <v>76</v>
      </c>
      <c r="I94" t="s">
        <v>41</v>
      </c>
      <c r="J94" t="s">
        <v>26</v>
      </c>
    </row>
    <row r="95" spans="1:10" x14ac:dyDescent="0.25">
      <c r="A95" t="s">
        <v>138</v>
      </c>
      <c r="B95" t="s">
        <v>11</v>
      </c>
      <c r="C95" s="1">
        <v>45873</v>
      </c>
      <c r="D95" t="s">
        <v>17</v>
      </c>
      <c r="E95" t="s">
        <v>25</v>
      </c>
      <c r="F95">
        <v>4</v>
      </c>
      <c r="G95" s="2">
        <v>28</v>
      </c>
      <c r="H95" s="2">
        <v>112</v>
      </c>
      <c r="I95" t="s">
        <v>43</v>
      </c>
      <c r="J95" t="s">
        <v>81</v>
      </c>
    </row>
    <row r="96" spans="1:10" x14ac:dyDescent="0.25">
      <c r="A96" t="s">
        <v>139</v>
      </c>
      <c r="B96" t="s">
        <v>37</v>
      </c>
      <c r="C96" s="1">
        <v>45856</v>
      </c>
      <c r="D96" t="s">
        <v>12</v>
      </c>
      <c r="E96" t="s">
        <v>29</v>
      </c>
      <c r="F96">
        <v>3</v>
      </c>
      <c r="G96" s="2">
        <v>80</v>
      </c>
      <c r="H96" s="2">
        <v>240</v>
      </c>
      <c r="I96" t="s">
        <v>22</v>
      </c>
      <c r="J96" t="s">
        <v>90</v>
      </c>
    </row>
    <row r="97" spans="1:10" x14ac:dyDescent="0.25">
      <c r="A97" t="s">
        <v>140</v>
      </c>
      <c r="B97" t="s">
        <v>71</v>
      </c>
      <c r="C97" s="1">
        <v>45912</v>
      </c>
      <c r="D97" t="s">
        <v>40</v>
      </c>
      <c r="E97" t="s">
        <v>18</v>
      </c>
      <c r="F97">
        <v>2</v>
      </c>
      <c r="G97" s="2">
        <v>24</v>
      </c>
      <c r="H97" s="2">
        <v>48</v>
      </c>
      <c r="I97" t="s">
        <v>41</v>
      </c>
      <c r="J97" t="s">
        <v>38</v>
      </c>
    </row>
    <row r="98" spans="1:10" x14ac:dyDescent="0.25">
      <c r="A98" t="s">
        <v>141</v>
      </c>
      <c r="B98" t="s">
        <v>21</v>
      </c>
      <c r="C98" s="1">
        <v>45904</v>
      </c>
      <c r="D98" t="s">
        <v>40</v>
      </c>
      <c r="E98" t="s">
        <v>13</v>
      </c>
      <c r="F98">
        <v>3</v>
      </c>
      <c r="G98" s="2">
        <v>56</v>
      </c>
      <c r="H98" s="2">
        <v>168</v>
      </c>
      <c r="I98" t="s">
        <v>14</v>
      </c>
      <c r="J98" t="s">
        <v>26</v>
      </c>
    </row>
    <row r="99" spans="1:10" x14ac:dyDescent="0.25">
      <c r="A99" t="s">
        <v>142</v>
      </c>
      <c r="B99" t="s">
        <v>37</v>
      </c>
      <c r="C99" s="1">
        <v>45894</v>
      </c>
      <c r="D99" t="s">
        <v>28</v>
      </c>
      <c r="E99" t="s">
        <v>18</v>
      </c>
      <c r="F99">
        <v>2</v>
      </c>
      <c r="G99" s="2">
        <v>161</v>
      </c>
      <c r="H99" s="2">
        <v>322</v>
      </c>
      <c r="I99" t="s">
        <v>47</v>
      </c>
      <c r="J99" t="s">
        <v>30</v>
      </c>
    </row>
    <row r="100" spans="1:10" x14ac:dyDescent="0.25">
      <c r="A100" t="s">
        <v>143</v>
      </c>
      <c r="B100" t="s">
        <v>37</v>
      </c>
      <c r="C100" s="1">
        <v>45925</v>
      </c>
      <c r="D100" t="s">
        <v>28</v>
      </c>
      <c r="E100" t="s">
        <v>29</v>
      </c>
      <c r="F100">
        <v>3</v>
      </c>
      <c r="G100" s="2">
        <v>87</v>
      </c>
      <c r="H100" s="2">
        <v>261</v>
      </c>
      <c r="I100" t="s">
        <v>22</v>
      </c>
      <c r="J100" t="s">
        <v>38</v>
      </c>
    </row>
    <row r="101" spans="1:10" x14ac:dyDescent="0.25">
      <c r="A101" t="s">
        <v>144</v>
      </c>
      <c r="B101" t="s">
        <v>11</v>
      </c>
      <c r="C101" s="1">
        <v>45906</v>
      </c>
      <c r="D101" t="s">
        <v>40</v>
      </c>
      <c r="E101" t="s">
        <v>25</v>
      </c>
      <c r="F101">
        <v>2</v>
      </c>
      <c r="G101" s="2">
        <v>39</v>
      </c>
      <c r="H101" s="2">
        <v>78</v>
      </c>
      <c r="I101" t="s">
        <v>22</v>
      </c>
      <c r="J101" t="s">
        <v>15</v>
      </c>
    </row>
    <row r="102" spans="1:10" x14ac:dyDescent="0.25">
      <c r="A102" t="s">
        <v>145</v>
      </c>
      <c r="B102" t="s">
        <v>37</v>
      </c>
      <c r="C102" s="1">
        <v>45906</v>
      </c>
      <c r="D102" t="s">
        <v>40</v>
      </c>
      <c r="E102" t="s">
        <v>25</v>
      </c>
      <c r="F102">
        <v>2</v>
      </c>
      <c r="G102" s="2">
        <v>192</v>
      </c>
      <c r="H102" s="2">
        <v>384</v>
      </c>
      <c r="I102" t="s">
        <v>14</v>
      </c>
      <c r="J102" t="s">
        <v>110</v>
      </c>
    </row>
    <row r="103" spans="1:10" x14ac:dyDescent="0.25">
      <c r="A103" t="s">
        <v>146</v>
      </c>
      <c r="B103" t="s">
        <v>21</v>
      </c>
      <c r="C103" s="1">
        <v>45856</v>
      </c>
      <c r="D103" t="s">
        <v>17</v>
      </c>
      <c r="E103" t="s">
        <v>18</v>
      </c>
      <c r="F103">
        <v>1</v>
      </c>
      <c r="G103" s="2">
        <v>91</v>
      </c>
      <c r="H103" s="2">
        <v>91</v>
      </c>
      <c r="I103" t="s">
        <v>41</v>
      </c>
      <c r="J103" t="s">
        <v>26</v>
      </c>
    </row>
    <row r="104" spans="1:10" x14ac:dyDescent="0.25">
      <c r="A104" t="s">
        <v>147</v>
      </c>
      <c r="B104" t="s">
        <v>32</v>
      </c>
      <c r="C104" s="1">
        <v>45883</v>
      </c>
      <c r="D104" t="s">
        <v>12</v>
      </c>
      <c r="E104" t="s">
        <v>25</v>
      </c>
      <c r="F104">
        <v>2</v>
      </c>
      <c r="G104" s="2">
        <v>58</v>
      </c>
      <c r="H104" s="2">
        <v>116</v>
      </c>
      <c r="I104" t="s">
        <v>22</v>
      </c>
      <c r="J104" t="s">
        <v>38</v>
      </c>
    </row>
    <row r="105" spans="1:10" x14ac:dyDescent="0.25">
      <c r="A105" t="s">
        <v>148</v>
      </c>
      <c r="B105" t="s">
        <v>61</v>
      </c>
      <c r="C105" s="1">
        <v>45922</v>
      </c>
      <c r="D105" t="s">
        <v>28</v>
      </c>
      <c r="E105" t="s">
        <v>13</v>
      </c>
      <c r="F105">
        <v>2</v>
      </c>
      <c r="G105" s="2">
        <v>83</v>
      </c>
      <c r="H105" s="2">
        <v>166</v>
      </c>
      <c r="I105" t="s">
        <v>22</v>
      </c>
      <c r="J105" t="s">
        <v>26</v>
      </c>
    </row>
    <row r="106" spans="1:10" x14ac:dyDescent="0.25">
      <c r="A106" t="s">
        <v>149</v>
      </c>
      <c r="B106" t="s">
        <v>37</v>
      </c>
      <c r="C106" s="1">
        <v>45914</v>
      </c>
      <c r="D106" t="s">
        <v>12</v>
      </c>
      <c r="E106" t="s">
        <v>18</v>
      </c>
      <c r="F106">
        <v>1</v>
      </c>
      <c r="G106" s="2">
        <v>224</v>
      </c>
      <c r="H106" s="2">
        <v>224</v>
      </c>
      <c r="I106" t="s">
        <v>41</v>
      </c>
      <c r="J106" t="s">
        <v>81</v>
      </c>
    </row>
    <row r="107" spans="1:10" x14ac:dyDescent="0.25">
      <c r="A107" t="s">
        <v>150</v>
      </c>
      <c r="B107" t="s">
        <v>11</v>
      </c>
      <c r="C107" s="1">
        <v>45891</v>
      </c>
      <c r="D107" t="s">
        <v>17</v>
      </c>
      <c r="E107" t="s">
        <v>25</v>
      </c>
      <c r="F107">
        <v>1</v>
      </c>
      <c r="G107" s="2">
        <v>39</v>
      </c>
      <c r="H107" s="2">
        <v>39</v>
      </c>
      <c r="I107" t="s">
        <v>14</v>
      </c>
      <c r="J107" t="s">
        <v>23</v>
      </c>
    </row>
    <row r="108" spans="1:10" x14ac:dyDescent="0.25">
      <c r="A108" t="s">
        <v>151</v>
      </c>
      <c r="B108" t="s">
        <v>32</v>
      </c>
      <c r="C108" s="1">
        <v>45905</v>
      </c>
      <c r="D108" t="s">
        <v>12</v>
      </c>
      <c r="E108" t="s">
        <v>29</v>
      </c>
      <c r="F108">
        <v>1</v>
      </c>
      <c r="G108" s="2">
        <v>25</v>
      </c>
      <c r="H108" s="2">
        <v>25</v>
      </c>
      <c r="I108" t="s">
        <v>22</v>
      </c>
      <c r="J108" t="s">
        <v>26</v>
      </c>
    </row>
    <row r="109" spans="1:10" x14ac:dyDescent="0.25">
      <c r="A109" t="s">
        <v>152</v>
      </c>
      <c r="B109" t="s">
        <v>21</v>
      </c>
      <c r="C109" s="1">
        <v>45880</v>
      </c>
      <c r="D109" t="s">
        <v>12</v>
      </c>
      <c r="E109" t="s">
        <v>25</v>
      </c>
      <c r="F109">
        <v>2</v>
      </c>
      <c r="G109" s="2">
        <v>108</v>
      </c>
      <c r="H109" s="2">
        <v>216</v>
      </c>
      <c r="I109" t="s">
        <v>43</v>
      </c>
      <c r="J109" t="s">
        <v>38</v>
      </c>
    </row>
    <row r="110" spans="1:10" x14ac:dyDescent="0.25">
      <c r="A110" t="s">
        <v>153</v>
      </c>
      <c r="B110" t="s">
        <v>61</v>
      </c>
      <c r="C110" s="1">
        <v>45874</v>
      </c>
      <c r="D110" t="s">
        <v>12</v>
      </c>
      <c r="E110" t="s">
        <v>25</v>
      </c>
      <c r="F110">
        <v>3</v>
      </c>
      <c r="G110" s="2">
        <v>56</v>
      </c>
      <c r="H110" s="2">
        <v>168</v>
      </c>
      <c r="I110" t="s">
        <v>43</v>
      </c>
      <c r="J110" t="s">
        <v>81</v>
      </c>
    </row>
    <row r="111" spans="1:10" x14ac:dyDescent="0.25">
      <c r="A111" t="s">
        <v>154</v>
      </c>
      <c r="B111" t="s">
        <v>71</v>
      </c>
      <c r="C111" s="1">
        <v>45868</v>
      </c>
      <c r="D111" t="s">
        <v>12</v>
      </c>
      <c r="E111" t="s">
        <v>29</v>
      </c>
      <c r="F111">
        <v>1</v>
      </c>
      <c r="G111" s="2">
        <v>43</v>
      </c>
      <c r="H111" s="2">
        <v>43</v>
      </c>
      <c r="I111" t="s">
        <v>41</v>
      </c>
      <c r="J111" t="s">
        <v>30</v>
      </c>
    </row>
    <row r="112" spans="1:10" x14ac:dyDescent="0.25">
      <c r="A112" t="s">
        <v>155</v>
      </c>
      <c r="B112" t="s">
        <v>32</v>
      </c>
      <c r="C112" s="1">
        <v>45890</v>
      </c>
      <c r="D112" t="s">
        <v>17</v>
      </c>
      <c r="E112" t="s">
        <v>18</v>
      </c>
      <c r="F112">
        <v>2</v>
      </c>
      <c r="G112" s="2">
        <v>83</v>
      </c>
      <c r="H112" s="2">
        <v>166</v>
      </c>
      <c r="I112" t="s">
        <v>43</v>
      </c>
      <c r="J112" t="s">
        <v>15</v>
      </c>
    </row>
    <row r="113" spans="1:10" x14ac:dyDescent="0.25">
      <c r="A113" t="s">
        <v>156</v>
      </c>
      <c r="B113" t="s">
        <v>32</v>
      </c>
      <c r="C113" s="1">
        <v>45920</v>
      </c>
      <c r="D113" t="s">
        <v>17</v>
      </c>
      <c r="E113" t="s">
        <v>25</v>
      </c>
      <c r="F113">
        <v>1</v>
      </c>
      <c r="G113" s="2">
        <v>28</v>
      </c>
      <c r="H113" s="2">
        <v>28</v>
      </c>
      <c r="I113" t="s">
        <v>22</v>
      </c>
      <c r="J113" t="s">
        <v>90</v>
      </c>
    </row>
    <row r="114" spans="1:10" x14ac:dyDescent="0.25">
      <c r="A114" t="s">
        <v>157</v>
      </c>
      <c r="B114" t="s">
        <v>49</v>
      </c>
      <c r="C114" s="1">
        <v>45878</v>
      </c>
      <c r="D114" t="s">
        <v>12</v>
      </c>
      <c r="E114" t="s">
        <v>25</v>
      </c>
      <c r="F114">
        <v>2</v>
      </c>
      <c r="G114" s="2">
        <v>15</v>
      </c>
      <c r="H114" s="2">
        <v>30</v>
      </c>
      <c r="I114" t="s">
        <v>22</v>
      </c>
      <c r="J114" t="s">
        <v>62</v>
      </c>
    </row>
    <row r="115" spans="1:10" x14ac:dyDescent="0.25">
      <c r="A115" t="s">
        <v>158</v>
      </c>
      <c r="B115" t="s">
        <v>37</v>
      </c>
      <c r="C115" s="1">
        <v>45872</v>
      </c>
      <c r="D115" t="s">
        <v>12</v>
      </c>
      <c r="E115" t="s">
        <v>13</v>
      </c>
      <c r="F115">
        <v>1</v>
      </c>
      <c r="G115" s="2">
        <v>93</v>
      </c>
      <c r="H115" s="2">
        <v>93</v>
      </c>
      <c r="I115" t="s">
        <v>14</v>
      </c>
      <c r="J115" t="s">
        <v>81</v>
      </c>
    </row>
    <row r="116" spans="1:10" x14ac:dyDescent="0.25">
      <c r="A116" t="s">
        <v>159</v>
      </c>
      <c r="B116" t="s">
        <v>45</v>
      </c>
      <c r="C116" s="1">
        <v>45843</v>
      </c>
      <c r="D116" t="s">
        <v>40</v>
      </c>
      <c r="E116" t="s">
        <v>25</v>
      </c>
      <c r="F116">
        <v>1</v>
      </c>
      <c r="G116" s="2">
        <v>13</v>
      </c>
      <c r="H116" s="2">
        <v>13</v>
      </c>
      <c r="I116" t="s">
        <v>41</v>
      </c>
      <c r="J116" t="s">
        <v>26</v>
      </c>
    </row>
    <row r="117" spans="1:10" x14ac:dyDescent="0.25">
      <c r="A117" t="s">
        <v>160</v>
      </c>
      <c r="B117" t="s">
        <v>11</v>
      </c>
      <c r="C117" s="1">
        <v>45927</v>
      </c>
      <c r="D117" t="s">
        <v>12</v>
      </c>
      <c r="E117" t="s">
        <v>29</v>
      </c>
      <c r="F117">
        <v>3</v>
      </c>
      <c r="G117" s="2">
        <v>41</v>
      </c>
      <c r="H117" s="2">
        <v>123</v>
      </c>
      <c r="I117" t="s">
        <v>43</v>
      </c>
      <c r="J117" t="s">
        <v>26</v>
      </c>
    </row>
    <row r="118" spans="1:10" x14ac:dyDescent="0.25">
      <c r="A118" t="s">
        <v>161</v>
      </c>
      <c r="B118" t="s">
        <v>61</v>
      </c>
      <c r="C118" s="1">
        <v>45859</v>
      </c>
      <c r="D118" t="s">
        <v>40</v>
      </c>
      <c r="E118" t="s">
        <v>29</v>
      </c>
      <c r="F118">
        <v>1</v>
      </c>
      <c r="G118" s="2">
        <v>105</v>
      </c>
      <c r="H118" s="2">
        <v>105</v>
      </c>
      <c r="I118" t="s">
        <v>41</v>
      </c>
      <c r="J118" t="s">
        <v>26</v>
      </c>
    </row>
    <row r="119" spans="1:10" x14ac:dyDescent="0.25">
      <c r="A119" t="s">
        <v>162</v>
      </c>
      <c r="B119" t="s">
        <v>32</v>
      </c>
      <c r="C119" s="1">
        <v>45858</v>
      </c>
      <c r="D119" t="s">
        <v>12</v>
      </c>
      <c r="E119" t="s">
        <v>29</v>
      </c>
      <c r="F119">
        <v>2</v>
      </c>
      <c r="G119" s="2">
        <v>86</v>
      </c>
      <c r="H119" s="2">
        <v>172</v>
      </c>
      <c r="I119" t="s">
        <v>47</v>
      </c>
      <c r="J119" t="s">
        <v>81</v>
      </c>
    </row>
    <row r="120" spans="1:10" x14ac:dyDescent="0.25">
      <c r="A120" t="s">
        <v>163</v>
      </c>
      <c r="B120" t="s">
        <v>61</v>
      </c>
      <c r="C120" s="1">
        <v>45919</v>
      </c>
      <c r="D120" t="s">
        <v>17</v>
      </c>
      <c r="E120" t="s">
        <v>29</v>
      </c>
      <c r="F120">
        <v>2</v>
      </c>
      <c r="G120" s="2">
        <v>41</v>
      </c>
      <c r="H120" s="2">
        <v>82</v>
      </c>
      <c r="I120" t="s">
        <v>22</v>
      </c>
      <c r="J120" t="s">
        <v>15</v>
      </c>
    </row>
    <row r="121" spans="1:10" x14ac:dyDescent="0.25">
      <c r="A121" t="s">
        <v>164</v>
      </c>
      <c r="B121" t="s">
        <v>21</v>
      </c>
      <c r="C121" s="1">
        <v>45860</v>
      </c>
      <c r="D121" t="s">
        <v>12</v>
      </c>
      <c r="E121" t="s">
        <v>29</v>
      </c>
      <c r="F121">
        <v>3</v>
      </c>
      <c r="G121" s="2">
        <v>118</v>
      </c>
      <c r="H121" s="2">
        <v>354</v>
      </c>
      <c r="I121" t="s">
        <v>41</v>
      </c>
      <c r="J121" t="s">
        <v>62</v>
      </c>
    </row>
    <row r="122" spans="1:10" x14ac:dyDescent="0.25">
      <c r="A122" t="s">
        <v>165</v>
      </c>
      <c r="B122" t="s">
        <v>11</v>
      </c>
      <c r="C122" s="1">
        <v>45875</v>
      </c>
      <c r="D122" t="s">
        <v>17</v>
      </c>
      <c r="E122" t="s">
        <v>25</v>
      </c>
      <c r="F122">
        <v>1</v>
      </c>
      <c r="G122" s="2">
        <v>20</v>
      </c>
      <c r="H122" s="2">
        <v>20</v>
      </c>
      <c r="I122" t="s">
        <v>47</v>
      </c>
      <c r="J122" t="s">
        <v>79</v>
      </c>
    </row>
    <row r="123" spans="1:10" x14ac:dyDescent="0.25">
      <c r="A123" t="s">
        <v>166</v>
      </c>
      <c r="B123" t="s">
        <v>11</v>
      </c>
      <c r="C123" s="1">
        <v>45872</v>
      </c>
      <c r="D123" t="s">
        <v>40</v>
      </c>
      <c r="E123" t="s">
        <v>29</v>
      </c>
      <c r="F123">
        <v>5</v>
      </c>
      <c r="G123" s="2">
        <v>38</v>
      </c>
      <c r="H123" s="2">
        <v>190</v>
      </c>
      <c r="I123" t="s">
        <v>14</v>
      </c>
      <c r="J123" t="s">
        <v>26</v>
      </c>
    </row>
    <row r="124" spans="1:10" x14ac:dyDescent="0.25">
      <c r="A124" t="s">
        <v>167</v>
      </c>
      <c r="B124" t="s">
        <v>32</v>
      </c>
      <c r="C124" s="1">
        <v>45872</v>
      </c>
      <c r="D124" t="s">
        <v>28</v>
      </c>
      <c r="E124" t="s">
        <v>25</v>
      </c>
      <c r="F124">
        <v>2</v>
      </c>
      <c r="G124" s="2">
        <v>61</v>
      </c>
      <c r="H124" s="2">
        <v>122</v>
      </c>
      <c r="I124" t="s">
        <v>14</v>
      </c>
      <c r="J124" t="s">
        <v>90</v>
      </c>
    </row>
    <row r="125" spans="1:10" x14ac:dyDescent="0.25">
      <c r="A125" t="s">
        <v>168</v>
      </c>
      <c r="B125" t="s">
        <v>21</v>
      </c>
      <c r="C125" s="1">
        <v>45893</v>
      </c>
      <c r="D125" t="s">
        <v>12</v>
      </c>
      <c r="E125" t="s">
        <v>29</v>
      </c>
      <c r="F125">
        <v>1</v>
      </c>
      <c r="G125" s="2">
        <v>76</v>
      </c>
      <c r="H125" s="2">
        <v>76</v>
      </c>
      <c r="I125" t="s">
        <v>14</v>
      </c>
      <c r="J125" t="s">
        <v>110</v>
      </c>
    </row>
    <row r="126" spans="1:10" x14ac:dyDescent="0.25">
      <c r="A126" t="s">
        <v>169</v>
      </c>
      <c r="B126" t="s">
        <v>61</v>
      </c>
      <c r="C126" s="1">
        <v>45925</v>
      </c>
      <c r="D126" t="s">
        <v>12</v>
      </c>
      <c r="E126" t="s">
        <v>13</v>
      </c>
      <c r="F126">
        <v>2</v>
      </c>
      <c r="G126" s="2">
        <v>47</v>
      </c>
      <c r="H126" s="2">
        <v>94</v>
      </c>
      <c r="I126" t="s">
        <v>14</v>
      </c>
      <c r="J126" t="s">
        <v>116</v>
      </c>
    </row>
    <row r="127" spans="1:10" x14ac:dyDescent="0.25">
      <c r="A127" t="s">
        <v>170</v>
      </c>
      <c r="B127" t="s">
        <v>71</v>
      </c>
      <c r="C127" s="1">
        <v>45848</v>
      </c>
      <c r="D127" t="s">
        <v>40</v>
      </c>
      <c r="E127" t="s">
        <v>18</v>
      </c>
      <c r="F127">
        <v>1</v>
      </c>
      <c r="G127" s="2">
        <v>60</v>
      </c>
      <c r="H127" s="2">
        <v>60</v>
      </c>
      <c r="I127" t="s">
        <v>22</v>
      </c>
      <c r="J127" t="s">
        <v>90</v>
      </c>
    </row>
    <row r="128" spans="1:10" x14ac:dyDescent="0.25">
      <c r="A128" t="s">
        <v>171</v>
      </c>
      <c r="B128" t="s">
        <v>37</v>
      </c>
      <c r="C128" s="1">
        <v>45848</v>
      </c>
      <c r="D128" t="s">
        <v>40</v>
      </c>
      <c r="E128" t="s">
        <v>18</v>
      </c>
      <c r="F128">
        <v>1</v>
      </c>
      <c r="G128" s="2">
        <v>205</v>
      </c>
      <c r="H128" s="2">
        <v>205</v>
      </c>
      <c r="I128" t="s">
        <v>22</v>
      </c>
      <c r="J128" t="s">
        <v>26</v>
      </c>
    </row>
    <row r="129" spans="1:10" x14ac:dyDescent="0.25">
      <c r="A129" t="s">
        <v>172</v>
      </c>
      <c r="B129" t="s">
        <v>37</v>
      </c>
      <c r="C129" s="1">
        <v>45881</v>
      </c>
      <c r="D129" t="s">
        <v>28</v>
      </c>
      <c r="E129" t="s">
        <v>25</v>
      </c>
      <c r="F129">
        <v>1</v>
      </c>
      <c r="G129" s="2">
        <v>221</v>
      </c>
      <c r="H129" s="2">
        <v>221</v>
      </c>
      <c r="I129" t="s">
        <v>47</v>
      </c>
      <c r="J129" t="s">
        <v>34</v>
      </c>
    </row>
    <row r="130" spans="1:10" x14ac:dyDescent="0.25">
      <c r="A130" t="s">
        <v>173</v>
      </c>
      <c r="B130" t="s">
        <v>11</v>
      </c>
      <c r="C130" s="1">
        <v>45840</v>
      </c>
      <c r="D130" t="s">
        <v>17</v>
      </c>
      <c r="E130" t="s">
        <v>13</v>
      </c>
      <c r="F130">
        <v>3</v>
      </c>
      <c r="G130" s="2">
        <v>45</v>
      </c>
      <c r="H130" s="2">
        <v>135</v>
      </c>
      <c r="I130" t="s">
        <v>14</v>
      </c>
      <c r="J130" t="s">
        <v>23</v>
      </c>
    </row>
    <row r="131" spans="1:10" x14ac:dyDescent="0.25">
      <c r="A131" t="s">
        <v>174</v>
      </c>
      <c r="B131" t="s">
        <v>32</v>
      </c>
      <c r="C131" s="1">
        <v>45919</v>
      </c>
      <c r="D131" t="s">
        <v>12</v>
      </c>
      <c r="E131" t="s">
        <v>18</v>
      </c>
      <c r="F131">
        <v>1</v>
      </c>
      <c r="G131" s="2">
        <v>35</v>
      </c>
      <c r="H131" s="2">
        <v>35</v>
      </c>
      <c r="I131" t="s">
        <v>47</v>
      </c>
      <c r="J131" t="s">
        <v>116</v>
      </c>
    </row>
    <row r="132" spans="1:10" x14ac:dyDescent="0.25">
      <c r="A132" t="s">
        <v>175</v>
      </c>
      <c r="B132" t="s">
        <v>61</v>
      </c>
      <c r="C132" s="1">
        <v>45930</v>
      </c>
      <c r="D132" t="s">
        <v>17</v>
      </c>
      <c r="E132" t="s">
        <v>29</v>
      </c>
      <c r="F132">
        <v>1</v>
      </c>
      <c r="G132" s="2">
        <v>115</v>
      </c>
      <c r="H132" s="2">
        <v>115</v>
      </c>
      <c r="I132" t="s">
        <v>47</v>
      </c>
      <c r="J132" t="s">
        <v>62</v>
      </c>
    </row>
    <row r="133" spans="1:10" x14ac:dyDescent="0.25">
      <c r="A133" t="s">
        <v>176</v>
      </c>
      <c r="B133" t="s">
        <v>37</v>
      </c>
      <c r="C133" s="1">
        <v>45917</v>
      </c>
      <c r="D133" t="s">
        <v>17</v>
      </c>
      <c r="E133" t="s">
        <v>25</v>
      </c>
      <c r="F133">
        <v>1</v>
      </c>
      <c r="G133" s="2">
        <v>250</v>
      </c>
      <c r="H133" s="2">
        <v>250</v>
      </c>
      <c r="I133" t="s">
        <v>14</v>
      </c>
      <c r="J133" t="s">
        <v>34</v>
      </c>
    </row>
    <row r="134" spans="1:10" x14ac:dyDescent="0.25">
      <c r="A134" t="s">
        <v>177</v>
      </c>
      <c r="B134" t="s">
        <v>45</v>
      </c>
      <c r="C134" s="1">
        <v>45921</v>
      </c>
      <c r="D134" t="s">
        <v>40</v>
      </c>
      <c r="E134" t="s">
        <v>18</v>
      </c>
      <c r="F134">
        <v>1</v>
      </c>
      <c r="G134" s="2">
        <v>16</v>
      </c>
      <c r="H134" s="2">
        <v>16</v>
      </c>
      <c r="I134" t="s">
        <v>22</v>
      </c>
      <c r="J134" t="s">
        <v>15</v>
      </c>
    </row>
    <row r="135" spans="1:10" x14ac:dyDescent="0.25">
      <c r="A135" t="s">
        <v>178</v>
      </c>
      <c r="B135" t="s">
        <v>32</v>
      </c>
      <c r="C135" s="1">
        <v>45860</v>
      </c>
      <c r="D135" t="s">
        <v>17</v>
      </c>
      <c r="E135" t="s">
        <v>18</v>
      </c>
      <c r="F135">
        <v>1</v>
      </c>
      <c r="G135" s="2">
        <v>50</v>
      </c>
      <c r="H135" s="2">
        <v>50</v>
      </c>
      <c r="I135" t="s">
        <v>14</v>
      </c>
      <c r="J135" t="s">
        <v>67</v>
      </c>
    </row>
    <row r="136" spans="1:10" x14ac:dyDescent="0.25">
      <c r="A136" t="s">
        <v>179</v>
      </c>
      <c r="B136" t="s">
        <v>49</v>
      </c>
      <c r="C136" s="1">
        <v>45918</v>
      </c>
      <c r="D136" t="s">
        <v>17</v>
      </c>
      <c r="E136" t="s">
        <v>29</v>
      </c>
      <c r="F136">
        <v>1</v>
      </c>
      <c r="G136" s="2">
        <v>45</v>
      </c>
      <c r="H136" s="2">
        <v>45</v>
      </c>
      <c r="I136" t="s">
        <v>22</v>
      </c>
      <c r="J136" t="s">
        <v>62</v>
      </c>
    </row>
    <row r="137" spans="1:10" x14ac:dyDescent="0.25">
      <c r="A137" t="s">
        <v>180</v>
      </c>
      <c r="B137" t="s">
        <v>32</v>
      </c>
      <c r="C137" s="1">
        <v>45847</v>
      </c>
      <c r="D137" t="s">
        <v>17</v>
      </c>
      <c r="E137" t="s">
        <v>29</v>
      </c>
      <c r="F137">
        <v>2</v>
      </c>
      <c r="G137" s="2">
        <v>47</v>
      </c>
      <c r="H137" s="2">
        <v>94</v>
      </c>
      <c r="I137" t="s">
        <v>41</v>
      </c>
      <c r="J137" t="s">
        <v>26</v>
      </c>
    </row>
    <row r="138" spans="1:10" x14ac:dyDescent="0.25">
      <c r="A138" t="s">
        <v>181</v>
      </c>
      <c r="B138" t="s">
        <v>61</v>
      </c>
      <c r="C138" s="1">
        <v>45852</v>
      </c>
      <c r="D138" t="s">
        <v>40</v>
      </c>
      <c r="E138" t="s">
        <v>18</v>
      </c>
      <c r="F138">
        <v>1</v>
      </c>
      <c r="G138" s="2">
        <v>108</v>
      </c>
      <c r="H138" s="2">
        <v>108</v>
      </c>
      <c r="I138" t="s">
        <v>41</v>
      </c>
      <c r="J138" t="s">
        <v>38</v>
      </c>
    </row>
    <row r="139" spans="1:10" x14ac:dyDescent="0.25">
      <c r="A139" t="s">
        <v>182</v>
      </c>
      <c r="B139" t="s">
        <v>32</v>
      </c>
      <c r="C139" s="1">
        <v>45844</v>
      </c>
      <c r="D139" t="s">
        <v>12</v>
      </c>
      <c r="E139" t="s">
        <v>29</v>
      </c>
      <c r="F139">
        <v>3</v>
      </c>
      <c r="G139" s="2">
        <v>29</v>
      </c>
      <c r="H139" s="2">
        <v>87</v>
      </c>
      <c r="I139" t="s">
        <v>14</v>
      </c>
      <c r="J139" t="s">
        <v>26</v>
      </c>
    </row>
    <row r="140" spans="1:10" x14ac:dyDescent="0.25">
      <c r="A140" t="s">
        <v>183</v>
      </c>
      <c r="B140" t="s">
        <v>49</v>
      </c>
      <c r="C140" s="1">
        <v>45851</v>
      </c>
      <c r="D140" t="s">
        <v>40</v>
      </c>
      <c r="E140" t="s">
        <v>29</v>
      </c>
      <c r="F140">
        <v>4</v>
      </c>
      <c r="G140" s="2">
        <v>59</v>
      </c>
      <c r="H140" s="2">
        <v>236</v>
      </c>
      <c r="I140" t="s">
        <v>22</v>
      </c>
      <c r="J140" t="s">
        <v>38</v>
      </c>
    </row>
    <row r="141" spans="1:10" x14ac:dyDescent="0.25">
      <c r="A141" t="s">
        <v>184</v>
      </c>
      <c r="B141" t="s">
        <v>61</v>
      </c>
      <c r="C141" s="1">
        <v>45880</v>
      </c>
      <c r="D141" t="s">
        <v>17</v>
      </c>
      <c r="E141" t="s">
        <v>29</v>
      </c>
      <c r="F141">
        <v>1</v>
      </c>
      <c r="G141" s="2">
        <v>59</v>
      </c>
      <c r="H141" s="2">
        <v>59</v>
      </c>
      <c r="I141" t="s">
        <v>14</v>
      </c>
      <c r="J141" t="s">
        <v>15</v>
      </c>
    </row>
    <row r="142" spans="1:10" x14ac:dyDescent="0.25">
      <c r="A142" t="s">
        <v>185</v>
      </c>
      <c r="B142" t="s">
        <v>11</v>
      </c>
      <c r="C142" s="1">
        <v>45843</v>
      </c>
      <c r="D142" t="s">
        <v>28</v>
      </c>
      <c r="E142" t="s">
        <v>25</v>
      </c>
      <c r="F142">
        <v>2</v>
      </c>
      <c r="G142" s="2">
        <v>36</v>
      </c>
      <c r="H142" s="2">
        <v>72</v>
      </c>
      <c r="I142" t="s">
        <v>14</v>
      </c>
      <c r="J142" t="s">
        <v>62</v>
      </c>
    </row>
    <row r="143" spans="1:10" x14ac:dyDescent="0.25">
      <c r="A143" t="s">
        <v>186</v>
      </c>
      <c r="B143" t="s">
        <v>32</v>
      </c>
      <c r="C143" s="1">
        <v>45914</v>
      </c>
      <c r="D143" t="s">
        <v>12</v>
      </c>
      <c r="E143" t="s">
        <v>13</v>
      </c>
      <c r="F143">
        <v>1</v>
      </c>
      <c r="G143" s="2">
        <v>43</v>
      </c>
      <c r="H143" s="2">
        <v>43</v>
      </c>
      <c r="I143" t="s">
        <v>14</v>
      </c>
      <c r="J143" t="s">
        <v>15</v>
      </c>
    </row>
    <row r="144" spans="1:10" x14ac:dyDescent="0.25">
      <c r="A144" t="s">
        <v>187</v>
      </c>
      <c r="B144" t="s">
        <v>21</v>
      </c>
      <c r="C144" s="1">
        <v>45866</v>
      </c>
      <c r="D144" t="s">
        <v>40</v>
      </c>
      <c r="E144" t="s">
        <v>25</v>
      </c>
      <c r="F144">
        <v>1</v>
      </c>
      <c r="G144" s="2">
        <v>50</v>
      </c>
      <c r="H144" s="2">
        <v>50</v>
      </c>
      <c r="I144" t="s">
        <v>47</v>
      </c>
      <c r="J144" t="s">
        <v>15</v>
      </c>
    </row>
    <row r="145" spans="1:10" x14ac:dyDescent="0.25">
      <c r="A145" t="s">
        <v>188</v>
      </c>
      <c r="B145" t="s">
        <v>21</v>
      </c>
      <c r="C145" s="1">
        <v>45915</v>
      </c>
      <c r="D145" t="s">
        <v>17</v>
      </c>
      <c r="E145" t="s">
        <v>29</v>
      </c>
      <c r="F145">
        <v>3</v>
      </c>
      <c r="G145" s="2">
        <v>51</v>
      </c>
      <c r="H145" s="2">
        <v>153</v>
      </c>
      <c r="I145" t="s">
        <v>14</v>
      </c>
      <c r="J145" t="s">
        <v>81</v>
      </c>
    </row>
    <row r="146" spans="1:10" x14ac:dyDescent="0.25">
      <c r="A146" t="s">
        <v>189</v>
      </c>
      <c r="B146" t="s">
        <v>21</v>
      </c>
      <c r="C146" s="1">
        <v>45913</v>
      </c>
      <c r="D146" t="s">
        <v>17</v>
      </c>
      <c r="E146" t="s">
        <v>29</v>
      </c>
      <c r="F146">
        <v>2</v>
      </c>
      <c r="G146" s="2">
        <v>65</v>
      </c>
      <c r="H146" s="2">
        <v>130</v>
      </c>
      <c r="I146" t="s">
        <v>14</v>
      </c>
      <c r="J146" t="s">
        <v>38</v>
      </c>
    </row>
    <row r="147" spans="1:10" x14ac:dyDescent="0.25">
      <c r="A147" t="s">
        <v>190</v>
      </c>
      <c r="B147" t="s">
        <v>61</v>
      </c>
      <c r="C147" s="1">
        <v>45869</v>
      </c>
      <c r="D147" t="s">
        <v>17</v>
      </c>
      <c r="E147" t="s">
        <v>25</v>
      </c>
      <c r="F147">
        <v>1</v>
      </c>
      <c r="G147" s="2">
        <v>121</v>
      </c>
      <c r="H147" s="2">
        <v>121</v>
      </c>
      <c r="I147" t="s">
        <v>14</v>
      </c>
      <c r="J147" t="s">
        <v>26</v>
      </c>
    </row>
    <row r="148" spans="1:10" x14ac:dyDescent="0.25">
      <c r="A148" t="s">
        <v>191</v>
      </c>
      <c r="B148" t="s">
        <v>21</v>
      </c>
      <c r="C148" s="1">
        <v>45884</v>
      </c>
      <c r="D148" t="s">
        <v>12</v>
      </c>
      <c r="E148" t="s">
        <v>13</v>
      </c>
      <c r="F148">
        <v>2</v>
      </c>
      <c r="G148" s="2">
        <v>90</v>
      </c>
      <c r="H148" s="2">
        <v>180</v>
      </c>
      <c r="I148" t="s">
        <v>14</v>
      </c>
      <c r="J148" t="s">
        <v>38</v>
      </c>
    </row>
    <row r="149" spans="1:10" x14ac:dyDescent="0.25">
      <c r="A149" t="s">
        <v>192</v>
      </c>
      <c r="B149" t="s">
        <v>21</v>
      </c>
      <c r="C149" s="1">
        <v>45861</v>
      </c>
      <c r="D149" t="s">
        <v>17</v>
      </c>
      <c r="E149" t="s">
        <v>25</v>
      </c>
      <c r="F149">
        <v>1</v>
      </c>
      <c r="G149" s="2">
        <v>31</v>
      </c>
      <c r="H149" s="2">
        <v>31</v>
      </c>
      <c r="I149" t="s">
        <v>47</v>
      </c>
      <c r="J149" t="s">
        <v>26</v>
      </c>
    </row>
    <row r="150" spans="1:10" x14ac:dyDescent="0.25">
      <c r="A150" t="s">
        <v>193</v>
      </c>
      <c r="B150" t="s">
        <v>21</v>
      </c>
      <c r="C150" s="1">
        <v>45885</v>
      </c>
      <c r="D150" t="s">
        <v>17</v>
      </c>
      <c r="E150" t="s">
        <v>25</v>
      </c>
      <c r="F150">
        <v>4</v>
      </c>
      <c r="G150" s="2">
        <v>88</v>
      </c>
      <c r="H150" s="2">
        <v>352</v>
      </c>
      <c r="I150" t="s">
        <v>14</v>
      </c>
      <c r="J150" t="s">
        <v>38</v>
      </c>
    </row>
    <row r="151" spans="1:10" x14ac:dyDescent="0.25">
      <c r="A151" t="s">
        <v>194</v>
      </c>
      <c r="B151" t="s">
        <v>32</v>
      </c>
      <c r="C151" s="1">
        <v>45915</v>
      </c>
      <c r="D151" t="s">
        <v>17</v>
      </c>
      <c r="E151" t="s">
        <v>13</v>
      </c>
      <c r="F151">
        <v>1</v>
      </c>
      <c r="G151" s="2">
        <v>59</v>
      </c>
      <c r="H151" s="2">
        <v>59</v>
      </c>
      <c r="I151" t="s">
        <v>47</v>
      </c>
      <c r="J151" t="s">
        <v>38</v>
      </c>
    </row>
    <row r="152" spans="1:10" x14ac:dyDescent="0.25">
      <c r="A152" t="s">
        <v>195</v>
      </c>
      <c r="B152" t="s">
        <v>37</v>
      </c>
      <c r="C152" s="1">
        <v>45906</v>
      </c>
      <c r="D152" t="s">
        <v>17</v>
      </c>
      <c r="E152" t="s">
        <v>25</v>
      </c>
      <c r="F152">
        <v>2</v>
      </c>
      <c r="G152" s="2">
        <v>108</v>
      </c>
      <c r="H152" s="2">
        <v>216</v>
      </c>
      <c r="I152" t="s">
        <v>14</v>
      </c>
      <c r="J152" t="s">
        <v>30</v>
      </c>
    </row>
    <row r="153" spans="1:10" x14ac:dyDescent="0.25">
      <c r="A153" t="s">
        <v>196</v>
      </c>
      <c r="B153" t="s">
        <v>11</v>
      </c>
      <c r="C153" s="1">
        <v>45923</v>
      </c>
      <c r="D153" t="s">
        <v>40</v>
      </c>
      <c r="E153" t="s">
        <v>25</v>
      </c>
      <c r="F153">
        <v>2</v>
      </c>
      <c r="G153" s="2">
        <v>41</v>
      </c>
      <c r="H153" s="2">
        <v>82</v>
      </c>
      <c r="I153" t="s">
        <v>14</v>
      </c>
      <c r="J153" t="s">
        <v>15</v>
      </c>
    </row>
    <row r="154" spans="1:10" x14ac:dyDescent="0.25">
      <c r="A154" t="s">
        <v>197</v>
      </c>
      <c r="B154" t="s">
        <v>49</v>
      </c>
      <c r="C154" s="1">
        <v>45897</v>
      </c>
      <c r="D154" t="s">
        <v>28</v>
      </c>
      <c r="E154" t="s">
        <v>18</v>
      </c>
      <c r="F154">
        <v>1</v>
      </c>
      <c r="G154" s="2">
        <v>53</v>
      </c>
      <c r="H154" s="2">
        <v>53</v>
      </c>
      <c r="I154" t="s">
        <v>22</v>
      </c>
      <c r="J154" t="s">
        <v>15</v>
      </c>
    </row>
    <row r="155" spans="1:10" x14ac:dyDescent="0.25">
      <c r="A155" t="s">
        <v>198</v>
      </c>
      <c r="B155" t="s">
        <v>11</v>
      </c>
      <c r="C155" s="1">
        <v>45861</v>
      </c>
      <c r="D155" t="s">
        <v>12</v>
      </c>
      <c r="E155" t="s">
        <v>18</v>
      </c>
      <c r="F155">
        <v>2</v>
      </c>
      <c r="G155" s="2">
        <v>34</v>
      </c>
      <c r="H155" s="2">
        <v>68</v>
      </c>
      <c r="I155" t="s">
        <v>14</v>
      </c>
      <c r="J155" t="s">
        <v>26</v>
      </c>
    </row>
    <row r="156" spans="1:10" x14ac:dyDescent="0.25">
      <c r="A156" t="s">
        <v>199</v>
      </c>
      <c r="B156" t="s">
        <v>32</v>
      </c>
      <c r="C156" s="1">
        <v>45906</v>
      </c>
      <c r="D156" t="s">
        <v>12</v>
      </c>
      <c r="E156" t="s">
        <v>29</v>
      </c>
      <c r="F156">
        <v>3</v>
      </c>
      <c r="G156" s="2">
        <v>51</v>
      </c>
      <c r="H156" s="2">
        <v>153</v>
      </c>
      <c r="I156" t="s">
        <v>22</v>
      </c>
      <c r="J156" t="s">
        <v>19</v>
      </c>
    </row>
    <row r="157" spans="1:10" x14ac:dyDescent="0.25">
      <c r="A157" t="s">
        <v>200</v>
      </c>
      <c r="B157" t="s">
        <v>11</v>
      </c>
      <c r="C157" s="1">
        <v>45921</v>
      </c>
      <c r="D157" t="s">
        <v>17</v>
      </c>
      <c r="E157" t="s">
        <v>29</v>
      </c>
      <c r="F157">
        <v>2</v>
      </c>
      <c r="G157" s="2">
        <v>17</v>
      </c>
      <c r="H157" s="2">
        <v>34</v>
      </c>
      <c r="I157" t="s">
        <v>22</v>
      </c>
      <c r="J157" t="s">
        <v>26</v>
      </c>
    </row>
    <row r="158" spans="1:10" x14ac:dyDescent="0.25">
      <c r="A158" t="s">
        <v>201</v>
      </c>
      <c r="B158" t="s">
        <v>11</v>
      </c>
      <c r="C158" s="1">
        <v>45873</v>
      </c>
      <c r="D158" t="s">
        <v>17</v>
      </c>
      <c r="E158" t="s">
        <v>29</v>
      </c>
      <c r="F158">
        <v>2</v>
      </c>
      <c r="G158" s="2">
        <v>38</v>
      </c>
      <c r="H158" s="2">
        <v>76</v>
      </c>
      <c r="I158" t="s">
        <v>43</v>
      </c>
      <c r="J158" t="s">
        <v>19</v>
      </c>
    </row>
    <row r="159" spans="1:10" x14ac:dyDescent="0.25">
      <c r="A159" t="s">
        <v>202</v>
      </c>
      <c r="B159" t="s">
        <v>49</v>
      </c>
      <c r="C159" s="1">
        <v>45906</v>
      </c>
      <c r="D159" t="s">
        <v>17</v>
      </c>
      <c r="E159" t="s">
        <v>29</v>
      </c>
      <c r="F159">
        <v>1</v>
      </c>
      <c r="G159" s="2">
        <v>32</v>
      </c>
      <c r="H159" s="2">
        <v>32</v>
      </c>
      <c r="I159" t="s">
        <v>41</v>
      </c>
      <c r="J159" t="s">
        <v>81</v>
      </c>
    </row>
    <row r="160" spans="1:10" x14ac:dyDescent="0.25">
      <c r="A160" t="s">
        <v>203</v>
      </c>
      <c r="B160" t="s">
        <v>11</v>
      </c>
      <c r="C160" s="1">
        <v>45892</v>
      </c>
      <c r="D160" t="s">
        <v>40</v>
      </c>
      <c r="E160" t="s">
        <v>29</v>
      </c>
      <c r="F160">
        <v>2</v>
      </c>
      <c r="G160" s="2">
        <v>45</v>
      </c>
      <c r="H160" s="2">
        <v>90</v>
      </c>
      <c r="I160" t="s">
        <v>14</v>
      </c>
      <c r="J160" t="s">
        <v>26</v>
      </c>
    </row>
    <row r="161" spans="1:10" x14ac:dyDescent="0.25">
      <c r="A161" t="s">
        <v>204</v>
      </c>
      <c r="B161" t="s">
        <v>32</v>
      </c>
      <c r="C161" s="1">
        <v>45909</v>
      </c>
      <c r="D161" t="s">
        <v>40</v>
      </c>
      <c r="E161" t="s">
        <v>25</v>
      </c>
      <c r="F161">
        <v>2</v>
      </c>
      <c r="G161" s="2">
        <v>54</v>
      </c>
      <c r="H161" s="2">
        <v>108</v>
      </c>
      <c r="I161" t="s">
        <v>14</v>
      </c>
      <c r="J161" t="s">
        <v>23</v>
      </c>
    </row>
    <row r="162" spans="1:10" x14ac:dyDescent="0.25">
      <c r="A162" t="s">
        <v>205</v>
      </c>
      <c r="B162" t="s">
        <v>32</v>
      </c>
      <c r="C162" s="1">
        <v>45874</v>
      </c>
      <c r="D162" t="s">
        <v>40</v>
      </c>
      <c r="E162" t="s">
        <v>18</v>
      </c>
      <c r="F162">
        <v>1</v>
      </c>
      <c r="G162" s="2">
        <v>76</v>
      </c>
      <c r="H162" s="2">
        <v>76</v>
      </c>
      <c r="I162" t="s">
        <v>22</v>
      </c>
      <c r="J162" t="s">
        <v>38</v>
      </c>
    </row>
    <row r="163" spans="1:10" x14ac:dyDescent="0.25">
      <c r="A163" t="s">
        <v>206</v>
      </c>
      <c r="B163" t="s">
        <v>32</v>
      </c>
      <c r="C163" s="1">
        <v>45929</v>
      </c>
      <c r="D163" t="s">
        <v>40</v>
      </c>
      <c r="E163" t="s">
        <v>29</v>
      </c>
      <c r="F163">
        <v>2</v>
      </c>
      <c r="G163" s="2">
        <v>74</v>
      </c>
      <c r="H163" s="2">
        <v>148</v>
      </c>
      <c r="I163" t="s">
        <v>14</v>
      </c>
      <c r="J163" t="s">
        <v>26</v>
      </c>
    </row>
    <row r="164" spans="1:10" x14ac:dyDescent="0.25">
      <c r="A164" t="s">
        <v>207</v>
      </c>
      <c r="B164" t="s">
        <v>21</v>
      </c>
      <c r="C164" s="1">
        <v>45851</v>
      </c>
      <c r="D164" t="s">
        <v>17</v>
      </c>
      <c r="E164" t="s">
        <v>29</v>
      </c>
      <c r="F164">
        <v>4</v>
      </c>
      <c r="G164" s="2">
        <v>52</v>
      </c>
      <c r="H164" s="2">
        <v>208</v>
      </c>
      <c r="I164" t="s">
        <v>41</v>
      </c>
      <c r="J164" t="s">
        <v>15</v>
      </c>
    </row>
    <row r="165" spans="1:10" x14ac:dyDescent="0.25">
      <c r="A165" t="s">
        <v>208</v>
      </c>
      <c r="B165" t="s">
        <v>37</v>
      </c>
      <c r="C165" s="1">
        <v>45922</v>
      </c>
      <c r="D165" t="s">
        <v>17</v>
      </c>
      <c r="E165" t="s">
        <v>29</v>
      </c>
      <c r="F165">
        <v>2</v>
      </c>
      <c r="G165" s="2">
        <v>208</v>
      </c>
      <c r="H165" s="2">
        <v>416</v>
      </c>
      <c r="I165" t="s">
        <v>14</v>
      </c>
      <c r="J165" t="s">
        <v>116</v>
      </c>
    </row>
    <row r="166" spans="1:10" x14ac:dyDescent="0.25">
      <c r="A166" t="s">
        <v>209</v>
      </c>
      <c r="B166" t="s">
        <v>61</v>
      </c>
      <c r="C166" s="1">
        <v>45855</v>
      </c>
      <c r="D166" t="s">
        <v>17</v>
      </c>
      <c r="E166" t="s">
        <v>25</v>
      </c>
      <c r="F166">
        <v>2</v>
      </c>
      <c r="G166" s="2">
        <v>115</v>
      </c>
      <c r="H166" s="2">
        <v>230</v>
      </c>
      <c r="I166" t="s">
        <v>22</v>
      </c>
      <c r="J166" t="s">
        <v>30</v>
      </c>
    </row>
    <row r="167" spans="1:10" x14ac:dyDescent="0.25">
      <c r="A167" t="s">
        <v>210</v>
      </c>
      <c r="B167" t="s">
        <v>21</v>
      </c>
      <c r="C167" s="1">
        <v>45864</v>
      </c>
      <c r="D167" t="s">
        <v>12</v>
      </c>
      <c r="E167" t="s">
        <v>25</v>
      </c>
      <c r="F167">
        <v>2</v>
      </c>
      <c r="G167" s="2">
        <v>113</v>
      </c>
      <c r="H167" s="2">
        <v>226</v>
      </c>
      <c r="I167" t="s">
        <v>14</v>
      </c>
      <c r="J167" t="s">
        <v>26</v>
      </c>
    </row>
    <row r="168" spans="1:10" x14ac:dyDescent="0.25">
      <c r="A168" t="s">
        <v>211</v>
      </c>
      <c r="B168" t="s">
        <v>49</v>
      </c>
      <c r="C168" s="1">
        <v>45922</v>
      </c>
      <c r="D168" t="s">
        <v>17</v>
      </c>
      <c r="E168" t="s">
        <v>13</v>
      </c>
      <c r="F168">
        <v>2</v>
      </c>
      <c r="G168" s="2">
        <v>48</v>
      </c>
      <c r="H168" s="2">
        <v>96</v>
      </c>
      <c r="I168" t="s">
        <v>41</v>
      </c>
      <c r="J168" t="s">
        <v>26</v>
      </c>
    </row>
    <row r="169" spans="1:10" x14ac:dyDescent="0.25">
      <c r="A169" t="s">
        <v>212</v>
      </c>
      <c r="B169" t="s">
        <v>11</v>
      </c>
      <c r="C169" s="1">
        <v>45911</v>
      </c>
      <c r="D169" t="s">
        <v>17</v>
      </c>
      <c r="E169" t="s">
        <v>29</v>
      </c>
      <c r="F169">
        <v>2</v>
      </c>
      <c r="G169" s="2">
        <v>50</v>
      </c>
      <c r="H169" s="2">
        <v>100</v>
      </c>
      <c r="I169" t="s">
        <v>43</v>
      </c>
      <c r="J169" t="s">
        <v>213</v>
      </c>
    </row>
    <row r="170" spans="1:10" x14ac:dyDescent="0.25">
      <c r="A170" t="s">
        <v>214</v>
      </c>
      <c r="B170" t="s">
        <v>61</v>
      </c>
      <c r="C170" s="1">
        <v>45905</v>
      </c>
      <c r="D170" t="s">
        <v>12</v>
      </c>
      <c r="E170" t="s">
        <v>29</v>
      </c>
      <c r="F170">
        <v>2</v>
      </c>
      <c r="G170" s="2">
        <v>111</v>
      </c>
      <c r="H170" s="2">
        <v>222</v>
      </c>
      <c r="I170" t="s">
        <v>14</v>
      </c>
      <c r="J170" t="s">
        <v>26</v>
      </c>
    </row>
    <row r="171" spans="1:10" x14ac:dyDescent="0.25">
      <c r="A171" t="s">
        <v>215</v>
      </c>
      <c r="B171" t="s">
        <v>32</v>
      </c>
      <c r="C171" s="1">
        <v>45883</v>
      </c>
      <c r="D171" t="s">
        <v>40</v>
      </c>
      <c r="E171" t="s">
        <v>18</v>
      </c>
      <c r="F171">
        <v>2</v>
      </c>
      <c r="G171" s="2">
        <v>56</v>
      </c>
      <c r="H171" s="2">
        <v>112</v>
      </c>
      <c r="I171" t="s">
        <v>14</v>
      </c>
      <c r="J171" t="s">
        <v>34</v>
      </c>
    </row>
    <row r="172" spans="1:10" x14ac:dyDescent="0.25">
      <c r="A172" t="s">
        <v>216</v>
      </c>
      <c r="B172" t="s">
        <v>32</v>
      </c>
      <c r="C172" s="1">
        <v>45896</v>
      </c>
      <c r="D172" t="s">
        <v>12</v>
      </c>
      <c r="E172" t="s">
        <v>29</v>
      </c>
      <c r="F172">
        <v>3</v>
      </c>
      <c r="G172" s="2">
        <v>27</v>
      </c>
      <c r="H172" s="2">
        <v>81</v>
      </c>
      <c r="I172" t="s">
        <v>14</v>
      </c>
      <c r="J172" t="s">
        <v>90</v>
      </c>
    </row>
    <row r="173" spans="1:10" x14ac:dyDescent="0.25">
      <c r="A173" t="s">
        <v>217</v>
      </c>
      <c r="B173" t="s">
        <v>49</v>
      </c>
      <c r="C173" s="1">
        <v>45894</v>
      </c>
      <c r="D173" t="s">
        <v>17</v>
      </c>
      <c r="E173" t="s">
        <v>29</v>
      </c>
      <c r="F173">
        <v>3</v>
      </c>
      <c r="G173" s="2">
        <v>53</v>
      </c>
      <c r="H173" s="2">
        <v>159</v>
      </c>
      <c r="I173" t="s">
        <v>14</v>
      </c>
      <c r="J173" t="s">
        <v>26</v>
      </c>
    </row>
    <row r="174" spans="1:10" x14ac:dyDescent="0.25">
      <c r="A174" t="s">
        <v>218</v>
      </c>
      <c r="B174" t="s">
        <v>11</v>
      </c>
      <c r="C174" s="1">
        <v>45880</v>
      </c>
      <c r="D174" t="s">
        <v>28</v>
      </c>
      <c r="E174" t="s">
        <v>25</v>
      </c>
      <c r="F174">
        <v>1</v>
      </c>
      <c r="G174" s="2">
        <v>16</v>
      </c>
      <c r="H174" s="2">
        <v>16</v>
      </c>
      <c r="I174" t="s">
        <v>14</v>
      </c>
      <c r="J174" t="s">
        <v>23</v>
      </c>
    </row>
    <row r="175" spans="1:10" x14ac:dyDescent="0.25">
      <c r="A175" t="s">
        <v>219</v>
      </c>
      <c r="B175" t="s">
        <v>37</v>
      </c>
      <c r="C175" s="1">
        <v>45917</v>
      </c>
      <c r="D175" t="s">
        <v>40</v>
      </c>
      <c r="E175" t="s">
        <v>25</v>
      </c>
      <c r="F175">
        <v>1</v>
      </c>
      <c r="G175" s="2">
        <v>96</v>
      </c>
      <c r="H175" s="2">
        <v>96</v>
      </c>
      <c r="I175" t="s">
        <v>14</v>
      </c>
      <c r="J175" t="s">
        <v>38</v>
      </c>
    </row>
    <row r="176" spans="1:10" x14ac:dyDescent="0.25">
      <c r="A176" t="s">
        <v>220</v>
      </c>
      <c r="B176" t="s">
        <v>11</v>
      </c>
      <c r="C176" s="1">
        <v>45899</v>
      </c>
      <c r="D176" t="s">
        <v>40</v>
      </c>
      <c r="E176" t="s">
        <v>18</v>
      </c>
      <c r="F176">
        <v>2</v>
      </c>
      <c r="G176" s="2">
        <v>38</v>
      </c>
      <c r="H176" s="2">
        <v>76</v>
      </c>
      <c r="I176" t="s">
        <v>22</v>
      </c>
      <c r="J176" t="s">
        <v>34</v>
      </c>
    </row>
    <row r="177" spans="1:10" x14ac:dyDescent="0.25">
      <c r="A177" t="s">
        <v>221</v>
      </c>
      <c r="B177" t="s">
        <v>21</v>
      </c>
      <c r="C177" s="1">
        <v>45847</v>
      </c>
      <c r="D177" t="s">
        <v>12</v>
      </c>
      <c r="E177" t="s">
        <v>18</v>
      </c>
      <c r="F177">
        <v>2</v>
      </c>
      <c r="G177" s="2">
        <v>91</v>
      </c>
      <c r="H177" s="2">
        <v>182</v>
      </c>
      <c r="I177" t="s">
        <v>41</v>
      </c>
      <c r="J177" t="s">
        <v>67</v>
      </c>
    </row>
    <row r="178" spans="1:10" x14ac:dyDescent="0.25">
      <c r="A178" t="s">
        <v>222</v>
      </c>
      <c r="B178" t="s">
        <v>45</v>
      </c>
      <c r="C178" s="1">
        <v>45912</v>
      </c>
      <c r="D178" t="s">
        <v>28</v>
      </c>
      <c r="E178" t="s">
        <v>25</v>
      </c>
      <c r="F178">
        <v>2</v>
      </c>
      <c r="G178" s="2">
        <v>11</v>
      </c>
      <c r="H178" s="2">
        <v>22</v>
      </c>
      <c r="I178" t="s">
        <v>14</v>
      </c>
      <c r="J178" t="s">
        <v>26</v>
      </c>
    </row>
    <row r="179" spans="1:10" x14ac:dyDescent="0.25">
      <c r="A179" t="s">
        <v>223</v>
      </c>
      <c r="B179" t="s">
        <v>32</v>
      </c>
      <c r="C179" s="1">
        <v>45851</v>
      </c>
      <c r="D179" t="s">
        <v>17</v>
      </c>
      <c r="E179" t="s">
        <v>25</v>
      </c>
      <c r="F179">
        <v>1</v>
      </c>
      <c r="G179" s="2">
        <v>26</v>
      </c>
      <c r="H179" s="2">
        <v>26</v>
      </c>
      <c r="I179" t="s">
        <v>14</v>
      </c>
      <c r="J179" t="s">
        <v>62</v>
      </c>
    </row>
    <row r="180" spans="1:10" x14ac:dyDescent="0.25">
      <c r="A180" t="s">
        <v>224</v>
      </c>
      <c r="B180" t="s">
        <v>71</v>
      </c>
      <c r="C180" s="1">
        <v>45890</v>
      </c>
      <c r="D180" t="s">
        <v>17</v>
      </c>
      <c r="E180" t="s">
        <v>25</v>
      </c>
      <c r="F180">
        <v>4</v>
      </c>
      <c r="G180" s="2">
        <v>45</v>
      </c>
      <c r="H180" s="2">
        <v>180</v>
      </c>
      <c r="I180" t="s">
        <v>22</v>
      </c>
      <c r="J180" t="s">
        <v>38</v>
      </c>
    </row>
    <row r="181" spans="1:10" x14ac:dyDescent="0.25">
      <c r="A181" t="s">
        <v>225</v>
      </c>
      <c r="B181" t="s">
        <v>61</v>
      </c>
      <c r="C181" s="1">
        <v>45894</v>
      </c>
      <c r="D181" t="s">
        <v>17</v>
      </c>
      <c r="E181" t="s">
        <v>18</v>
      </c>
      <c r="F181">
        <v>2</v>
      </c>
      <c r="G181" s="2">
        <v>146</v>
      </c>
      <c r="H181" s="2">
        <v>292</v>
      </c>
      <c r="I181" t="s">
        <v>22</v>
      </c>
      <c r="J181" t="s">
        <v>62</v>
      </c>
    </row>
    <row r="182" spans="1:10" x14ac:dyDescent="0.25">
      <c r="A182" t="s">
        <v>226</v>
      </c>
      <c r="B182" t="s">
        <v>61</v>
      </c>
      <c r="C182" s="1">
        <v>45919</v>
      </c>
      <c r="D182" t="s">
        <v>40</v>
      </c>
      <c r="E182" t="s">
        <v>25</v>
      </c>
      <c r="F182">
        <v>1</v>
      </c>
      <c r="G182" s="2">
        <v>49</v>
      </c>
      <c r="H182" s="2">
        <v>49</v>
      </c>
      <c r="I182" t="s">
        <v>14</v>
      </c>
      <c r="J182" t="s">
        <v>79</v>
      </c>
    </row>
    <row r="183" spans="1:10" x14ac:dyDescent="0.25">
      <c r="A183" t="s">
        <v>227</v>
      </c>
      <c r="B183" t="s">
        <v>71</v>
      </c>
      <c r="C183" s="1">
        <v>45918</v>
      </c>
      <c r="D183" t="s">
        <v>40</v>
      </c>
      <c r="E183" t="s">
        <v>29</v>
      </c>
      <c r="F183">
        <v>2</v>
      </c>
      <c r="G183" s="2">
        <v>42</v>
      </c>
      <c r="H183" s="2">
        <v>84</v>
      </c>
      <c r="I183" t="s">
        <v>22</v>
      </c>
      <c r="J183" t="s">
        <v>90</v>
      </c>
    </row>
    <row r="184" spans="1:10" x14ac:dyDescent="0.25">
      <c r="A184" t="s">
        <v>228</v>
      </c>
      <c r="B184" t="s">
        <v>21</v>
      </c>
      <c r="C184" s="1">
        <v>45906</v>
      </c>
      <c r="D184" t="s">
        <v>12</v>
      </c>
      <c r="E184" t="s">
        <v>25</v>
      </c>
      <c r="F184">
        <v>2</v>
      </c>
      <c r="G184" s="2">
        <v>53</v>
      </c>
      <c r="H184" s="2">
        <v>106</v>
      </c>
      <c r="I184" t="s">
        <v>22</v>
      </c>
      <c r="J184" t="s">
        <v>38</v>
      </c>
    </row>
    <row r="185" spans="1:10" x14ac:dyDescent="0.25">
      <c r="A185" t="s">
        <v>200</v>
      </c>
      <c r="B185" t="s">
        <v>11</v>
      </c>
      <c r="C185" s="1">
        <v>45921</v>
      </c>
      <c r="D185" t="s">
        <v>17</v>
      </c>
      <c r="E185" t="s">
        <v>29</v>
      </c>
      <c r="F185">
        <v>2</v>
      </c>
      <c r="G185" s="2">
        <v>17</v>
      </c>
      <c r="H185" s="2">
        <v>34</v>
      </c>
      <c r="I185" t="s">
        <v>22</v>
      </c>
      <c r="J185" t="s">
        <v>26</v>
      </c>
    </row>
    <row r="186" spans="1:10" x14ac:dyDescent="0.25">
      <c r="A186" t="s">
        <v>229</v>
      </c>
      <c r="B186" t="s">
        <v>11</v>
      </c>
      <c r="C186" s="1">
        <v>45927</v>
      </c>
      <c r="D186" t="s">
        <v>17</v>
      </c>
      <c r="E186" t="s">
        <v>25</v>
      </c>
      <c r="F186">
        <v>1</v>
      </c>
      <c r="G186" s="2">
        <v>48</v>
      </c>
      <c r="H186" s="2">
        <v>48</v>
      </c>
      <c r="I186" t="s">
        <v>14</v>
      </c>
      <c r="J186" t="s">
        <v>62</v>
      </c>
    </row>
    <row r="187" spans="1:10" x14ac:dyDescent="0.25">
      <c r="A187" t="s">
        <v>230</v>
      </c>
      <c r="B187" t="s">
        <v>32</v>
      </c>
      <c r="C187" s="1">
        <v>45888</v>
      </c>
      <c r="D187" t="s">
        <v>12</v>
      </c>
      <c r="E187" t="s">
        <v>18</v>
      </c>
      <c r="F187">
        <v>2</v>
      </c>
      <c r="G187" s="2">
        <v>88</v>
      </c>
      <c r="H187" s="2">
        <v>176</v>
      </c>
      <c r="I187" t="s">
        <v>43</v>
      </c>
      <c r="J187" t="s">
        <v>15</v>
      </c>
    </row>
    <row r="188" spans="1:10" x14ac:dyDescent="0.25">
      <c r="A188" t="s">
        <v>231</v>
      </c>
      <c r="B188" t="s">
        <v>61</v>
      </c>
      <c r="C188" s="1">
        <v>45898</v>
      </c>
      <c r="D188" t="s">
        <v>12</v>
      </c>
      <c r="E188" t="s">
        <v>29</v>
      </c>
      <c r="F188">
        <v>4</v>
      </c>
      <c r="G188" s="2">
        <v>172</v>
      </c>
      <c r="H188" s="2">
        <v>688</v>
      </c>
      <c r="I188" t="s">
        <v>14</v>
      </c>
      <c r="J188" t="s">
        <v>79</v>
      </c>
    </row>
    <row r="189" spans="1:10" x14ac:dyDescent="0.25">
      <c r="A189" t="s">
        <v>232</v>
      </c>
      <c r="B189" t="s">
        <v>32</v>
      </c>
      <c r="C189" s="1">
        <v>45856</v>
      </c>
      <c r="D189" t="s">
        <v>17</v>
      </c>
      <c r="E189" t="s">
        <v>25</v>
      </c>
      <c r="F189">
        <v>2</v>
      </c>
      <c r="G189" s="2">
        <v>78</v>
      </c>
      <c r="H189" s="2">
        <v>156</v>
      </c>
      <c r="I189" t="s">
        <v>22</v>
      </c>
      <c r="J189" t="s">
        <v>26</v>
      </c>
    </row>
    <row r="190" spans="1:10" x14ac:dyDescent="0.25">
      <c r="A190" t="s">
        <v>233</v>
      </c>
      <c r="B190" t="s">
        <v>49</v>
      </c>
      <c r="C190" s="1">
        <v>45927</v>
      </c>
      <c r="D190" t="s">
        <v>28</v>
      </c>
      <c r="E190" t="s">
        <v>25</v>
      </c>
      <c r="F190">
        <v>2</v>
      </c>
      <c r="G190" s="2">
        <v>23</v>
      </c>
      <c r="H190" s="2">
        <v>46</v>
      </c>
      <c r="I190" t="s">
        <v>22</v>
      </c>
      <c r="J190" t="s">
        <v>38</v>
      </c>
    </row>
    <row r="191" spans="1:10" x14ac:dyDescent="0.25">
      <c r="A191" t="s">
        <v>234</v>
      </c>
      <c r="B191" t="s">
        <v>61</v>
      </c>
      <c r="C191" s="1">
        <v>45874</v>
      </c>
      <c r="D191" t="s">
        <v>28</v>
      </c>
      <c r="E191" t="s">
        <v>25</v>
      </c>
      <c r="F191">
        <v>1</v>
      </c>
      <c r="G191" s="2">
        <v>175</v>
      </c>
      <c r="H191" s="2">
        <v>175</v>
      </c>
      <c r="I191" t="s">
        <v>47</v>
      </c>
      <c r="J191" t="s">
        <v>34</v>
      </c>
    </row>
    <row r="192" spans="1:10" x14ac:dyDescent="0.25">
      <c r="A192" t="s">
        <v>235</v>
      </c>
      <c r="B192" t="s">
        <v>49</v>
      </c>
      <c r="C192" s="1">
        <v>45901</v>
      </c>
      <c r="D192" t="s">
        <v>40</v>
      </c>
      <c r="E192" t="s">
        <v>25</v>
      </c>
      <c r="F192">
        <v>2</v>
      </c>
      <c r="G192" s="2">
        <v>41</v>
      </c>
      <c r="H192" s="2">
        <v>82</v>
      </c>
      <c r="I192" t="s">
        <v>14</v>
      </c>
      <c r="J192" t="s">
        <v>34</v>
      </c>
    </row>
    <row r="193" spans="1:10" x14ac:dyDescent="0.25">
      <c r="A193" t="s">
        <v>236</v>
      </c>
      <c r="B193" t="s">
        <v>37</v>
      </c>
      <c r="C193" s="1">
        <v>45858</v>
      </c>
      <c r="D193" t="s">
        <v>17</v>
      </c>
      <c r="E193" t="s">
        <v>25</v>
      </c>
      <c r="F193">
        <v>2</v>
      </c>
      <c r="G193" s="2">
        <v>145</v>
      </c>
      <c r="H193" s="2">
        <v>290</v>
      </c>
      <c r="I193" t="s">
        <v>22</v>
      </c>
      <c r="J193" t="s">
        <v>15</v>
      </c>
    </row>
    <row r="194" spans="1:10" x14ac:dyDescent="0.25">
      <c r="A194" t="s">
        <v>237</v>
      </c>
      <c r="B194" t="s">
        <v>37</v>
      </c>
      <c r="C194" s="1">
        <v>45885</v>
      </c>
      <c r="D194" t="s">
        <v>12</v>
      </c>
      <c r="E194" t="s">
        <v>18</v>
      </c>
      <c r="F194">
        <v>2</v>
      </c>
      <c r="G194" s="2">
        <v>130</v>
      </c>
      <c r="H194" s="2">
        <v>260</v>
      </c>
      <c r="I194" t="s">
        <v>14</v>
      </c>
      <c r="J194" t="s">
        <v>81</v>
      </c>
    </row>
    <row r="195" spans="1:10" x14ac:dyDescent="0.25">
      <c r="A195" t="s">
        <v>238</v>
      </c>
      <c r="B195" t="s">
        <v>71</v>
      </c>
      <c r="C195" s="1">
        <v>45858</v>
      </c>
      <c r="D195" t="s">
        <v>17</v>
      </c>
      <c r="E195" t="s">
        <v>25</v>
      </c>
      <c r="F195">
        <v>4</v>
      </c>
      <c r="G195" s="2">
        <v>27</v>
      </c>
      <c r="H195" s="2">
        <v>108</v>
      </c>
      <c r="I195" t="s">
        <v>47</v>
      </c>
      <c r="J195" t="s">
        <v>81</v>
      </c>
    </row>
    <row r="196" spans="1:10" x14ac:dyDescent="0.25">
      <c r="A196" t="s">
        <v>239</v>
      </c>
      <c r="B196" t="s">
        <v>32</v>
      </c>
      <c r="C196" s="1">
        <v>45917</v>
      </c>
      <c r="D196" t="s">
        <v>28</v>
      </c>
      <c r="E196" t="s">
        <v>18</v>
      </c>
      <c r="F196">
        <v>3</v>
      </c>
      <c r="G196" s="2">
        <v>77</v>
      </c>
      <c r="H196" s="2">
        <v>231</v>
      </c>
      <c r="I196" t="s">
        <v>22</v>
      </c>
      <c r="J196" t="s">
        <v>62</v>
      </c>
    </row>
    <row r="197" spans="1:10" x14ac:dyDescent="0.25">
      <c r="A197" t="s">
        <v>240</v>
      </c>
      <c r="B197" t="s">
        <v>32</v>
      </c>
      <c r="C197" s="1">
        <v>45902</v>
      </c>
      <c r="D197" t="s">
        <v>17</v>
      </c>
      <c r="E197" t="s">
        <v>25</v>
      </c>
      <c r="F197">
        <v>2</v>
      </c>
      <c r="G197" s="2">
        <v>49</v>
      </c>
      <c r="H197" s="2">
        <v>98</v>
      </c>
      <c r="I197" t="s">
        <v>14</v>
      </c>
      <c r="J197" t="s">
        <v>26</v>
      </c>
    </row>
    <row r="198" spans="1:10" x14ac:dyDescent="0.25">
      <c r="A198" t="s">
        <v>241</v>
      </c>
      <c r="B198" t="s">
        <v>71</v>
      </c>
      <c r="C198" s="1">
        <v>45891</v>
      </c>
      <c r="D198" t="s">
        <v>12</v>
      </c>
      <c r="E198" t="s">
        <v>29</v>
      </c>
      <c r="F198">
        <v>2</v>
      </c>
      <c r="G198" s="2">
        <v>57</v>
      </c>
      <c r="H198" s="2">
        <v>114</v>
      </c>
      <c r="I198" t="s">
        <v>41</v>
      </c>
      <c r="J198" t="s">
        <v>116</v>
      </c>
    </row>
    <row r="199" spans="1:10" x14ac:dyDescent="0.25">
      <c r="A199" t="s">
        <v>242</v>
      </c>
      <c r="B199" t="s">
        <v>71</v>
      </c>
      <c r="C199" s="1">
        <v>45884</v>
      </c>
      <c r="D199" t="s">
        <v>17</v>
      </c>
      <c r="E199" t="s">
        <v>29</v>
      </c>
      <c r="F199">
        <v>2</v>
      </c>
      <c r="G199" s="2">
        <v>35</v>
      </c>
      <c r="H199" s="2">
        <v>70</v>
      </c>
      <c r="I199" t="s">
        <v>14</v>
      </c>
      <c r="J199" t="s">
        <v>15</v>
      </c>
    </row>
    <row r="200" spans="1:10" x14ac:dyDescent="0.25">
      <c r="A200" t="s">
        <v>243</v>
      </c>
      <c r="B200" t="s">
        <v>61</v>
      </c>
      <c r="C200" s="1">
        <v>45906</v>
      </c>
      <c r="D200" t="s">
        <v>17</v>
      </c>
      <c r="E200" t="s">
        <v>29</v>
      </c>
      <c r="F200">
        <v>2</v>
      </c>
      <c r="G200" s="2">
        <v>67</v>
      </c>
      <c r="H200" s="2">
        <v>134</v>
      </c>
      <c r="I200" t="s">
        <v>43</v>
      </c>
      <c r="J200" t="s">
        <v>26</v>
      </c>
    </row>
    <row r="201" spans="1:10" x14ac:dyDescent="0.25">
      <c r="A201" t="s">
        <v>244</v>
      </c>
      <c r="B201" t="s">
        <v>21</v>
      </c>
      <c r="C201" s="1">
        <v>45912</v>
      </c>
      <c r="D201" t="s">
        <v>17</v>
      </c>
      <c r="E201" t="s">
        <v>18</v>
      </c>
      <c r="F201">
        <v>3</v>
      </c>
      <c r="G201" s="2">
        <v>73</v>
      </c>
      <c r="H201" s="2">
        <v>219</v>
      </c>
      <c r="I201" t="s">
        <v>41</v>
      </c>
      <c r="J201" t="s">
        <v>15</v>
      </c>
    </row>
    <row r="202" spans="1:10" x14ac:dyDescent="0.25">
      <c r="A202" t="s">
        <v>245</v>
      </c>
      <c r="B202" t="s">
        <v>11</v>
      </c>
      <c r="C202" s="1">
        <v>45889</v>
      </c>
      <c r="D202" t="s">
        <v>12</v>
      </c>
      <c r="E202" t="s">
        <v>25</v>
      </c>
      <c r="F202">
        <v>1</v>
      </c>
      <c r="G202" s="2">
        <v>42</v>
      </c>
      <c r="H202" s="2">
        <v>42</v>
      </c>
      <c r="I202" t="s">
        <v>22</v>
      </c>
      <c r="J202" t="s">
        <v>38</v>
      </c>
    </row>
    <row r="203" spans="1:10" x14ac:dyDescent="0.25">
      <c r="A203" t="s">
        <v>246</v>
      </c>
      <c r="B203" t="s">
        <v>11</v>
      </c>
      <c r="C203" s="1">
        <v>45843</v>
      </c>
      <c r="D203" t="s">
        <v>17</v>
      </c>
      <c r="E203" t="s">
        <v>25</v>
      </c>
      <c r="F203">
        <v>1</v>
      </c>
      <c r="G203" s="2">
        <v>22</v>
      </c>
      <c r="H203" s="2">
        <v>22</v>
      </c>
      <c r="I203" t="s">
        <v>14</v>
      </c>
      <c r="J203" t="s">
        <v>81</v>
      </c>
    </row>
    <row r="204" spans="1:10" x14ac:dyDescent="0.25">
      <c r="A204" t="s">
        <v>247</v>
      </c>
      <c r="B204" t="s">
        <v>61</v>
      </c>
      <c r="C204" s="1">
        <v>45903</v>
      </c>
      <c r="D204" t="s">
        <v>17</v>
      </c>
      <c r="E204" t="s">
        <v>25</v>
      </c>
      <c r="F204">
        <v>1</v>
      </c>
      <c r="G204" s="2">
        <v>157</v>
      </c>
      <c r="H204" s="2">
        <v>157</v>
      </c>
      <c r="I204" t="s">
        <v>14</v>
      </c>
      <c r="J204" t="s">
        <v>15</v>
      </c>
    </row>
    <row r="205" spans="1:10" x14ac:dyDescent="0.25">
      <c r="A205" t="s">
        <v>248</v>
      </c>
      <c r="B205" t="s">
        <v>11</v>
      </c>
      <c r="C205" s="1">
        <v>45895</v>
      </c>
      <c r="D205" t="s">
        <v>17</v>
      </c>
      <c r="E205" t="s">
        <v>25</v>
      </c>
      <c r="F205">
        <v>1</v>
      </c>
      <c r="G205" s="2">
        <v>48</v>
      </c>
      <c r="H205" s="2">
        <v>48</v>
      </c>
      <c r="I205" t="s">
        <v>22</v>
      </c>
      <c r="J205" t="s">
        <v>15</v>
      </c>
    </row>
    <row r="206" spans="1:10" x14ac:dyDescent="0.25">
      <c r="A206" t="s">
        <v>249</v>
      </c>
      <c r="B206" t="s">
        <v>37</v>
      </c>
      <c r="C206" s="1">
        <v>45854</v>
      </c>
      <c r="D206" t="s">
        <v>28</v>
      </c>
      <c r="E206" t="s">
        <v>29</v>
      </c>
      <c r="F206">
        <v>1</v>
      </c>
      <c r="G206" s="2">
        <v>161</v>
      </c>
      <c r="H206" s="2">
        <v>161</v>
      </c>
      <c r="I206" t="s">
        <v>47</v>
      </c>
      <c r="J206" t="s">
        <v>90</v>
      </c>
    </row>
    <row r="207" spans="1:10" x14ac:dyDescent="0.25">
      <c r="A207" t="s">
        <v>250</v>
      </c>
      <c r="B207" t="s">
        <v>32</v>
      </c>
      <c r="C207" s="1">
        <v>45906</v>
      </c>
      <c r="D207" t="s">
        <v>17</v>
      </c>
      <c r="E207" t="s">
        <v>25</v>
      </c>
      <c r="F207">
        <v>1</v>
      </c>
      <c r="G207" s="2">
        <v>77</v>
      </c>
      <c r="H207" s="2">
        <v>77</v>
      </c>
      <c r="I207" t="s">
        <v>22</v>
      </c>
      <c r="J207" t="s">
        <v>15</v>
      </c>
    </row>
    <row r="208" spans="1:10" x14ac:dyDescent="0.25">
      <c r="A208" t="s">
        <v>251</v>
      </c>
      <c r="B208" t="s">
        <v>45</v>
      </c>
      <c r="C208" s="1">
        <v>45860</v>
      </c>
      <c r="D208" t="s">
        <v>40</v>
      </c>
      <c r="E208" t="s">
        <v>13</v>
      </c>
      <c r="F208">
        <v>1</v>
      </c>
      <c r="G208" s="2">
        <v>25</v>
      </c>
      <c r="H208" s="2">
        <v>25</v>
      </c>
      <c r="I208" t="s">
        <v>14</v>
      </c>
      <c r="J208" t="s">
        <v>30</v>
      </c>
    </row>
    <row r="209" spans="1:10" x14ac:dyDescent="0.25">
      <c r="A209" t="s">
        <v>252</v>
      </c>
      <c r="B209" t="s">
        <v>11</v>
      </c>
      <c r="C209" s="1">
        <v>45850</v>
      </c>
      <c r="D209" t="s">
        <v>12</v>
      </c>
      <c r="E209" t="s">
        <v>18</v>
      </c>
      <c r="F209">
        <v>4</v>
      </c>
      <c r="G209" s="2">
        <v>47</v>
      </c>
      <c r="H209" s="2">
        <v>188</v>
      </c>
      <c r="I209" t="s">
        <v>22</v>
      </c>
      <c r="J209" t="s">
        <v>26</v>
      </c>
    </row>
    <row r="210" spans="1:10" x14ac:dyDescent="0.25">
      <c r="A210" t="s">
        <v>253</v>
      </c>
      <c r="B210" t="s">
        <v>45</v>
      </c>
      <c r="C210" s="1">
        <v>45904</v>
      </c>
      <c r="D210" t="s">
        <v>17</v>
      </c>
      <c r="E210" t="s">
        <v>29</v>
      </c>
      <c r="F210">
        <v>5</v>
      </c>
      <c r="G210" s="2">
        <v>18</v>
      </c>
      <c r="H210" s="2">
        <v>90</v>
      </c>
      <c r="I210" t="s">
        <v>22</v>
      </c>
      <c r="J210" t="s">
        <v>15</v>
      </c>
    </row>
    <row r="211" spans="1:10" x14ac:dyDescent="0.25">
      <c r="A211" t="s">
        <v>254</v>
      </c>
      <c r="B211" t="s">
        <v>45</v>
      </c>
      <c r="C211" s="1">
        <v>45878</v>
      </c>
      <c r="D211" t="s">
        <v>17</v>
      </c>
      <c r="E211" t="s">
        <v>25</v>
      </c>
      <c r="F211">
        <v>5</v>
      </c>
      <c r="G211" s="2">
        <v>16</v>
      </c>
      <c r="H211" s="2">
        <v>80</v>
      </c>
      <c r="I211" t="s">
        <v>47</v>
      </c>
      <c r="J211" t="s">
        <v>15</v>
      </c>
    </row>
    <row r="212" spans="1:10" x14ac:dyDescent="0.25">
      <c r="A212" t="s">
        <v>255</v>
      </c>
      <c r="B212" t="s">
        <v>37</v>
      </c>
      <c r="C212" s="1">
        <v>45849</v>
      </c>
      <c r="D212" t="s">
        <v>40</v>
      </c>
      <c r="E212" t="s">
        <v>18</v>
      </c>
      <c r="F212">
        <v>1</v>
      </c>
      <c r="G212" s="2">
        <v>264</v>
      </c>
      <c r="H212" s="2">
        <v>264</v>
      </c>
      <c r="I212" t="s">
        <v>14</v>
      </c>
      <c r="J212" t="s">
        <v>79</v>
      </c>
    </row>
    <row r="213" spans="1:10" x14ac:dyDescent="0.25">
      <c r="A213" t="s">
        <v>256</v>
      </c>
      <c r="B213" t="s">
        <v>49</v>
      </c>
      <c r="C213" s="1">
        <v>45853</v>
      </c>
      <c r="D213" t="s">
        <v>12</v>
      </c>
      <c r="E213" t="s">
        <v>25</v>
      </c>
      <c r="F213">
        <v>3</v>
      </c>
      <c r="G213" s="2">
        <v>20</v>
      </c>
      <c r="H213" s="2">
        <v>60</v>
      </c>
      <c r="I213" t="s">
        <v>22</v>
      </c>
      <c r="J213" t="s">
        <v>34</v>
      </c>
    </row>
    <row r="214" spans="1:10" x14ac:dyDescent="0.25">
      <c r="A214" t="s">
        <v>257</v>
      </c>
      <c r="B214" t="s">
        <v>32</v>
      </c>
      <c r="C214" s="1">
        <v>45911</v>
      </c>
      <c r="D214" t="s">
        <v>40</v>
      </c>
      <c r="E214" t="s">
        <v>29</v>
      </c>
      <c r="F214">
        <v>2</v>
      </c>
      <c r="G214" s="2">
        <v>52</v>
      </c>
      <c r="H214" s="2">
        <v>104</v>
      </c>
      <c r="I214" t="s">
        <v>22</v>
      </c>
      <c r="J214" t="s">
        <v>26</v>
      </c>
    </row>
    <row r="215" spans="1:10" x14ac:dyDescent="0.25">
      <c r="A215" t="s">
        <v>258</v>
      </c>
      <c r="B215" t="s">
        <v>37</v>
      </c>
      <c r="C215" s="1">
        <v>45856</v>
      </c>
      <c r="D215" t="s">
        <v>17</v>
      </c>
      <c r="E215" t="s">
        <v>25</v>
      </c>
      <c r="F215">
        <v>1</v>
      </c>
      <c r="G215" s="2">
        <v>231</v>
      </c>
      <c r="H215" s="2">
        <v>231</v>
      </c>
      <c r="I215" t="s">
        <v>14</v>
      </c>
      <c r="J215" t="s">
        <v>38</v>
      </c>
    </row>
    <row r="216" spans="1:10" x14ac:dyDescent="0.25">
      <c r="A216" t="s">
        <v>259</v>
      </c>
      <c r="B216" t="s">
        <v>49</v>
      </c>
      <c r="C216" s="1">
        <v>45888</v>
      </c>
      <c r="D216" t="s">
        <v>40</v>
      </c>
      <c r="E216" t="s">
        <v>18</v>
      </c>
      <c r="F216">
        <v>1</v>
      </c>
      <c r="G216" s="2">
        <v>52</v>
      </c>
      <c r="H216" s="2">
        <v>52</v>
      </c>
      <c r="I216" t="s">
        <v>14</v>
      </c>
      <c r="J216" t="s">
        <v>90</v>
      </c>
    </row>
    <row r="217" spans="1:10" x14ac:dyDescent="0.25">
      <c r="A217" t="s">
        <v>260</v>
      </c>
      <c r="B217" t="s">
        <v>21</v>
      </c>
      <c r="C217" s="1">
        <v>45905</v>
      </c>
      <c r="D217" t="s">
        <v>17</v>
      </c>
      <c r="E217" t="s">
        <v>18</v>
      </c>
      <c r="F217">
        <v>2</v>
      </c>
      <c r="G217" s="2">
        <v>59</v>
      </c>
      <c r="H217" s="2">
        <v>118</v>
      </c>
      <c r="I217" t="s">
        <v>43</v>
      </c>
      <c r="J217" t="s">
        <v>62</v>
      </c>
    </row>
    <row r="218" spans="1:10" x14ac:dyDescent="0.25">
      <c r="A218" t="s">
        <v>261</v>
      </c>
      <c r="B218" t="s">
        <v>61</v>
      </c>
      <c r="C218" s="1">
        <v>45861</v>
      </c>
      <c r="D218" t="s">
        <v>17</v>
      </c>
      <c r="E218" t="s">
        <v>29</v>
      </c>
      <c r="F218">
        <v>1</v>
      </c>
      <c r="G218" s="2">
        <v>79</v>
      </c>
      <c r="H218" s="2">
        <v>79</v>
      </c>
      <c r="I218" t="s">
        <v>41</v>
      </c>
      <c r="J218" t="s">
        <v>15</v>
      </c>
    </row>
    <row r="219" spans="1:10" x14ac:dyDescent="0.25">
      <c r="A219" t="s">
        <v>262</v>
      </c>
      <c r="B219" t="s">
        <v>21</v>
      </c>
      <c r="C219" s="1">
        <v>45840</v>
      </c>
      <c r="D219" t="s">
        <v>17</v>
      </c>
      <c r="E219" t="s">
        <v>29</v>
      </c>
      <c r="F219">
        <v>2</v>
      </c>
      <c r="G219" s="2">
        <v>31</v>
      </c>
      <c r="H219" s="2">
        <v>62</v>
      </c>
      <c r="I219" t="s">
        <v>14</v>
      </c>
      <c r="J219" t="s">
        <v>34</v>
      </c>
    </row>
    <row r="220" spans="1:10" x14ac:dyDescent="0.25">
      <c r="A220" t="s">
        <v>263</v>
      </c>
      <c r="B220" t="s">
        <v>49</v>
      </c>
      <c r="C220" s="1">
        <v>45916</v>
      </c>
      <c r="D220" t="s">
        <v>40</v>
      </c>
      <c r="E220" t="s">
        <v>25</v>
      </c>
      <c r="F220">
        <v>4</v>
      </c>
      <c r="G220" s="2">
        <v>22</v>
      </c>
      <c r="H220" s="2">
        <v>88</v>
      </c>
      <c r="I220" t="s">
        <v>43</v>
      </c>
      <c r="J220" t="s">
        <v>23</v>
      </c>
    </row>
    <row r="221" spans="1:10" x14ac:dyDescent="0.25">
      <c r="A221" t="s">
        <v>264</v>
      </c>
      <c r="B221" t="s">
        <v>32</v>
      </c>
      <c r="C221" s="1">
        <v>45862</v>
      </c>
      <c r="D221" t="s">
        <v>40</v>
      </c>
      <c r="E221" t="s">
        <v>25</v>
      </c>
      <c r="F221">
        <v>3</v>
      </c>
      <c r="G221" s="2">
        <v>54</v>
      </c>
      <c r="H221" s="2">
        <v>162</v>
      </c>
      <c r="I221" t="s">
        <v>22</v>
      </c>
      <c r="J221" t="s">
        <v>30</v>
      </c>
    </row>
    <row r="222" spans="1:10" x14ac:dyDescent="0.25">
      <c r="A222" t="s">
        <v>265</v>
      </c>
      <c r="B222" t="s">
        <v>11</v>
      </c>
      <c r="C222" s="1">
        <v>45895</v>
      </c>
      <c r="D222" t="s">
        <v>40</v>
      </c>
      <c r="E222" t="s">
        <v>29</v>
      </c>
      <c r="F222">
        <v>3</v>
      </c>
      <c r="G222" s="2">
        <v>22</v>
      </c>
      <c r="H222" s="2">
        <v>66</v>
      </c>
      <c r="I222" t="s">
        <v>22</v>
      </c>
      <c r="J222" t="s">
        <v>26</v>
      </c>
    </row>
    <row r="223" spans="1:10" x14ac:dyDescent="0.25">
      <c r="A223" t="s">
        <v>266</v>
      </c>
      <c r="B223" t="s">
        <v>32</v>
      </c>
      <c r="C223" s="1">
        <v>45891</v>
      </c>
      <c r="D223" t="s">
        <v>12</v>
      </c>
      <c r="E223" t="s">
        <v>29</v>
      </c>
      <c r="F223">
        <v>1</v>
      </c>
      <c r="G223" s="2">
        <v>90</v>
      </c>
      <c r="H223" s="2">
        <v>90</v>
      </c>
      <c r="I223" t="s">
        <v>22</v>
      </c>
      <c r="J223" t="s">
        <v>81</v>
      </c>
    </row>
    <row r="224" spans="1:10" x14ac:dyDescent="0.25">
      <c r="A224" t="s">
        <v>267</v>
      </c>
      <c r="B224" t="s">
        <v>45</v>
      </c>
      <c r="C224" s="1">
        <v>45862</v>
      </c>
      <c r="D224" t="s">
        <v>17</v>
      </c>
      <c r="E224" t="s">
        <v>18</v>
      </c>
      <c r="F224">
        <v>2</v>
      </c>
      <c r="G224" s="2">
        <v>24</v>
      </c>
      <c r="H224" s="2">
        <v>48</v>
      </c>
      <c r="I224" t="s">
        <v>14</v>
      </c>
      <c r="J224" t="s">
        <v>79</v>
      </c>
    </row>
    <row r="225" spans="1:10" x14ac:dyDescent="0.25">
      <c r="A225" t="s">
        <v>268</v>
      </c>
      <c r="B225" t="s">
        <v>37</v>
      </c>
      <c r="C225" s="1">
        <v>45923</v>
      </c>
      <c r="D225" t="s">
        <v>12</v>
      </c>
      <c r="E225" t="s">
        <v>18</v>
      </c>
      <c r="F225">
        <v>1</v>
      </c>
      <c r="G225" s="2">
        <v>178</v>
      </c>
      <c r="H225" s="2">
        <v>178</v>
      </c>
      <c r="I225" t="s">
        <v>14</v>
      </c>
      <c r="J225" t="s">
        <v>26</v>
      </c>
    </row>
    <row r="226" spans="1:10" x14ac:dyDescent="0.25">
      <c r="A226" t="s">
        <v>269</v>
      </c>
      <c r="B226" t="s">
        <v>11</v>
      </c>
      <c r="C226" s="1">
        <v>45889</v>
      </c>
      <c r="D226" t="s">
        <v>17</v>
      </c>
      <c r="E226" t="s">
        <v>25</v>
      </c>
      <c r="F226">
        <v>1</v>
      </c>
      <c r="G226" s="2">
        <v>49</v>
      </c>
      <c r="H226" s="2">
        <v>49</v>
      </c>
      <c r="I226" t="s">
        <v>14</v>
      </c>
      <c r="J226" t="s">
        <v>81</v>
      </c>
    </row>
    <row r="227" spans="1:10" x14ac:dyDescent="0.25">
      <c r="A227" t="s">
        <v>270</v>
      </c>
      <c r="B227" t="s">
        <v>21</v>
      </c>
      <c r="C227" s="1">
        <v>45906</v>
      </c>
      <c r="D227" t="s">
        <v>12</v>
      </c>
      <c r="E227" t="s">
        <v>13</v>
      </c>
      <c r="F227">
        <v>1</v>
      </c>
      <c r="G227" s="2">
        <v>43</v>
      </c>
      <c r="H227" s="2">
        <v>43</v>
      </c>
      <c r="I227" t="s">
        <v>14</v>
      </c>
      <c r="J227" t="s">
        <v>62</v>
      </c>
    </row>
    <row r="228" spans="1:10" x14ac:dyDescent="0.25">
      <c r="A228" t="s">
        <v>271</v>
      </c>
      <c r="B228" t="s">
        <v>11</v>
      </c>
      <c r="C228" s="1">
        <v>45912</v>
      </c>
      <c r="D228" t="s">
        <v>17</v>
      </c>
      <c r="E228" t="s">
        <v>25</v>
      </c>
      <c r="F228">
        <v>2</v>
      </c>
      <c r="G228" s="2">
        <v>29</v>
      </c>
      <c r="H228" s="2">
        <v>58</v>
      </c>
      <c r="I228" t="s">
        <v>14</v>
      </c>
      <c r="J228" t="s">
        <v>26</v>
      </c>
    </row>
    <row r="229" spans="1:10" x14ac:dyDescent="0.25">
      <c r="A229" t="s">
        <v>272</v>
      </c>
      <c r="B229" t="s">
        <v>11</v>
      </c>
      <c r="C229" s="1">
        <v>45917</v>
      </c>
      <c r="D229" t="s">
        <v>12</v>
      </c>
      <c r="E229" t="s">
        <v>18</v>
      </c>
      <c r="F229">
        <v>2</v>
      </c>
      <c r="G229" s="2">
        <v>33</v>
      </c>
      <c r="H229" s="2">
        <v>66</v>
      </c>
      <c r="I229" t="s">
        <v>22</v>
      </c>
      <c r="J229" t="s">
        <v>90</v>
      </c>
    </row>
    <row r="230" spans="1:10" x14ac:dyDescent="0.25">
      <c r="A230" t="s">
        <v>273</v>
      </c>
      <c r="B230" t="s">
        <v>37</v>
      </c>
      <c r="C230" s="1">
        <v>45914</v>
      </c>
      <c r="D230" t="s">
        <v>12</v>
      </c>
      <c r="E230" t="s">
        <v>29</v>
      </c>
      <c r="F230">
        <v>2</v>
      </c>
      <c r="G230" s="2">
        <v>250</v>
      </c>
      <c r="H230" s="2">
        <v>500</v>
      </c>
      <c r="I230" t="s">
        <v>14</v>
      </c>
      <c r="J230" t="s">
        <v>62</v>
      </c>
    </row>
    <row r="231" spans="1:10" x14ac:dyDescent="0.25">
      <c r="A231" t="s">
        <v>274</v>
      </c>
      <c r="B231" t="s">
        <v>49</v>
      </c>
      <c r="C231" s="1">
        <v>45859</v>
      </c>
      <c r="D231" t="s">
        <v>12</v>
      </c>
      <c r="E231" t="s">
        <v>29</v>
      </c>
      <c r="F231">
        <v>2</v>
      </c>
      <c r="G231" s="2">
        <v>21</v>
      </c>
      <c r="H231" s="2">
        <v>42</v>
      </c>
      <c r="I231" t="s">
        <v>14</v>
      </c>
      <c r="J231" t="s">
        <v>30</v>
      </c>
    </row>
    <row r="232" spans="1:10" x14ac:dyDescent="0.25">
      <c r="A232" t="s">
        <v>275</v>
      </c>
      <c r="B232" t="s">
        <v>32</v>
      </c>
      <c r="C232" s="1">
        <v>45927</v>
      </c>
      <c r="D232" t="s">
        <v>17</v>
      </c>
      <c r="E232" t="s">
        <v>18</v>
      </c>
      <c r="F232">
        <v>1</v>
      </c>
      <c r="G232" s="2">
        <v>72</v>
      </c>
      <c r="H232" s="2">
        <v>72</v>
      </c>
      <c r="I232" t="s">
        <v>47</v>
      </c>
      <c r="J232" t="s">
        <v>38</v>
      </c>
    </row>
    <row r="233" spans="1:10" x14ac:dyDescent="0.25">
      <c r="A233" t="s">
        <v>276</v>
      </c>
      <c r="B233" t="s">
        <v>71</v>
      </c>
      <c r="C233" s="1">
        <v>45902</v>
      </c>
      <c r="D233" t="s">
        <v>17</v>
      </c>
      <c r="E233" t="s">
        <v>25</v>
      </c>
      <c r="F233">
        <v>1</v>
      </c>
      <c r="G233" s="2">
        <v>57</v>
      </c>
      <c r="H233" s="2">
        <v>57</v>
      </c>
      <c r="I233" t="s">
        <v>41</v>
      </c>
      <c r="J233" t="s">
        <v>81</v>
      </c>
    </row>
    <row r="234" spans="1:10" x14ac:dyDescent="0.25">
      <c r="A234" t="s">
        <v>277</v>
      </c>
      <c r="B234" t="s">
        <v>61</v>
      </c>
      <c r="C234" s="1">
        <v>45869</v>
      </c>
      <c r="D234" t="s">
        <v>40</v>
      </c>
      <c r="E234" t="s">
        <v>29</v>
      </c>
      <c r="F234">
        <v>3</v>
      </c>
      <c r="G234" s="2">
        <v>64</v>
      </c>
      <c r="H234" s="2">
        <v>192</v>
      </c>
      <c r="I234" t="s">
        <v>14</v>
      </c>
      <c r="J234" t="s">
        <v>81</v>
      </c>
    </row>
    <row r="235" spans="1:10" x14ac:dyDescent="0.25">
      <c r="A235" t="s">
        <v>278</v>
      </c>
      <c r="B235" t="s">
        <v>45</v>
      </c>
      <c r="C235" s="1">
        <v>45892</v>
      </c>
      <c r="D235" t="s">
        <v>17</v>
      </c>
      <c r="E235" t="s">
        <v>25</v>
      </c>
      <c r="F235">
        <v>4</v>
      </c>
      <c r="G235" s="2">
        <v>20</v>
      </c>
      <c r="H235" s="2">
        <v>80</v>
      </c>
      <c r="I235" t="s">
        <v>22</v>
      </c>
      <c r="J235" t="s">
        <v>62</v>
      </c>
    </row>
    <row r="236" spans="1:10" x14ac:dyDescent="0.25">
      <c r="A236" t="s">
        <v>279</v>
      </c>
      <c r="B236" t="s">
        <v>71</v>
      </c>
      <c r="C236" s="1">
        <v>45869</v>
      </c>
      <c r="D236" t="s">
        <v>40</v>
      </c>
      <c r="E236" t="s">
        <v>25</v>
      </c>
      <c r="F236">
        <v>5</v>
      </c>
      <c r="G236" s="2">
        <v>58</v>
      </c>
      <c r="H236" s="2">
        <v>290</v>
      </c>
      <c r="I236" t="s">
        <v>14</v>
      </c>
      <c r="J236" t="s">
        <v>90</v>
      </c>
    </row>
    <row r="237" spans="1:10" x14ac:dyDescent="0.25">
      <c r="A237" t="s">
        <v>280</v>
      </c>
      <c r="B237" t="s">
        <v>71</v>
      </c>
      <c r="C237" s="1">
        <v>45904</v>
      </c>
      <c r="D237" t="s">
        <v>40</v>
      </c>
      <c r="E237" t="s">
        <v>18</v>
      </c>
      <c r="F237">
        <v>1</v>
      </c>
      <c r="G237" s="2">
        <v>62</v>
      </c>
      <c r="H237" s="2">
        <v>62</v>
      </c>
      <c r="I237" t="s">
        <v>47</v>
      </c>
      <c r="J237" t="s">
        <v>26</v>
      </c>
    </row>
    <row r="238" spans="1:10" x14ac:dyDescent="0.25">
      <c r="A238" t="s">
        <v>281</v>
      </c>
      <c r="B238" t="s">
        <v>71</v>
      </c>
      <c r="C238" s="1">
        <v>45915</v>
      </c>
      <c r="D238" t="s">
        <v>12</v>
      </c>
      <c r="E238" t="s">
        <v>29</v>
      </c>
      <c r="F238">
        <v>3</v>
      </c>
      <c r="G238" s="2">
        <v>56</v>
      </c>
      <c r="H238" s="2">
        <v>168</v>
      </c>
      <c r="I238" t="s">
        <v>47</v>
      </c>
      <c r="J238" t="s">
        <v>90</v>
      </c>
    </row>
    <row r="239" spans="1:10" x14ac:dyDescent="0.25">
      <c r="A239" t="s">
        <v>282</v>
      </c>
      <c r="B239" t="s">
        <v>45</v>
      </c>
      <c r="C239" s="1">
        <v>45906</v>
      </c>
      <c r="D239" t="s">
        <v>17</v>
      </c>
      <c r="E239" t="s">
        <v>29</v>
      </c>
      <c r="F239">
        <v>1</v>
      </c>
      <c r="G239" s="2">
        <v>15</v>
      </c>
      <c r="H239" s="2">
        <v>15</v>
      </c>
      <c r="I239" t="s">
        <v>22</v>
      </c>
      <c r="J239" t="s">
        <v>62</v>
      </c>
    </row>
    <row r="240" spans="1:10" x14ac:dyDescent="0.25">
      <c r="A240" t="s">
        <v>283</v>
      </c>
      <c r="B240" t="s">
        <v>37</v>
      </c>
      <c r="C240" s="1">
        <v>45886</v>
      </c>
      <c r="D240" t="s">
        <v>28</v>
      </c>
      <c r="E240" t="s">
        <v>18</v>
      </c>
      <c r="F240">
        <v>1</v>
      </c>
      <c r="G240" s="2">
        <v>55</v>
      </c>
      <c r="H240" s="2">
        <v>55</v>
      </c>
      <c r="I240" t="s">
        <v>14</v>
      </c>
      <c r="J240" t="s">
        <v>26</v>
      </c>
    </row>
    <row r="241" spans="1:10" x14ac:dyDescent="0.25">
      <c r="A241" t="s">
        <v>284</v>
      </c>
      <c r="B241" t="s">
        <v>21</v>
      </c>
      <c r="C241" s="1">
        <v>45919</v>
      </c>
      <c r="D241" t="s">
        <v>17</v>
      </c>
      <c r="E241" t="s">
        <v>25</v>
      </c>
      <c r="F241">
        <v>3</v>
      </c>
      <c r="G241" s="2">
        <v>36</v>
      </c>
      <c r="H241" s="2">
        <v>108</v>
      </c>
      <c r="I241" t="s">
        <v>22</v>
      </c>
      <c r="J241" t="s">
        <v>30</v>
      </c>
    </row>
    <row r="242" spans="1:10" x14ac:dyDescent="0.25">
      <c r="A242" t="s">
        <v>285</v>
      </c>
      <c r="B242" t="s">
        <v>32</v>
      </c>
      <c r="C242" s="1">
        <v>45888</v>
      </c>
      <c r="D242" t="s">
        <v>17</v>
      </c>
      <c r="E242" t="s">
        <v>13</v>
      </c>
      <c r="F242">
        <v>4</v>
      </c>
      <c r="G242" s="2">
        <v>65</v>
      </c>
      <c r="H242" s="2">
        <v>260</v>
      </c>
      <c r="I242" t="s">
        <v>14</v>
      </c>
      <c r="J242" t="s">
        <v>110</v>
      </c>
    </row>
    <row r="243" spans="1:10" x14ac:dyDescent="0.25">
      <c r="A243" t="s">
        <v>286</v>
      </c>
      <c r="B243" t="s">
        <v>61</v>
      </c>
      <c r="C243" s="1">
        <v>45852</v>
      </c>
      <c r="D243" t="s">
        <v>17</v>
      </c>
      <c r="E243" t="s">
        <v>29</v>
      </c>
      <c r="F243">
        <v>1</v>
      </c>
      <c r="G243" s="2">
        <v>88</v>
      </c>
      <c r="H243" s="2">
        <v>88</v>
      </c>
      <c r="I243" t="s">
        <v>43</v>
      </c>
      <c r="J243" t="s">
        <v>213</v>
      </c>
    </row>
    <row r="244" spans="1:10" x14ac:dyDescent="0.25">
      <c r="A244" t="s">
        <v>287</v>
      </c>
      <c r="B244" t="s">
        <v>11</v>
      </c>
      <c r="C244" s="1">
        <v>45839</v>
      </c>
      <c r="D244" t="s">
        <v>17</v>
      </c>
      <c r="E244" t="s">
        <v>25</v>
      </c>
      <c r="F244">
        <v>3</v>
      </c>
      <c r="G244" s="2">
        <v>45</v>
      </c>
      <c r="H244" s="2">
        <v>135</v>
      </c>
      <c r="I244" t="s">
        <v>22</v>
      </c>
      <c r="J244" t="s">
        <v>79</v>
      </c>
    </row>
    <row r="245" spans="1:10" x14ac:dyDescent="0.25">
      <c r="A245" t="s">
        <v>288</v>
      </c>
      <c r="B245" t="s">
        <v>11</v>
      </c>
      <c r="C245" s="1">
        <v>45920</v>
      </c>
      <c r="D245" t="s">
        <v>17</v>
      </c>
      <c r="E245" t="s">
        <v>13</v>
      </c>
      <c r="F245">
        <v>4</v>
      </c>
      <c r="G245" s="2">
        <v>29</v>
      </c>
      <c r="H245" s="2">
        <v>116</v>
      </c>
      <c r="I245" t="s">
        <v>14</v>
      </c>
      <c r="J245" t="s">
        <v>26</v>
      </c>
    </row>
    <row r="246" spans="1:10" x14ac:dyDescent="0.25">
      <c r="A246" t="s">
        <v>289</v>
      </c>
      <c r="B246" t="s">
        <v>32</v>
      </c>
      <c r="C246" s="1">
        <v>45864</v>
      </c>
      <c r="D246" t="s">
        <v>17</v>
      </c>
      <c r="E246" t="s">
        <v>25</v>
      </c>
      <c r="F246">
        <v>3</v>
      </c>
      <c r="G246" s="2">
        <v>64</v>
      </c>
      <c r="H246" s="2">
        <v>192</v>
      </c>
      <c r="I246" t="s">
        <v>22</v>
      </c>
      <c r="J246" t="s">
        <v>15</v>
      </c>
    </row>
    <row r="247" spans="1:10" x14ac:dyDescent="0.25">
      <c r="A247" t="s">
        <v>290</v>
      </c>
      <c r="B247" t="s">
        <v>61</v>
      </c>
      <c r="C247" s="1">
        <v>45914</v>
      </c>
      <c r="D247" t="s">
        <v>12</v>
      </c>
      <c r="E247" t="s">
        <v>25</v>
      </c>
      <c r="F247">
        <v>2</v>
      </c>
      <c r="G247" s="2">
        <v>126</v>
      </c>
      <c r="H247" s="2">
        <v>252</v>
      </c>
      <c r="I247" t="s">
        <v>14</v>
      </c>
      <c r="J247" t="s">
        <v>30</v>
      </c>
    </row>
    <row r="248" spans="1:10" x14ac:dyDescent="0.25">
      <c r="A248" t="s">
        <v>291</v>
      </c>
      <c r="B248" t="s">
        <v>21</v>
      </c>
      <c r="C248" s="1">
        <v>45865</v>
      </c>
      <c r="D248" t="s">
        <v>12</v>
      </c>
      <c r="E248" t="s">
        <v>13</v>
      </c>
      <c r="F248">
        <v>2</v>
      </c>
      <c r="G248" s="2">
        <v>75</v>
      </c>
      <c r="H248" s="2">
        <v>150</v>
      </c>
      <c r="I248" t="s">
        <v>41</v>
      </c>
      <c r="J248" t="s">
        <v>23</v>
      </c>
    </row>
    <row r="249" spans="1:10" x14ac:dyDescent="0.25">
      <c r="A249" t="s">
        <v>292</v>
      </c>
      <c r="B249" t="s">
        <v>49</v>
      </c>
      <c r="C249" s="1">
        <v>45914</v>
      </c>
      <c r="D249" t="s">
        <v>17</v>
      </c>
      <c r="E249" t="s">
        <v>25</v>
      </c>
      <c r="F249">
        <v>1</v>
      </c>
      <c r="G249" s="2">
        <v>40</v>
      </c>
      <c r="H249" s="2">
        <v>40</v>
      </c>
      <c r="I249" t="s">
        <v>14</v>
      </c>
      <c r="J249" t="s">
        <v>30</v>
      </c>
    </row>
    <row r="250" spans="1:10" x14ac:dyDescent="0.25">
      <c r="A250" t="s">
        <v>293</v>
      </c>
      <c r="B250" t="s">
        <v>11</v>
      </c>
      <c r="C250" s="1">
        <v>45892</v>
      </c>
      <c r="D250" t="s">
        <v>12</v>
      </c>
      <c r="E250" t="s">
        <v>13</v>
      </c>
      <c r="F250">
        <v>3</v>
      </c>
      <c r="G250" s="2">
        <v>23</v>
      </c>
      <c r="H250" s="2">
        <v>69</v>
      </c>
      <c r="I250" t="s">
        <v>22</v>
      </c>
      <c r="J250" t="s">
        <v>19</v>
      </c>
    </row>
    <row r="251" spans="1:10" x14ac:dyDescent="0.25">
      <c r="A251" t="s">
        <v>294</v>
      </c>
      <c r="B251" t="s">
        <v>49</v>
      </c>
      <c r="C251" s="1">
        <v>45918</v>
      </c>
      <c r="D251" t="s">
        <v>17</v>
      </c>
      <c r="E251" t="s">
        <v>18</v>
      </c>
      <c r="F251">
        <v>2</v>
      </c>
      <c r="G251" s="2">
        <v>27</v>
      </c>
      <c r="H251" s="2">
        <v>54</v>
      </c>
      <c r="I251" t="s">
        <v>41</v>
      </c>
      <c r="J251" t="s">
        <v>38</v>
      </c>
    </row>
    <row r="252" spans="1:10" x14ac:dyDescent="0.25">
      <c r="A252" t="s">
        <v>295</v>
      </c>
      <c r="B252" t="s">
        <v>61</v>
      </c>
      <c r="C252" s="1">
        <v>45915</v>
      </c>
      <c r="D252" t="s">
        <v>12</v>
      </c>
      <c r="E252" t="s">
        <v>25</v>
      </c>
      <c r="F252">
        <v>2</v>
      </c>
      <c r="G252" s="2">
        <v>51</v>
      </c>
      <c r="H252" s="2">
        <v>102</v>
      </c>
      <c r="I252" t="s">
        <v>41</v>
      </c>
      <c r="J252" t="s">
        <v>62</v>
      </c>
    </row>
    <row r="253" spans="1:10" x14ac:dyDescent="0.25">
      <c r="A253" t="s">
        <v>296</v>
      </c>
      <c r="B253" t="s">
        <v>37</v>
      </c>
      <c r="C253" s="1">
        <v>45855</v>
      </c>
      <c r="D253" t="s">
        <v>40</v>
      </c>
      <c r="E253" t="s">
        <v>29</v>
      </c>
      <c r="F253">
        <v>2</v>
      </c>
      <c r="G253" s="2">
        <v>98</v>
      </c>
      <c r="H253" s="2">
        <v>196</v>
      </c>
      <c r="I253" t="s">
        <v>14</v>
      </c>
      <c r="J253" t="s">
        <v>15</v>
      </c>
    </row>
    <row r="254" spans="1:10" x14ac:dyDescent="0.25">
      <c r="A254" t="s">
        <v>297</v>
      </c>
      <c r="B254" t="s">
        <v>21</v>
      </c>
      <c r="C254" s="1">
        <v>45853</v>
      </c>
      <c r="D254" t="s">
        <v>40</v>
      </c>
      <c r="E254" t="s">
        <v>25</v>
      </c>
      <c r="F254">
        <v>1</v>
      </c>
      <c r="G254" s="2">
        <v>41</v>
      </c>
      <c r="H254" s="2">
        <v>41</v>
      </c>
      <c r="I254" t="s">
        <v>41</v>
      </c>
      <c r="J254" t="s">
        <v>62</v>
      </c>
    </row>
    <row r="255" spans="1:10" x14ac:dyDescent="0.25">
      <c r="A255" t="s">
        <v>298</v>
      </c>
      <c r="B255" t="s">
        <v>61</v>
      </c>
      <c r="C255" s="1">
        <v>45927</v>
      </c>
      <c r="D255" t="s">
        <v>17</v>
      </c>
      <c r="E255" t="s">
        <v>29</v>
      </c>
      <c r="F255">
        <v>2</v>
      </c>
      <c r="G255" s="2">
        <v>69</v>
      </c>
      <c r="H255" s="2">
        <v>138</v>
      </c>
      <c r="I255" t="s">
        <v>14</v>
      </c>
      <c r="J255" t="s">
        <v>90</v>
      </c>
    </row>
    <row r="256" spans="1:10" x14ac:dyDescent="0.25">
      <c r="A256" t="s">
        <v>299</v>
      </c>
      <c r="B256" t="s">
        <v>32</v>
      </c>
      <c r="C256" s="1">
        <v>45905</v>
      </c>
      <c r="D256" t="s">
        <v>17</v>
      </c>
      <c r="E256" t="s">
        <v>13</v>
      </c>
      <c r="F256">
        <v>2</v>
      </c>
      <c r="G256" s="2">
        <v>60</v>
      </c>
      <c r="H256" s="2">
        <v>120</v>
      </c>
      <c r="I256" t="s">
        <v>14</v>
      </c>
      <c r="J256" t="s">
        <v>90</v>
      </c>
    </row>
    <row r="257" spans="1:10" x14ac:dyDescent="0.25">
      <c r="A257" t="s">
        <v>300</v>
      </c>
      <c r="B257" t="s">
        <v>61</v>
      </c>
      <c r="C257" s="1">
        <v>45904</v>
      </c>
      <c r="D257" t="s">
        <v>40</v>
      </c>
      <c r="E257" t="s">
        <v>18</v>
      </c>
      <c r="F257">
        <v>1</v>
      </c>
      <c r="G257" s="2">
        <v>94</v>
      </c>
      <c r="H257" s="2">
        <v>94</v>
      </c>
      <c r="I257" t="s">
        <v>22</v>
      </c>
      <c r="J257" t="s">
        <v>90</v>
      </c>
    </row>
    <row r="258" spans="1:10" x14ac:dyDescent="0.25">
      <c r="A258" t="s">
        <v>301</v>
      </c>
      <c r="B258" t="s">
        <v>32</v>
      </c>
      <c r="C258" s="1">
        <v>45911</v>
      </c>
      <c r="D258" t="s">
        <v>40</v>
      </c>
      <c r="E258" t="s">
        <v>18</v>
      </c>
      <c r="F258">
        <v>4</v>
      </c>
      <c r="G258" s="2">
        <v>36</v>
      </c>
      <c r="H258" s="2">
        <v>144</v>
      </c>
      <c r="I258" t="s">
        <v>14</v>
      </c>
      <c r="J258" t="s">
        <v>90</v>
      </c>
    </row>
    <row r="259" spans="1:10" x14ac:dyDescent="0.25">
      <c r="A259" t="s">
        <v>302</v>
      </c>
      <c r="B259" t="s">
        <v>61</v>
      </c>
      <c r="C259" s="1">
        <v>45853</v>
      </c>
      <c r="D259" t="s">
        <v>17</v>
      </c>
      <c r="E259" t="s">
        <v>25</v>
      </c>
      <c r="F259">
        <v>3</v>
      </c>
      <c r="G259" s="2">
        <v>133</v>
      </c>
      <c r="H259" s="2">
        <v>399</v>
      </c>
      <c r="I259" t="s">
        <v>47</v>
      </c>
      <c r="J259" t="s">
        <v>15</v>
      </c>
    </row>
    <row r="260" spans="1:10" x14ac:dyDescent="0.25">
      <c r="A260" t="s">
        <v>303</v>
      </c>
      <c r="B260" t="s">
        <v>45</v>
      </c>
      <c r="C260" s="1">
        <v>45865</v>
      </c>
      <c r="D260" t="s">
        <v>17</v>
      </c>
      <c r="E260" t="s">
        <v>18</v>
      </c>
      <c r="F260">
        <v>5</v>
      </c>
      <c r="G260" s="2">
        <v>15</v>
      </c>
      <c r="H260" s="2">
        <v>75</v>
      </c>
      <c r="I260" t="s">
        <v>14</v>
      </c>
      <c r="J260" t="s">
        <v>15</v>
      </c>
    </row>
    <row r="261" spans="1:10" x14ac:dyDescent="0.25">
      <c r="A261" t="s">
        <v>304</v>
      </c>
      <c r="B261" t="s">
        <v>61</v>
      </c>
      <c r="C261" s="1">
        <v>45921</v>
      </c>
      <c r="D261" t="s">
        <v>12</v>
      </c>
      <c r="E261" t="s">
        <v>18</v>
      </c>
      <c r="F261">
        <v>3</v>
      </c>
      <c r="G261" s="2">
        <v>159</v>
      </c>
      <c r="H261" s="2">
        <v>477</v>
      </c>
      <c r="I261" t="s">
        <v>22</v>
      </c>
      <c r="J261" t="s">
        <v>30</v>
      </c>
    </row>
    <row r="262" spans="1:10" x14ac:dyDescent="0.25">
      <c r="A262" t="s">
        <v>305</v>
      </c>
      <c r="B262" t="s">
        <v>61</v>
      </c>
      <c r="C262" s="1">
        <v>45918</v>
      </c>
      <c r="D262" t="s">
        <v>40</v>
      </c>
      <c r="E262" t="s">
        <v>25</v>
      </c>
      <c r="F262">
        <v>3</v>
      </c>
      <c r="G262" s="2">
        <v>50</v>
      </c>
      <c r="H262" s="2">
        <v>150</v>
      </c>
      <c r="I262" t="s">
        <v>14</v>
      </c>
      <c r="J262" t="s">
        <v>67</v>
      </c>
    </row>
    <row r="263" spans="1:10" x14ac:dyDescent="0.25">
      <c r="A263" t="s">
        <v>306</v>
      </c>
      <c r="B263" t="s">
        <v>11</v>
      </c>
      <c r="C263" s="1">
        <v>45925</v>
      </c>
      <c r="D263" t="s">
        <v>28</v>
      </c>
      <c r="E263" t="s">
        <v>18</v>
      </c>
      <c r="F263">
        <v>4</v>
      </c>
      <c r="G263" s="2">
        <v>27</v>
      </c>
      <c r="H263" s="2">
        <v>108</v>
      </c>
      <c r="I263" t="s">
        <v>41</v>
      </c>
      <c r="J263" t="s">
        <v>81</v>
      </c>
    </row>
    <row r="264" spans="1:10" x14ac:dyDescent="0.25">
      <c r="A264" t="s">
        <v>307</v>
      </c>
      <c r="B264" t="s">
        <v>32</v>
      </c>
      <c r="C264" s="1">
        <v>45894</v>
      </c>
      <c r="D264" t="s">
        <v>28</v>
      </c>
      <c r="E264" t="s">
        <v>29</v>
      </c>
      <c r="F264">
        <v>4</v>
      </c>
      <c r="G264" s="2">
        <v>79</v>
      </c>
      <c r="H264" s="2">
        <v>316</v>
      </c>
      <c r="I264" t="s">
        <v>14</v>
      </c>
      <c r="J264" t="s">
        <v>67</v>
      </c>
    </row>
    <row r="265" spans="1:10" x14ac:dyDescent="0.25">
      <c r="A265" t="s">
        <v>308</v>
      </c>
      <c r="B265" t="s">
        <v>61</v>
      </c>
      <c r="C265" s="1">
        <v>45881</v>
      </c>
      <c r="D265" t="s">
        <v>40</v>
      </c>
      <c r="E265" t="s">
        <v>25</v>
      </c>
      <c r="F265">
        <v>4</v>
      </c>
      <c r="G265" s="2">
        <v>51</v>
      </c>
      <c r="H265" s="2">
        <v>204</v>
      </c>
      <c r="I265" t="s">
        <v>41</v>
      </c>
      <c r="J265" t="s">
        <v>81</v>
      </c>
    </row>
    <row r="266" spans="1:10" x14ac:dyDescent="0.25">
      <c r="A266" t="s">
        <v>309</v>
      </c>
      <c r="B266" t="s">
        <v>32</v>
      </c>
      <c r="C266" s="1">
        <v>45844</v>
      </c>
      <c r="D266" t="s">
        <v>28</v>
      </c>
      <c r="E266" t="s">
        <v>29</v>
      </c>
      <c r="F266">
        <v>5</v>
      </c>
      <c r="G266" s="2">
        <v>74</v>
      </c>
      <c r="H266" s="2">
        <v>370</v>
      </c>
      <c r="I266" t="s">
        <v>14</v>
      </c>
      <c r="J266" t="s">
        <v>34</v>
      </c>
    </row>
    <row r="267" spans="1:10" x14ac:dyDescent="0.25">
      <c r="A267" t="s">
        <v>310</v>
      </c>
      <c r="B267" t="s">
        <v>45</v>
      </c>
      <c r="C267" s="1">
        <v>45872</v>
      </c>
      <c r="D267" t="s">
        <v>17</v>
      </c>
      <c r="E267" t="s">
        <v>13</v>
      </c>
      <c r="F267">
        <v>4</v>
      </c>
      <c r="G267" s="2">
        <v>10</v>
      </c>
      <c r="H267" s="2">
        <v>40</v>
      </c>
      <c r="I267" t="s">
        <v>22</v>
      </c>
      <c r="J267" t="s">
        <v>67</v>
      </c>
    </row>
    <row r="268" spans="1:10" x14ac:dyDescent="0.25">
      <c r="A268" t="s">
        <v>311</v>
      </c>
      <c r="B268" t="s">
        <v>11</v>
      </c>
      <c r="C268" s="1">
        <v>45919</v>
      </c>
      <c r="D268" t="s">
        <v>40</v>
      </c>
      <c r="E268" t="s">
        <v>13</v>
      </c>
      <c r="F268">
        <v>2</v>
      </c>
      <c r="G268" s="2">
        <v>21</v>
      </c>
      <c r="H268" s="2">
        <v>42</v>
      </c>
      <c r="I268" t="s">
        <v>14</v>
      </c>
      <c r="J268" t="s">
        <v>38</v>
      </c>
    </row>
    <row r="269" spans="1:10" x14ac:dyDescent="0.25">
      <c r="A269" t="s">
        <v>312</v>
      </c>
      <c r="B269" t="s">
        <v>37</v>
      </c>
      <c r="C269" s="1">
        <v>45853</v>
      </c>
      <c r="D269" t="s">
        <v>17</v>
      </c>
      <c r="E269" t="s">
        <v>29</v>
      </c>
      <c r="F269">
        <v>2</v>
      </c>
      <c r="G269" s="2">
        <v>57</v>
      </c>
      <c r="H269" s="2">
        <v>114</v>
      </c>
      <c r="I269" t="s">
        <v>43</v>
      </c>
      <c r="J269" t="s">
        <v>15</v>
      </c>
    </row>
    <row r="270" spans="1:10" x14ac:dyDescent="0.25">
      <c r="A270" t="s">
        <v>313</v>
      </c>
      <c r="B270" t="s">
        <v>71</v>
      </c>
      <c r="C270" s="1">
        <v>45876</v>
      </c>
      <c r="D270" t="s">
        <v>40</v>
      </c>
      <c r="E270" t="s">
        <v>13</v>
      </c>
      <c r="F270">
        <v>2</v>
      </c>
      <c r="G270" s="2">
        <v>28</v>
      </c>
      <c r="H270" s="2">
        <v>56</v>
      </c>
      <c r="I270" t="s">
        <v>14</v>
      </c>
      <c r="J270" t="s">
        <v>38</v>
      </c>
    </row>
    <row r="271" spans="1:10" x14ac:dyDescent="0.25">
      <c r="A271" t="s">
        <v>314</v>
      </c>
      <c r="B271" t="s">
        <v>49</v>
      </c>
      <c r="C271" s="1">
        <v>45879</v>
      </c>
      <c r="D271" t="s">
        <v>40</v>
      </c>
      <c r="E271" t="s">
        <v>29</v>
      </c>
      <c r="F271">
        <v>4</v>
      </c>
      <c r="G271" s="2">
        <v>44</v>
      </c>
      <c r="H271" s="2">
        <v>176</v>
      </c>
      <c r="I271" t="s">
        <v>47</v>
      </c>
      <c r="J271" t="s">
        <v>30</v>
      </c>
    </row>
    <row r="272" spans="1:10" x14ac:dyDescent="0.25">
      <c r="A272" t="s">
        <v>315</v>
      </c>
      <c r="B272" t="s">
        <v>32</v>
      </c>
      <c r="C272" s="1">
        <v>45925</v>
      </c>
      <c r="D272" t="s">
        <v>17</v>
      </c>
      <c r="E272" t="s">
        <v>13</v>
      </c>
      <c r="F272">
        <v>1</v>
      </c>
      <c r="G272" s="2">
        <v>34</v>
      </c>
      <c r="H272" s="2">
        <v>34</v>
      </c>
      <c r="I272" t="s">
        <v>14</v>
      </c>
      <c r="J272" t="s">
        <v>81</v>
      </c>
    </row>
    <row r="273" spans="1:10" x14ac:dyDescent="0.25">
      <c r="A273" t="s">
        <v>316</v>
      </c>
      <c r="B273" t="s">
        <v>11</v>
      </c>
      <c r="C273" s="1">
        <v>45871</v>
      </c>
      <c r="D273" t="s">
        <v>12</v>
      </c>
      <c r="E273" t="s">
        <v>29</v>
      </c>
      <c r="F273">
        <v>2</v>
      </c>
      <c r="G273" s="2">
        <v>40</v>
      </c>
      <c r="H273" s="2">
        <v>80</v>
      </c>
      <c r="I273" t="s">
        <v>41</v>
      </c>
      <c r="J273" t="s">
        <v>67</v>
      </c>
    </row>
    <row r="274" spans="1:10" x14ac:dyDescent="0.25">
      <c r="A274" t="s">
        <v>317</v>
      </c>
      <c r="B274" t="s">
        <v>49</v>
      </c>
      <c r="C274" s="1">
        <v>45875</v>
      </c>
      <c r="D274" t="s">
        <v>28</v>
      </c>
      <c r="E274" t="s">
        <v>25</v>
      </c>
      <c r="F274">
        <v>1</v>
      </c>
      <c r="G274" s="2">
        <v>48</v>
      </c>
      <c r="H274" s="2">
        <v>48</v>
      </c>
      <c r="I274" t="s">
        <v>14</v>
      </c>
      <c r="J274" t="s">
        <v>81</v>
      </c>
    </row>
    <row r="275" spans="1:10" x14ac:dyDescent="0.25">
      <c r="A275" t="s">
        <v>318</v>
      </c>
      <c r="B275" t="s">
        <v>11</v>
      </c>
      <c r="C275" s="1">
        <v>45918</v>
      </c>
      <c r="D275" t="s">
        <v>12</v>
      </c>
      <c r="E275" t="s">
        <v>25</v>
      </c>
      <c r="F275">
        <v>1</v>
      </c>
      <c r="G275" s="2">
        <v>46</v>
      </c>
      <c r="H275" s="2">
        <v>46</v>
      </c>
      <c r="I275" t="s">
        <v>43</v>
      </c>
      <c r="J275" t="s">
        <v>62</v>
      </c>
    </row>
    <row r="276" spans="1:10" x14ac:dyDescent="0.25">
      <c r="A276" t="s">
        <v>319</v>
      </c>
      <c r="B276" t="s">
        <v>11</v>
      </c>
      <c r="C276" s="1">
        <v>45920</v>
      </c>
      <c r="D276" t="s">
        <v>17</v>
      </c>
      <c r="E276" t="s">
        <v>25</v>
      </c>
      <c r="F276">
        <v>2</v>
      </c>
      <c r="G276" s="2">
        <v>15</v>
      </c>
      <c r="H276" s="2">
        <v>30</v>
      </c>
      <c r="I276" t="s">
        <v>14</v>
      </c>
      <c r="J276" t="s">
        <v>15</v>
      </c>
    </row>
    <row r="277" spans="1:10" x14ac:dyDescent="0.25">
      <c r="A277" t="s">
        <v>320</v>
      </c>
      <c r="B277" t="s">
        <v>71</v>
      </c>
      <c r="C277" s="1">
        <v>45914</v>
      </c>
      <c r="D277" t="s">
        <v>12</v>
      </c>
      <c r="E277" t="s">
        <v>29</v>
      </c>
      <c r="F277">
        <v>4</v>
      </c>
      <c r="G277" s="2">
        <v>26</v>
      </c>
      <c r="H277" s="2">
        <v>104</v>
      </c>
      <c r="I277" t="s">
        <v>14</v>
      </c>
      <c r="J277" t="s">
        <v>30</v>
      </c>
    </row>
    <row r="278" spans="1:10" x14ac:dyDescent="0.25">
      <c r="A278" t="s">
        <v>321</v>
      </c>
      <c r="B278" t="s">
        <v>21</v>
      </c>
      <c r="C278" s="1">
        <v>45921</v>
      </c>
      <c r="D278" t="s">
        <v>28</v>
      </c>
      <c r="E278" t="s">
        <v>25</v>
      </c>
      <c r="F278">
        <v>2</v>
      </c>
      <c r="G278" s="2">
        <v>64</v>
      </c>
      <c r="H278" s="2">
        <v>128</v>
      </c>
      <c r="I278" t="s">
        <v>22</v>
      </c>
      <c r="J278" t="s">
        <v>116</v>
      </c>
    </row>
    <row r="279" spans="1:10" x14ac:dyDescent="0.25">
      <c r="A279" t="s">
        <v>322</v>
      </c>
      <c r="B279" t="s">
        <v>32</v>
      </c>
      <c r="C279" s="1">
        <v>45884</v>
      </c>
      <c r="D279" t="s">
        <v>12</v>
      </c>
      <c r="E279" t="s">
        <v>29</v>
      </c>
      <c r="F279">
        <v>2</v>
      </c>
      <c r="G279" s="2">
        <v>89</v>
      </c>
      <c r="H279" s="2">
        <v>178</v>
      </c>
      <c r="I279" t="s">
        <v>14</v>
      </c>
      <c r="J279" t="s">
        <v>67</v>
      </c>
    </row>
    <row r="280" spans="1:10" x14ac:dyDescent="0.25">
      <c r="A280" t="s">
        <v>323</v>
      </c>
      <c r="B280" t="s">
        <v>21</v>
      </c>
      <c r="C280" s="1">
        <v>45852</v>
      </c>
      <c r="D280" t="s">
        <v>17</v>
      </c>
      <c r="E280" t="s">
        <v>25</v>
      </c>
      <c r="F280">
        <v>3</v>
      </c>
      <c r="G280" s="2">
        <v>95</v>
      </c>
      <c r="H280" s="2">
        <v>285</v>
      </c>
      <c r="I280" t="s">
        <v>14</v>
      </c>
      <c r="J280" t="s">
        <v>213</v>
      </c>
    </row>
    <row r="281" spans="1:10" x14ac:dyDescent="0.25">
      <c r="A281" t="s">
        <v>324</v>
      </c>
      <c r="B281" t="s">
        <v>11</v>
      </c>
      <c r="C281" s="1">
        <v>45902</v>
      </c>
      <c r="D281" t="s">
        <v>17</v>
      </c>
      <c r="E281" t="s">
        <v>18</v>
      </c>
      <c r="F281">
        <v>2</v>
      </c>
      <c r="G281" s="2">
        <v>49</v>
      </c>
      <c r="H281" s="2">
        <v>98</v>
      </c>
      <c r="I281" t="s">
        <v>22</v>
      </c>
      <c r="J281" t="s">
        <v>81</v>
      </c>
    </row>
    <row r="282" spans="1:10" x14ac:dyDescent="0.25">
      <c r="A282" t="s">
        <v>325</v>
      </c>
      <c r="B282" t="s">
        <v>71</v>
      </c>
      <c r="C282" s="1">
        <v>45878</v>
      </c>
      <c r="D282" t="s">
        <v>40</v>
      </c>
      <c r="E282" t="s">
        <v>25</v>
      </c>
      <c r="F282">
        <v>2</v>
      </c>
      <c r="G282" s="2">
        <v>24</v>
      </c>
      <c r="H282" s="2">
        <v>48</v>
      </c>
      <c r="I282" t="s">
        <v>14</v>
      </c>
      <c r="J282" t="s">
        <v>30</v>
      </c>
    </row>
    <row r="283" spans="1:10" x14ac:dyDescent="0.25">
      <c r="A283" t="s">
        <v>326</v>
      </c>
      <c r="B283" t="s">
        <v>11</v>
      </c>
      <c r="C283" s="1">
        <v>45929</v>
      </c>
      <c r="D283" t="s">
        <v>17</v>
      </c>
      <c r="E283" t="s">
        <v>29</v>
      </c>
      <c r="F283">
        <v>1</v>
      </c>
      <c r="G283" s="2">
        <v>44</v>
      </c>
      <c r="H283" s="2">
        <v>44</v>
      </c>
      <c r="I283" t="s">
        <v>41</v>
      </c>
      <c r="J283" t="s">
        <v>38</v>
      </c>
    </row>
    <row r="284" spans="1:10" x14ac:dyDescent="0.25">
      <c r="A284" t="s">
        <v>327</v>
      </c>
      <c r="B284" t="s">
        <v>32</v>
      </c>
      <c r="C284" s="1">
        <v>45918</v>
      </c>
      <c r="D284" t="s">
        <v>17</v>
      </c>
      <c r="E284" t="s">
        <v>29</v>
      </c>
      <c r="F284">
        <v>1</v>
      </c>
      <c r="G284" s="2">
        <v>73</v>
      </c>
      <c r="H284" s="2">
        <v>73</v>
      </c>
      <c r="I284" t="s">
        <v>14</v>
      </c>
      <c r="J284" t="s">
        <v>34</v>
      </c>
    </row>
    <row r="285" spans="1:10" x14ac:dyDescent="0.25">
      <c r="A285" t="s">
        <v>328</v>
      </c>
      <c r="B285" t="s">
        <v>49</v>
      </c>
      <c r="C285" s="1">
        <v>45864</v>
      </c>
      <c r="D285" t="s">
        <v>40</v>
      </c>
      <c r="E285" t="s">
        <v>25</v>
      </c>
      <c r="F285">
        <v>5</v>
      </c>
      <c r="G285" s="2">
        <v>35</v>
      </c>
      <c r="H285" s="2">
        <v>175</v>
      </c>
      <c r="I285" t="s">
        <v>47</v>
      </c>
      <c r="J285" t="s">
        <v>30</v>
      </c>
    </row>
    <row r="286" spans="1:10" x14ac:dyDescent="0.25">
      <c r="A286" t="s">
        <v>329</v>
      </c>
      <c r="B286" t="s">
        <v>61</v>
      </c>
      <c r="C286" s="1">
        <v>45916</v>
      </c>
      <c r="D286" t="s">
        <v>12</v>
      </c>
      <c r="E286" t="s">
        <v>29</v>
      </c>
      <c r="F286">
        <v>2</v>
      </c>
      <c r="G286" s="2">
        <v>122</v>
      </c>
      <c r="H286" s="2">
        <v>244</v>
      </c>
      <c r="I286" t="s">
        <v>47</v>
      </c>
      <c r="J286" t="s">
        <v>26</v>
      </c>
    </row>
    <row r="287" spans="1:10" x14ac:dyDescent="0.25">
      <c r="A287" t="s">
        <v>330</v>
      </c>
      <c r="B287" t="s">
        <v>32</v>
      </c>
      <c r="C287" s="1">
        <v>45878</v>
      </c>
      <c r="D287" t="s">
        <v>12</v>
      </c>
      <c r="E287" t="s">
        <v>29</v>
      </c>
      <c r="F287">
        <v>3</v>
      </c>
      <c r="G287" s="2">
        <v>56</v>
      </c>
      <c r="H287" s="2">
        <v>168</v>
      </c>
      <c r="I287" t="s">
        <v>14</v>
      </c>
      <c r="J287" t="s">
        <v>26</v>
      </c>
    </row>
    <row r="288" spans="1:10" x14ac:dyDescent="0.25">
      <c r="A288" t="s">
        <v>331</v>
      </c>
      <c r="B288" t="s">
        <v>71</v>
      </c>
      <c r="C288" s="1">
        <v>45877</v>
      </c>
      <c r="D288" t="s">
        <v>40</v>
      </c>
      <c r="E288" t="s">
        <v>18</v>
      </c>
      <c r="F288">
        <v>1</v>
      </c>
      <c r="G288" s="2">
        <v>52</v>
      </c>
      <c r="H288" s="2">
        <v>52</v>
      </c>
      <c r="I288" t="s">
        <v>43</v>
      </c>
      <c r="J288" t="s">
        <v>67</v>
      </c>
    </row>
    <row r="289" spans="1:10" x14ac:dyDescent="0.25">
      <c r="A289" t="s">
        <v>332</v>
      </c>
      <c r="B289" t="s">
        <v>11</v>
      </c>
      <c r="C289" s="1">
        <v>45866</v>
      </c>
      <c r="D289" t="s">
        <v>40</v>
      </c>
      <c r="E289" t="s">
        <v>29</v>
      </c>
      <c r="F289">
        <v>4</v>
      </c>
      <c r="G289" s="2">
        <v>43</v>
      </c>
      <c r="H289" s="2">
        <v>172</v>
      </c>
      <c r="I289" t="s">
        <v>22</v>
      </c>
      <c r="J289" t="s">
        <v>26</v>
      </c>
    </row>
    <row r="290" spans="1:10" x14ac:dyDescent="0.25">
      <c r="A290" t="s">
        <v>333</v>
      </c>
      <c r="B290" t="s">
        <v>49</v>
      </c>
      <c r="C290" s="1">
        <v>45888</v>
      </c>
      <c r="D290" t="s">
        <v>12</v>
      </c>
      <c r="E290" t="s">
        <v>25</v>
      </c>
      <c r="F290">
        <v>5</v>
      </c>
      <c r="G290" s="2">
        <v>54</v>
      </c>
      <c r="H290" s="2">
        <v>270</v>
      </c>
      <c r="I290" t="s">
        <v>14</v>
      </c>
      <c r="J290" t="s">
        <v>67</v>
      </c>
    </row>
    <row r="291" spans="1:10" x14ac:dyDescent="0.25">
      <c r="A291" t="s">
        <v>334</v>
      </c>
      <c r="B291" t="s">
        <v>32</v>
      </c>
      <c r="C291" s="1">
        <v>45920</v>
      </c>
      <c r="D291" t="s">
        <v>40</v>
      </c>
      <c r="E291" t="s">
        <v>18</v>
      </c>
      <c r="F291">
        <v>3</v>
      </c>
      <c r="G291" s="2">
        <v>42</v>
      </c>
      <c r="H291" s="2">
        <v>126</v>
      </c>
      <c r="I291" t="s">
        <v>14</v>
      </c>
      <c r="J291" t="s">
        <v>30</v>
      </c>
    </row>
    <row r="292" spans="1:10" x14ac:dyDescent="0.25">
      <c r="A292" t="s">
        <v>335</v>
      </c>
      <c r="B292" t="s">
        <v>61</v>
      </c>
      <c r="C292" s="1">
        <v>45919</v>
      </c>
      <c r="D292" t="s">
        <v>17</v>
      </c>
      <c r="E292" t="s">
        <v>29</v>
      </c>
      <c r="F292">
        <v>2</v>
      </c>
      <c r="G292" s="2">
        <v>174</v>
      </c>
      <c r="H292" s="2">
        <v>348</v>
      </c>
      <c r="I292" t="s">
        <v>41</v>
      </c>
      <c r="J292" t="s">
        <v>213</v>
      </c>
    </row>
    <row r="293" spans="1:10" x14ac:dyDescent="0.25">
      <c r="A293" t="s">
        <v>336</v>
      </c>
      <c r="B293" t="s">
        <v>49</v>
      </c>
      <c r="C293" s="1">
        <v>45903</v>
      </c>
      <c r="D293" t="s">
        <v>40</v>
      </c>
      <c r="E293" t="s">
        <v>29</v>
      </c>
      <c r="F293">
        <v>1</v>
      </c>
      <c r="G293" s="2">
        <v>17</v>
      </c>
      <c r="H293" s="2">
        <v>17</v>
      </c>
      <c r="I293" t="s">
        <v>22</v>
      </c>
      <c r="J293" t="s">
        <v>15</v>
      </c>
    </row>
    <row r="294" spans="1:10" x14ac:dyDescent="0.25">
      <c r="A294" t="s">
        <v>337</v>
      </c>
      <c r="B294" t="s">
        <v>37</v>
      </c>
      <c r="C294" s="1">
        <v>45884</v>
      </c>
      <c r="D294" t="s">
        <v>40</v>
      </c>
      <c r="E294" t="s">
        <v>29</v>
      </c>
      <c r="F294">
        <v>1</v>
      </c>
      <c r="G294" s="2">
        <v>245</v>
      </c>
      <c r="H294" s="2">
        <v>245</v>
      </c>
      <c r="I294" t="s">
        <v>22</v>
      </c>
      <c r="J294" t="s">
        <v>26</v>
      </c>
    </row>
    <row r="295" spans="1:10" x14ac:dyDescent="0.25">
      <c r="A295" t="s">
        <v>338</v>
      </c>
      <c r="B295" t="s">
        <v>37</v>
      </c>
      <c r="C295" s="1">
        <v>45926</v>
      </c>
      <c r="D295" t="s">
        <v>17</v>
      </c>
      <c r="E295" t="s">
        <v>25</v>
      </c>
      <c r="F295">
        <v>1</v>
      </c>
      <c r="G295" s="2">
        <v>124</v>
      </c>
      <c r="H295" s="2">
        <v>124</v>
      </c>
      <c r="I295" t="s">
        <v>41</v>
      </c>
      <c r="J295" t="s">
        <v>110</v>
      </c>
    </row>
    <row r="296" spans="1:10" x14ac:dyDescent="0.25">
      <c r="A296" t="s">
        <v>339</v>
      </c>
      <c r="B296" t="s">
        <v>21</v>
      </c>
      <c r="C296" s="1">
        <v>45872</v>
      </c>
      <c r="D296" t="s">
        <v>17</v>
      </c>
      <c r="E296" t="s">
        <v>25</v>
      </c>
      <c r="F296">
        <v>1</v>
      </c>
      <c r="G296" s="2">
        <v>91</v>
      </c>
      <c r="H296" s="2">
        <v>91</v>
      </c>
      <c r="I296" t="s">
        <v>22</v>
      </c>
      <c r="J296" t="s">
        <v>90</v>
      </c>
    </row>
    <row r="297" spans="1:10" x14ac:dyDescent="0.25">
      <c r="A297" t="s">
        <v>340</v>
      </c>
      <c r="B297" t="s">
        <v>11</v>
      </c>
      <c r="C297" s="1">
        <v>45911</v>
      </c>
      <c r="D297" t="s">
        <v>40</v>
      </c>
      <c r="E297" t="s">
        <v>25</v>
      </c>
      <c r="F297">
        <v>3</v>
      </c>
      <c r="G297" s="2">
        <v>46</v>
      </c>
      <c r="H297" s="2">
        <v>138</v>
      </c>
      <c r="I297" t="s">
        <v>14</v>
      </c>
      <c r="J297" t="s">
        <v>81</v>
      </c>
    </row>
    <row r="298" spans="1:10" x14ac:dyDescent="0.25">
      <c r="A298" t="s">
        <v>341</v>
      </c>
      <c r="B298" t="s">
        <v>49</v>
      </c>
      <c r="C298" s="1">
        <v>45865</v>
      </c>
      <c r="D298" t="s">
        <v>40</v>
      </c>
      <c r="E298" t="s">
        <v>29</v>
      </c>
      <c r="F298">
        <v>3</v>
      </c>
      <c r="G298" s="2">
        <v>38</v>
      </c>
      <c r="H298" s="2">
        <v>114</v>
      </c>
      <c r="I298" t="s">
        <v>14</v>
      </c>
      <c r="J298" t="s">
        <v>26</v>
      </c>
    </row>
    <row r="299" spans="1:10" x14ac:dyDescent="0.25">
      <c r="A299" t="s">
        <v>342</v>
      </c>
      <c r="B299" t="s">
        <v>32</v>
      </c>
      <c r="C299" s="1">
        <v>45930</v>
      </c>
      <c r="D299" t="s">
        <v>40</v>
      </c>
      <c r="E299" t="s">
        <v>25</v>
      </c>
      <c r="F299">
        <v>2</v>
      </c>
      <c r="G299" s="2">
        <v>77</v>
      </c>
      <c r="H299" s="2">
        <v>154</v>
      </c>
      <c r="I299" t="s">
        <v>14</v>
      </c>
      <c r="J299" t="s">
        <v>26</v>
      </c>
    </row>
    <row r="300" spans="1:10" x14ac:dyDescent="0.25">
      <c r="A300" t="s">
        <v>343</v>
      </c>
      <c r="B300" t="s">
        <v>11</v>
      </c>
      <c r="C300" s="1">
        <v>45850</v>
      </c>
      <c r="D300" t="s">
        <v>40</v>
      </c>
      <c r="E300" t="s">
        <v>25</v>
      </c>
      <c r="F300">
        <v>1</v>
      </c>
      <c r="G300" s="2">
        <v>44</v>
      </c>
      <c r="H300" s="2">
        <v>44</v>
      </c>
      <c r="I300" t="s">
        <v>43</v>
      </c>
      <c r="J300" t="s">
        <v>90</v>
      </c>
    </row>
    <row r="301" spans="1:10" x14ac:dyDescent="0.25">
      <c r="A301" t="s">
        <v>344</v>
      </c>
      <c r="B301" t="s">
        <v>61</v>
      </c>
      <c r="C301" s="1">
        <v>45839</v>
      </c>
      <c r="D301" t="s">
        <v>12</v>
      </c>
      <c r="E301" t="s">
        <v>29</v>
      </c>
      <c r="F301">
        <v>3</v>
      </c>
      <c r="G301" s="2">
        <v>73</v>
      </c>
      <c r="H301" s="2">
        <v>219</v>
      </c>
      <c r="I301" t="s">
        <v>47</v>
      </c>
      <c r="J301" t="s">
        <v>110</v>
      </c>
    </row>
    <row r="302" spans="1:10" x14ac:dyDescent="0.25">
      <c r="A302" t="s">
        <v>345</v>
      </c>
      <c r="B302" t="s">
        <v>37</v>
      </c>
      <c r="C302" s="1">
        <v>45860</v>
      </c>
      <c r="D302" t="s">
        <v>12</v>
      </c>
      <c r="E302" t="s">
        <v>13</v>
      </c>
      <c r="F302">
        <v>1</v>
      </c>
      <c r="G302" s="2">
        <v>270</v>
      </c>
      <c r="H302" s="2">
        <v>270</v>
      </c>
      <c r="I302" t="s">
        <v>14</v>
      </c>
      <c r="J302" t="s">
        <v>26</v>
      </c>
    </row>
    <row r="303" spans="1:10" x14ac:dyDescent="0.25">
      <c r="A303" t="s">
        <v>346</v>
      </c>
      <c r="B303" t="s">
        <v>45</v>
      </c>
      <c r="C303" s="1">
        <v>45869</v>
      </c>
      <c r="D303" t="s">
        <v>12</v>
      </c>
      <c r="E303" t="s">
        <v>13</v>
      </c>
      <c r="F303">
        <v>1</v>
      </c>
      <c r="G303" s="2">
        <v>10</v>
      </c>
      <c r="H303" s="2">
        <v>10</v>
      </c>
      <c r="I303" t="s">
        <v>14</v>
      </c>
      <c r="J303" t="s">
        <v>38</v>
      </c>
    </row>
    <row r="304" spans="1:10" x14ac:dyDescent="0.25">
      <c r="A304" t="s">
        <v>347</v>
      </c>
      <c r="B304" t="s">
        <v>32</v>
      </c>
      <c r="C304" s="1">
        <v>45870</v>
      </c>
      <c r="D304" t="s">
        <v>12</v>
      </c>
      <c r="E304" t="s">
        <v>25</v>
      </c>
      <c r="F304">
        <v>2</v>
      </c>
      <c r="G304" s="2">
        <v>52</v>
      </c>
      <c r="H304" s="2">
        <v>104</v>
      </c>
      <c r="I304" t="s">
        <v>41</v>
      </c>
      <c r="J304" t="s">
        <v>26</v>
      </c>
    </row>
    <row r="305" spans="1:10" x14ac:dyDescent="0.25">
      <c r="A305" t="s">
        <v>348</v>
      </c>
      <c r="B305" t="s">
        <v>32</v>
      </c>
      <c r="C305" s="1">
        <v>45906</v>
      </c>
      <c r="D305" t="s">
        <v>40</v>
      </c>
      <c r="E305" t="s">
        <v>25</v>
      </c>
      <c r="F305">
        <v>4</v>
      </c>
      <c r="G305" s="2">
        <v>57</v>
      </c>
      <c r="H305" s="2">
        <v>228</v>
      </c>
      <c r="I305" t="s">
        <v>14</v>
      </c>
      <c r="J305" t="s">
        <v>26</v>
      </c>
    </row>
    <row r="306" spans="1:10" x14ac:dyDescent="0.25">
      <c r="A306" t="s">
        <v>349</v>
      </c>
      <c r="B306" t="s">
        <v>32</v>
      </c>
      <c r="C306" s="1">
        <v>45930</v>
      </c>
      <c r="D306" t="s">
        <v>12</v>
      </c>
      <c r="E306" t="s">
        <v>18</v>
      </c>
      <c r="F306">
        <v>2</v>
      </c>
      <c r="G306" s="2">
        <v>30</v>
      </c>
      <c r="H306" s="2">
        <v>60</v>
      </c>
      <c r="I306" t="s">
        <v>43</v>
      </c>
      <c r="J306" t="s">
        <v>15</v>
      </c>
    </row>
    <row r="307" spans="1:10" x14ac:dyDescent="0.25">
      <c r="A307" t="s">
        <v>350</v>
      </c>
      <c r="B307" t="s">
        <v>21</v>
      </c>
      <c r="C307" s="1">
        <v>45878</v>
      </c>
      <c r="D307" t="s">
        <v>12</v>
      </c>
      <c r="E307" t="s">
        <v>29</v>
      </c>
      <c r="F307">
        <v>1</v>
      </c>
      <c r="G307" s="2">
        <v>54</v>
      </c>
      <c r="H307" s="2">
        <v>54</v>
      </c>
      <c r="I307" t="s">
        <v>43</v>
      </c>
      <c r="J307" t="s">
        <v>15</v>
      </c>
    </row>
    <row r="308" spans="1:10" x14ac:dyDescent="0.25">
      <c r="A308" t="s">
        <v>351</v>
      </c>
      <c r="B308" t="s">
        <v>49</v>
      </c>
      <c r="C308" s="1">
        <v>45884</v>
      </c>
      <c r="D308" t="s">
        <v>12</v>
      </c>
      <c r="E308" t="s">
        <v>18</v>
      </c>
      <c r="F308">
        <v>3</v>
      </c>
      <c r="G308" s="2">
        <v>39</v>
      </c>
      <c r="H308" s="2">
        <v>117</v>
      </c>
      <c r="I308" t="s">
        <v>22</v>
      </c>
      <c r="J308" t="s">
        <v>81</v>
      </c>
    </row>
    <row r="309" spans="1:10" x14ac:dyDescent="0.25">
      <c r="A309" t="s">
        <v>352</v>
      </c>
      <c r="B309" t="s">
        <v>11</v>
      </c>
      <c r="C309" s="1">
        <v>45922</v>
      </c>
      <c r="D309" t="s">
        <v>17</v>
      </c>
      <c r="E309" t="s">
        <v>29</v>
      </c>
      <c r="F309">
        <v>2</v>
      </c>
      <c r="G309" s="2">
        <v>47</v>
      </c>
      <c r="H309" s="2">
        <v>94</v>
      </c>
      <c r="I309" t="s">
        <v>22</v>
      </c>
      <c r="J309" t="s">
        <v>15</v>
      </c>
    </row>
    <row r="310" spans="1:10" x14ac:dyDescent="0.25">
      <c r="A310" t="s">
        <v>353</v>
      </c>
      <c r="B310" t="s">
        <v>37</v>
      </c>
      <c r="C310" s="1">
        <v>45873</v>
      </c>
      <c r="D310" t="s">
        <v>28</v>
      </c>
      <c r="E310" t="s">
        <v>25</v>
      </c>
      <c r="F310">
        <v>1</v>
      </c>
      <c r="G310" s="2">
        <v>259</v>
      </c>
      <c r="H310" s="2">
        <v>259</v>
      </c>
      <c r="I310" t="s">
        <v>47</v>
      </c>
      <c r="J310" t="s">
        <v>34</v>
      </c>
    </row>
    <row r="311" spans="1:10" x14ac:dyDescent="0.25">
      <c r="A311" t="s">
        <v>354</v>
      </c>
      <c r="B311" t="s">
        <v>32</v>
      </c>
      <c r="C311" s="1">
        <v>45900</v>
      </c>
      <c r="D311" t="s">
        <v>40</v>
      </c>
      <c r="E311" t="s">
        <v>18</v>
      </c>
      <c r="F311">
        <v>1</v>
      </c>
      <c r="G311" s="2">
        <v>81</v>
      </c>
      <c r="H311" s="2">
        <v>81</v>
      </c>
      <c r="I311" t="s">
        <v>14</v>
      </c>
      <c r="J311" t="s">
        <v>30</v>
      </c>
    </row>
    <row r="312" spans="1:10" x14ac:dyDescent="0.25">
      <c r="A312" t="s">
        <v>355</v>
      </c>
      <c r="B312" t="s">
        <v>21</v>
      </c>
      <c r="C312" s="1">
        <v>45876</v>
      </c>
      <c r="D312" t="s">
        <v>12</v>
      </c>
      <c r="E312" t="s">
        <v>25</v>
      </c>
      <c r="F312">
        <v>1</v>
      </c>
      <c r="G312" s="2">
        <v>43</v>
      </c>
      <c r="H312" s="2">
        <v>43</v>
      </c>
      <c r="I312" t="s">
        <v>47</v>
      </c>
      <c r="J312" t="s">
        <v>26</v>
      </c>
    </row>
    <row r="313" spans="1:10" x14ac:dyDescent="0.25">
      <c r="A313" t="s">
        <v>356</v>
      </c>
      <c r="B313" t="s">
        <v>37</v>
      </c>
      <c r="C313" s="1">
        <v>45899</v>
      </c>
      <c r="D313" t="s">
        <v>12</v>
      </c>
      <c r="E313" t="s">
        <v>13</v>
      </c>
      <c r="F313">
        <v>1</v>
      </c>
      <c r="G313" s="2">
        <v>79</v>
      </c>
      <c r="H313" s="2">
        <v>79</v>
      </c>
      <c r="I313" t="s">
        <v>14</v>
      </c>
      <c r="J313" t="s">
        <v>90</v>
      </c>
    </row>
    <row r="314" spans="1:10" x14ac:dyDescent="0.25">
      <c r="A314" t="s">
        <v>357</v>
      </c>
      <c r="B314" t="s">
        <v>32</v>
      </c>
      <c r="C314" s="1">
        <v>45842</v>
      </c>
      <c r="D314" t="s">
        <v>12</v>
      </c>
      <c r="E314" t="s">
        <v>29</v>
      </c>
      <c r="F314">
        <v>1</v>
      </c>
      <c r="G314" s="2">
        <v>25</v>
      </c>
      <c r="H314" s="2">
        <v>25</v>
      </c>
      <c r="I314" t="s">
        <v>14</v>
      </c>
      <c r="J314" t="s">
        <v>15</v>
      </c>
    </row>
    <row r="315" spans="1:10" x14ac:dyDescent="0.25">
      <c r="A315" t="s">
        <v>358</v>
      </c>
      <c r="B315" t="s">
        <v>61</v>
      </c>
      <c r="C315" s="1">
        <v>45924</v>
      </c>
      <c r="D315" t="s">
        <v>40</v>
      </c>
      <c r="E315" t="s">
        <v>29</v>
      </c>
      <c r="F315">
        <v>1</v>
      </c>
      <c r="G315" s="2">
        <v>160</v>
      </c>
      <c r="H315" s="2">
        <v>160</v>
      </c>
      <c r="I315" t="s">
        <v>14</v>
      </c>
      <c r="J315" t="s">
        <v>26</v>
      </c>
    </row>
    <row r="316" spans="1:10" x14ac:dyDescent="0.25">
      <c r="A316" t="s">
        <v>359</v>
      </c>
      <c r="B316" t="s">
        <v>49</v>
      </c>
      <c r="C316" s="1">
        <v>45917</v>
      </c>
      <c r="D316" t="s">
        <v>40</v>
      </c>
      <c r="E316" t="s">
        <v>25</v>
      </c>
      <c r="F316">
        <v>4</v>
      </c>
      <c r="G316" s="2">
        <v>28</v>
      </c>
      <c r="H316" s="2">
        <v>112</v>
      </c>
      <c r="I316" t="s">
        <v>41</v>
      </c>
      <c r="J316" t="s">
        <v>26</v>
      </c>
    </row>
    <row r="317" spans="1:10" x14ac:dyDescent="0.25">
      <c r="A317" t="s">
        <v>360</v>
      </c>
      <c r="B317" t="s">
        <v>11</v>
      </c>
      <c r="C317" s="1">
        <v>45928</v>
      </c>
      <c r="D317" t="s">
        <v>12</v>
      </c>
      <c r="E317" t="s">
        <v>29</v>
      </c>
      <c r="F317">
        <v>3</v>
      </c>
      <c r="G317" s="2">
        <v>24</v>
      </c>
      <c r="H317" s="2">
        <v>72</v>
      </c>
      <c r="I317" t="s">
        <v>41</v>
      </c>
      <c r="J317" t="s">
        <v>67</v>
      </c>
    </row>
    <row r="318" spans="1:10" x14ac:dyDescent="0.25">
      <c r="A318" t="s">
        <v>361</v>
      </c>
      <c r="B318" t="s">
        <v>71</v>
      </c>
      <c r="C318" s="1">
        <v>45909</v>
      </c>
      <c r="D318" t="s">
        <v>17</v>
      </c>
      <c r="E318" t="s">
        <v>29</v>
      </c>
      <c r="F318">
        <v>3</v>
      </c>
      <c r="G318" s="2">
        <v>42</v>
      </c>
      <c r="H318" s="2">
        <v>126</v>
      </c>
      <c r="I318" t="s">
        <v>41</v>
      </c>
      <c r="J318" t="s">
        <v>34</v>
      </c>
    </row>
    <row r="319" spans="1:10" x14ac:dyDescent="0.25">
      <c r="A319" t="s">
        <v>362</v>
      </c>
      <c r="B319" t="s">
        <v>71</v>
      </c>
      <c r="C319" s="1">
        <v>45906</v>
      </c>
      <c r="D319" t="s">
        <v>28</v>
      </c>
      <c r="E319" t="s">
        <v>25</v>
      </c>
      <c r="F319">
        <v>1</v>
      </c>
      <c r="G319" s="2">
        <v>42</v>
      </c>
      <c r="H319" s="2">
        <v>42</v>
      </c>
      <c r="I319" t="s">
        <v>22</v>
      </c>
      <c r="J319" t="s">
        <v>26</v>
      </c>
    </row>
    <row r="320" spans="1:10" x14ac:dyDescent="0.25">
      <c r="A320" t="s">
        <v>363</v>
      </c>
      <c r="B320" t="s">
        <v>49</v>
      </c>
      <c r="C320" s="1">
        <v>45900</v>
      </c>
      <c r="D320" t="s">
        <v>40</v>
      </c>
      <c r="E320" t="s">
        <v>25</v>
      </c>
      <c r="F320">
        <v>3</v>
      </c>
      <c r="G320" s="2">
        <v>22</v>
      </c>
      <c r="H320" s="2">
        <v>66</v>
      </c>
      <c r="I320" t="s">
        <v>14</v>
      </c>
      <c r="J320" t="s">
        <v>15</v>
      </c>
    </row>
    <row r="321" spans="1:10" x14ac:dyDescent="0.25">
      <c r="A321" t="s">
        <v>364</v>
      </c>
      <c r="B321" t="s">
        <v>11</v>
      </c>
      <c r="C321" s="1">
        <v>45893</v>
      </c>
      <c r="D321" t="s">
        <v>17</v>
      </c>
      <c r="E321" t="s">
        <v>29</v>
      </c>
      <c r="F321">
        <v>4</v>
      </c>
      <c r="G321" s="2">
        <v>31</v>
      </c>
      <c r="H321" s="2">
        <v>124</v>
      </c>
      <c r="I321" t="s">
        <v>43</v>
      </c>
      <c r="J321" t="s">
        <v>116</v>
      </c>
    </row>
    <row r="322" spans="1:10" x14ac:dyDescent="0.25">
      <c r="A322" t="s">
        <v>365</v>
      </c>
      <c r="B322" t="s">
        <v>37</v>
      </c>
      <c r="C322" s="1">
        <v>45905</v>
      </c>
      <c r="D322" t="s">
        <v>40</v>
      </c>
      <c r="E322" t="s">
        <v>29</v>
      </c>
      <c r="F322">
        <v>1</v>
      </c>
      <c r="G322" s="2">
        <v>267</v>
      </c>
      <c r="H322" s="2">
        <v>267</v>
      </c>
      <c r="I322" t="s">
        <v>41</v>
      </c>
      <c r="J322" t="s">
        <v>30</v>
      </c>
    </row>
    <row r="323" spans="1:10" x14ac:dyDescent="0.25">
      <c r="A323" t="s">
        <v>366</v>
      </c>
      <c r="B323" t="s">
        <v>49</v>
      </c>
      <c r="C323" s="1">
        <v>45872</v>
      </c>
      <c r="D323" t="s">
        <v>40</v>
      </c>
      <c r="E323" t="s">
        <v>29</v>
      </c>
      <c r="F323">
        <v>2</v>
      </c>
      <c r="G323" s="2">
        <v>60</v>
      </c>
      <c r="H323" s="2">
        <v>120</v>
      </c>
      <c r="I323" t="s">
        <v>41</v>
      </c>
      <c r="J323" t="s">
        <v>90</v>
      </c>
    </row>
    <row r="324" spans="1:10" x14ac:dyDescent="0.25">
      <c r="A324" t="s">
        <v>367</v>
      </c>
      <c r="B324" t="s">
        <v>32</v>
      </c>
      <c r="C324" s="1">
        <v>45865</v>
      </c>
      <c r="D324" t="s">
        <v>12</v>
      </c>
      <c r="E324" t="s">
        <v>29</v>
      </c>
      <c r="F324">
        <v>1</v>
      </c>
      <c r="G324" s="2">
        <v>50</v>
      </c>
      <c r="H324" s="2">
        <v>50</v>
      </c>
      <c r="I324" t="s">
        <v>22</v>
      </c>
      <c r="J324" t="s">
        <v>26</v>
      </c>
    </row>
    <row r="325" spans="1:10" x14ac:dyDescent="0.25">
      <c r="A325" t="s">
        <v>368</v>
      </c>
      <c r="B325" t="s">
        <v>11</v>
      </c>
      <c r="C325" s="1">
        <v>45928</v>
      </c>
      <c r="D325" t="s">
        <v>40</v>
      </c>
      <c r="E325" t="s">
        <v>29</v>
      </c>
      <c r="F325">
        <v>2</v>
      </c>
      <c r="G325" s="2">
        <v>49</v>
      </c>
      <c r="H325" s="2">
        <v>98</v>
      </c>
      <c r="I325" t="s">
        <v>22</v>
      </c>
      <c r="J325" t="s">
        <v>81</v>
      </c>
    </row>
    <row r="326" spans="1:10" x14ac:dyDescent="0.25">
      <c r="A326" t="s">
        <v>369</v>
      </c>
      <c r="B326" t="s">
        <v>71</v>
      </c>
      <c r="C326" s="1">
        <v>45914</v>
      </c>
      <c r="D326" t="s">
        <v>12</v>
      </c>
      <c r="E326" t="s">
        <v>29</v>
      </c>
      <c r="F326">
        <v>1</v>
      </c>
      <c r="G326" s="2">
        <v>46</v>
      </c>
      <c r="H326" s="2">
        <v>46</v>
      </c>
      <c r="I326" t="s">
        <v>14</v>
      </c>
      <c r="J326" t="s">
        <v>81</v>
      </c>
    </row>
    <row r="327" spans="1:10" x14ac:dyDescent="0.25">
      <c r="A327" t="s">
        <v>370</v>
      </c>
      <c r="B327" t="s">
        <v>71</v>
      </c>
      <c r="C327" s="1">
        <v>45922</v>
      </c>
      <c r="D327" t="s">
        <v>12</v>
      </c>
      <c r="E327" t="s">
        <v>25</v>
      </c>
      <c r="F327">
        <v>1</v>
      </c>
      <c r="G327" s="2">
        <v>53</v>
      </c>
      <c r="H327" s="2">
        <v>53</v>
      </c>
      <c r="I327" t="s">
        <v>22</v>
      </c>
      <c r="J327" t="s">
        <v>110</v>
      </c>
    </row>
    <row r="328" spans="1:10" x14ac:dyDescent="0.25">
      <c r="A328" t="s">
        <v>371</v>
      </c>
      <c r="B328" t="s">
        <v>49</v>
      </c>
      <c r="C328" s="1">
        <v>45899</v>
      </c>
      <c r="D328" t="s">
        <v>40</v>
      </c>
      <c r="E328" t="s">
        <v>29</v>
      </c>
      <c r="F328">
        <v>1</v>
      </c>
      <c r="G328" s="2">
        <v>35</v>
      </c>
      <c r="H328" s="2">
        <v>35</v>
      </c>
      <c r="I328" t="s">
        <v>14</v>
      </c>
      <c r="J328" t="s">
        <v>110</v>
      </c>
    </row>
    <row r="329" spans="1:10" x14ac:dyDescent="0.25">
      <c r="A329" t="s">
        <v>372</v>
      </c>
      <c r="B329" t="s">
        <v>11</v>
      </c>
      <c r="C329" s="1">
        <v>45845</v>
      </c>
      <c r="D329" t="s">
        <v>17</v>
      </c>
      <c r="E329" t="s">
        <v>29</v>
      </c>
      <c r="F329">
        <v>2</v>
      </c>
      <c r="G329" s="2">
        <v>48</v>
      </c>
      <c r="H329" s="2">
        <v>96</v>
      </c>
      <c r="I329" t="s">
        <v>14</v>
      </c>
      <c r="J329" t="s">
        <v>81</v>
      </c>
    </row>
    <row r="330" spans="1:10" x14ac:dyDescent="0.25">
      <c r="A330" t="s">
        <v>373</v>
      </c>
      <c r="B330" t="s">
        <v>45</v>
      </c>
      <c r="C330" s="1">
        <v>45852</v>
      </c>
      <c r="D330" t="s">
        <v>28</v>
      </c>
      <c r="E330" t="s">
        <v>29</v>
      </c>
      <c r="F330">
        <v>1</v>
      </c>
      <c r="G330" s="2">
        <v>15</v>
      </c>
      <c r="H330" s="2">
        <v>15</v>
      </c>
      <c r="I330" t="s">
        <v>41</v>
      </c>
      <c r="J330" t="s">
        <v>81</v>
      </c>
    </row>
    <row r="331" spans="1:10" x14ac:dyDescent="0.25">
      <c r="A331" t="s">
        <v>374</v>
      </c>
      <c r="B331" t="s">
        <v>49</v>
      </c>
      <c r="C331" s="1">
        <v>45872</v>
      </c>
      <c r="D331" t="s">
        <v>12</v>
      </c>
      <c r="E331" t="s">
        <v>29</v>
      </c>
      <c r="F331">
        <v>4</v>
      </c>
      <c r="G331" s="2">
        <v>49</v>
      </c>
      <c r="H331" s="2">
        <v>196</v>
      </c>
      <c r="I331" t="s">
        <v>14</v>
      </c>
      <c r="J331" t="s">
        <v>38</v>
      </c>
    </row>
    <row r="332" spans="1:10" x14ac:dyDescent="0.25">
      <c r="A332" t="s">
        <v>375</v>
      </c>
      <c r="B332" t="s">
        <v>11</v>
      </c>
      <c r="C332" s="1">
        <v>45847</v>
      </c>
      <c r="D332" t="s">
        <v>17</v>
      </c>
      <c r="E332" t="s">
        <v>13</v>
      </c>
      <c r="F332">
        <v>5</v>
      </c>
      <c r="G332" s="2">
        <v>15</v>
      </c>
      <c r="H332" s="2">
        <v>75</v>
      </c>
      <c r="I332" t="s">
        <v>41</v>
      </c>
      <c r="J332" t="s">
        <v>62</v>
      </c>
    </row>
    <row r="333" spans="1:10" x14ac:dyDescent="0.25">
      <c r="A333" t="s">
        <v>376</v>
      </c>
      <c r="B333" t="s">
        <v>61</v>
      </c>
      <c r="C333" s="1">
        <v>45919</v>
      </c>
      <c r="D333" t="s">
        <v>17</v>
      </c>
      <c r="E333" t="s">
        <v>29</v>
      </c>
      <c r="F333">
        <v>2</v>
      </c>
      <c r="G333" s="2">
        <v>115</v>
      </c>
      <c r="H333" s="2">
        <v>230</v>
      </c>
      <c r="I333" t="s">
        <v>41</v>
      </c>
      <c r="J333" t="s">
        <v>213</v>
      </c>
    </row>
    <row r="334" spans="1:10" x14ac:dyDescent="0.25">
      <c r="A334" t="s">
        <v>377</v>
      </c>
      <c r="B334" t="s">
        <v>32</v>
      </c>
      <c r="C334" s="1">
        <v>45897</v>
      </c>
      <c r="D334" t="s">
        <v>40</v>
      </c>
      <c r="E334" t="s">
        <v>29</v>
      </c>
      <c r="F334">
        <v>2</v>
      </c>
      <c r="G334" s="2">
        <v>68</v>
      </c>
      <c r="H334" s="2">
        <v>136</v>
      </c>
      <c r="I334" t="s">
        <v>41</v>
      </c>
      <c r="J334" t="s">
        <v>30</v>
      </c>
    </row>
    <row r="335" spans="1:10" x14ac:dyDescent="0.25">
      <c r="A335" t="s">
        <v>378</v>
      </c>
      <c r="B335" t="s">
        <v>11</v>
      </c>
      <c r="C335" s="1">
        <v>45907</v>
      </c>
      <c r="D335" t="s">
        <v>12</v>
      </c>
      <c r="E335" t="s">
        <v>25</v>
      </c>
      <c r="F335">
        <v>3</v>
      </c>
      <c r="G335" s="2">
        <v>49</v>
      </c>
      <c r="H335" s="2">
        <v>147</v>
      </c>
      <c r="I335" t="s">
        <v>22</v>
      </c>
      <c r="J335" t="s">
        <v>62</v>
      </c>
    </row>
    <row r="336" spans="1:10" x14ac:dyDescent="0.25">
      <c r="A336" t="s">
        <v>379</v>
      </c>
      <c r="B336" t="s">
        <v>37</v>
      </c>
      <c r="C336" s="1">
        <v>45908</v>
      </c>
      <c r="D336" t="s">
        <v>12</v>
      </c>
      <c r="E336" t="s">
        <v>13</v>
      </c>
      <c r="F336">
        <v>1</v>
      </c>
      <c r="G336" s="2">
        <v>101</v>
      </c>
      <c r="H336" s="2">
        <v>101</v>
      </c>
      <c r="I336" t="s">
        <v>41</v>
      </c>
      <c r="J336" t="s">
        <v>90</v>
      </c>
    </row>
    <row r="337" spans="1:10" x14ac:dyDescent="0.25">
      <c r="A337" t="s">
        <v>380</v>
      </c>
      <c r="B337" t="s">
        <v>21</v>
      </c>
      <c r="C337" s="1">
        <v>45892</v>
      </c>
      <c r="D337" t="s">
        <v>12</v>
      </c>
      <c r="E337" t="s">
        <v>25</v>
      </c>
      <c r="F337">
        <v>3</v>
      </c>
      <c r="G337" s="2">
        <v>69</v>
      </c>
      <c r="H337" s="2">
        <v>207</v>
      </c>
      <c r="I337" t="s">
        <v>41</v>
      </c>
      <c r="J337" t="s">
        <v>30</v>
      </c>
    </row>
    <row r="338" spans="1:10" x14ac:dyDescent="0.25">
      <c r="A338" t="s">
        <v>381</v>
      </c>
      <c r="B338" t="s">
        <v>49</v>
      </c>
      <c r="C338" s="1">
        <v>45873</v>
      </c>
      <c r="D338" t="s">
        <v>17</v>
      </c>
      <c r="E338" t="s">
        <v>18</v>
      </c>
      <c r="F338">
        <v>4</v>
      </c>
      <c r="G338" s="2">
        <v>38</v>
      </c>
      <c r="H338" s="2">
        <v>152</v>
      </c>
      <c r="I338" t="s">
        <v>14</v>
      </c>
      <c r="J338" t="s">
        <v>26</v>
      </c>
    </row>
    <row r="339" spans="1:10" x14ac:dyDescent="0.25">
      <c r="A339" t="s">
        <v>382</v>
      </c>
      <c r="B339" t="s">
        <v>32</v>
      </c>
      <c r="C339" s="1">
        <v>45855</v>
      </c>
      <c r="D339" t="s">
        <v>40</v>
      </c>
      <c r="E339" t="s">
        <v>25</v>
      </c>
      <c r="F339">
        <v>1</v>
      </c>
      <c r="G339" s="2">
        <v>38</v>
      </c>
      <c r="H339" s="2">
        <v>38</v>
      </c>
      <c r="I339" t="s">
        <v>41</v>
      </c>
      <c r="J339" t="s">
        <v>213</v>
      </c>
    </row>
    <row r="340" spans="1:10" x14ac:dyDescent="0.25">
      <c r="A340" t="s">
        <v>383</v>
      </c>
      <c r="B340" t="s">
        <v>37</v>
      </c>
      <c r="C340" s="1">
        <v>45863</v>
      </c>
      <c r="D340" t="s">
        <v>17</v>
      </c>
      <c r="E340" t="s">
        <v>29</v>
      </c>
      <c r="F340">
        <v>1</v>
      </c>
      <c r="G340" s="2">
        <v>89</v>
      </c>
      <c r="H340" s="2">
        <v>89</v>
      </c>
      <c r="I340" t="s">
        <v>41</v>
      </c>
      <c r="J340" t="s">
        <v>116</v>
      </c>
    </row>
    <row r="341" spans="1:10" x14ac:dyDescent="0.25">
      <c r="A341" t="s">
        <v>384</v>
      </c>
      <c r="B341" t="s">
        <v>21</v>
      </c>
      <c r="C341" s="1">
        <v>45903</v>
      </c>
      <c r="D341" t="s">
        <v>17</v>
      </c>
      <c r="E341" t="s">
        <v>29</v>
      </c>
      <c r="F341">
        <v>2</v>
      </c>
      <c r="G341" s="2">
        <v>69</v>
      </c>
      <c r="H341" s="2">
        <v>138</v>
      </c>
      <c r="I341" t="s">
        <v>41</v>
      </c>
      <c r="J341" t="s">
        <v>38</v>
      </c>
    </row>
    <row r="342" spans="1:10" x14ac:dyDescent="0.25">
      <c r="A342" t="s">
        <v>385</v>
      </c>
      <c r="B342" t="s">
        <v>61</v>
      </c>
      <c r="C342" s="1">
        <v>45881</v>
      </c>
      <c r="D342" t="s">
        <v>28</v>
      </c>
      <c r="E342" t="s">
        <v>29</v>
      </c>
      <c r="F342">
        <v>1</v>
      </c>
      <c r="G342" s="2">
        <v>111</v>
      </c>
      <c r="H342" s="2">
        <v>111</v>
      </c>
      <c r="I342" t="s">
        <v>14</v>
      </c>
      <c r="J342" t="s">
        <v>26</v>
      </c>
    </row>
    <row r="343" spans="1:10" x14ac:dyDescent="0.25">
      <c r="A343" t="s">
        <v>386</v>
      </c>
      <c r="B343" t="s">
        <v>37</v>
      </c>
      <c r="C343" s="1">
        <v>45879</v>
      </c>
      <c r="D343" t="s">
        <v>12</v>
      </c>
      <c r="E343" t="s">
        <v>29</v>
      </c>
      <c r="F343">
        <v>2</v>
      </c>
      <c r="G343" s="2">
        <v>145</v>
      </c>
      <c r="H343" s="2">
        <v>290</v>
      </c>
      <c r="I343" t="s">
        <v>22</v>
      </c>
      <c r="J343" t="s">
        <v>30</v>
      </c>
    </row>
    <row r="344" spans="1:10" x14ac:dyDescent="0.25">
      <c r="A344" t="s">
        <v>387</v>
      </c>
      <c r="B344" t="s">
        <v>11</v>
      </c>
      <c r="C344" s="1">
        <v>45927</v>
      </c>
      <c r="D344" t="s">
        <v>12</v>
      </c>
      <c r="E344" t="s">
        <v>25</v>
      </c>
      <c r="F344">
        <v>3</v>
      </c>
      <c r="G344" s="2">
        <v>28</v>
      </c>
      <c r="H344" s="2">
        <v>84</v>
      </c>
      <c r="I344" t="s">
        <v>14</v>
      </c>
      <c r="J344" t="s">
        <v>213</v>
      </c>
    </row>
    <row r="345" spans="1:10" x14ac:dyDescent="0.25">
      <c r="A345" t="s">
        <v>388</v>
      </c>
      <c r="B345" t="s">
        <v>21</v>
      </c>
      <c r="C345" s="1">
        <v>45903</v>
      </c>
      <c r="D345" t="s">
        <v>12</v>
      </c>
      <c r="E345" t="s">
        <v>25</v>
      </c>
      <c r="F345">
        <v>1</v>
      </c>
      <c r="G345" s="2">
        <v>92</v>
      </c>
      <c r="H345" s="2">
        <v>92</v>
      </c>
      <c r="I345" t="s">
        <v>14</v>
      </c>
      <c r="J345" t="s">
        <v>67</v>
      </c>
    </row>
    <row r="346" spans="1:10" x14ac:dyDescent="0.25">
      <c r="A346" t="s">
        <v>389</v>
      </c>
      <c r="B346" t="s">
        <v>11</v>
      </c>
      <c r="C346" s="1">
        <v>45852</v>
      </c>
      <c r="D346" t="s">
        <v>40</v>
      </c>
      <c r="E346" t="s">
        <v>29</v>
      </c>
      <c r="F346">
        <v>2</v>
      </c>
      <c r="G346" s="2">
        <v>43</v>
      </c>
      <c r="H346" s="2">
        <v>86</v>
      </c>
      <c r="I346" t="s">
        <v>14</v>
      </c>
      <c r="J346" t="s">
        <v>90</v>
      </c>
    </row>
    <row r="347" spans="1:10" x14ac:dyDescent="0.25">
      <c r="A347" t="s">
        <v>390</v>
      </c>
      <c r="B347" t="s">
        <v>21</v>
      </c>
      <c r="C347" s="1">
        <v>45884</v>
      </c>
      <c r="D347" t="s">
        <v>40</v>
      </c>
      <c r="E347" t="s">
        <v>25</v>
      </c>
      <c r="F347">
        <v>1</v>
      </c>
      <c r="G347" s="2">
        <v>86</v>
      </c>
      <c r="H347" s="2">
        <v>86</v>
      </c>
      <c r="I347" t="s">
        <v>14</v>
      </c>
      <c r="J347" t="s">
        <v>26</v>
      </c>
    </row>
    <row r="348" spans="1:10" x14ac:dyDescent="0.25">
      <c r="A348" t="s">
        <v>391</v>
      </c>
      <c r="B348" t="s">
        <v>32</v>
      </c>
      <c r="C348" s="1">
        <v>45892</v>
      </c>
      <c r="D348" t="s">
        <v>17</v>
      </c>
      <c r="E348" t="s">
        <v>25</v>
      </c>
      <c r="F348">
        <v>5</v>
      </c>
      <c r="G348" s="2">
        <v>43</v>
      </c>
      <c r="H348" s="2">
        <v>215</v>
      </c>
      <c r="I348" t="s">
        <v>14</v>
      </c>
      <c r="J348" t="s">
        <v>34</v>
      </c>
    </row>
    <row r="349" spans="1:10" x14ac:dyDescent="0.25">
      <c r="A349" t="s">
        <v>392</v>
      </c>
      <c r="B349" t="s">
        <v>37</v>
      </c>
      <c r="C349" s="1">
        <v>45904</v>
      </c>
      <c r="D349" t="s">
        <v>17</v>
      </c>
      <c r="E349" t="s">
        <v>25</v>
      </c>
      <c r="F349">
        <v>1</v>
      </c>
      <c r="G349" s="2">
        <v>269</v>
      </c>
      <c r="H349" s="2">
        <v>269</v>
      </c>
      <c r="I349" t="s">
        <v>22</v>
      </c>
      <c r="J349" t="s">
        <v>81</v>
      </c>
    </row>
    <row r="350" spans="1:10" x14ac:dyDescent="0.25">
      <c r="A350" t="s">
        <v>393</v>
      </c>
      <c r="B350" t="s">
        <v>21</v>
      </c>
      <c r="C350" s="1">
        <v>45879</v>
      </c>
      <c r="D350" t="s">
        <v>12</v>
      </c>
      <c r="E350" t="s">
        <v>29</v>
      </c>
      <c r="F350">
        <v>3</v>
      </c>
      <c r="G350" s="2">
        <v>62</v>
      </c>
      <c r="H350" s="2">
        <v>186</v>
      </c>
      <c r="I350" t="s">
        <v>14</v>
      </c>
      <c r="J350" t="s">
        <v>67</v>
      </c>
    </row>
    <row r="351" spans="1:10" x14ac:dyDescent="0.25">
      <c r="A351" t="s">
        <v>394</v>
      </c>
      <c r="B351" t="s">
        <v>32</v>
      </c>
      <c r="C351" s="1">
        <v>45905</v>
      </c>
      <c r="D351" t="s">
        <v>12</v>
      </c>
      <c r="E351" t="s">
        <v>18</v>
      </c>
      <c r="F351">
        <v>2</v>
      </c>
      <c r="G351" s="2">
        <v>25</v>
      </c>
      <c r="H351" s="2">
        <v>50</v>
      </c>
      <c r="I351" t="s">
        <v>47</v>
      </c>
      <c r="J351" t="s">
        <v>26</v>
      </c>
    </row>
    <row r="352" spans="1:10" x14ac:dyDescent="0.25">
      <c r="A352" t="s">
        <v>395</v>
      </c>
      <c r="B352" t="s">
        <v>37</v>
      </c>
      <c r="C352" s="1">
        <v>45893</v>
      </c>
      <c r="D352" t="s">
        <v>40</v>
      </c>
      <c r="E352" t="s">
        <v>25</v>
      </c>
      <c r="F352">
        <v>1</v>
      </c>
      <c r="G352" s="2">
        <v>162</v>
      </c>
      <c r="H352" s="2">
        <v>162</v>
      </c>
      <c r="I352" t="s">
        <v>22</v>
      </c>
      <c r="J352" t="s">
        <v>15</v>
      </c>
    </row>
    <row r="353" spans="1:10" x14ac:dyDescent="0.25">
      <c r="A353" t="s">
        <v>396</v>
      </c>
      <c r="B353" t="s">
        <v>32</v>
      </c>
      <c r="C353" s="1">
        <v>45888</v>
      </c>
      <c r="D353" t="s">
        <v>17</v>
      </c>
      <c r="E353" t="s">
        <v>18</v>
      </c>
      <c r="F353">
        <v>2</v>
      </c>
      <c r="G353" s="2">
        <v>69</v>
      </c>
      <c r="H353" s="2">
        <v>138</v>
      </c>
      <c r="I353" t="s">
        <v>14</v>
      </c>
      <c r="J353" t="s">
        <v>30</v>
      </c>
    </row>
    <row r="354" spans="1:10" x14ac:dyDescent="0.25">
      <c r="A354" t="s">
        <v>397</v>
      </c>
      <c r="B354" t="s">
        <v>71</v>
      </c>
      <c r="C354" s="1">
        <v>45922</v>
      </c>
      <c r="D354" t="s">
        <v>40</v>
      </c>
      <c r="E354" t="s">
        <v>25</v>
      </c>
      <c r="F354">
        <v>1</v>
      </c>
      <c r="G354" s="2">
        <v>23</v>
      </c>
      <c r="H354" s="2">
        <v>23</v>
      </c>
      <c r="I354" t="s">
        <v>22</v>
      </c>
      <c r="J354" t="s">
        <v>67</v>
      </c>
    </row>
    <row r="355" spans="1:10" x14ac:dyDescent="0.25">
      <c r="A355" t="s">
        <v>398</v>
      </c>
      <c r="B355" t="s">
        <v>37</v>
      </c>
      <c r="C355" s="1">
        <v>45856</v>
      </c>
      <c r="D355" t="s">
        <v>17</v>
      </c>
      <c r="E355" t="s">
        <v>13</v>
      </c>
      <c r="F355">
        <v>2</v>
      </c>
      <c r="G355" s="2">
        <v>222</v>
      </c>
      <c r="H355" s="2">
        <v>444</v>
      </c>
      <c r="I355" t="s">
        <v>22</v>
      </c>
      <c r="J355" t="s">
        <v>116</v>
      </c>
    </row>
    <row r="356" spans="1:10" x14ac:dyDescent="0.25">
      <c r="A356" t="s">
        <v>399</v>
      </c>
      <c r="B356" t="s">
        <v>61</v>
      </c>
      <c r="C356" s="1">
        <v>45897</v>
      </c>
      <c r="D356" t="s">
        <v>12</v>
      </c>
      <c r="E356" t="s">
        <v>18</v>
      </c>
      <c r="F356">
        <v>1</v>
      </c>
      <c r="G356" s="2">
        <v>58</v>
      </c>
      <c r="H356" s="2">
        <v>58</v>
      </c>
      <c r="I356" t="s">
        <v>43</v>
      </c>
      <c r="J356" t="s">
        <v>34</v>
      </c>
    </row>
    <row r="357" spans="1:10" x14ac:dyDescent="0.25">
      <c r="A357" t="s">
        <v>400</v>
      </c>
      <c r="B357" t="s">
        <v>32</v>
      </c>
      <c r="C357" s="1">
        <v>45914</v>
      </c>
      <c r="D357" t="s">
        <v>12</v>
      </c>
      <c r="E357" t="s">
        <v>29</v>
      </c>
      <c r="F357">
        <v>3</v>
      </c>
      <c r="G357" s="2">
        <v>72</v>
      </c>
      <c r="H357" s="2">
        <v>216</v>
      </c>
      <c r="I357" t="s">
        <v>47</v>
      </c>
      <c r="J357" t="s">
        <v>26</v>
      </c>
    </row>
    <row r="358" spans="1:10" x14ac:dyDescent="0.25">
      <c r="A358" t="s">
        <v>401</v>
      </c>
      <c r="B358" t="s">
        <v>49</v>
      </c>
      <c r="C358" s="1">
        <v>45865</v>
      </c>
      <c r="D358" t="s">
        <v>12</v>
      </c>
      <c r="E358" t="s">
        <v>25</v>
      </c>
      <c r="F358">
        <v>2</v>
      </c>
      <c r="G358" s="2">
        <v>53</v>
      </c>
      <c r="H358" s="2">
        <v>106</v>
      </c>
      <c r="I358" t="s">
        <v>22</v>
      </c>
      <c r="J358" t="s">
        <v>81</v>
      </c>
    </row>
    <row r="359" spans="1:10" x14ac:dyDescent="0.25">
      <c r="A359" t="s">
        <v>402</v>
      </c>
      <c r="B359" t="s">
        <v>11</v>
      </c>
      <c r="C359" s="1">
        <v>45861</v>
      </c>
      <c r="D359" t="s">
        <v>17</v>
      </c>
      <c r="E359" t="s">
        <v>18</v>
      </c>
      <c r="F359">
        <v>3</v>
      </c>
      <c r="G359" s="2">
        <v>31</v>
      </c>
      <c r="H359" s="2">
        <v>93</v>
      </c>
      <c r="I359" t="s">
        <v>14</v>
      </c>
      <c r="J359" t="s">
        <v>15</v>
      </c>
    </row>
    <row r="360" spans="1:10" x14ac:dyDescent="0.25">
      <c r="A360" t="s">
        <v>403</v>
      </c>
      <c r="B360" t="s">
        <v>37</v>
      </c>
      <c r="C360" s="1">
        <v>45916</v>
      </c>
      <c r="D360" t="s">
        <v>12</v>
      </c>
      <c r="E360" t="s">
        <v>18</v>
      </c>
      <c r="F360">
        <v>1</v>
      </c>
      <c r="G360" s="2">
        <v>140</v>
      </c>
      <c r="H360" s="2">
        <v>140</v>
      </c>
      <c r="I360" t="s">
        <v>14</v>
      </c>
      <c r="J360" t="s">
        <v>26</v>
      </c>
    </row>
    <row r="361" spans="1:10" x14ac:dyDescent="0.25">
      <c r="A361" t="s">
        <v>404</v>
      </c>
      <c r="B361" t="s">
        <v>49</v>
      </c>
      <c r="C361" s="1">
        <v>45877</v>
      </c>
      <c r="D361" t="s">
        <v>28</v>
      </c>
      <c r="E361" t="s">
        <v>13</v>
      </c>
      <c r="F361">
        <v>3</v>
      </c>
      <c r="G361" s="2">
        <v>59</v>
      </c>
      <c r="H361" s="2">
        <v>177</v>
      </c>
      <c r="I361" t="s">
        <v>41</v>
      </c>
      <c r="J361" t="s">
        <v>67</v>
      </c>
    </row>
    <row r="362" spans="1:10" x14ac:dyDescent="0.25">
      <c r="A362" t="s">
        <v>405</v>
      </c>
      <c r="B362" t="s">
        <v>32</v>
      </c>
      <c r="C362" s="1">
        <v>45927</v>
      </c>
      <c r="D362" t="s">
        <v>12</v>
      </c>
      <c r="E362" t="s">
        <v>25</v>
      </c>
      <c r="F362">
        <v>4</v>
      </c>
      <c r="G362" s="2">
        <v>53</v>
      </c>
      <c r="H362" s="2">
        <v>212</v>
      </c>
      <c r="I362" t="s">
        <v>14</v>
      </c>
      <c r="J362" t="s">
        <v>26</v>
      </c>
    </row>
    <row r="363" spans="1:10" x14ac:dyDescent="0.25">
      <c r="A363" t="s">
        <v>406</v>
      </c>
      <c r="B363" t="s">
        <v>61</v>
      </c>
      <c r="C363" s="1">
        <v>45898</v>
      </c>
      <c r="D363" t="s">
        <v>17</v>
      </c>
      <c r="E363" t="s">
        <v>13</v>
      </c>
      <c r="F363">
        <v>1</v>
      </c>
      <c r="G363" s="2">
        <v>73</v>
      </c>
      <c r="H363" s="2">
        <v>73</v>
      </c>
      <c r="I363" t="s">
        <v>22</v>
      </c>
      <c r="J363" t="s">
        <v>67</v>
      </c>
    </row>
    <row r="364" spans="1:10" x14ac:dyDescent="0.25">
      <c r="A364" t="s">
        <v>407</v>
      </c>
      <c r="B364" t="s">
        <v>32</v>
      </c>
      <c r="C364" s="1">
        <v>45926</v>
      </c>
      <c r="D364" t="s">
        <v>17</v>
      </c>
      <c r="E364" t="s">
        <v>13</v>
      </c>
      <c r="F364">
        <v>3</v>
      </c>
      <c r="G364" s="2">
        <v>61</v>
      </c>
      <c r="H364" s="2">
        <v>183</v>
      </c>
      <c r="I364" t="s">
        <v>41</v>
      </c>
      <c r="J364" t="s">
        <v>38</v>
      </c>
    </row>
    <row r="365" spans="1:10" x14ac:dyDescent="0.25">
      <c r="A365" t="s">
        <v>408</v>
      </c>
      <c r="B365" t="s">
        <v>32</v>
      </c>
      <c r="C365" s="1">
        <v>45849</v>
      </c>
      <c r="D365" t="s">
        <v>12</v>
      </c>
      <c r="E365" t="s">
        <v>29</v>
      </c>
      <c r="F365">
        <v>5</v>
      </c>
      <c r="G365" s="2">
        <v>32</v>
      </c>
      <c r="H365" s="2">
        <v>160</v>
      </c>
      <c r="I365" t="s">
        <v>47</v>
      </c>
      <c r="J365" t="s">
        <v>38</v>
      </c>
    </row>
    <row r="366" spans="1:10" x14ac:dyDescent="0.25">
      <c r="A366" t="s">
        <v>409</v>
      </c>
      <c r="B366" t="s">
        <v>45</v>
      </c>
      <c r="C366" s="1">
        <v>45842</v>
      </c>
      <c r="D366" t="s">
        <v>17</v>
      </c>
      <c r="E366" t="s">
        <v>25</v>
      </c>
      <c r="F366">
        <v>2</v>
      </c>
      <c r="G366" s="2">
        <v>22</v>
      </c>
      <c r="H366" s="2">
        <v>44</v>
      </c>
      <c r="I366" t="s">
        <v>14</v>
      </c>
      <c r="J366" t="s">
        <v>81</v>
      </c>
    </row>
    <row r="367" spans="1:10" x14ac:dyDescent="0.25">
      <c r="A367" t="s">
        <v>410</v>
      </c>
      <c r="B367" t="s">
        <v>11</v>
      </c>
      <c r="C367" s="1">
        <v>45869</v>
      </c>
      <c r="D367" t="s">
        <v>12</v>
      </c>
      <c r="E367" t="s">
        <v>18</v>
      </c>
      <c r="F367">
        <v>1</v>
      </c>
      <c r="G367" s="2">
        <v>20</v>
      </c>
      <c r="H367" s="2">
        <v>20</v>
      </c>
      <c r="I367" t="s">
        <v>47</v>
      </c>
      <c r="J367" t="s">
        <v>213</v>
      </c>
    </row>
    <row r="368" spans="1:10" x14ac:dyDescent="0.25">
      <c r="A368" t="s">
        <v>411</v>
      </c>
      <c r="B368" t="s">
        <v>32</v>
      </c>
      <c r="C368" s="1">
        <v>45921</v>
      </c>
      <c r="D368" t="s">
        <v>40</v>
      </c>
      <c r="E368" t="s">
        <v>25</v>
      </c>
      <c r="F368">
        <v>1</v>
      </c>
      <c r="G368" s="2">
        <v>39</v>
      </c>
      <c r="H368" s="2">
        <v>39</v>
      </c>
      <c r="I368" t="s">
        <v>22</v>
      </c>
      <c r="J368" t="s">
        <v>26</v>
      </c>
    </row>
    <row r="369" spans="1:10" x14ac:dyDescent="0.25">
      <c r="A369" t="s">
        <v>412</v>
      </c>
      <c r="B369" t="s">
        <v>71</v>
      </c>
      <c r="C369" s="1">
        <v>45907</v>
      </c>
      <c r="D369" t="s">
        <v>12</v>
      </c>
      <c r="E369" t="s">
        <v>29</v>
      </c>
      <c r="F369">
        <v>1</v>
      </c>
      <c r="G369" s="2">
        <v>39</v>
      </c>
      <c r="H369" s="2">
        <v>39</v>
      </c>
      <c r="I369" t="s">
        <v>14</v>
      </c>
      <c r="J369" t="s">
        <v>26</v>
      </c>
    </row>
    <row r="370" spans="1:10" x14ac:dyDescent="0.25">
      <c r="A370" t="s">
        <v>413</v>
      </c>
      <c r="B370" t="s">
        <v>32</v>
      </c>
      <c r="C370" s="1">
        <v>45854</v>
      </c>
      <c r="D370" t="s">
        <v>17</v>
      </c>
      <c r="E370" t="s">
        <v>13</v>
      </c>
      <c r="F370">
        <v>3</v>
      </c>
      <c r="G370" s="2">
        <v>49</v>
      </c>
      <c r="H370" s="2">
        <v>147</v>
      </c>
      <c r="I370" t="s">
        <v>43</v>
      </c>
      <c r="J370" t="s">
        <v>26</v>
      </c>
    </row>
    <row r="371" spans="1:10" x14ac:dyDescent="0.25">
      <c r="A371" t="s">
        <v>414</v>
      </c>
      <c r="B371" t="s">
        <v>21</v>
      </c>
      <c r="C371" s="1">
        <v>45871</v>
      </c>
      <c r="D371" t="s">
        <v>12</v>
      </c>
      <c r="E371" t="s">
        <v>25</v>
      </c>
      <c r="F371">
        <v>1</v>
      </c>
      <c r="G371" s="2">
        <v>64</v>
      </c>
      <c r="H371" s="2">
        <v>64</v>
      </c>
      <c r="I371" t="s">
        <v>14</v>
      </c>
      <c r="J371" t="s">
        <v>34</v>
      </c>
    </row>
    <row r="372" spans="1:10" x14ac:dyDescent="0.25">
      <c r="A372" t="s">
        <v>415</v>
      </c>
      <c r="B372" t="s">
        <v>21</v>
      </c>
      <c r="C372" s="1">
        <v>45929</v>
      </c>
      <c r="D372" t="s">
        <v>28</v>
      </c>
      <c r="E372" t="s">
        <v>25</v>
      </c>
      <c r="F372">
        <v>2</v>
      </c>
      <c r="G372" s="2">
        <v>112</v>
      </c>
      <c r="H372" s="2">
        <v>224</v>
      </c>
      <c r="I372" t="s">
        <v>47</v>
      </c>
      <c r="J372" t="s">
        <v>26</v>
      </c>
    </row>
    <row r="373" spans="1:10" x14ac:dyDescent="0.25">
      <c r="A373" t="s">
        <v>416</v>
      </c>
      <c r="B373" t="s">
        <v>11</v>
      </c>
      <c r="C373" s="1">
        <v>45890</v>
      </c>
      <c r="D373" t="s">
        <v>17</v>
      </c>
      <c r="E373" t="s">
        <v>25</v>
      </c>
      <c r="F373">
        <v>3</v>
      </c>
      <c r="G373" s="2">
        <v>37</v>
      </c>
      <c r="H373" s="2">
        <v>111</v>
      </c>
      <c r="I373" t="s">
        <v>14</v>
      </c>
      <c r="J373" t="s">
        <v>81</v>
      </c>
    </row>
    <row r="374" spans="1:10" x14ac:dyDescent="0.25">
      <c r="A374" t="s">
        <v>417</v>
      </c>
      <c r="B374" t="s">
        <v>61</v>
      </c>
      <c r="C374" s="1">
        <v>45854</v>
      </c>
      <c r="D374" t="s">
        <v>28</v>
      </c>
      <c r="E374" t="s">
        <v>29</v>
      </c>
      <c r="F374">
        <v>1</v>
      </c>
      <c r="G374" s="2">
        <v>132</v>
      </c>
      <c r="H374" s="2">
        <v>132</v>
      </c>
      <c r="I374" t="s">
        <v>22</v>
      </c>
      <c r="J374" t="s">
        <v>15</v>
      </c>
    </row>
    <row r="375" spans="1:10" x14ac:dyDescent="0.25">
      <c r="A375" t="s">
        <v>418</v>
      </c>
      <c r="B375" t="s">
        <v>61</v>
      </c>
      <c r="C375" s="1">
        <v>45876</v>
      </c>
      <c r="D375" t="s">
        <v>17</v>
      </c>
      <c r="E375" t="s">
        <v>29</v>
      </c>
      <c r="F375">
        <v>1</v>
      </c>
      <c r="G375" s="2">
        <v>117</v>
      </c>
      <c r="H375" s="2">
        <v>117</v>
      </c>
      <c r="I375" t="s">
        <v>14</v>
      </c>
      <c r="J375" t="s">
        <v>38</v>
      </c>
    </row>
    <row r="376" spans="1:10" x14ac:dyDescent="0.25">
      <c r="A376" t="s">
        <v>419</v>
      </c>
      <c r="B376" t="s">
        <v>61</v>
      </c>
      <c r="C376" s="1">
        <v>45862</v>
      </c>
      <c r="D376" t="s">
        <v>12</v>
      </c>
      <c r="E376" t="s">
        <v>25</v>
      </c>
      <c r="F376">
        <v>3</v>
      </c>
      <c r="G376" s="2">
        <v>164</v>
      </c>
      <c r="H376" s="2">
        <v>492</v>
      </c>
      <c r="I376" t="s">
        <v>43</v>
      </c>
      <c r="J376" t="s">
        <v>15</v>
      </c>
    </row>
    <row r="377" spans="1:10" x14ac:dyDescent="0.25">
      <c r="A377" t="s">
        <v>420</v>
      </c>
      <c r="B377" t="s">
        <v>11</v>
      </c>
      <c r="C377" s="1">
        <v>45898</v>
      </c>
      <c r="D377" t="s">
        <v>12</v>
      </c>
      <c r="E377" t="s">
        <v>25</v>
      </c>
      <c r="F377">
        <v>1</v>
      </c>
      <c r="G377" s="2">
        <v>49</v>
      </c>
      <c r="H377" s="2">
        <v>49</v>
      </c>
      <c r="I377" t="s">
        <v>14</v>
      </c>
      <c r="J377" t="s">
        <v>15</v>
      </c>
    </row>
    <row r="378" spans="1:10" x14ac:dyDescent="0.25">
      <c r="A378" t="s">
        <v>421</v>
      </c>
      <c r="B378" t="s">
        <v>11</v>
      </c>
      <c r="C378" s="1">
        <v>45901</v>
      </c>
      <c r="D378" t="s">
        <v>28</v>
      </c>
      <c r="E378" t="s">
        <v>25</v>
      </c>
      <c r="F378">
        <v>2</v>
      </c>
      <c r="G378" s="2">
        <v>18</v>
      </c>
      <c r="H378" s="2">
        <v>36</v>
      </c>
      <c r="I378" t="s">
        <v>14</v>
      </c>
      <c r="J378" t="s">
        <v>81</v>
      </c>
    </row>
    <row r="379" spans="1:10" x14ac:dyDescent="0.25">
      <c r="A379" t="s">
        <v>422</v>
      </c>
      <c r="B379" t="s">
        <v>37</v>
      </c>
      <c r="C379" s="1">
        <v>45925</v>
      </c>
      <c r="D379" t="s">
        <v>40</v>
      </c>
      <c r="E379" t="s">
        <v>25</v>
      </c>
      <c r="F379">
        <v>1</v>
      </c>
      <c r="G379" s="2">
        <v>188</v>
      </c>
      <c r="H379" s="2">
        <v>188</v>
      </c>
      <c r="I379" t="s">
        <v>14</v>
      </c>
      <c r="J379" t="s">
        <v>90</v>
      </c>
    </row>
    <row r="380" spans="1:10" x14ac:dyDescent="0.25">
      <c r="A380" t="s">
        <v>423</v>
      </c>
      <c r="B380" t="s">
        <v>61</v>
      </c>
      <c r="C380" s="1">
        <v>45868</v>
      </c>
      <c r="D380" t="s">
        <v>12</v>
      </c>
      <c r="E380" t="s">
        <v>29</v>
      </c>
      <c r="F380">
        <v>1</v>
      </c>
      <c r="G380" s="2">
        <v>166</v>
      </c>
      <c r="H380" s="2">
        <v>166</v>
      </c>
      <c r="I380" t="s">
        <v>14</v>
      </c>
      <c r="J380" t="s">
        <v>110</v>
      </c>
    </row>
    <row r="381" spans="1:10" x14ac:dyDescent="0.25">
      <c r="A381" t="s">
        <v>424</v>
      </c>
      <c r="B381" t="s">
        <v>61</v>
      </c>
      <c r="C381" s="1">
        <v>45844</v>
      </c>
      <c r="D381" t="s">
        <v>12</v>
      </c>
      <c r="E381" t="s">
        <v>18</v>
      </c>
      <c r="F381">
        <v>1</v>
      </c>
      <c r="G381" s="2">
        <v>122</v>
      </c>
      <c r="H381" s="2">
        <v>122</v>
      </c>
      <c r="I381" t="s">
        <v>14</v>
      </c>
      <c r="J381" t="s">
        <v>26</v>
      </c>
    </row>
    <row r="382" spans="1:10" x14ac:dyDescent="0.25">
      <c r="A382" t="s">
        <v>425</v>
      </c>
      <c r="B382" t="s">
        <v>11</v>
      </c>
      <c r="C382" s="1">
        <v>45913</v>
      </c>
      <c r="D382" t="s">
        <v>17</v>
      </c>
      <c r="E382" t="s">
        <v>25</v>
      </c>
      <c r="F382">
        <v>1</v>
      </c>
      <c r="G382" s="2">
        <v>25</v>
      </c>
      <c r="H382" s="2">
        <v>25</v>
      </c>
      <c r="I382" t="s">
        <v>47</v>
      </c>
      <c r="J382" t="s">
        <v>26</v>
      </c>
    </row>
    <row r="383" spans="1:10" x14ac:dyDescent="0.25">
      <c r="A383" t="s">
        <v>426</v>
      </c>
      <c r="B383" t="s">
        <v>11</v>
      </c>
      <c r="C383" s="1">
        <v>45842</v>
      </c>
      <c r="D383" t="s">
        <v>17</v>
      </c>
      <c r="E383" t="s">
        <v>29</v>
      </c>
      <c r="F383">
        <v>1</v>
      </c>
      <c r="G383" s="2">
        <v>41</v>
      </c>
      <c r="H383" s="2">
        <v>41</v>
      </c>
      <c r="I383" t="s">
        <v>14</v>
      </c>
      <c r="J383" t="s">
        <v>62</v>
      </c>
    </row>
    <row r="384" spans="1:10" x14ac:dyDescent="0.25">
      <c r="A384" t="s">
        <v>427</v>
      </c>
      <c r="B384" t="s">
        <v>49</v>
      </c>
      <c r="C384" s="1">
        <v>45870</v>
      </c>
      <c r="D384" t="s">
        <v>12</v>
      </c>
      <c r="E384" t="s">
        <v>29</v>
      </c>
      <c r="F384">
        <v>4</v>
      </c>
      <c r="G384" s="2">
        <v>34</v>
      </c>
      <c r="H384" s="2">
        <v>136</v>
      </c>
      <c r="I384" t="s">
        <v>41</v>
      </c>
      <c r="J384" t="s">
        <v>26</v>
      </c>
    </row>
    <row r="385" spans="1:10" x14ac:dyDescent="0.25">
      <c r="A385" t="s">
        <v>428</v>
      </c>
      <c r="B385" t="s">
        <v>21</v>
      </c>
      <c r="C385" s="1">
        <v>45885</v>
      </c>
      <c r="D385" t="s">
        <v>40</v>
      </c>
      <c r="E385" t="s">
        <v>13</v>
      </c>
      <c r="F385">
        <v>3</v>
      </c>
      <c r="G385" s="2">
        <v>63</v>
      </c>
      <c r="H385" s="2">
        <v>189</v>
      </c>
      <c r="I385" t="s">
        <v>14</v>
      </c>
      <c r="J385" t="s">
        <v>81</v>
      </c>
    </row>
    <row r="386" spans="1:10" x14ac:dyDescent="0.25">
      <c r="A386" t="s">
        <v>429</v>
      </c>
      <c r="B386" t="s">
        <v>71</v>
      </c>
      <c r="C386" s="1">
        <v>45928</v>
      </c>
      <c r="D386" t="s">
        <v>17</v>
      </c>
      <c r="E386" t="s">
        <v>29</v>
      </c>
      <c r="F386">
        <v>3</v>
      </c>
      <c r="G386" s="2">
        <v>35</v>
      </c>
      <c r="H386" s="2">
        <v>105</v>
      </c>
      <c r="I386" t="s">
        <v>22</v>
      </c>
      <c r="J386" t="s">
        <v>81</v>
      </c>
    </row>
    <row r="387" spans="1:10" x14ac:dyDescent="0.25">
      <c r="A387" t="s">
        <v>430</v>
      </c>
      <c r="B387" t="s">
        <v>11</v>
      </c>
      <c r="C387" s="1">
        <v>45882</v>
      </c>
      <c r="D387" t="s">
        <v>40</v>
      </c>
      <c r="E387" t="s">
        <v>25</v>
      </c>
      <c r="F387">
        <v>2</v>
      </c>
      <c r="G387" s="2">
        <v>35</v>
      </c>
      <c r="H387" s="2">
        <v>70</v>
      </c>
      <c r="I387" t="s">
        <v>14</v>
      </c>
      <c r="J387" t="s">
        <v>26</v>
      </c>
    </row>
    <row r="388" spans="1:10" x14ac:dyDescent="0.25">
      <c r="A388" t="s">
        <v>431</v>
      </c>
      <c r="B388" t="s">
        <v>49</v>
      </c>
      <c r="C388" s="1">
        <v>45872</v>
      </c>
      <c r="D388" t="s">
        <v>17</v>
      </c>
      <c r="E388" t="s">
        <v>29</v>
      </c>
      <c r="F388">
        <v>2</v>
      </c>
      <c r="G388" s="2">
        <v>21</v>
      </c>
      <c r="H388" s="2">
        <v>42</v>
      </c>
      <c r="I388" t="s">
        <v>14</v>
      </c>
      <c r="J388" t="s">
        <v>81</v>
      </c>
    </row>
    <row r="389" spans="1:10" x14ac:dyDescent="0.25">
      <c r="A389" t="s">
        <v>432</v>
      </c>
      <c r="B389" t="s">
        <v>11</v>
      </c>
      <c r="C389" s="1">
        <v>45842</v>
      </c>
      <c r="D389" t="s">
        <v>12</v>
      </c>
      <c r="E389" t="s">
        <v>25</v>
      </c>
      <c r="F389">
        <v>2</v>
      </c>
      <c r="G389" s="2">
        <v>44</v>
      </c>
      <c r="H389" s="2">
        <v>88</v>
      </c>
      <c r="I389" t="s">
        <v>14</v>
      </c>
      <c r="J389" t="s">
        <v>81</v>
      </c>
    </row>
    <row r="390" spans="1:10" x14ac:dyDescent="0.25">
      <c r="A390" t="s">
        <v>433</v>
      </c>
      <c r="B390" t="s">
        <v>32</v>
      </c>
      <c r="C390" s="1">
        <v>45854</v>
      </c>
      <c r="D390" t="s">
        <v>17</v>
      </c>
      <c r="E390" t="s">
        <v>29</v>
      </c>
      <c r="F390">
        <v>2</v>
      </c>
      <c r="G390" s="2">
        <v>61</v>
      </c>
      <c r="H390" s="2">
        <v>122</v>
      </c>
      <c r="I390" t="s">
        <v>47</v>
      </c>
      <c r="J390" t="s">
        <v>110</v>
      </c>
    </row>
    <row r="391" spans="1:10" x14ac:dyDescent="0.25">
      <c r="A391" t="s">
        <v>434</v>
      </c>
      <c r="B391" t="s">
        <v>11</v>
      </c>
      <c r="C391" s="1">
        <v>45887</v>
      </c>
      <c r="D391" t="s">
        <v>12</v>
      </c>
      <c r="E391" t="s">
        <v>18</v>
      </c>
      <c r="F391">
        <v>2</v>
      </c>
      <c r="G391" s="2">
        <v>50</v>
      </c>
      <c r="H391" s="2">
        <v>100</v>
      </c>
      <c r="I391" t="s">
        <v>47</v>
      </c>
      <c r="J391" t="s">
        <v>15</v>
      </c>
    </row>
    <row r="392" spans="1:10" x14ac:dyDescent="0.25">
      <c r="A392" t="s">
        <v>435</v>
      </c>
      <c r="B392" t="s">
        <v>32</v>
      </c>
      <c r="C392" s="1">
        <v>45906</v>
      </c>
      <c r="D392" t="s">
        <v>12</v>
      </c>
      <c r="E392" t="s">
        <v>29</v>
      </c>
      <c r="F392">
        <v>2</v>
      </c>
      <c r="G392" s="2">
        <v>25</v>
      </c>
      <c r="H392" s="2">
        <v>50</v>
      </c>
      <c r="I392" t="s">
        <v>41</v>
      </c>
      <c r="J392" t="s">
        <v>90</v>
      </c>
    </row>
    <row r="393" spans="1:10" x14ac:dyDescent="0.25">
      <c r="A393" t="s">
        <v>436</v>
      </c>
      <c r="B393" t="s">
        <v>11</v>
      </c>
      <c r="C393" s="1">
        <v>45869</v>
      </c>
      <c r="D393" t="s">
        <v>40</v>
      </c>
      <c r="E393" t="s">
        <v>25</v>
      </c>
      <c r="F393">
        <v>1</v>
      </c>
      <c r="G393" s="2">
        <v>44</v>
      </c>
      <c r="H393" s="2">
        <v>44</v>
      </c>
      <c r="I393" t="s">
        <v>14</v>
      </c>
      <c r="J393" t="s">
        <v>30</v>
      </c>
    </row>
    <row r="394" spans="1:10" x14ac:dyDescent="0.25">
      <c r="A394" t="s">
        <v>437</v>
      </c>
      <c r="B394" t="s">
        <v>37</v>
      </c>
      <c r="C394" s="1">
        <v>45896</v>
      </c>
      <c r="D394" t="s">
        <v>12</v>
      </c>
      <c r="E394" t="s">
        <v>13</v>
      </c>
      <c r="F394">
        <v>2</v>
      </c>
      <c r="G394" s="2">
        <v>144</v>
      </c>
      <c r="H394" s="2">
        <v>288</v>
      </c>
      <c r="I394" t="s">
        <v>41</v>
      </c>
      <c r="J394" t="s">
        <v>15</v>
      </c>
    </row>
    <row r="395" spans="1:10" x14ac:dyDescent="0.25">
      <c r="A395" t="s">
        <v>438</v>
      </c>
      <c r="B395" t="s">
        <v>21</v>
      </c>
      <c r="C395" s="1">
        <v>45883</v>
      </c>
      <c r="D395" t="s">
        <v>17</v>
      </c>
      <c r="E395" t="s">
        <v>25</v>
      </c>
      <c r="F395">
        <v>4</v>
      </c>
      <c r="G395" s="2">
        <v>51</v>
      </c>
      <c r="H395" s="2">
        <v>204</v>
      </c>
      <c r="I395" t="s">
        <v>41</v>
      </c>
      <c r="J395" t="s">
        <v>34</v>
      </c>
    </row>
    <row r="396" spans="1:10" x14ac:dyDescent="0.25">
      <c r="A396" t="s">
        <v>439</v>
      </c>
      <c r="B396" t="s">
        <v>21</v>
      </c>
      <c r="C396" s="1">
        <v>45921</v>
      </c>
      <c r="D396" t="s">
        <v>12</v>
      </c>
      <c r="E396" t="s">
        <v>25</v>
      </c>
      <c r="F396">
        <v>2</v>
      </c>
      <c r="G396" s="2">
        <v>115</v>
      </c>
      <c r="H396" s="2">
        <v>230</v>
      </c>
      <c r="I396" t="s">
        <v>22</v>
      </c>
      <c r="J396" t="s">
        <v>26</v>
      </c>
    </row>
    <row r="397" spans="1:10" x14ac:dyDescent="0.25">
      <c r="A397" t="s">
        <v>440</v>
      </c>
      <c r="B397" t="s">
        <v>11</v>
      </c>
      <c r="C397" s="1">
        <v>45890</v>
      </c>
      <c r="D397" t="s">
        <v>17</v>
      </c>
      <c r="E397" t="s">
        <v>13</v>
      </c>
      <c r="F397">
        <v>4</v>
      </c>
      <c r="G397" s="2">
        <v>49</v>
      </c>
      <c r="H397" s="2">
        <v>196</v>
      </c>
      <c r="I397" t="s">
        <v>22</v>
      </c>
      <c r="J397" t="s">
        <v>26</v>
      </c>
    </row>
    <row r="398" spans="1:10" x14ac:dyDescent="0.25">
      <c r="A398" t="s">
        <v>441</v>
      </c>
      <c r="B398" t="s">
        <v>37</v>
      </c>
      <c r="C398" s="1">
        <v>45893</v>
      </c>
      <c r="D398" t="s">
        <v>17</v>
      </c>
      <c r="E398" t="s">
        <v>29</v>
      </c>
      <c r="F398">
        <v>1</v>
      </c>
      <c r="G398" s="2">
        <v>104</v>
      </c>
      <c r="H398" s="2">
        <v>104</v>
      </c>
      <c r="I398" t="s">
        <v>14</v>
      </c>
      <c r="J398" t="s">
        <v>26</v>
      </c>
    </row>
    <row r="399" spans="1:10" x14ac:dyDescent="0.25">
      <c r="A399" t="s">
        <v>442</v>
      </c>
      <c r="B399" t="s">
        <v>32</v>
      </c>
      <c r="C399" s="1">
        <v>45925</v>
      </c>
      <c r="D399" t="s">
        <v>12</v>
      </c>
      <c r="E399" t="s">
        <v>29</v>
      </c>
      <c r="F399">
        <v>3</v>
      </c>
      <c r="G399" s="2">
        <v>56</v>
      </c>
      <c r="H399" s="2">
        <v>168</v>
      </c>
      <c r="I399" t="s">
        <v>22</v>
      </c>
      <c r="J399" t="s">
        <v>26</v>
      </c>
    </row>
    <row r="400" spans="1:10" x14ac:dyDescent="0.25">
      <c r="A400" t="s">
        <v>443</v>
      </c>
      <c r="B400" t="s">
        <v>32</v>
      </c>
      <c r="C400" s="1">
        <v>45922</v>
      </c>
      <c r="D400" t="s">
        <v>40</v>
      </c>
      <c r="E400" t="s">
        <v>25</v>
      </c>
      <c r="F400">
        <v>4</v>
      </c>
      <c r="G400" s="2">
        <v>37</v>
      </c>
      <c r="H400" s="2">
        <v>148</v>
      </c>
      <c r="I400" t="s">
        <v>14</v>
      </c>
      <c r="J400" t="s">
        <v>62</v>
      </c>
    </row>
    <row r="401" spans="1:10" x14ac:dyDescent="0.25">
      <c r="A401" t="s">
        <v>444</v>
      </c>
      <c r="B401" t="s">
        <v>61</v>
      </c>
      <c r="C401" s="1">
        <v>45874</v>
      </c>
      <c r="D401" t="s">
        <v>17</v>
      </c>
      <c r="E401" t="s">
        <v>25</v>
      </c>
      <c r="F401">
        <v>4</v>
      </c>
      <c r="G401" s="2">
        <v>132</v>
      </c>
      <c r="H401" s="2">
        <v>528</v>
      </c>
      <c r="I401" t="s">
        <v>14</v>
      </c>
      <c r="J401" t="s">
        <v>81</v>
      </c>
    </row>
    <row r="402" spans="1:10" x14ac:dyDescent="0.25">
      <c r="A402" t="s">
        <v>445</v>
      </c>
      <c r="B402" t="s">
        <v>61</v>
      </c>
      <c r="C402" s="1">
        <v>45839</v>
      </c>
      <c r="D402" t="s">
        <v>17</v>
      </c>
      <c r="E402" t="s">
        <v>25</v>
      </c>
      <c r="F402">
        <v>3</v>
      </c>
      <c r="G402" s="2">
        <v>121</v>
      </c>
      <c r="H402" s="2">
        <v>363</v>
      </c>
      <c r="I402" t="s">
        <v>47</v>
      </c>
      <c r="J402" t="s">
        <v>38</v>
      </c>
    </row>
    <row r="403" spans="1:10" x14ac:dyDescent="0.25">
      <c r="A403" t="s">
        <v>446</v>
      </c>
      <c r="B403" t="s">
        <v>49</v>
      </c>
      <c r="C403" s="1">
        <v>45876</v>
      </c>
      <c r="D403" t="s">
        <v>17</v>
      </c>
      <c r="E403" t="s">
        <v>25</v>
      </c>
      <c r="F403">
        <v>1</v>
      </c>
      <c r="G403" s="2">
        <v>49</v>
      </c>
      <c r="H403" s="2">
        <v>49</v>
      </c>
      <c r="I403" t="s">
        <v>14</v>
      </c>
      <c r="J403" t="s">
        <v>15</v>
      </c>
    </row>
    <row r="404" spans="1:10" x14ac:dyDescent="0.25">
      <c r="A404" t="s">
        <v>447</v>
      </c>
      <c r="B404" t="s">
        <v>32</v>
      </c>
      <c r="C404" s="1">
        <v>45928</v>
      </c>
      <c r="D404" t="s">
        <v>17</v>
      </c>
      <c r="E404" t="s">
        <v>18</v>
      </c>
      <c r="F404">
        <v>2</v>
      </c>
      <c r="G404" s="2">
        <v>61</v>
      </c>
      <c r="H404" s="2">
        <v>122</v>
      </c>
      <c r="I404" t="s">
        <v>14</v>
      </c>
      <c r="J404" t="s">
        <v>81</v>
      </c>
    </row>
    <row r="405" spans="1:10" x14ac:dyDescent="0.25">
      <c r="A405" t="s">
        <v>448</v>
      </c>
      <c r="B405" t="s">
        <v>32</v>
      </c>
      <c r="C405" s="1">
        <v>45858</v>
      </c>
      <c r="D405" t="s">
        <v>28</v>
      </c>
      <c r="E405" t="s">
        <v>13</v>
      </c>
      <c r="F405">
        <v>5</v>
      </c>
      <c r="G405" s="2">
        <v>62</v>
      </c>
      <c r="H405" s="2">
        <v>310</v>
      </c>
      <c r="I405" t="s">
        <v>14</v>
      </c>
      <c r="J405" t="s">
        <v>26</v>
      </c>
    </row>
    <row r="406" spans="1:10" x14ac:dyDescent="0.25">
      <c r="A406" t="s">
        <v>449</v>
      </c>
      <c r="B406" t="s">
        <v>11</v>
      </c>
      <c r="C406" s="1">
        <v>45923</v>
      </c>
      <c r="D406" t="s">
        <v>40</v>
      </c>
      <c r="E406" t="s">
        <v>25</v>
      </c>
      <c r="F406">
        <v>2</v>
      </c>
      <c r="G406" s="2">
        <v>26</v>
      </c>
      <c r="H406" s="2">
        <v>52</v>
      </c>
      <c r="I406" t="s">
        <v>14</v>
      </c>
      <c r="J406" t="s">
        <v>90</v>
      </c>
    </row>
    <row r="407" spans="1:10" x14ac:dyDescent="0.25">
      <c r="A407" t="s">
        <v>450</v>
      </c>
      <c r="B407" t="s">
        <v>32</v>
      </c>
      <c r="C407" s="1">
        <v>45840</v>
      </c>
      <c r="D407" t="s">
        <v>40</v>
      </c>
      <c r="E407" t="s">
        <v>25</v>
      </c>
      <c r="F407">
        <v>2</v>
      </c>
      <c r="G407" s="2">
        <v>44</v>
      </c>
      <c r="H407" s="2">
        <v>88</v>
      </c>
      <c r="I407" t="s">
        <v>47</v>
      </c>
      <c r="J407" t="s">
        <v>26</v>
      </c>
    </row>
    <row r="408" spans="1:10" x14ac:dyDescent="0.25">
      <c r="A408" t="s">
        <v>451</v>
      </c>
      <c r="B408" t="s">
        <v>11</v>
      </c>
      <c r="C408" s="1">
        <v>45915</v>
      </c>
      <c r="D408" t="s">
        <v>28</v>
      </c>
      <c r="E408" t="s">
        <v>29</v>
      </c>
      <c r="F408">
        <v>2</v>
      </c>
      <c r="G408" s="2">
        <v>37</v>
      </c>
      <c r="H408" s="2">
        <v>74</v>
      </c>
      <c r="I408" t="s">
        <v>14</v>
      </c>
      <c r="J408" t="s">
        <v>15</v>
      </c>
    </row>
    <row r="409" spans="1:10" x14ac:dyDescent="0.25">
      <c r="A409" t="s">
        <v>452</v>
      </c>
      <c r="B409" t="s">
        <v>21</v>
      </c>
      <c r="C409" s="1">
        <v>45877</v>
      </c>
      <c r="D409" t="s">
        <v>12</v>
      </c>
      <c r="E409" t="s">
        <v>25</v>
      </c>
      <c r="F409">
        <v>5</v>
      </c>
      <c r="G409" s="2">
        <v>80</v>
      </c>
      <c r="H409" s="2">
        <v>400</v>
      </c>
      <c r="I409" t="s">
        <v>14</v>
      </c>
      <c r="J409" t="s">
        <v>213</v>
      </c>
    </row>
    <row r="410" spans="1:10" x14ac:dyDescent="0.25">
      <c r="A410" t="s">
        <v>453</v>
      </c>
      <c r="B410" t="s">
        <v>32</v>
      </c>
      <c r="C410" s="1">
        <v>45882</v>
      </c>
      <c r="D410" t="s">
        <v>17</v>
      </c>
      <c r="E410" t="s">
        <v>25</v>
      </c>
      <c r="F410">
        <v>1</v>
      </c>
      <c r="G410" s="2">
        <v>41</v>
      </c>
      <c r="H410" s="2">
        <v>41</v>
      </c>
      <c r="I410" t="s">
        <v>14</v>
      </c>
      <c r="J410" t="s">
        <v>15</v>
      </c>
    </row>
    <row r="411" spans="1:10" x14ac:dyDescent="0.25">
      <c r="A411" t="s">
        <v>454</v>
      </c>
      <c r="B411" t="s">
        <v>45</v>
      </c>
      <c r="C411" s="1">
        <v>45912</v>
      </c>
      <c r="D411" t="s">
        <v>28</v>
      </c>
      <c r="E411" t="s">
        <v>25</v>
      </c>
      <c r="F411">
        <v>2</v>
      </c>
      <c r="G411" s="2">
        <v>14</v>
      </c>
      <c r="H411" s="2">
        <v>28</v>
      </c>
      <c r="I411" t="s">
        <v>14</v>
      </c>
      <c r="J411" t="s">
        <v>38</v>
      </c>
    </row>
    <row r="412" spans="1:10" x14ac:dyDescent="0.25">
      <c r="A412" t="s">
        <v>455</v>
      </c>
      <c r="B412" t="s">
        <v>11</v>
      </c>
      <c r="C412" s="1">
        <v>45887</v>
      </c>
      <c r="D412" t="s">
        <v>12</v>
      </c>
      <c r="E412" t="s">
        <v>25</v>
      </c>
      <c r="F412">
        <v>1</v>
      </c>
      <c r="G412" s="2">
        <v>44</v>
      </c>
      <c r="H412" s="2">
        <v>44</v>
      </c>
      <c r="I412" t="s">
        <v>22</v>
      </c>
      <c r="J412" t="s">
        <v>15</v>
      </c>
    </row>
    <row r="413" spans="1:10" x14ac:dyDescent="0.25">
      <c r="A413" t="s">
        <v>456</v>
      </c>
      <c r="B413" t="s">
        <v>61</v>
      </c>
      <c r="C413" s="1">
        <v>45927</v>
      </c>
      <c r="D413" t="s">
        <v>28</v>
      </c>
      <c r="E413" t="s">
        <v>25</v>
      </c>
      <c r="F413">
        <v>1</v>
      </c>
      <c r="G413" s="2">
        <v>141</v>
      </c>
      <c r="H413" s="2">
        <v>141</v>
      </c>
      <c r="I413" t="s">
        <v>47</v>
      </c>
      <c r="J413" t="s">
        <v>213</v>
      </c>
    </row>
    <row r="414" spans="1:10" x14ac:dyDescent="0.25">
      <c r="A414" t="s">
        <v>457</v>
      </c>
      <c r="B414" t="s">
        <v>37</v>
      </c>
      <c r="C414" s="1">
        <v>45839</v>
      </c>
      <c r="D414" t="s">
        <v>40</v>
      </c>
      <c r="E414" t="s">
        <v>25</v>
      </c>
      <c r="F414">
        <v>1</v>
      </c>
      <c r="G414" s="2">
        <v>158</v>
      </c>
      <c r="H414" s="2">
        <v>158</v>
      </c>
      <c r="I414" t="s">
        <v>43</v>
      </c>
      <c r="J414" t="s">
        <v>30</v>
      </c>
    </row>
    <row r="415" spans="1:10" x14ac:dyDescent="0.25">
      <c r="A415" t="s">
        <v>458</v>
      </c>
      <c r="B415" t="s">
        <v>21</v>
      </c>
      <c r="C415" s="1">
        <v>45850</v>
      </c>
      <c r="D415" t="s">
        <v>17</v>
      </c>
      <c r="E415" t="s">
        <v>18</v>
      </c>
      <c r="F415">
        <v>3</v>
      </c>
      <c r="G415" s="2">
        <v>76</v>
      </c>
      <c r="H415" s="2">
        <v>228</v>
      </c>
      <c r="I415" t="s">
        <v>14</v>
      </c>
      <c r="J415" t="s">
        <v>38</v>
      </c>
    </row>
    <row r="416" spans="1:10" x14ac:dyDescent="0.25">
      <c r="A416" t="s">
        <v>459</v>
      </c>
      <c r="B416" t="s">
        <v>49</v>
      </c>
      <c r="C416" s="1">
        <v>45920</v>
      </c>
      <c r="D416" t="s">
        <v>40</v>
      </c>
      <c r="E416" t="s">
        <v>29</v>
      </c>
      <c r="F416">
        <v>3</v>
      </c>
      <c r="G416" s="2">
        <v>32</v>
      </c>
      <c r="H416" s="2">
        <v>96</v>
      </c>
      <c r="I416" t="s">
        <v>14</v>
      </c>
      <c r="J416" t="s">
        <v>26</v>
      </c>
    </row>
    <row r="417" spans="1:10" x14ac:dyDescent="0.25">
      <c r="A417" t="s">
        <v>460</v>
      </c>
      <c r="B417" t="s">
        <v>21</v>
      </c>
      <c r="C417" s="1">
        <v>45882</v>
      </c>
      <c r="D417" t="s">
        <v>12</v>
      </c>
      <c r="E417" t="s">
        <v>25</v>
      </c>
      <c r="F417">
        <v>3</v>
      </c>
      <c r="G417" s="2">
        <v>47</v>
      </c>
      <c r="H417" s="2">
        <v>141</v>
      </c>
      <c r="I417" t="s">
        <v>22</v>
      </c>
      <c r="J417" t="s">
        <v>90</v>
      </c>
    </row>
    <row r="418" spans="1:10" x14ac:dyDescent="0.25">
      <c r="A418" t="s">
        <v>461</v>
      </c>
      <c r="B418" t="s">
        <v>11</v>
      </c>
      <c r="C418" s="1">
        <v>45915</v>
      </c>
      <c r="D418" t="s">
        <v>17</v>
      </c>
      <c r="E418" t="s">
        <v>29</v>
      </c>
      <c r="F418">
        <v>3</v>
      </c>
      <c r="G418" s="2">
        <v>47</v>
      </c>
      <c r="H418" s="2">
        <v>141</v>
      </c>
      <c r="I418" t="s">
        <v>41</v>
      </c>
      <c r="J418" t="s">
        <v>15</v>
      </c>
    </row>
    <row r="419" spans="1:10" x14ac:dyDescent="0.25">
      <c r="A419" t="s">
        <v>462</v>
      </c>
      <c r="B419" t="s">
        <v>45</v>
      </c>
      <c r="C419" s="1">
        <v>45928</v>
      </c>
      <c r="D419" t="s">
        <v>17</v>
      </c>
      <c r="E419" t="s">
        <v>18</v>
      </c>
      <c r="F419">
        <v>3</v>
      </c>
      <c r="G419" s="2">
        <v>16</v>
      </c>
      <c r="H419" s="2">
        <v>48</v>
      </c>
      <c r="I419" t="s">
        <v>47</v>
      </c>
      <c r="J419" t="s">
        <v>26</v>
      </c>
    </row>
    <row r="420" spans="1:10" x14ac:dyDescent="0.25">
      <c r="A420" t="s">
        <v>463</v>
      </c>
      <c r="B420" t="s">
        <v>32</v>
      </c>
      <c r="C420" s="1">
        <v>45916</v>
      </c>
      <c r="D420" t="s">
        <v>12</v>
      </c>
      <c r="E420" t="s">
        <v>29</v>
      </c>
      <c r="F420">
        <v>5</v>
      </c>
      <c r="G420" s="2">
        <v>38</v>
      </c>
      <c r="H420" s="2">
        <v>190</v>
      </c>
      <c r="I420" t="s">
        <v>14</v>
      </c>
      <c r="J420" t="s">
        <v>38</v>
      </c>
    </row>
    <row r="421" spans="1:10" x14ac:dyDescent="0.25">
      <c r="A421" t="s">
        <v>464</v>
      </c>
      <c r="B421" t="s">
        <v>32</v>
      </c>
      <c r="C421" s="1">
        <v>45865</v>
      </c>
      <c r="D421" t="s">
        <v>17</v>
      </c>
      <c r="E421" t="s">
        <v>25</v>
      </c>
      <c r="F421">
        <v>1</v>
      </c>
      <c r="G421" s="2">
        <v>25</v>
      </c>
      <c r="H421" s="2">
        <v>25</v>
      </c>
      <c r="I421" t="s">
        <v>22</v>
      </c>
      <c r="J421" t="s">
        <v>62</v>
      </c>
    </row>
    <row r="422" spans="1:10" x14ac:dyDescent="0.25">
      <c r="A422" t="s">
        <v>465</v>
      </c>
      <c r="B422" t="s">
        <v>11</v>
      </c>
      <c r="C422" s="1">
        <v>45843</v>
      </c>
      <c r="D422" t="s">
        <v>17</v>
      </c>
      <c r="E422" t="s">
        <v>13</v>
      </c>
      <c r="F422">
        <v>2</v>
      </c>
      <c r="G422" s="2">
        <v>18</v>
      </c>
      <c r="H422" s="2">
        <v>36</v>
      </c>
      <c r="I422" t="s">
        <v>14</v>
      </c>
      <c r="J422" t="s">
        <v>26</v>
      </c>
    </row>
    <row r="423" spans="1:10" x14ac:dyDescent="0.25">
      <c r="A423" t="s">
        <v>466</v>
      </c>
      <c r="B423" t="s">
        <v>49</v>
      </c>
      <c r="C423" s="1">
        <v>45882</v>
      </c>
      <c r="D423" t="s">
        <v>28</v>
      </c>
      <c r="E423" t="s">
        <v>25</v>
      </c>
      <c r="F423">
        <v>5</v>
      </c>
      <c r="G423" s="2">
        <v>15</v>
      </c>
      <c r="H423" s="2">
        <v>75</v>
      </c>
      <c r="I423" t="s">
        <v>22</v>
      </c>
      <c r="J423" t="s">
        <v>116</v>
      </c>
    </row>
    <row r="424" spans="1:10" x14ac:dyDescent="0.25">
      <c r="A424" t="s">
        <v>467</v>
      </c>
      <c r="B424" t="s">
        <v>21</v>
      </c>
      <c r="C424" s="1">
        <v>45900</v>
      </c>
      <c r="D424" t="s">
        <v>12</v>
      </c>
      <c r="E424" t="s">
        <v>18</v>
      </c>
      <c r="F424">
        <v>1</v>
      </c>
      <c r="G424" s="2">
        <v>69</v>
      </c>
      <c r="H424" s="2">
        <v>69</v>
      </c>
      <c r="I424" t="s">
        <v>14</v>
      </c>
      <c r="J424" t="s">
        <v>81</v>
      </c>
    </row>
    <row r="425" spans="1:10" x14ac:dyDescent="0.25">
      <c r="A425" t="s">
        <v>468</v>
      </c>
      <c r="B425" t="s">
        <v>61</v>
      </c>
      <c r="C425" s="1">
        <v>45927</v>
      </c>
      <c r="D425" t="s">
        <v>28</v>
      </c>
      <c r="E425" t="s">
        <v>29</v>
      </c>
      <c r="F425">
        <v>3</v>
      </c>
      <c r="G425" s="2">
        <v>83</v>
      </c>
      <c r="H425" s="2">
        <v>249</v>
      </c>
      <c r="I425" t="s">
        <v>41</v>
      </c>
      <c r="J425" t="s">
        <v>34</v>
      </c>
    </row>
    <row r="426" spans="1:10" x14ac:dyDescent="0.25">
      <c r="A426" t="s">
        <v>469</v>
      </c>
      <c r="B426" t="s">
        <v>32</v>
      </c>
      <c r="C426" s="1">
        <v>45858</v>
      </c>
      <c r="D426" t="s">
        <v>28</v>
      </c>
      <c r="E426" t="s">
        <v>18</v>
      </c>
      <c r="F426">
        <v>1</v>
      </c>
      <c r="G426" s="2">
        <v>56</v>
      </c>
      <c r="H426" s="2">
        <v>56</v>
      </c>
      <c r="I426" t="s">
        <v>41</v>
      </c>
      <c r="J426" t="s">
        <v>30</v>
      </c>
    </row>
    <row r="427" spans="1:10" x14ac:dyDescent="0.25">
      <c r="A427" t="s">
        <v>470</v>
      </c>
      <c r="B427" t="s">
        <v>11</v>
      </c>
      <c r="C427" s="1">
        <v>45867</v>
      </c>
      <c r="D427" t="s">
        <v>12</v>
      </c>
      <c r="E427" t="s">
        <v>25</v>
      </c>
      <c r="F427">
        <v>1</v>
      </c>
      <c r="G427" s="2">
        <v>32</v>
      </c>
      <c r="H427" s="2">
        <v>32</v>
      </c>
      <c r="I427" t="s">
        <v>14</v>
      </c>
      <c r="J427" t="s">
        <v>15</v>
      </c>
    </row>
    <row r="428" spans="1:10" x14ac:dyDescent="0.25">
      <c r="A428" t="s">
        <v>471</v>
      </c>
      <c r="B428" t="s">
        <v>32</v>
      </c>
      <c r="C428" s="1">
        <v>45906</v>
      </c>
      <c r="D428" t="s">
        <v>12</v>
      </c>
      <c r="E428" t="s">
        <v>13</v>
      </c>
      <c r="F428">
        <v>2</v>
      </c>
      <c r="G428" s="2">
        <v>35</v>
      </c>
      <c r="H428" s="2">
        <v>70</v>
      </c>
      <c r="I428" t="s">
        <v>43</v>
      </c>
      <c r="J428" t="s">
        <v>30</v>
      </c>
    </row>
    <row r="429" spans="1:10" x14ac:dyDescent="0.25">
      <c r="A429" t="s">
        <v>472</v>
      </c>
      <c r="B429" t="s">
        <v>45</v>
      </c>
      <c r="C429" s="1">
        <v>45895</v>
      </c>
      <c r="D429" t="s">
        <v>17</v>
      </c>
      <c r="E429" t="s">
        <v>25</v>
      </c>
      <c r="F429">
        <v>3</v>
      </c>
      <c r="G429" s="2">
        <v>23</v>
      </c>
      <c r="H429" s="2">
        <v>69</v>
      </c>
      <c r="I429" t="s">
        <v>14</v>
      </c>
      <c r="J429" t="s">
        <v>90</v>
      </c>
    </row>
    <row r="430" spans="1:10" x14ac:dyDescent="0.25">
      <c r="A430" t="s">
        <v>473</v>
      </c>
      <c r="B430" t="s">
        <v>37</v>
      </c>
      <c r="C430" s="1">
        <v>45899</v>
      </c>
      <c r="D430" t="s">
        <v>28</v>
      </c>
      <c r="E430" t="s">
        <v>25</v>
      </c>
      <c r="F430">
        <v>1</v>
      </c>
      <c r="G430" s="2">
        <v>232</v>
      </c>
      <c r="H430" s="2">
        <v>232</v>
      </c>
      <c r="I430" t="s">
        <v>47</v>
      </c>
      <c r="J430" t="s">
        <v>30</v>
      </c>
    </row>
    <row r="431" spans="1:10" x14ac:dyDescent="0.25">
      <c r="A431" t="s">
        <v>474</v>
      </c>
      <c r="B431" t="s">
        <v>11</v>
      </c>
      <c r="C431" s="1">
        <v>45930</v>
      </c>
      <c r="D431" t="s">
        <v>17</v>
      </c>
      <c r="E431" t="s">
        <v>18</v>
      </c>
      <c r="F431">
        <v>4</v>
      </c>
      <c r="G431" s="2">
        <v>40</v>
      </c>
      <c r="H431" s="2">
        <v>160</v>
      </c>
      <c r="I431" t="s">
        <v>14</v>
      </c>
      <c r="J431" t="s">
        <v>15</v>
      </c>
    </row>
    <row r="432" spans="1:10" x14ac:dyDescent="0.25">
      <c r="A432" t="s">
        <v>475</v>
      </c>
      <c r="B432" t="s">
        <v>49</v>
      </c>
      <c r="C432" s="1">
        <v>45892</v>
      </c>
      <c r="D432" t="s">
        <v>17</v>
      </c>
      <c r="E432" t="s">
        <v>25</v>
      </c>
      <c r="F432">
        <v>1</v>
      </c>
      <c r="G432" s="2">
        <v>29</v>
      </c>
      <c r="H432" s="2">
        <v>29</v>
      </c>
      <c r="I432" t="s">
        <v>22</v>
      </c>
      <c r="J432" t="s">
        <v>90</v>
      </c>
    </row>
    <row r="433" spans="1:10" x14ac:dyDescent="0.25">
      <c r="A433" t="s">
        <v>476</v>
      </c>
      <c r="B433" t="s">
        <v>61</v>
      </c>
      <c r="C433" s="1">
        <v>45883</v>
      </c>
      <c r="D433" t="s">
        <v>28</v>
      </c>
      <c r="E433" t="s">
        <v>18</v>
      </c>
      <c r="F433">
        <v>1</v>
      </c>
      <c r="G433" s="2">
        <v>82</v>
      </c>
      <c r="H433" s="2">
        <v>82</v>
      </c>
      <c r="I433" t="s">
        <v>47</v>
      </c>
      <c r="J433" t="s">
        <v>81</v>
      </c>
    </row>
    <row r="434" spans="1:10" x14ac:dyDescent="0.25">
      <c r="A434" t="s">
        <v>477</v>
      </c>
      <c r="B434" t="s">
        <v>49</v>
      </c>
      <c r="C434" s="1">
        <v>45881</v>
      </c>
      <c r="D434" t="s">
        <v>12</v>
      </c>
      <c r="E434" t="s">
        <v>29</v>
      </c>
      <c r="F434">
        <v>3</v>
      </c>
      <c r="G434" s="2">
        <v>54</v>
      </c>
      <c r="H434" s="2">
        <v>162</v>
      </c>
      <c r="I434" t="s">
        <v>22</v>
      </c>
      <c r="J434" t="s">
        <v>81</v>
      </c>
    </row>
    <row r="435" spans="1:10" x14ac:dyDescent="0.25">
      <c r="A435" t="s">
        <v>478</v>
      </c>
      <c r="B435" t="s">
        <v>71</v>
      </c>
      <c r="C435" s="1">
        <v>45925</v>
      </c>
      <c r="D435" t="s">
        <v>17</v>
      </c>
      <c r="E435" t="s">
        <v>29</v>
      </c>
      <c r="F435">
        <v>1</v>
      </c>
      <c r="G435" s="2">
        <v>61</v>
      </c>
      <c r="H435" s="2">
        <v>61</v>
      </c>
      <c r="I435" t="s">
        <v>22</v>
      </c>
      <c r="J435" t="s">
        <v>38</v>
      </c>
    </row>
    <row r="436" spans="1:10" x14ac:dyDescent="0.25">
      <c r="A436" t="s">
        <v>479</v>
      </c>
      <c r="B436" t="s">
        <v>32</v>
      </c>
      <c r="C436" s="1">
        <v>45921</v>
      </c>
      <c r="D436" t="s">
        <v>12</v>
      </c>
      <c r="E436" t="s">
        <v>25</v>
      </c>
      <c r="F436">
        <v>1</v>
      </c>
      <c r="G436" s="2">
        <v>69</v>
      </c>
      <c r="H436" s="2">
        <v>69</v>
      </c>
      <c r="I436" t="s">
        <v>14</v>
      </c>
      <c r="J436" t="s">
        <v>15</v>
      </c>
    </row>
    <row r="437" spans="1:10" x14ac:dyDescent="0.25">
      <c r="A437" t="s">
        <v>480</v>
      </c>
      <c r="B437" t="s">
        <v>32</v>
      </c>
      <c r="C437" s="1">
        <v>45930</v>
      </c>
      <c r="D437" t="s">
        <v>17</v>
      </c>
      <c r="E437" t="s">
        <v>25</v>
      </c>
      <c r="F437">
        <v>1</v>
      </c>
      <c r="G437" s="2">
        <v>72</v>
      </c>
      <c r="H437" s="2">
        <v>72</v>
      </c>
      <c r="I437" t="s">
        <v>41</v>
      </c>
      <c r="J437" t="s">
        <v>90</v>
      </c>
    </row>
    <row r="438" spans="1:10" x14ac:dyDescent="0.25">
      <c r="A438" t="s">
        <v>481</v>
      </c>
      <c r="B438" t="s">
        <v>21</v>
      </c>
      <c r="C438" s="1">
        <v>45892</v>
      </c>
      <c r="D438" t="s">
        <v>17</v>
      </c>
      <c r="E438" t="s">
        <v>25</v>
      </c>
      <c r="F438">
        <v>2</v>
      </c>
      <c r="G438" s="2">
        <v>41</v>
      </c>
      <c r="H438" s="2">
        <v>82</v>
      </c>
      <c r="I438" t="s">
        <v>22</v>
      </c>
      <c r="J438" t="s">
        <v>67</v>
      </c>
    </row>
    <row r="439" spans="1:10" x14ac:dyDescent="0.25">
      <c r="A439" t="s">
        <v>482</v>
      </c>
      <c r="B439" t="s">
        <v>71</v>
      </c>
      <c r="C439" s="1">
        <v>45922</v>
      </c>
      <c r="D439" t="s">
        <v>17</v>
      </c>
      <c r="E439" t="s">
        <v>25</v>
      </c>
      <c r="F439">
        <v>2</v>
      </c>
      <c r="G439" s="2">
        <v>39</v>
      </c>
      <c r="H439" s="2">
        <v>78</v>
      </c>
      <c r="I439" t="s">
        <v>14</v>
      </c>
      <c r="J439" t="s">
        <v>81</v>
      </c>
    </row>
    <row r="440" spans="1:10" x14ac:dyDescent="0.25">
      <c r="A440" t="s">
        <v>483</v>
      </c>
      <c r="B440" t="s">
        <v>61</v>
      </c>
      <c r="C440" s="1">
        <v>45921</v>
      </c>
      <c r="D440" t="s">
        <v>40</v>
      </c>
      <c r="E440" t="s">
        <v>25</v>
      </c>
      <c r="F440">
        <v>1</v>
      </c>
      <c r="G440" s="2">
        <v>70</v>
      </c>
      <c r="H440" s="2">
        <v>70</v>
      </c>
      <c r="I440" t="s">
        <v>22</v>
      </c>
      <c r="J440" t="s">
        <v>15</v>
      </c>
    </row>
    <row r="441" spans="1:10" x14ac:dyDescent="0.25">
      <c r="A441" t="s">
        <v>484</v>
      </c>
      <c r="B441" t="s">
        <v>61</v>
      </c>
      <c r="C441" s="1">
        <v>45863</v>
      </c>
      <c r="D441" t="s">
        <v>12</v>
      </c>
      <c r="E441" t="s">
        <v>25</v>
      </c>
      <c r="F441">
        <v>4</v>
      </c>
      <c r="G441" s="2">
        <v>87</v>
      </c>
      <c r="H441" s="2">
        <v>348</v>
      </c>
      <c r="I441" t="s">
        <v>14</v>
      </c>
      <c r="J441" t="s">
        <v>67</v>
      </c>
    </row>
    <row r="442" spans="1:10" x14ac:dyDescent="0.25">
      <c r="A442" t="s">
        <v>485</v>
      </c>
      <c r="B442" t="s">
        <v>71</v>
      </c>
      <c r="C442" s="1">
        <v>45871</v>
      </c>
      <c r="D442" t="s">
        <v>17</v>
      </c>
      <c r="E442" t="s">
        <v>29</v>
      </c>
      <c r="F442">
        <v>3</v>
      </c>
      <c r="G442" s="2">
        <v>22</v>
      </c>
      <c r="H442" s="2">
        <v>66</v>
      </c>
      <c r="I442" t="s">
        <v>47</v>
      </c>
      <c r="J442" t="s">
        <v>67</v>
      </c>
    </row>
    <row r="443" spans="1:10" x14ac:dyDescent="0.25">
      <c r="A443" t="s">
        <v>486</v>
      </c>
      <c r="B443" t="s">
        <v>32</v>
      </c>
      <c r="C443" s="1">
        <v>45921</v>
      </c>
      <c r="D443" t="s">
        <v>40</v>
      </c>
      <c r="E443" t="s">
        <v>25</v>
      </c>
      <c r="F443">
        <v>2</v>
      </c>
      <c r="G443" s="2">
        <v>32</v>
      </c>
      <c r="H443" s="2">
        <v>64</v>
      </c>
      <c r="I443" t="s">
        <v>43</v>
      </c>
      <c r="J443" t="s">
        <v>26</v>
      </c>
    </row>
    <row r="444" spans="1:10" x14ac:dyDescent="0.25">
      <c r="A444" t="s">
        <v>487</v>
      </c>
      <c r="B444" t="s">
        <v>32</v>
      </c>
      <c r="C444" s="1">
        <v>45909</v>
      </c>
      <c r="D444" t="s">
        <v>12</v>
      </c>
      <c r="E444" t="s">
        <v>13</v>
      </c>
      <c r="F444">
        <v>3</v>
      </c>
      <c r="G444" s="2">
        <v>35</v>
      </c>
      <c r="H444" s="2">
        <v>105</v>
      </c>
      <c r="I444" t="s">
        <v>22</v>
      </c>
      <c r="J444" t="s">
        <v>38</v>
      </c>
    </row>
    <row r="445" spans="1:10" x14ac:dyDescent="0.25">
      <c r="A445" t="s">
        <v>488</v>
      </c>
      <c r="B445" t="s">
        <v>71</v>
      </c>
      <c r="C445" s="1">
        <v>45913</v>
      </c>
      <c r="D445" t="s">
        <v>17</v>
      </c>
      <c r="E445" t="s">
        <v>29</v>
      </c>
      <c r="F445">
        <v>3</v>
      </c>
      <c r="G445" s="2">
        <v>45</v>
      </c>
      <c r="H445" s="2">
        <v>135</v>
      </c>
      <c r="I445" t="s">
        <v>14</v>
      </c>
      <c r="J445" t="s">
        <v>15</v>
      </c>
    </row>
    <row r="446" spans="1:10" x14ac:dyDescent="0.25">
      <c r="A446" t="s">
        <v>489</v>
      </c>
      <c r="B446" t="s">
        <v>11</v>
      </c>
      <c r="C446" s="1">
        <v>45914</v>
      </c>
      <c r="D446" t="s">
        <v>12</v>
      </c>
      <c r="E446" t="s">
        <v>25</v>
      </c>
      <c r="F446">
        <v>3</v>
      </c>
      <c r="G446" s="2">
        <v>45</v>
      </c>
      <c r="H446" s="2">
        <v>135</v>
      </c>
      <c r="I446" t="s">
        <v>14</v>
      </c>
      <c r="J446" t="s">
        <v>15</v>
      </c>
    </row>
    <row r="447" spans="1:10" x14ac:dyDescent="0.25">
      <c r="A447" t="s">
        <v>490</v>
      </c>
      <c r="B447" t="s">
        <v>32</v>
      </c>
      <c r="C447" s="1">
        <v>45890</v>
      </c>
      <c r="D447" t="s">
        <v>17</v>
      </c>
      <c r="E447" t="s">
        <v>29</v>
      </c>
      <c r="F447">
        <v>1</v>
      </c>
      <c r="G447" s="2">
        <v>34</v>
      </c>
      <c r="H447" s="2">
        <v>34</v>
      </c>
      <c r="I447" t="s">
        <v>14</v>
      </c>
      <c r="J447" t="s">
        <v>81</v>
      </c>
    </row>
    <row r="448" spans="1:10" x14ac:dyDescent="0.25">
      <c r="A448" t="s">
        <v>491</v>
      </c>
      <c r="B448" t="s">
        <v>21</v>
      </c>
      <c r="C448" s="1">
        <v>45903</v>
      </c>
      <c r="D448" t="s">
        <v>17</v>
      </c>
      <c r="E448" t="s">
        <v>29</v>
      </c>
      <c r="F448">
        <v>2</v>
      </c>
      <c r="G448" s="2">
        <v>93</v>
      </c>
      <c r="H448" s="2">
        <v>186</v>
      </c>
      <c r="I448" t="s">
        <v>14</v>
      </c>
      <c r="J448" t="s">
        <v>67</v>
      </c>
    </row>
    <row r="449" spans="1:10" x14ac:dyDescent="0.25">
      <c r="A449" t="s">
        <v>492</v>
      </c>
      <c r="B449" t="s">
        <v>32</v>
      </c>
      <c r="C449" s="1">
        <v>45862</v>
      </c>
      <c r="D449" t="s">
        <v>17</v>
      </c>
      <c r="E449" t="s">
        <v>18</v>
      </c>
      <c r="F449">
        <v>2</v>
      </c>
      <c r="G449" s="2">
        <v>33</v>
      </c>
      <c r="H449" s="2">
        <v>66</v>
      </c>
      <c r="I449" t="s">
        <v>14</v>
      </c>
      <c r="J449" t="s">
        <v>90</v>
      </c>
    </row>
    <row r="450" spans="1:10" x14ac:dyDescent="0.25">
      <c r="A450" t="s">
        <v>493</v>
      </c>
      <c r="B450" t="s">
        <v>37</v>
      </c>
      <c r="C450" s="1">
        <v>45917</v>
      </c>
      <c r="D450" t="s">
        <v>17</v>
      </c>
      <c r="E450" t="s">
        <v>29</v>
      </c>
      <c r="F450">
        <v>1</v>
      </c>
      <c r="G450" s="2">
        <v>225</v>
      </c>
      <c r="H450" s="2">
        <v>225</v>
      </c>
      <c r="I450" t="s">
        <v>22</v>
      </c>
      <c r="J450" t="s">
        <v>110</v>
      </c>
    </row>
    <row r="451" spans="1:10" x14ac:dyDescent="0.25">
      <c r="A451" t="s">
        <v>494</v>
      </c>
      <c r="B451" t="s">
        <v>21</v>
      </c>
      <c r="C451" s="1">
        <v>45901</v>
      </c>
      <c r="D451" t="s">
        <v>28</v>
      </c>
      <c r="E451" t="s">
        <v>18</v>
      </c>
      <c r="F451">
        <v>2</v>
      </c>
      <c r="G451" s="2">
        <v>51</v>
      </c>
      <c r="H451" s="2">
        <v>102</v>
      </c>
      <c r="I451" t="s">
        <v>14</v>
      </c>
      <c r="J451" t="s">
        <v>90</v>
      </c>
    </row>
    <row r="452" spans="1:10" x14ac:dyDescent="0.25">
      <c r="A452" t="s">
        <v>495</v>
      </c>
      <c r="B452" t="s">
        <v>45</v>
      </c>
      <c r="C452" s="1">
        <v>45910</v>
      </c>
      <c r="D452" t="s">
        <v>17</v>
      </c>
      <c r="E452" t="s">
        <v>18</v>
      </c>
      <c r="F452">
        <v>3</v>
      </c>
      <c r="G452" s="2">
        <v>9</v>
      </c>
      <c r="H452" s="2">
        <v>27</v>
      </c>
      <c r="I452" t="s">
        <v>41</v>
      </c>
      <c r="J452" t="s">
        <v>15</v>
      </c>
    </row>
    <row r="453" spans="1:10" x14ac:dyDescent="0.25">
      <c r="A453" t="s">
        <v>496</v>
      </c>
      <c r="B453" t="s">
        <v>61</v>
      </c>
      <c r="C453" s="1">
        <v>45869</v>
      </c>
      <c r="D453" t="s">
        <v>40</v>
      </c>
      <c r="E453" t="s">
        <v>25</v>
      </c>
      <c r="F453">
        <v>4</v>
      </c>
      <c r="G453" s="2">
        <v>180</v>
      </c>
      <c r="H453" s="2">
        <v>720</v>
      </c>
      <c r="I453" t="s">
        <v>41</v>
      </c>
      <c r="J453" t="s">
        <v>34</v>
      </c>
    </row>
    <row r="454" spans="1:10" x14ac:dyDescent="0.25">
      <c r="A454" t="s">
        <v>497</v>
      </c>
      <c r="B454" t="s">
        <v>21</v>
      </c>
      <c r="C454" s="1">
        <v>45891</v>
      </c>
      <c r="D454" t="s">
        <v>17</v>
      </c>
      <c r="E454" t="s">
        <v>18</v>
      </c>
      <c r="F454">
        <v>2</v>
      </c>
      <c r="G454" s="2">
        <v>117</v>
      </c>
      <c r="H454" s="2">
        <v>234</v>
      </c>
      <c r="I454" t="s">
        <v>14</v>
      </c>
      <c r="J454" t="s">
        <v>81</v>
      </c>
    </row>
    <row r="455" spans="1:10" x14ac:dyDescent="0.25">
      <c r="A455" t="s">
        <v>498</v>
      </c>
      <c r="B455" t="s">
        <v>71</v>
      </c>
      <c r="C455" s="1">
        <v>45893</v>
      </c>
      <c r="D455" t="s">
        <v>17</v>
      </c>
      <c r="E455" t="s">
        <v>25</v>
      </c>
      <c r="F455">
        <v>3</v>
      </c>
      <c r="G455" s="2">
        <v>57</v>
      </c>
      <c r="H455" s="2">
        <v>171</v>
      </c>
      <c r="I455" t="s">
        <v>14</v>
      </c>
      <c r="J455" t="s">
        <v>62</v>
      </c>
    </row>
    <row r="456" spans="1:10" x14ac:dyDescent="0.25">
      <c r="A456" t="s">
        <v>499</v>
      </c>
      <c r="B456" t="s">
        <v>11</v>
      </c>
      <c r="C456" s="1">
        <v>45927</v>
      </c>
      <c r="D456" t="s">
        <v>40</v>
      </c>
      <c r="E456" t="s">
        <v>18</v>
      </c>
      <c r="F456">
        <v>1</v>
      </c>
      <c r="G456" s="2">
        <v>44</v>
      </c>
      <c r="H456" s="2">
        <v>44</v>
      </c>
      <c r="I456" t="s">
        <v>14</v>
      </c>
      <c r="J456" t="s">
        <v>15</v>
      </c>
    </row>
    <row r="457" spans="1:10" x14ac:dyDescent="0.25">
      <c r="A457" t="s">
        <v>500</v>
      </c>
      <c r="B457" t="s">
        <v>11</v>
      </c>
      <c r="C457" s="1">
        <v>45913</v>
      </c>
      <c r="D457" t="s">
        <v>40</v>
      </c>
      <c r="E457" t="s">
        <v>25</v>
      </c>
      <c r="F457">
        <v>1</v>
      </c>
      <c r="G457" s="2">
        <v>40</v>
      </c>
      <c r="H457" s="2">
        <v>40</v>
      </c>
      <c r="I457" t="s">
        <v>14</v>
      </c>
      <c r="J457" t="s">
        <v>67</v>
      </c>
    </row>
    <row r="458" spans="1:10" x14ac:dyDescent="0.25">
      <c r="A458" t="s">
        <v>501</v>
      </c>
      <c r="B458" t="s">
        <v>11</v>
      </c>
      <c r="C458" s="1">
        <v>45926</v>
      </c>
      <c r="D458" t="s">
        <v>17</v>
      </c>
      <c r="E458" t="s">
        <v>29</v>
      </c>
      <c r="F458">
        <v>1</v>
      </c>
      <c r="G458" s="2">
        <v>41</v>
      </c>
      <c r="H458" s="2">
        <v>41</v>
      </c>
      <c r="I458" t="s">
        <v>14</v>
      </c>
      <c r="J458" t="s">
        <v>38</v>
      </c>
    </row>
    <row r="459" spans="1:10" x14ac:dyDescent="0.25">
      <c r="A459" t="s">
        <v>502</v>
      </c>
      <c r="B459" t="s">
        <v>11</v>
      </c>
      <c r="C459" s="1">
        <v>45879</v>
      </c>
      <c r="D459" t="s">
        <v>17</v>
      </c>
      <c r="E459" t="s">
        <v>25</v>
      </c>
      <c r="F459">
        <v>4</v>
      </c>
      <c r="G459" s="2">
        <v>26</v>
      </c>
      <c r="H459" s="2">
        <v>104</v>
      </c>
      <c r="I459" t="s">
        <v>14</v>
      </c>
      <c r="J459" t="s">
        <v>90</v>
      </c>
    </row>
    <row r="460" spans="1:10" x14ac:dyDescent="0.25">
      <c r="A460" t="s">
        <v>503</v>
      </c>
      <c r="B460" t="s">
        <v>61</v>
      </c>
      <c r="C460" s="1">
        <v>45899</v>
      </c>
      <c r="D460" t="s">
        <v>12</v>
      </c>
      <c r="E460" t="s">
        <v>25</v>
      </c>
      <c r="F460">
        <v>1</v>
      </c>
      <c r="G460" s="2">
        <v>160</v>
      </c>
      <c r="H460" s="2">
        <v>160</v>
      </c>
      <c r="I460" t="s">
        <v>14</v>
      </c>
      <c r="J460" t="s">
        <v>30</v>
      </c>
    </row>
    <row r="461" spans="1:10" x14ac:dyDescent="0.25">
      <c r="A461" t="s">
        <v>504</v>
      </c>
      <c r="B461" t="s">
        <v>32</v>
      </c>
      <c r="C461" s="1">
        <v>45845</v>
      </c>
      <c r="D461" t="s">
        <v>17</v>
      </c>
      <c r="E461" t="s">
        <v>13</v>
      </c>
      <c r="F461">
        <v>1</v>
      </c>
      <c r="G461" s="2">
        <v>74</v>
      </c>
      <c r="H461" s="2">
        <v>74</v>
      </c>
      <c r="I461" t="s">
        <v>43</v>
      </c>
      <c r="J461" t="s">
        <v>30</v>
      </c>
    </row>
    <row r="462" spans="1:10" x14ac:dyDescent="0.25">
      <c r="A462" t="s">
        <v>505</v>
      </c>
      <c r="B462" t="s">
        <v>32</v>
      </c>
      <c r="C462" s="1">
        <v>45878</v>
      </c>
      <c r="D462" t="s">
        <v>12</v>
      </c>
      <c r="E462" t="s">
        <v>18</v>
      </c>
      <c r="F462">
        <v>2</v>
      </c>
      <c r="G462" s="2">
        <v>45</v>
      </c>
      <c r="H462" s="2">
        <v>90</v>
      </c>
      <c r="I462" t="s">
        <v>14</v>
      </c>
      <c r="J462" t="s">
        <v>15</v>
      </c>
    </row>
    <row r="463" spans="1:10" x14ac:dyDescent="0.25">
      <c r="A463" t="s">
        <v>506</v>
      </c>
      <c r="B463" t="s">
        <v>32</v>
      </c>
      <c r="C463" s="1">
        <v>45881</v>
      </c>
      <c r="D463" t="s">
        <v>28</v>
      </c>
      <c r="E463" t="s">
        <v>25</v>
      </c>
      <c r="F463">
        <v>1</v>
      </c>
      <c r="G463" s="2">
        <v>52</v>
      </c>
      <c r="H463" s="2">
        <v>52</v>
      </c>
      <c r="I463" t="s">
        <v>47</v>
      </c>
      <c r="J463" t="s">
        <v>213</v>
      </c>
    </row>
    <row r="464" spans="1:10" x14ac:dyDescent="0.25">
      <c r="A464" t="s">
        <v>507</v>
      </c>
      <c r="B464" t="s">
        <v>37</v>
      </c>
      <c r="C464" s="1">
        <v>45891</v>
      </c>
      <c r="D464" t="s">
        <v>17</v>
      </c>
      <c r="E464" t="s">
        <v>29</v>
      </c>
      <c r="F464">
        <v>1</v>
      </c>
      <c r="G464" s="2">
        <v>180</v>
      </c>
      <c r="H464" s="2">
        <v>180</v>
      </c>
      <c r="I464" t="s">
        <v>14</v>
      </c>
      <c r="J464" t="s">
        <v>38</v>
      </c>
    </row>
    <row r="465" spans="1:10" x14ac:dyDescent="0.25">
      <c r="A465" t="s">
        <v>508</v>
      </c>
      <c r="B465" t="s">
        <v>11</v>
      </c>
      <c r="C465" s="1">
        <v>45923</v>
      </c>
      <c r="D465" t="s">
        <v>12</v>
      </c>
      <c r="E465" t="s">
        <v>29</v>
      </c>
      <c r="F465">
        <v>2</v>
      </c>
      <c r="G465" s="2">
        <v>28</v>
      </c>
      <c r="H465" s="2">
        <v>56</v>
      </c>
      <c r="I465" t="s">
        <v>14</v>
      </c>
      <c r="J465" t="s">
        <v>213</v>
      </c>
    </row>
    <row r="466" spans="1:10" x14ac:dyDescent="0.25">
      <c r="A466" t="s">
        <v>509</v>
      </c>
      <c r="B466" t="s">
        <v>37</v>
      </c>
      <c r="C466" s="1">
        <v>45888</v>
      </c>
      <c r="D466" t="s">
        <v>17</v>
      </c>
      <c r="E466" t="s">
        <v>18</v>
      </c>
      <c r="F466">
        <v>2</v>
      </c>
      <c r="G466" s="2">
        <v>143</v>
      </c>
      <c r="H466" s="2">
        <v>286</v>
      </c>
      <c r="I466" t="s">
        <v>22</v>
      </c>
      <c r="J466" t="s">
        <v>90</v>
      </c>
    </row>
    <row r="467" spans="1:10" x14ac:dyDescent="0.25">
      <c r="A467" t="s">
        <v>510</v>
      </c>
      <c r="B467" t="s">
        <v>61</v>
      </c>
      <c r="C467" s="1">
        <v>45854</v>
      </c>
      <c r="D467" t="s">
        <v>17</v>
      </c>
      <c r="E467" t="s">
        <v>25</v>
      </c>
      <c r="F467">
        <v>3</v>
      </c>
      <c r="G467" s="2">
        <v>174</v>
      </c>
      <c r="H467" s="2">
        <v>522</v>
      </c>
      <c r="I467" t="s">
        <v>22</v>
      </c>
      <c r="J467" t="s">
        <v>38</v>
      </c>
    </row>
    <row r="468" spans="1:10" x14ac:dyDescent="0.25">
      <c r="A468" t="s">
        <v>511</v>
      </c>
      <c r="B468" t="s">
        <v>32</v>
      </c>
      <c r="C468" s="1">
        <v>45842</v>
      </c>
      <c r="D468" t="s">
        <v>12</v>
      </c>
      <c r="E468" t="s">
        <v>25</v>
      </c>
      <c r="F468">
        <v>2</v>
      </c>
      <c r="G468" s="2">
        <v>84</v>
      </c>
      <c r="H468" s="2">
        <v>168</v>
      </c>
      <c r="I468" t="s">
        <v>14</v>
      </c>
      <c r="J468" t="s">
        <v>26</v>
      </c>
    </row>
    <row r="469" spans="1:10" x14ac:dyDescent="0.25">
      <c r="A469" t="s">
        <v>512</v>
      </c>
      <c r="B469" t="s">
        <v>61</v>
      </c>
      <c r="C469" s="1">
        <v>45873</v>
      </c>
      <c r="D469" t="s">
        <v>12</v>
      </c>
      <c r="E469" t="s">
        <v>29</v>
      </c>
      <c r="F469">
        <v>1</v>
      </c>
      <c r="G469" s="2">
        <v>60</v>
      </c>
      <c r="H469" s="2">
        <v>60</v>
      </c>
      <c r="I469" t="s">
        <v>14</v>
      </c>
      <c r="J469" t="s">
        <v>67</v>
      </c>
    </row>
    <row r="470" spans="1:10" x14ac:dyDescent="0.25">
      <c r="A470" t="s">
        <v>513</v>
      </c>
      <c r="B470" t="s">
        <v>71</v>
      </c>
      <c r="C470" s="1">
        <v>45904</v>
      </c>
      <c r="D470" t="s">
        <v>40</v>
      </c>
      <c r="E470" t="s">
        <v>13</v>
      </c>
      <c r="F470">
        <v>1</v>
      </c>
      <c r="G470" s="2">
        <v>61</v>
      </c>
      <c r="H470" s="2">
        <v>61</v>
      </c>
      <c r="I470" t="s">
        <v>14</v>
      </c>
      <c r="J470" t="s">
        <v>15</v>
      </c>
    </row>
    <row r="471" spans="1:10" x14ac:dyDescent="0.25">
      <c r="A471" t="s">
        <v>514</v>
      </c>
      <c r="B471" t="s">
        <v>61</v>
      </c>
      <c r="C471" s="1">
        <v>45910</v>
      </c>
      <c r="D471" t="s">
        <v>28</v>
      </c>
      <c r="E471" t="s">
        <v>18</v>
      </c>
      <c r="F471">
        <v>2</v>
      </c>
      <c r="G471" s="2">
        <v>143</v>
      </c>
      <c r="H471" s="2">
        <v>286</v>
      </c>
      <c r="I471" t="s">
        <v>22</v>
      </c>
      <c r="J471" t="s">
        <v>90</v>
      </c>
    </row>
    <row r="472" spans="1:10" x14ac:dyDescent="0.25">
      <c r="A472" t="s">
        <v>515</v>
      </c>
      <c r="B472" t="s">
        <v>61</v>
      </c>
      <c r="C472" s="1">
        <v>45866</v>
      </c>
      <c r="D472" t="s">
        <v>17</v>
      </c>
      <c r="E472" t="s">
        <v>18</v>
      </c>
      <c r="F472">
        <v>1</v>
      </c>
      <c r="G472" s="2">
        <v>148</v>
      </c>
      <c r="H472" s="2">
        <v>148</v>
      </c>
      <c r="I472" t="s">
        <v>41</v>
      </c>
      <c r="J472" t="s">
        <v>26</v>
      </c>
    </row>
    <row r="473" spans="1:10" x14ac:dyDescent="0.25">
      <c r="A473" t="s">
        <v>516</v>
      </c>
      <c r="B473" t="s">
        <v>32</v>
      </c>
      <c r="C473" s="1">
        <v>45895</v>
      </c>
      <c r="D473" t="s">
        <v>17</v>
      </c>
      <c r="E473" t="s">
        <v>29</v>
      </c>
      <c r="F473">
        <v>2</v>
      </c>
      <c r="G473" s="2">
        <v>33</v>
      </c>
      <c r="H473" s="2">
        <v>66</v>
      </c>
      <c r="I473" t="s">
        <v>14</v>
      </c>
      <c r="J473" t="s">
        <v>38</v>
      </c>
    </row>
    <row r="474" spans="1:10" x14ac:dyDescent="0.25">
      <c r="A474" t="s">
        <v>517</v>
      </c>
      <c r="B474" t="s">
        <v>32</v>
      </c>
      <c r="C474" s="1">
        <v>45879</v>
      </c>
      <c r="D474" t="s">
        <v>17</v>
      </c>
      <c r="E474" t="s">
        <v>25</v>
      </c>
      <c r="F474">
        <v>3</v>
      </c>
      <c r="G474" s="2">
        <v>67</v>
      </c>
      <c r="H474" s="2">
        <v>201</v>
      </c>
      <c r="I474" t="s">
        <v>14</v>
      </c>
      <c r="J474" t="s">
        <v>15</v>
      </c>
    </row>
    <row r="475" spans="1:10" x14ac:dyDescent="0.25">
      <c r="A475" t="s">
        <v>518</v>
      </c>
      <c r="B475" t="s">
        <v>32</v>
      </c>
      <c r="C475" s="1">
        <v>45913</v>
      </c>
      <c r="D475" t="s">
        <v>12</v>
      </c>
      <c r="E475" t="s">
        <v>29</v>
      </c>
      <c r="F475">
        <v>5</v>
      </c>
      <c r="G475" s="2">
        <v>40</v>
      </c>
      <c r="H475" s="2">
        <v>200</v>
      </c>
      <c r="I475" t="s">
        <v>14</v>
      </c>
      <c r="J475" t="s">
        <v>26</v>
      </c>
    </row>
    <row r="476" spans="1:10" x14ac:dyDescent="0.25">
      <c r="A476" t="s">
        <v>519</v>
      </c>
      <c r="B476" t="s">
        <v>11</v>
      </c>
      <c r="C476" s="1">
        <v>45899</v>
      </c>
      <c r="D476" t="s">
        <v>17</v>
      </c>
      <c r="E476" t="s">
        <v>13</v>
      </c>
      <c r="F476">
        <v>3</v>
      </c>
      <c r="G476" s="2">
        <v>41</v>
      </c>
      <c r="H476" s="2">
        <v>123</v>
      </c>
      <c r="I476" t="s">
        <v>14</v>
      </c>
      <c r="J476" t="s">
        <v>67</v>
      </c>
    </row>
    <row r="477" spans="1:10" x14ac:dyDescent="0.25">
      <c r="A477" t="s">
        <v>520</v>
      </c>
      <c r="B477" t="s">
        <v>61</v>
      </c>
      <c r="C477" s="1">
        <v>45884</v>
      </c>
      <c r="D477" t="s">
        <v>17</v>
      </c>
      <c r="E477" t="s">
        <v>25</v>
      </c>
      <c r="F477">
        <v>1</v>
      </c>
      <c r="G477" s="2">
        <v>69</v>
      </c>
      <c r="H477" s="2">
        <v>69</v>
      </c>
      <c r="I477" t="s">
        <v>14</v>
      </c>
      <c r="J477" t="s">
        <v>15</v>
      </c>
    </row>
    <row r="478" spans="1:10" x14ac:dyDescent="0.25">
      <c r="A478" t="s">
        <v>521</v>
      </c>
      <c r="B478" t="s">
        <v>11</v>
      </c>
      <c r="C478" s="1">
        <v>45851</v>
      </c>
      <c r="D478" t="s">
        <v>17</v>
      </c>
      <c r="E478" t="s">
        <v>29</v>
      </c>
      <c r="F478">
        <v>1</v>
      </c>
      <c r="G478" s="2">
        <v>27</v>
      </c>
      <c r="H478" s="2">
        <v>27</v>
      </c>
      <c r="I478" t="s">
        <v>14</v>
      </c>
      <c r="J478" t="s">
        <v>30</v>
      </c>
    </row>
    <row r="479" spans="1:10" x14ac:dyDescent="0.25">
      <c r="A479" t="s">
        <v>522</v>
      </c>
      <c r="B479" t="s">
        <v>32</v>
      </c>
      <c r="C479" s="1">
        <v>45915</v>
      </c>
      <c r="D479" t="s">
        <v>40</v>
      </c>
      <c r="E479" t="s">
        <v>13</v>
      </c>
      <c r="F479">
        <v>1</v>
      </c>
      <c r="G479" s="2">
        <v>27</v>
      </c>
      <c r="H479" s="2">
        <v>27</v>
      </c>
      <c r="I479" t="s">
        <v>41</v>
      </c>
      <c r="J479" t="s">
        <v>26</v>
      </c>
    </row>
    <row r="480" spans="1:10" x14ac:dyDescent="0.25">
      <c r="A480" t="s">
        <v>523</v>
      </c>
      <c r="B480" t="s">
        <v>32</v>
      </c>
      <c r="C480" s="1">
        <v>45872</v>
      </c>
      <c r="D480" t="s">
        <v>28</v>
      </c>
      <c r="E480" t="s">
        <v>25</v>
      </c>
      <c r="F480">
        <v>1</v>
      </c>
      <c r="G480" s="2">
        <v>53</v>
      </c>
      <c r="H480" s="2">
        <v>53</v>
      </c>
      <c r="I480" t="s">
        <v>22</v>
      </c>
      <c r="J480" t="s">
        <v>34</v>
      </c>
    </row>
    <row r="481" spans="1:10" x14ac:dyDescent="0.25">
      <c r="A481" t="s">
        <v>524</v>
      </c>
      <c r="B481" t="s">
        <v>37</v>
      </c>
      <c r="C481" s="1">
        <v>45876</v>
      </c>
      <c r="D481" t="s">
        <v>17</v>
      </c>
      <c r="E481" t="s">
        <v>18</v>
      </c>
      <c r="F481">
        <v>1</v>
      </c>
      <c r="G481" s="2">
        <v>172</v>
      </c>
      <c r="H481" s="2">
        <v>172</v>
      </c>
      <c r="I481" t="s">
        <v>43</v>
      </c>
      <c r="J481" t="s">
        <v>90</v>
      </c>
    </row>
    <row r="482" spans="1:10" x14ac:dyDescent="0.25">
      <c r="A482" t="s">
        <v>525</v>
      </c>
      <c r="B482" t="s">
        <v>32</v>
      </c>
      <c r="C482" s="1">
        <v>45861</v>
      </c>
      <c r="D482" t="s">
        <v>17</v>
      </c>
      <c r="E482" t="s">
        <v>18</v>
      </c>
      <c r="F482">
        <v>2</v>
      </c>
      <c r="G482" s="2">
        <v>29</v>
      </c>
      <c r="H482" s="2">
        <v>58</v>
      </c>
      <c r="I482" t="s">
        <v>41</v>
      </c>
      <c r="J482" t="s">
        <v>26</v>
      </c>
    </row>
    <row r="483" spans="1:10" x14ac:dyDescent="0.25">
      <c r="A483" t="s">
        <v>526</v>
      </c>
      <c r="B483" t="s">
        <v>32</v>
      </c>
      <c r="C483" s="1">
        <v>45930</v>
      </c>
      <c r="D483" t="s">
        <v>12</v>
      </c>
      <c r="E483" t="s">
        <v>29</v>
      </c>
      <c r="F483">
        <v>1</v>
      </c>
      <c r="G483" s="2">
        <v>87</v>
      </c>
      <c r="H483" s="2">
        <v>87</v>
      </c>
      <c r="I483" t="s">
        <v>14</v>
      </c>
      <c r="J483" t="s">
        <v>62</v>
      </c>
    </row>
    <row r="484" spans="1:10" x14ac:dyDescent="0.25">
      <c r="A484" t="s">
        <v>527</v>
      </c>
      <c r="B484" t="s">
        <v>32</v>
      </c>
      <c r="C484" s="1">
        <v>45839</v>
      </c>
      <c r="D484" t="s">
        <v>17</v>
      </c>
      <c r="E484" t="s">
        <v>29</v>
      </c>
      <c r="F484">
        <v>3</v>
      </c>
      <c r="G484" s="2">
        <v>74</v>
      </c>
      <c r="H484" s="2">
        <v>222</v>
      </c>
      <c r="I484" t="s">
        <v>14</v>
      </c>
      <c r="J484" t="s">
        <v>26</v>
      </c>
    </row>
    <row r="485" spans="1:10" x14ac:dyDescent="0.25">
      <c r="A485" t="s">
        <v>528</v>
      </c>
      <c r="B485" t="s">
        <v>32</v>
      </c>
      <c r="C485" s="1">
        <v>45905</v>
      </c>
      <c r="D485" t="s">
        <v>40</v>
      </c>
      <c r="E485" t="s">
        <v>18</v>
      </c>
      <c r="F485">
        <v>1</v>
      </c>
      <c r="G485" s="2">
        <v>71</v>
      </c>
      <c r="H485" s="2">
        <v>71</v>
      </c>
      <c r="I485" t="s">
        <v>14</v>
      </c>
      <c r="J485" t="s">
        <v>213</v>
      </c>
    </row>
    <row r="486" spans="1:10" x14ac:dyDescent="0.25">
      <c r="A486" t="s">
        <v>529</v>
      </c>
      <c r="B486" t="s">
        <v>21</v>
      </c>
      <c r="C486" s="1">
        <v>45930</v>
      </c>
      <c r="D486" t="s">
        <v>12</v>
      </c>
      <c r="E486" t="s">
        <v>29</v>
      </c>
      <c r="F486">
        <v>2</v>
      </c>
      <c r="G486" s="2">
        <v>75</v>
      </c>
      <c r="H486" s="2">
        <v>150</v>
      </c>
      <c r="I486" t="s">
        <v>22</v>
      </c>
      <c r="J486" t="s">
        <v>62</v>
      </c>
    </row>
    <row r="487" spans="1:10" x14ac:dyDescent="0.25">
      <c r="A487" t="s">
        <v>530</v>
      </c>
      <c r="B487" t="s">
        <v>45</v>
      </c>
      <c r="C487" s="1">
        <v>45921</v>
      </c>
      <c r="D487" t="s">
        <v>12</v>
      </c>
      <c r="E487" t="s">
        <v>13</v>
      </c>
      <c r="F487">
        <v>1</v>
      </c>
      <c r="G487" s="2">
        <v>22</v>
      </c>
      <c r="H487" s="2">
        <v>22</v>
      </c>
      <c r="I487" t="s">
        <v>14</v>
      </c>
      <c r="J487" t="s">
        <v>81</v>
      </c>
    </row>
    <row r="488" spans="1:10" x14ac:dyDescent="0.25">
      <c r="A488" t="s">
        <v>531</v>
      </c>
      <c r="B488" t="s">
        <v>21</v>
      </c>
      <c r="C488" s="1">
        <v>45892</v>
      </c>
      <c r="D488" t="s">
        <v>40</v>
      </c>
      <c r="E488" t="s">
        <v>29</v>
      </c>
      <c r="F488">
        <v>1</v>
      </c>
      <c r="G488" s="2">
        <v>117</v>
      </c>
      <c r="H488" s="2">
        <v>117</v>
      </c>
      <c r="I488" t="s">
        <v>14</v>
      </c>
      <c r="J488" t="s">
        <v>38</v>
      </c>
    </row>
    <row r="489" spans="1:10" x14ac:dyDescent="0.25">
      <c r="A489" t="s">
        <v>532</v>
      </c>
      <c r="B489" t="s">
        <v>21</v>
      </c>
      <c r="C489" s="1">
        <v>45894</v>
      </c>
      <c r="D489" t="s">
        <v>12</v>
      </c>
      <c r="E489" t="s">
        <v>29</v>
      </c>
      <c r="F489">
        <v>2</v>
      </c>
      <c r="G489" s="2">
        <v>64</v>
      </c>
      <c r="H489" s="2">
        <v>128</v>
      </c>
      <c r="I489" t="s">
        <v>41</v>
      </c>
      <c r="J489" t="s">
        <v>110</v>
      </c>
    </row>
    <row r="490" spans="1:10" x14ac:dyDescent="0.25">
      <c r="A490" t="s">
        <v>533</v>
      </c>
      <c r="B490" t="s">
        <v>32</v>
      </c>
      <c r="C490" s="1">
        <v>45868</v>
      </c>
      <c r="D490" t="s">
        <v>28</v>
      </c>
      <c r="E490" t="s">
        <v>25</v>
      </c>
      <c r="F490">
        <v>1</v>
      </c>
      <c r="G490" s="2">
        <v>52</v>
      </c>
      <c r="H490" s="2">
        <v>52</v>
      </c>
      <c r="I490" t="s">
        <v>22</v>
      </c>
      <c r="J490" t="s">
        <v>26</v>
      </c>
    </row>
    <row r="491" spans="1:10" x14ac:dyDescent="0.25">
      <c r="A491" t="s">
        <v>534</v>
      </c>
      <c r="B491" t="s">
        <v>32</v>
      </c>
      <c r="C491" s="1">
        <v>45858</v>
      </c>
      <c r="D491" t="s">
        <v>12</v>
      </c>
      <c r="E491" t="s">
        <v>29</v>
      </c>
      <c r="F491">
        <v>1</v>
      </c>
      <c r="G491" s="2">
        <v>90</v>
      </c>
      <c r="H491" s="2">
        <v>90</v>
      </c>
      <c r="I491" t="s">
        <v>22</v>
      </c>
      <c r="J491" t="s">
        <v>81</v>
      </c>
    </row>
    <row r="492" spans="1:10" x14ac:dyDescent="0.25">
      <c r="A492" t="s">
        <v>535</v>
      </c>
      <c r="B492" t="s">
        <v>71</v>
      </c>
      <c r="C492" s="1">
        <v>45839</v>
      </c>
      <c r="D492" t="s">
        <v>17</v>
      </c>
      <c r="E492" t="s">
        <v>29</v>
      </c>
      <c r="F492">
        <v>4</v>
      </c>
      <c r="G492" s="2">
        <v>25</v>
      </c>
      <c r="H492" s="2">
        <v>100</v>
      </c>
      <c r="I492" t="s">
        <v>14</v>
      </c>
      <c r="J492" t="s">
        <v>15</v>
      </c>
    </row>
    <row r="493" spans="1:10" x14ac:dyDescent="0.25">
      <c r="A493" t="s">
        <v>536</v>
      </c>
      <c r="B493" t="s">
        <v>49</v>
      </c>
      <c r="C493" s="1">
        <v>45839</v>
      </c>
      <c r="D493" t="s">
        <v>12</v>
      </c>
      <c r="E493" t="s">
        <v>25</v>
      </c>
      <c r="F493">
        <v>1</v>
      </c>
      <c r="G493" s="2">
        <v>53</v>
      </c>
      <c r="H493" s="2">
        <v>53</v>
      </c>
      <c r="I493" t="s">
        <v>14</v>
      </c>
      <c r="J493" t="s">
        <v>15</v>
      </c>
    </row>
    <row r="494" spans="1:10" x14ac:dyDescent="0.25">
      <c r="A494" t="s">
        <v>537</v>
      </c>
      <c r="B494" t="s">
        <v>49</v>
      </c>
      <c r="C494" s="1">
        <v>45910</v>
      </c>
      <c r="D494" t="s">
        <v>40</v>
      </c>
      <c r="E494" t="s">
        <v>25</v>
      </c>
      <c r="F494">
        <v>2</v>
      </c>
      <c r="G494" s="2">
        <v>54</v>
      </c>
      <c r="H494" s="2">
        <v>108</v>
      </c>
      <c r="I494" t="s">
        <v>14</v>
      </c>
      <c r="J494" t="s">
        <v>90</v>
      </c>
    </row>
    <row r="495" spans="1:10" x14ac:dyDescent="0.25">
      <c r="A495" t="s">
        <v>538</v>
      </c>
      <c r="B495" t="s">
        <v>61</v>
      </c>
      <c r="C495" s="1">
        <v>45893</v>
      </c>
      <c r="D495" t="s">
        <v>17</v>
      </c>
      <c r="E495" t="s">
        <v>29</v>
      </c>
      <c r="F495">
        <v>2</v>
      </c>
      <c r="G495" s="2">
        <v>111</v>
      </c>
      <c r="H495" s="2">
        <v>222</v>
      </c>
      <c r="I495" t="s">
        <v>47</v>
      </c>
      <c r="J495" t="s">
        <v>34</v>
      </c>
    </row>
    <row r="496" spans="1:10" x14ac:dyDescent="0.25">
      <c r="A496" t="s">
        <v>539</v>
      </c>
      <c r="B496" t="s">
        <v>45</v>
      </c>
      <c r="C496" s="1">
        <v>45876</v>
      </c>
      <c r="D496" t="s">
        <v>28</v>
      </c>
      <c r="E496" t="s">
        <v>29</v>
      </c>
      <c r="F496">
        <v>5</v>
      </c>
      <c r="G496" s="2">
        <v>24</v>
      </c>
      <c r="H496" s="2">
        <v>120</v>
      </c>
      <c r="I496" t="s">
        <v>14</v>
      </c>
      <c r="J496" t="s">
        <v>34</v>
      </c>
    </row>
    <row r="497" spans="1:10" x14ac:dyDescent="0.25">
      <c r="A497" t="s">
        <v>540</v>
      </c>
      <c r="B497" t="s">
        <v>32</v>
      </c>
      <c r="C497" s="1">
        <v>45846</v>
      </c>
      <c r="D497" t="s">
        <v>17</v>
      </c>
      <c r="E497" t="s">
        <v>25</v>
      </c>
      <c r="F497">
        <v>2</v>
      </c>
      <c r="G497" s="2">
        <v>26</v>
      </c>
      <c r="H497" s="2">
        <v>52</v>
      </c>
      <c r="I497" t="s">
        <v>14</v>
      </c>
      <c r="J497" t="s">
        <v>116</v>
      </c>
    </row>
    <row r="498" spans="1:10" x14ac:dyDescent="0.25">
      <c r="A498" t="s">
        <v>541</v>
      </c>
      <c r="B498" t="s">
        <v>32</v>
      </c>
      <c r="C498" s="1">
        <v>45927</v>
      </c>
      <c r="D498" t="s">
        <v>17</v>
      </c>
      <c r="E498" t="s">
        <v>25</v>
      </c>
      <c r="F498">
        <v>3</v>
      </c>
      <c r="G498" s="2">
        <v>46</v>
      </c>
      <c r="H498" s="2">
        <v>138</v>
      </c>
      <c r="I498" t="s">
        <v>14</v>
      </c>
      <c r="J498" t="s">
        <v>38</v>
      </c>
    </row>
    <row r="499" spans="1:10" x14ac:dyDescent="0.25">
      <c r="A499" t="s">
        <v>542</v>
      </c>
      <c r="B499" t="s">
        <v>21</v>
      </c>
      <c r="C499" s="1">
        <v>45856</v>
      </c>
      <c r="D499" t="s">
        <v>12</v>
      </c>
      <c r="E499" t="s">
        <v>29</v>
      </c>
      <c r="F499">
        <v>2</v>
      </c>
      <c r="G499" s="2">
        <v>106</v>
      </c>
      <c r="H499" s="2">
        <v>212</v>
      </c>
      <c r="I499" t="s">
        <v>14</v>
      </c>
      <c r="J499" t="s">
        <v>26</v>
      </c>
    </row>
    <row r="500" spans="1:10" x14ac:dyDescent="0.25">
      <c r="A500" t="s">
        <v>543</v>
      </c>
      <c r="B500" t="s">
        <v>61</v>
      </c>
      <c r="C500" s="1">
        <v>45914</v>
      </c>
      <c r="D500" t="s">
        <v>40</v>
      </c>
      <c r="E500" t="s">
        <v>29</v>
      </c>
      <c r="F500">
        <v>1</v>
      </c>
      <c r="G500" s="2">
        <v>59</v>
      </c>
      <c r="H500" s="2">
        <v>59</v>
      </c>
      <c r="I500" t="s">
        <v>14</v>
      </c>
      <c r="J500" t="s">
        <v>67</v>
      </c>
    </row>
    <row r="501" spans="1:10" x14ac:dyDescent="0.25">
      <c r="A501" t="s">
        <v>544</v>
      </c>
      <c r="B501" t="s">
        <v>61</v>
      </c>
      <c r="C501" s="1">
        <v>45891</v>
      </c>
      <c r="D501" t="s">
        <v>12</v>
      </c>
      <c r="E501" t="s">
        <v>25</v>
      </c>
      <c r="F501">
        <v>2</v>
      </c>
      <c r="G501" s="2">
        <v>103</v>
      </c>
      <c r="H501" s="2">
        <v>206</v>
      </c>
      <c r="I501" t="s">
        <v>14</v>
      </c>
      <c r="J501" t="s">
        <v>81</v>
      </c>
    </row>
    <row r="502" spans="1:10" x14ac:dyDescent="0.25">
      <c r="A502" t="s">
        <v>545</v>
      </c>
      <c r="B502" t="s">
        <v>11</v>
      </c>
      <c r="C502" s="1">
        <v>45855</v>
      </c>
      <c r="D502" t="s">
        <v>28</v>
      </c>
      <c r="E502" t="s">
        <v>25</v>
      </c>
      <c r="F502">
        <v>1</v>
      </c>
      <c r="G502" s="2">
        <v>29</v>
      </c>
      <c r="H502" s="2">
        <v>29</v>
      </c>
      <c r="I502" t="s">
        <v>41</v>
      </c>
      <c r="J502" t="s">
        <v>38</v>
      </c>
    </row>
    <row r="503" spans="1:10" x14ac:dyDescent="0.25">
      <c r="A503" t="s">
        <v>546</v>
      </c>
      <c r="B503" t="s">
        <v>45</v>
      </c>
      <c r="C503" s="1">
        <v>45845</v>
      </c>
      <c r="D503" t="s">
        <v>40</v>
      </c>
      <c r="E503" t="s">
        <v>25</v>
      </c>
      <c r="F503">
        <v>1</v>
      </c>
      <c r="G503" s="2">
        <v>9</v>
      </c>
      <c r="H503" s="2">
        <v>9</v>
      </c>
      <c r="I503" t="s">
        <v>47</v>
      </c>
      <c r="J503" t="s">
        <v>15</v>
      </c>
    </row>
    <row r="504" spans="1:10" x14ac:dyDescent="0.25">
      <c r="A504" t="s">
        <v>547</v>
      </c>
      <c r="B504" t="s">
        <v>71</v>
      </c>
      <c r="C504" s="1">
        <v>45878</v>
      </c>
      <c r="D504" t="s">
        <v>40</v>
      </c>
      <c r="E504" t="s">
        <v>18</v>
      </c>
      <c r="F504">
        <v>2</v>
      </c>
      <c r="G504" s="2">
        <v>20</v>
      </c>
      <c r="H504" s="2">
        <v>40</v>
      </c>
      <c r="I504" t="s">
        <v>14</v>
      </c>
      <c r="J504" t="s">
        <v>26</v>
      </c>
    </row>
    <row r="505" spans="1:10" x14ac:dyDescent="0.25">
      <c r="A505" t="s">
        <v>548</v>
      </c>
      <c r="B505" t="s">
        <v>21</v>
      </c>
      <c r="C505" s="1">
        <v>45905</v>
      </c>
      <c r="D505" t="s">
        <v>28</v>
      </c>
      <c r="E505" t="s">
        <v>25</v>
      </c>
      <c r="F505">
        <v>2</v>
      </c>
      <c r="G505" s="2">
        <v>36</v>
      </c>
      <c r="H505" s="2">
        <v>72</v>
      </c>
      <c r="I505" t="s">
        <v>22</v>
      </c>
      <c r="J505" t="s">
        <v>15</v>
      </c>
    </row>
    <row r="506" spans="1:10" x14ac:dyDescent="0.25">
      <c r="A506" t="s">
        <v>549</v>
      </c>
      <c r="B506" t="s">
        <v>32</v>
      </c>
      <c r="C506" s="1">
        <v>45852</v>
      </c>
      <c r="D506" t="s">
        <v>17</v>
      </c>
      <c r="E506" t="s">
        <v>18</v>
      </c>
      <c r="F506">
        <v>1</v>
      </c>
      <c r="G506" s="2">
        <v>70</v>
      </c>
      <c r="H506" s="2">
        <v>70</v>
      </c>
      <c r="I506" t="s">
        <v>14</v>
      </c>
      <c r="J506" t="s">
        <v>81</v>
      </c>
    </row>
    <row r="507" spans="1:10" x14ac:dyDescent="0.25">
      <c r="A507" t="s">
        <v>550</v>
      </c>
      <c r="B507" t="s">
        <v>45</v>
      </c>
      <c r="C507" s="1">
        <v>45892</v>
      </c>
      <c r="D507" t="s">
        <v>40</v>
      </c>
      <c r="E507" t="s">
        <v>25</v>
      </c>
      <c r="F507">
        <v>4</v>
      </c>
      <c r="G507" s="2">
        <v>14</v>
      </c>
      <c r="H507" s="2">
        <v>56</v>
      </c>
      <c r="I507" t="s">
        <v>14</v>
      </c>
      <c r="J507" t="s">
        <v>81</v>
      </c>
    </row>
    <row r="508" spans="1:10" x14ac:dyDescent="0.25">
      <c r="A508" t="s">
        <v>551</v>
      </c>
      <c r="B508" t="s">
        <v>11</v>
      </c>
      <c r="C508" s="1">
        <v>45912</v>
      </c>
      <c r="D508" t="s">
        <v>12</v>
      </c>
      <c r="E508" t="s">
        <v>29</v>
      </c>
      <c r="F508">
        <v>4</v>
      </c>
      <c r="G508" s="2">
        <v>45</v>
      </c>
      <c r="H508" s="2">
        <v>180</v>
      </c>
      <c r="I508" t="s">
        <v>47</v>
      </c>
      <c r="J508" t="s">
        <v>15</v>
      </c>
    </row>
    <row r="509" spans="1:10" x14ac:dyDescent="0.25">
      <c r="A509" t="s">
        <v>552</v>
      </c>
      <c r="B509" t="s">
        <v>37</v>
      </c>
      <c r="C509" s="1">
        <v>45844</v>
      </c>
      <c r="D509" t="s">
        <v>17</v>
      </c>
      <c r="E509" t="s">
        <v>29</v>
      </c>
      <c r="F509">
        <v>1</v>
      </c>
      <c r="G509" s="2">
        <v>219</v>
      </c>
      <c r="H509" s="2">
        <v>219</v>
      </c>
      <c r="I509" t="s">
        <v>47</v>
      </c>
      <c r="J509" t="s">
        <v>15</v>
      </c>
    </row>
    <row r="510" spans="1:10" x14ac:dyDescent="0.25">
      <c r="A510" t="s">
        <v>553</v>
      </c>
      <c r="B510" t="s">
        <v>37</v>
      </c>
      <c r="C510" s="1">
        <v>45906</v>
      </c>
      <c r="D510" t="s">
        <v>17</v>
      </c>
      <c r="E510" t="s">
        <v>29</v>
      </c>
      <c r="F510">
        <v>1</v>
      </c>
      <c r="G510" s="2">
        <v>159</v>
      </c>
      <c r="H510" s="2">
        <v>159</v>
      </c>
      <c r="I510" t="s">
        <v>41</v>
      </c>
      <c r="J510" t="s">
        <v>81</v>
      </c>
    </row>
    <row r="511" spans="1:10" x14ac:dyDescent="0.25">
      <c r="A511" t="s">
        <v>554</v>
      </c>
      <c r="B511" t="s">
        <v>11</v>
      </c>
      <c r="C511" s="1">
        <v>45896</v>
      </c>
      <c r="D511" t="s">
        <v>17</v>
      </c>
      <c r="E511" t="s">
        <v>29</v>
      </c>
      <c r="F511">
        <v>1</v>
      </c>
      <c r="G511" s="2">
        <v>43</v>
      </c>
      <c r="H511" s="2">
        <v>43</v>
      </c>
      <c r="I511" t="s">
        <v>14</v>
      </c>
      <c r="J511" t="s">
        <v>38</v>
      </c>
    </row>
    <row r="512" spans="1:10" x14ac:dyDescent="0.25">
      <c r="A512" t="s">
        <v>555</v>
      </c>
      <c r="B512" t="s">
        <v>45</v>
      </c>
      <c r="C512" s="1">
        <v>45888</v>
      </c>
      <c r="D512" t="s">
        <v>40</v>
      </c>
      <c r="E512" t="s">
        <v>29</v>
      </c>
      <c r="F512">
        <v>3</v>
      </c>
      <c r="G512" s="2">
        <v>13</v>
      </c>
      <c r="H512" s="2">
        <v>39</v>
      </c>
      <c r="I512" t="s">
        <v>47</v>
      </c>
      <c r="J512" t="s">
        <v>110</v>
      </c>
    </row>
    <row r="513" spans="1:10" x14ac:dyDescent="0.25">
      <c r="A513" t="s">
        <v>556</v>
      </c>
      <c r="B513" t="s">
        <v>11</v>
      </c>
      <c r="C513" s="1">
        <v>45897</v>
      </c>
      <c r="D513" t="s">
        <v>12</v>
      </c>
      <c r="E513" t="s">
        <v>29</v>
      </c>
      <c r="F513">
        <v>2</v>
      </c>
      <c r="G513" s="2">
        <v>31</v>
      </c>
      <c r="H513" s="2">
        <v>62</v>
      </c>
      <c r="I513" t="s">
        <v>14</v>
      </c>
      <c r="J513" t="s">
        <v>30</v>
      </c>
    </row>
    <row r="514" spans="1:10" x14ac:dyDescent="0.25">
      <c r="A514" t="s">
        <v>557</v>
      </c>
      <c r="B514" t="s">
        <v>49</v>
      </c>
      <c r="C514" s="1">
        <v>45886</v>
      </c>
      <c r="D514" t="s">
        <v>17</v>
      </c>
      <c r="E514" t="s">
        <v>25</v>
      </c>
      <c r="F514">
        <v>2</v>
      </c>
      <c r="G514" s="2">
        <v>53</v>
      </c>
      <c r="H514" s="2">
        <v>106</v>
      </c>
      <c r="I514" t="s">
        <v>22</v>
      </c>
      <c r="J514" t="s">
        <v>34</v>
      </c>
    </row>
    <row r="515" spans="1:10" x14ac:dyDescent="0.25">
      <c r="A515" t="s">
        <v>558</v>
      </c>
      <c r="B515" t="s">
        <v>37</v>
      </c>
      <c r="C515" s="1">
        <v>45906</v>
      </c>
      <c r="D515" t="s">
        <v>12</v>
      </c>
      <c r="E515" t="s">
        <v>25</v>
      </c>
      <c r="F515">
        <v>2</v>
      </c>
      <c r="G515" s="2">
        <v>147</v>
      </c>
      <c r="H515" s="2">
        <v>294</v>
      </c>
      <c r="I515" t="s">
        <v>14</v>
      </c>
      <c r="J515" t="s">
        <v>67</v>
      </c>
    </row>
    <row r="516" spans="1:10" x14ac:dyDescent="0.25">
      <c r="A516" t="s">
        <v>559</v>
      </c>
      <c r="B516" t="s">
        <v>49</v>
      </c>
      <c r="C516" s="1">
        <v>45841</v>
      </c>
      <c r="D516" t="s">
        <v>40</v>
      </c>
      <c r="E516" t="s">
        <v>13</v>
      </c>
      <c r="F516">
        <v>1</v>
      </c>
      <c r="G516" s="2">
        <v>43</v>
      </c>
      <c r="H516" s="2">
        <v>43</v>
      </c>
      <c r="I516" t="s">
        <v>22</v>
      </c>
      <c r="J516" t="s">
        <v>30</v>
      </c>
    </row>
    <row r="517" spans="1:10" x14ac:dyDescent="0.25">
      <c r="A517" t="s">
        <v>560</v>
      </c>
      <c r="B517" t="s">
        <v>49</v>
      </c>
      <c r="C517" s="1">
        <v>45857</v>
      </c>
      <c r="D517" t="s">
        <v>40</v>
      </c>
      <c r="E517" t="s">
        <v>25</v>
      </c>
      <c r="F517">
        <v>1</v>
      </c>
      <c r="G517" s="2">
        <v>15</v>
      </c>
      <c r="H517" s="2">
        <v>15</v>
      </c>
      <c r="I517" t="s">
        <v>14</v>
      </c>
      <c r="J517" t="s">
        <v>90</v>
      </c>
    </row>
    <row r="518" spans="1:10" x14ac:dyDescent="0.25">
      <c r="A518" t="s">
        <v>561</v>
      </c>
      <c r="B518" t="s">
        <v>32</v>
      </c>
      <c r="C518" s="1">
        <v>45921</v>
      </c>
      <c r="D518" t="s">
        <v>40</v>
      </c>
      <c r="E518" t="s">
        <v>25</v>
      </c>
      <c r="F518">
        <v>4</v>
      </c>
      <c r="G518" s="2">
        <v>55</v>
      </c>
      <c r="H518" s="2">
        <v>220</v>
      </c>
      <c r="I518" t="s">
        <v>14</v>
      </c>
      <c r="J518" t="s">
        <v>62</v>
      </c>
    </row>
    <row r="519" spans="1:10" x14ac:dyDescent="0.25">
      <c r="A519" t="s">
        <v>562</v>
      </c>
      <c r="B519" t="s">
        <v>21</v>
      </c>
      <c r="C519" s="1">
        <v>45923</v>
      </c>
      <c r="D519" t="s">
        <v>17</v>
      </c>
      <c r="E519" t="s">
        <v>13</v>
      </c>
      <c r="F519">
        <v>4</v>
      </c>
      <c r="G519" s="2">
        <v>50</v>
      </c>
      <c r="H519" s="2">
        <v>200</v>
      </c>
      <c r="I519" t="s">
        <v>14</v>
      </c>
      <c r="J519" t="s">
        <v>62</v>
      </c>
    </row>
    <row r="520" spans="1:10" x14ac:dyDescent="0.25">
      <c r="A520" t="s">
        <v>563</v>
      </c>
      <c r="B520" t="s">
        <v>11</v>
      </c>
      <c r="C520" s="1">
        <v>45925</v>
      </c>
      <c r="D520" t="s">
        <v>40</v>
      </c>
      <c r="E520" t="s">
        <v>18</v>
      </c>
      <c r="F520">
        <v>2</v>
      </c>
      <c r="G520" s="2">
        <v>16</v>
      </c>
      <c r="H520" s="2">
        <v>32</v>
      </c>
      <c r="I520" t="s">
        <v>14</v>
      </c>
      <c r="J520" t="s">
        <v>30</v>
      </c>
    </row>
    <row r="521" spans="1:10" x14ac:dyDescent="0.25">
      <c r="A521" t="s">
        <v>564</v>
      </c>
      <c r="B521" t="s">
        <v>11</v>
      </c>
      <c r="C521" s="1">
        <v>45918</v>
      </c>
      <c r="D521" t="s">
        <v>17</v>
      </c>
      <c r="E521" t="s">
        <v>25</v>
      </c>
      <c r="F521">
        <v>2</v>
      </c>
      <c r="G521" s="2">
        <v>21</v>
      </c>
      <c r="H521" s="2">
        <v>42</v>
      </c>
      <c r="I521" t="s">
        <v>14</v>
      </c>
      <c r="J521" t="s">
        <v>62</v>
      </c>
    </row>
    <row r="522" spans="1:10" x14ac:dyDescent="0.25">
      <c r="A522" t="s">
        <v>565</v>
      </c>
      <c r="B522" t="s">
        <v>32</v>
      </c>
      <c r="C522" s="1">
        <v>45909</v>
      </c>
      <c r="D522" t="s">
        <v>40</v>
      </c>
      <c r="E522" t="s">
        <v>29</v>
      </c>
      <c r="F522">
        <v>1</v>
      </c>
      <c r="G522" s="2">
        <v>62</v>
      </c>
      <c r="H522" s="2">
        <v>62</v>
      </c>
      <c r="I522" t="s">
        <v>22</v>
      </c>
      <c r="J522" t="s">
        <v>15</v>
      </c>
    </row>
    <row r="523" spans="1:10" x14ac:dyDescent="0.25">
      <c r="A523" t="s">
        <v>566</v>
      </c>
      <c r="B523" t="s">
        <v>61</v>
      </c>
      <c r="C523" s="1">
        <v>45860</v>
      </c>
      <c r="D523" t="s">
        <v>12</v>
      </c>
      <c r="E523" t="s">
        <v>29</v>
      </c>
      <c r="F523">
        <v>1</v>
      </c>
      <c r="G523" s="2">
        <v>66</v>
      </c>
      <c r="H523" s="2">
        <v>66</v>
      </c>
      <c r="I523" t="s">
        <v>14</v>
      </c>
      <c r="J523" t="s">
        <v>213</v>
      </c>
    </row>
    <row r="524" spans="1:10" x14ac:dyDescent="0.25">
      <c r="A524" t="s">
        <v>567</v>
      </c>
      <c r="B524" t="s">
        <v>11</v>
      </c>
      <c r="C524" s="1">
        <v>45887</v>
      </c>
      <c r="D524" t="s">
        <v>12</v>
      </c>
      <c r="E524" t="s">
        <v>25</v>
      </c>
      <c r="F524">
        <v>2</v>
      </c>
      <c r="G524" s="2">
        <v>39</v>
      </c>
      <c r="H524" s="2">
        <v>78</v>
      </c>
      <c r="I524" t="s">
        <v>41</v>
      </c>
      <c r="J524" t="s">
        <v>38</v>
      </c>
    </row>
    <row r="525" spans="1:10" x14ac:dyDescent="0.25">
      <c r="A525" t="s">
        <v>568</v>
      </c>
      <c r="B525" t="s">
        <v>32</v>
      </c>
      <c r="C525" s="1">
        <v>45878</v>
      </c>
      <c r="D525" t="s">
        <v>40</v>
      </c>
      <c r="E525" t="s">
        <v>25</v>
      </c>
      <c r="F525">
        <v>2</v>
      </c>
      <c r="G525" s="2">
        <v>83</v>
      </c>
      <c r="H525" s="2">
        <v>166</v>
      </c>
      <c r="I525" t="s">
        <v>41</v>
      </c>
      <c r="J525" t="s">
        <v>90</v>
      </c>
    </row>
    <row r="526" spans="1:10" x14ac:dyDescent="0.25">
      <c r="A526" t="s">
        <v>569</v>
      </c>
      <c r="B526" t="s">
        <v>71</v>
      </c>
      <c r="C526" s="1">
        <v>45926</v>
      </c>
      <c r="D526" t="s">
        <v>40</v>
      </c>
      <c r="E526" t="s">
        <v>18</v>
      </c>
      <c r="F526">
        <v>1</v>
      </c>
      <c r="G526" s="2">
        <v>21</v>
      </c>
      <c r="H526" s="2">
        <v>21</v>
      </c>
      <c r="I526" t="s">
        <v>14</v>
      </c>
      <c r="J526" t="s">
        <v>34</v>
      </c>
    </row>
    <row r="527" spans="1:10" x14ac:dyDescent="0.25">
      <c r="A527" t="s">
        <v>570</v>
      </c>
      <c r="B527" t="s">
        <v>11</v>
      </c>
      <c r="C527" s="1">
        <v>45906</v>
      </c>
      <c r="D527" t="s">
        <v>12</v>
      </c>
      <c r="E527" t="s">
        <v>29</v>
      </c>
      <c r="F527">
        <v>2</v>
      </c>
      <c r="G527" s="2">
        <v>25</v>
      </c>
      <c r="H527" s="2">
        <v>50</v>
      </c>
      <c r="I527" t="s">
        <v>22</v>
      </c>
      <c r="J527" t="s">
        <v>26</v>
      </c>
    </row>
    <row r="528" spans="1:10" x14ac:dyDescent="0.25">
      <c r="A528" t="s">
        <v>571</v>
      </c>
      <c r="B528" t="s">
        <v>32</v>
      </c>
      <c r="C528" s="1">
        <v>45918</v>
      </c>
      <c r="D528" t="s">
        <v>17</v>
      </c>
      <c r="E528" t="s">
        <v>18</v>
      </c>
      <c r="F528">
        <v>2</v>
      </c>
      <c r="G528" s="2">
        <v>71</v>
      </c>
      <c r="H528" s="2">
        <v>142</v>
      </c>
      <c r="I528" t="s">
        <v>47</v>
      </c>
      <c r="J528" t="s">
        <v>67</v>
      </c>
    </row>
    <row r="529" spans="1:10" x14ac:dyDescent="0.25">
      <c r="A529" t="s">
        <v>572</v>
      </c>
      <c r="B529" t="s">
        <v>11</v>
      </c>
      <c r="C529" s="1">
        <v>45855</v>
      </c>
      <c r="D529" t="s">
        <v>17</v>
      </c>
      <c r="E529" t="s">
        <v>25</v>
      </c>
      <c r="F529">
        <v>3</v>
      </c>
      <c r="G529" s="2">
        <v>44</v>
      </c>
      <c r="H529" s="2">
        <v>132</v>
      </c>
      <c r="I529" t="s">
        <v>14</v>
      </c>
      <c r="J529" t="s">
        <v>213</v>
      </c>
    </row>
    <row r="530" spans="1:10" x14ac:dyDescent="0.25">
      <c r="A530" t="s">
        <v>573</v>
      </c>
      <c r="B530" t="s">
        <v>32</v>
      </c>
      <c r="C530" s="1">
        <v>45839</v>
      </c>
      <c r="D530" t="s">
        <v>40</v>
      </c>
      <c r="E530" t="s">
        <v>29</v>
      </c>
      <c r="F530">
        <v>3</v>
      </c>
      <c r="G530" s="2">
        <v>76</v>
      </c>
      <c r="H530" s="2">
        <v>228</v>
      </c>
      <c r="I530" t="s">
        <v>14</v>
      </c>
      <c r="J530" t="s">
        <v>34</v>
      </c>
    </row>
    <row r="531" spans="1:10" x14ac:dyDescent="0.25">
      <c r="A531" t="s">
        <v>574</v>
      </c>
      <c r="B531" t="s">
        <v>71</v>
      </c>
      <c r="C531" s="1">
        <v>45927</v>
      </c>
      <c r="D531" t="s">
        <v>17</v>
      </c>
      <c r="E531" t="s">
        <v>29</v>
      </c>
      <c r="F531">
        <v>3</v>
      </c>
      <c r="G531" s="2">
        <v>60</v>
      </c>
      <c r="H531" s="2">
        <v>180</v>
      </c>
      <c r="I531" t="s">
        <v>14</v>
      </c>
      <c r="J531" t="s">
        <v>90</v>
      </c>
    </row>
    <row r="532" spans="1:10" x14ac:dyDescent="0.25">
      <c r="A532" t="s">
        <v>575</v>
      </c>
      <c r="B532" t="s">
        <v>32</v>
      </c>
      <c r="C532" s="1">
        <v>45914</v>
      </c>
      <c r="D532" t="s">
        <v>28</v>
      </c>
      <c r="E532" t="s">
        <v>25</v>
      </c>
      <c r="F532">
        <v>2</v>
      </c>
      <c r="G532" s="2">
        <v>28</v>
      </c>
      <c r="H532" s="2">
        <v>56</v>
      </c>
      <c r="I532" t="s">
        <v>22</v>
      </c>
      <c r="J532" t="s">
        <v>26</v>
      </c>
    </row>
    <row r="533" spans="1:10" x14ac:dyDescent="0.25">
      <c r="A533" t="s">
        <v>576</v>
      </c>
      <c r="B533" t="s">
        <v>37</v>
      </c>
      <c r="C533" s="1">
        <v>45894</v>
      </c>
      <c r="D533" t="s">
        <v>17</v>
      </c>
      <c r="E533" t="s">
        <v>29</v>
      </c>
      <c r="F533">
        <v>1</v>
      </c>
      <c r="G533" s="2">
        <v>171</v>
      </c>
      <c r="H533" s="2">
        <v>171</v>
      </c>
      <c r="I533" t="s">
        <v>14</v>
      </c>
      <c r="J533" t="s">
        <v>30</v>
      </c>
    </row>
    <row r="534" spans="1:10" x14ac:dyDescent="0.25">
      <c r="A534" t="s">
        <v>577</v>
      </c>
      <c r="B534" t="s">
        <v>21</v>
      </c>
      <c r="C534" s="1">
        <v>45904</v>
      </c>
      <c r="D534" t="s">
        <v>28</v>
      </c>
      <c r="E534" t="s">
        <v>18</v>
      </c>
      <c r="F534">
        <v>1</v>
      </c>
      <c r="G534" s="2">
        <v>62</v>
      </c>
      <c r="H534" s="2">
        <v>62</v>
      </c>
      <c r="I534" t="s">
        <v>41</v>
      </c>
      <c r="J534" t="s">
        <v>30</v>
      </c>
    </row>
    <row r="535" spans="1:10" x14ac:dyDescent="0.25">
      <c r="A535" t="s">
        <v>578</v>
      </c>
      <c r="B535" t="s">
        <v>32</v>
      </c>
      <c r="C535" s="1">
        <v>45899</v>
      </c>
      <c r="D535" t="s">
        <v>17</v>
      </c>
      <c r="E535" t="s">
        <v>25</v>
      </c>
      <c r="F535">
        <v>1</v>
      </c>
      <c r="G535" s="2">
        <v>40</v>
      </c>
      <c r="H535" s="2">
        <v>40</v>
      </c>
      <c r="I535" t="s">
        <v>14</v>
      </c>
      <c r="J535" t="s">
        <v>38</v>
      </c>
    </row>
    <row r="536" spans="1:10" x14ac:dyDescent="0.25">
      <c r="A536" t="s">
        <v>579</v>
      </c>
      <c r="B536" t="s">
        <v>32</v>
      </c>
      <c r="C536" s="1">
        <v>45915</v>
      </c>
      <c r="D536" t="s">
        <v>17</v>
      </c>
      <c r="E536" t="s">
        <v>25</v>
      </c>
      <c r="F536">
        <v>3</v>
      </c>
      <c r="G536" s="2">
        <v>84</v>
      </c>
      <c r="H536" s="2">
        <v>252</v>
      </c>
      <c r="I536" t="s">
        <v>47</v>
      </c>
      <c r="J536" t="s">
        <v>26</v>
      </c>
    </row>
    <row r="537" spans="1:10" x14ac:dyDescent="0.25">
      <c r="A537" t="s">
        <v>580</v>
      </c>
      <c r="B537" t="s">
        <v>11</v>
      </c>
      <c r="C537" s="1">
        <v>45881</v>
      </c>
      <c r="D537" t="s">
        <v>17</v>
      </c>
      <c r="E537" t="s">
        <v>29</v>
      </c>
      <c r="F537">
        <v>1</v>
      </c>
      <c r="G537" s="2">
        <v>27</v>
      </c>
      <c r="H537" s="2">
        <v>27</v>
      </c>
      <c r="I537" t="s">
        <v>14</v>
      </c>
      <c r="J537" t="s">
        <v>15</v>
      </c>
    </row>
    <row r="538" spans="1:10" x14ac:dyDescent="0.25">
      <c r="A538" t="s">
        <v>581</v>
      </c>
      <c r="B538" t="s">
        <v>11</v>
      </c>
      <c r="C538" s="1">
        <v>45911</v>
      </c>
      <c r="D538" t="s">
        <v>12</v>
      </c>
      <c r="E538" t="s">
        <v>13</v>
      </c>
      <c r="F538">
        <v>2</v>
      </c>
      <c r="G538" s="2">
        <v>19</v>
      </c>
      <c r="H538" s="2">
        <v>38</v>
      </c>
      <c r="I538" t="s">
        <v>14</v>
      </c>
      <c r="J538" t="s">
        <v>81</v>
      </c>
    </row>
    <row r="539" spans="1:10" x14ac:dyDescent="0.25">
      <c r="A539" t="s">
        <v>582</v>
      </c>
      <c r="B539" t="s">
        <v>45</v>
      </c>
      <c r="C539" s="1">
        <v>45842</v>
      </c>
      <c r="D539" t="s">
        <v>12</v>
      </c>
      <c r="E539" t="s">
        <v>29</v>
      </c>
      <c r="F539">
        <v>2</v>
      </c>
      <c r="G539" s="2">
        <v>19</v>
      </c>
      <c r="H539" s="2">
        <v>38</v>
      </c>
      <c r="I539" t="s">
        <v>41</v>
      </c>
      <c r="J539" t="s">
        <v>30</v>
      </c>
    </row>
    <row r="540" spans="1:10" x14ac:dyDescent="0.25">
      <c r="A540" t="s">
        <v>583</v>
      </c>
      <c r="B540" t="s">
        <v>61</v>
      </c>
      <c r="C540" s="1">
        <v>45902</v>
      </c>
      <c r="D540" t="s">
        <v>12</v>
      </c>
      <c r="E540" t="s">
        <v>25</v>
      </c>
      <c r="F540">
        <v>1</v>
      </c>
      <c r="G540" s="2">
        <v>162</v>
      </c>
      <c r="H540" s="2">
        <v>162</v>
      </c>
      <c r="I540" t="s">
        <v>14</v>
      </c>
      <c r="J540" t="s">
        <v>90</v>
      </c>
    </row>
    <row r="541" spans="1:10" x14ac:dyDescent="0.25">
      <c r="A541" t="s">
        <v>584</v>
      </c>
      <c r="B541" t="s">
        <v>32</v>
      </c>
      <c r="C541" s="1">
        <v>45892</v>
      </c>
      <c r="D541" t="s">
        <v>12</v>
      </c>
      <c r="E541" t="s">
        <v>29</v>
      </c>
      <c r="F541">
        <v>2</v>
      </c>
      <c r="G541" s="2">
        <v>52</v>
      </c>
      <c r="H541" s="2">
        <v>104</v>
      </c>
      <c r="I541" t="s">
        <v>14</v>
      </c>
      <c r="J541" t="s">
        <v>38</v>
      </c>
    </row>
    <row r="542" spans="1:10" x14ac:dyDescent="0.25">
      <c r="A542" t="s">
        <v>585</v>
      </c>
      <c r="B542" t="s">
        <v>49</v>
      </c>
      <c r="C542" s="1">
        <v>45885</v>
      </c>
      <c r="D542" t="s">
        <v>40</v>
      </c>
      <c r="E542" t="s">
        <v>29</v>
      </c>
      <c r="F542">
        <v>1</v>
      </c>
      <c r="G542" s="2">
        <v>41</v>
      </c>
      <c r="H542" s="2">
        <v>41</v>
      </c>
      <c r="I542" t="s">
        <v>14</v>
      </c>
      <c r="J542" t="s">
        <v>81</v>
      </c>
    </row>
    <row r="543" spans="1:10" x14ac:dyDescent="0.25">
      <c r="A543" t="s">
        <v>586</v>
      </c>
      <c r="B543" t="s">
        <v>32</v>
      </c>
      <c r="C543" s="1">
        <v>45861</v>
      </c>
      <c r="D543" t="s">
        <v>12</v>
      </c>
      <c r="E543" t="s">
        <v>18</v>
      </c>
      <c r="F543">
        <v>2</v>
      </c>
      <c r="G543" s="2">
        <v>69</v>
      </c>
      <c r="H543" s="2">
        <v>138</v>
      </c>
      <c r="I543" t="s">
        <v>14</v>
      </c>
      <c r="J543" t="s">
        <v>26</v>
      </c>
    </row>
    <row r="544" spans="1:10" x14ac:dyDescent="0.25">
      <c r="A544" t="s">
        <v>587</v>
      </c>
      <c r="B544" t="s">
        <v>11</v>
      </c>
      <c r="C544" s="1">
        <v>45845</v>
      </c>
      <c r="D544" t="s">
        <v>40</v>
      </c>
      <c r="E544" t="s">
        <v>29</v>
      </c>
      <c r="F544">
        <v>3</v>
      </c>
      <c r="G544" s="2">
        <v>50</v>
      </c>
      <c r="H544" s="2">
        <v>150</v>
      </c>
      <c r="I544" t="s">
        <v>47</v>
      </c>
      <c r="J544" t="s">
        <v>34</v>
      </c>
    </row>
    <row r="545" spans="1:10" x14ac:dyDescent="0.25">
      <c r="A545" t="s">
        <v>588</v>
      </c>
      <c r="B545" t="s">
        <v>32</v>
      </c>
      <c r="C545" s="1">
        <v>45885</v>
      </c>
      <c r="D545" t="s">
        <v>12</v>
      </c>
      <c r="E545" t="s">
        <v>25</v>
      </c>
      <c r="F545">
        <v>2</v>
      </c>
      <c r="G545" s="2">
        <v>34</v>
      </c>
      <c r="H545" s="2">
        <v>68</v>
      </c>
      <c r="I545" t="s">
        <v>14</v>
      </c>
      <c r="J545" t="s">
        <v>34</v>
      </c>
    </row>
    <row r="546" spans="1:10" x14ac:dyDescent="0.25">
      <c r="A546" t="s">
        <v>589</v>
      </c>
      <c r="B546" t="s">
        <v>21</v>
      </c>
      <c r="C546" s="1">
        <v>45843</v>
      </c>
      <c r="D546" t="s">
        <v>17</v>
      </c>
      <c r="E546" t="s">
        <v>29</v>
      </c>
      <c r="F546">
        <v>3</v>
      </c>
      <c r="G546" s="2">
        <v>111</v>
      </c>
      <c r="H546" s="2">
        <v>333</v>
      </c>
      <c r="I546" t="s">
        <v>14</v>
      </c>
      <c r="J546" t="s">
        <v>67</v>
      </c>
    </row>
    <row r="547" spans="1:10" x14ac:dyDescent="0.25">
      <c r="A547" t="s">
        <v>590</v>
      </c>
      <c r="B547" t="s">
        <v>45</v>
      </c>
      <c r="C547" s="1">
        <v>45853</v>
      </c>
      <c r="D547" t="s">
        <v>40</v>
      </c>
      <c r="E547" t="s">
        <v>29</v>
      </c>
      <c r="F547">
        <v>3</v>
      </c>
      <c r="G547" s="2">
        <v>8</v>
      </c>
      <c r="H547" s="2">
        <v>24</v>
      </c>
      <c r="I547" t="s">
        <v>14</v>
      </c>
      <c r="J547" t="s">
        <v>90</v>
      </c>
    </row>
    <row r="548" spans="1:10" x14ac:dyDescent="0.25">
      <c r="A548" t="s">
        <v>591</v>
      </c>
      <c r="B548" t="s">
        <v>61</v>
      </c>
      <c r="C548" s="1">
        <v>45864</v>
      </c>
      <c r="D548" t="s">
        <v>17</v>
      </c>
      <c r="E548" t="s">
        <v>18</v>
      </c>
      <c r="F548">
        <v>1</v>
      </c>
      <c r="G548" s="2">
        <v>90</v>
      </c>
      <c r="H548" s="2">
        <v>90</v>
      </c>
      <c r="I548" t="s">
        <v>47</v>
      </c>
      <c r="J548" t="s">
        <v>81</v>
      </c>
    </row>
    <row r="549" spans="1:10" x14ac:dyDescent="0.25">
      <c r="A549" t="s">
        <v>592</v>
      </c>
      <c r="B549" t="s">
        <v>21</v>
      </c>
      <c r="C549" s="1">
        <v>45843</v>
      </c>
      <c r="D549" t="s">
        <v>28</v>
      </c>
      <c r="E549" t="s">
        <v>29</v>
      </c>
      <c r="F549">
        <v>1</v>
      </c>
      <c r="G549" s="2">
        <v>52</v>
      </c>
      <c r="H549" s="2">
        <v>52</v>
      </c>
      <c r="I549" t="s">
        <v>14</v>
      </c>
      <c r="J549" t="s">
        <v>30</v>
      </c>
    </row>
    <row r="550" spans="1:10" x14ac:dyDescent="0.25">
      <c r="A550" t="s">
        <v>593</v>
      </c>
      <c r="B550" t="s">
        <v>37</v>
      </c>
      <c r="C550" s="1">
        <v>45909</v>
      </c>
      <c r="D550" t="s">
        <v>17</v>
      </c>
      <c r="E550" t="s">
        <v>18</v>
      </c>
      <c r="F550">
        <v>3</v>
      </c>
      <c r="G550" s="2">
        <v>251</v>
      </c>
      <c r="H550" s="2">
        <v>753</v>
      </c>
      <c r="I550" t="s">
        <v>14</v>
      </c>
      <c r="J550" t="s">
        <v>15</v>
      </c>
    </row>
    <row r="551" spans="1:10" x14ac:dyDescent="0.25">
      <c r="A551" t="s">
        <v>594</v>
      </c>
      <c r="B551" t="s">
        <v>49</v>
      </c>
      <c r="C551" s="1">
        <v>45907</v>
      </c>
      <c r="D551" t="s">
        <v>12</v>
      </c>
      <c r="E551" t="s">
        <v>25</v>
      </c>
      <c r="F551">
        <v>1</v>
      </c>
      <c r="G551" s="2">
        <v>38</v>
      </c>
      <c r="H551" s="2">
        <v>38</v>
      </c>
      <c r="I551" t="s">
        <v>14</v>
      </c>
      <c r="J551" t="s">
        <v>116</v>
      </c>
    </row>
    <row r="552" spans="1:10" x14ac:dyDescent="0.25">
      <c r="A552" t="s">
        <v>595</v>
      </c>
      <c r="B552" t="s">
        <v>37</v>
      </c>
      <c r="C552" s="1">
        <v>45915</v>
      </c>
      <c r="D552" t="s">
        <v>40</v>
      </c>
      <c r="E552" t="s">
        <v>29</v>
      </c>
      <c r="F552">
        <v>2</v>
      </c>
      <c r="G552" s="2">
        <v>234</v>
      </c>
      <c r="H552" s="2">
        <v>468</v>
      </c>
      <c r="I552" t="s">
        <v>43</v>
      </c>
      <c r="J552" t="s">
        <v>26</v>
      </c>
    </row>
    <row r="553" spans="1:10" x14ac:dyDescent="0.25">
      <c r="A553" t="s">
        <v>596</v>
      </c>
      <c r="B553" t="s">
        <v>61</v>
      </c>
      <c r="C553" s="1">
        <v>45914</v>
      </c>
      <c r="D553" t="s">
        <v>12</v>
      </c>
      <c r="E553" t="s">
        <v>25</v>
      </c>
      <c r="F553">
        <v>1</v>
      </c>
      <c r="G553" s="2">
        <v>140</v>
      </c>
      <c r="H553" s="2">
        <v>140</v>
      </c>
      <c r="I553" t="s">
        <v>22</v>
      </c>
      <c r="J553" t="s">
        <v>26</v>
      </c>
    </row>
    <row r="554" spans="1:10" x14ac:dyDescent="0.25">
      <c r="A554" t="s">
        <v>597</v>
      </c>
      <c r="B554" t="s">
        <v>32</v>
      </c>
      <c r="C554" s="1">
        <v>45874</v>
      </c>
      <c r="D554" t="s">
        <v>17</v>
      </c>
      <c r="E554" t="s">
        <v>25</v>
      </c>
      <c r="F554">
        <v>2</v>
      </c>
      <c r="G554" s="2">
        <v>90</v>
      </c>
      <c r="H554" s="2">
        <v>180</v>
      </c>
      <c r="I554" t="s">
        <v>14</v>
      </c>
      <c r="J554" t="s">
        <v>81</v>
      </c>
    </row>
    <row r="555" spans="1:10" x14ac:dyDescent="0.25">
      <c r="A555" t="s">
        <v>598</v>
      </c>
      <c r="B555" t="s">
        <v>32</v>
      </c>
      <c r="C555" s="1">
        <v>45863</v>
      </c>
      <c r="D555" t="s">
        <v>17</v>
      </c>
      <c r="E555" t="s">
        <v>25</v>
      </c>
      <c r="F555">
        <v>2</v>
      </c>
      <c r="G555" s="2">
        <v>45</v>
      </c>
      <c r="H555" s="2">
        <v>90</v>
      </c>
      <c r="I555" t="s">
        <v>43</v>
      </c>
      <c r="J555" t="s">
        <v>81</v>
      </c>
    </row>
    <row r="556" spans="1:10" x14ac:dyDescent="0.25">
      <c r="A556" t="s">
        <v>599</v>
      </c>
      <c r="B556" t="s">
        <v>21</v>
      </c>
      <c r="C556" s="1">
        <v>45915</v>
      </c>
      <c r="D556" t="s">
        <v>40</v>
      </c>
      <c r="E556" t="s">
        <v>18</v>
      </c>
      <c r="F556">
        <v>3</v>
      </c>
      <c r="G556" s="2">
        <v>75</v>
      </c>
      <c r="H556" s="2">
        <v>225</v>
      </c>
      <c r="I556" t="s">
        <v>41</v>
      </c>
      <c r="J556" t="s">
        <v>26</v>
      </c>
    </row>
    <row r="557" spans="1:10" x14ac:dyDescent="0.25">
      <c r="A557" t="s">
        <v>600</v>
      </c>
      <c r="B557" t="s">
        <v>32</v>
      </c>
      <c r="C557" s="1">
        <v>45862</v>
      </c>
      <c r="D557" t="s">
        <v>17</v>
      </c>
      <c r="E557" t="s">
        <v>25</v>
      </c>
      <c r="F557">
        <v>3</v>
      </c>
      <c r="G557" s="2">
        <v>59</v>
      </c>
      <c r="H557" s="2">
        <v>177</v>
      </c>
      <c r="I557" t="s">
        <v>14</v>
      </c>
      <c r="J557" t="s">
        <v>38</v>
      </c>
    </row>
    <row r="558" spans="1:10" x14ac:dyDescent="0.25">
      <c r="A558" t="s">
        <v>601</v>
      </c>
      <c r="B558" t="s">
        <v>61</v>
      </c>
      <c r="C558" s="1">
        <v>45873</v>
      </c>
      <c r="D558" t="s">
        <v>28</v>
      </c>
      <c r="E558" t="s">
        <v>29</v>
      </c>
      <c r="F558">
        <v>1</v>
      </c>
      <c r="G558" s="2">
        <v>86</v>
      </c>
      <c r="H558" s="2">
        <v>86</v>
      </c>
      <c r="I558" t="s">
        <v>14</v>
      </c>
      <c r="J558" t="s">
        <v>15</v>
      </c>
    </row>
    <row r="559" spans="1:10" x14ac:dyDescent="0.25">
      <c r="A559" t="s">
        <v>602</v>
      </c>
      <c r="B559" t="s">
        <v>61</v>
      </c>
      <c r="C559" s="1">
        <v>45915</v>
      </c>
      <c r="D559" t="s">
        <v>17</v>
      </c>
      <c r="E559" t="s">
        <v>25</v>
      </c>
      <c r="F559">
        <v>2</v>
      </c>
      <c r="G559" s="2">
        <v>158</v>
      </c>
      <c r="H559" s="2">
        <v>316</v>
      </c>
      <c r="I559" t="s">
        <v>14</v>
      </c>
      <c r="J559" t="s">
        <v>38</v>
      </c>
    </row>
    <row r="560" spans="1:10" x14ac:dyDescent="0.25">
      <c r="A560" t="s">
        <v>603</v>
      </c>
      <c r="B560" t="s">
        <v>32</v>
      </c>
      <c r="C560" s="1">
        <v>45905</v>
      </c>
      <c r="D560" t="s">
        <v>17</v>
      </c>
      <c r="E560" t="s">
        <v>25</v>
      </c>
      <c r="F560">
        <v>5</v>
      </c>
      <c r="G560" s="2">
        <v>60</v>
      </c>
      <c r="H560" s="2">
        <v>300</v>
      </c>
      <c r="I560" t="s">
        <v>14</v>
      </c>
      <c r="J560" t="s">
        <v>15</v>
      </c>
    </row>
    <row r="561" spans="1:10" x14ac:dyDescent="0.25">
      <c r="A561" t="s">
        <v>604</v>
      </c>
      <c r="B561" t="s">
        <v>32</v>
      </c>
      <c r="C561" s="1">
        <v>45859</v>
      </c>
      <c r="D561" t="s">
        <v>17</v>
      </c>
      <c r="E561" t="s">
        <v>29</v>
      </c>
      <c r="F561">
        <v>2</v>
      </c>
      <c r="G561" s="2">
        <v>44</v>
      </c>
      <c r="H561" s="2">
        <v>88</v>
      </c>
      <c r="I561" t="s">
        <v>22</v>
      </c>
      <c r="J561" t="s">
        <v>15</v>
      </c>
    </row>
    <row r="562" spans="1:10" x14ac:dyDescent="0.25">
      <c r="A562" t="s">
        <v>605</v>
      </c>
      <c r="B562" t="s">
        <v>11</v>
      </c>
      <c r="C562" s="1">
        <v>45913</v>
      </c>
      <c r="D562" t="s">
        <v>12</v>
      </c>
      <c r="E562" t="s">
        <v>25</v>
      </c>
      <c r="F562">
        <v>2</v>
      </c>
      <c r="G562" s="2">
        <v>15</v>
      </c>
      <c r="H562" s="2">
        <v>30</v>
      </c>
      <c r="I562" t="s">
        <v>41</v>
      </c>
      <c r="J562" t="s">
        <v>213</v>
      </c>
    </row>
    <row r="563" spans="1:10" x14ac:dyDescent="0.25">
      <c r="A563" t="s">
        <v>606</v>
      </c>
      <c r="B563" t="s">
        <v>37</v>
      </c>
      <c r="C563" s="1">
        <v>45883</v>
      </c>
      <c r="D563" t="s">
        <v>17</v>
      </c>
      <c r="E563" t="s">
        <v>13</v>
      </c>
      <c r="F563">
        <v>1</v>
      </c>
      <c r="G563" s="2">
        <v>113</v>
      </c>
      <c r="H563" s="2">
        <v>113</v>
      </c>
      <c r="I563" t="s">
        <v>14</v>
      </c>
      <c r="J563" t="s">
        <v>67</v>
      </c>
    </row>
    <row r="564" spans="1:10" x14ac:dyDescent="0.25">
      <c r="A564" t="s">
        <v>607</v>
      </c>
      <c r="B564" t="s">
        <v>32</v>
      </c>
      <c r="C564" s="1">
        <v>45928</v>
      </c>
      <c r="D564" t="s">
        <v>40</v>
      </c>
      <c r="E564" t="s">
        <v>18</v>
      </c>
      <c r="F564">
        <v>2</v>
      </c>
      <c r="G564" s="2">
        <v>48</v>
      </c>
      <c r="H564" s="2">
        <v>96</v>
      </c>
      <c r="I564" t="s">
        <v>41</v>
      </c>
      <c r="J564" t="s">
        <v>26</v>
      </c>
    </row>
    <row r="565" spans="1:10" x14ac:dyDescent="0.25">
      <c r="A565" t="s">
        <v>608</v>
      </c>
      <c r="B565" t="s">
        <v>11</v>
      </c>
      <c r="C565" s="1">
        <v>45859</v>
      </c>
      <c r="D565" t="s">
        <v>12</v>
      </c>
      <c r="E565" t="s">
        <v>29</v>
      </c>
      <c r="F565">
        <v>1</v>
      </c>
      <c r="G565" s="2">
        <v>29</v>
      </c>
      <c r="H565" s="2">
        <v>29</v>
      </c>
      <c r="I565" t="s">
        <v>14</v>
      </c>
      <c r="J565" t="s">
        <v>26</v>
      </c>
    </row>
    <row r="566" spans="1:10" x14ac:dyDescent="0.25">
      <c r="A566" t="s">
        <v>609</v>
      </c>
      <c r="B566" t="s">
        <v>61</v>
      </c>
      <c r="C566" s="1">
        <v>45860</v>
      </c>
      <c r="D566" t="s">
        <v>17</v>
      </c>
      <c r="E566" t="s">
        <v>29</v>
      </c>
      <c r="F566">
        <v>1</v>
      </c>
      <c r="G566" s="2">
        <v>84</v>
      </c>
      <c r="H566" s="2">
        <v>84</v>
      </c>
      <c r="I566" t="s">
        <v>41</v>
      </c>
      <c r="J566" t="s">
        <v>30</v>
      </c>
    </row>
    <row r="567" spans="1:10" x14ac:dyDescent="0.25">
      <c r="A567" t="s">
        <v>610</v>
      </c>
      <c r="B567" t="s">
        <v>49</v>
      </c>
      <c r="C567" s="1">
        <v>45901</v>
      </c>
      <c r="D567" t="s">
        <v>40</v>
      </c>
      <c r="E567" t="s">
        <v>25</v>
      </c>
      <c r="F567">
        <v>2</v>
      </c>
      <c r="G567" s="2">
        <v>51</v>
      </c>
      <c r="H567" s="2">
        <v>102</v>
      </c>
      <c r="I567" t="s">
        <v>14</v>
      </c>
      <c r="J567" t="s">
        <v>81</v>
      </c>
    </row>
    <row r="568" spans="1:10" x14ac:dyDescent="0.25">
      <c r="A568" t="s">
        <v>611</v>
      </c>
      <c r="B568" t="s">
        <v>61</v>
      </c>
      <c r="C568" s="1">
        <v>45929</v>
      </c>
      <c r="D568" t="s">
        <v>40</v>
      </c>
      <c r="E568" t="s">
        <v>29</v>
      </c>
      <c r="F568">
        <v>1</v>
      </c>
      <c r="G568" s="2">
        <v>173</v>
      </c>
      <c r="H568" s="2">
        <v>173</v>
      </c>
      <c r="I568" t="s">
        <v>41</v>
      </c>
      <c r="J568" t="s">
        <v>15</v>
      </c>
    </row>
    <row r="569" spans="1:10" x14ac:dyDescent="0.25">
      <c r="A569" t="s">
        <v>612</v>
      </c>
      <c r="B569" t="s">
        <v>61</v>
      </c>
      <c r="C569" s="1">
        <v>45877</v>
      </c>
      <c r="D569" t="s">
        <v>40</v>
      </c>
      <c r="E569" t="s">
        <v>18</v>
      </c>
      <c r="F569">
        <v>2</v>
      </c>
      <c r="G569" s="2">
        <v>48</v>
      </c>
      <c r="H569" s="2">
        <v>96</v>
      </c>
      <c r="I569" t="s">
        <v>14</v>
      </c>
      <c r="J569" t="s">
        <v>81</v>
      </c>
    </row>
    <row r="570" spans="1:10" x14ac:dyDescent="0.25">
      <c r="A570" t="s">
        <v>613</v>
      </c>
      <c r="B570" t="s">
        <v>32</v>
      </c>
      <c r="C570" s="1">
        <v>45860</v>
      </c>
      <c r="D570" t="s">
        <v>17</v>
      </c>
      <c r="E570" t="s">
        <v>25</v>
      </c>
      <c r="F570">
        <v>2</v>
      </c>
      <c r="G570" s="2">
        <v>77</v>
      </c>
      <c r="H570" s="2">
        <v>154</v>
      </c>
      <c r="I570" t="s">
        <v>14</v>
      </c>
      <c r="J570" t="s">
        <v>38</v>
      </c>
    </row>
    <row r="571" spans="1:10" x14ac:dyDescent="0.25">
      <c r="A571" t="s">
        <v>614</v>
      </c>
      <c r="B571" t="s">
        <v>11</v>
      </c>
      <c r="C571" s="1">
        <v>45888</v>
      </c>
      <c r="D571" t="s">
        <v>12</v>
      </c>
      <c r="E571" t="s">
        <v>18</v>
      </c>
      <c r="F571">
        <v>4</v>
      </c>
      <c r="G571" s="2">
        <v>26</v>
      </c>
      <c r="H571" s="2">
        <v>104</v>
      </c>
      <c r="I571" t="s">
        <v>47</v>
      </c>
      <c r="J571" t="s">
        <v>15</v>
      </c>
    </row>
    <row r="572" spans="1:10" x14ac:dyDescent="0.25">
      <c r="A572" t="s">
        <v>615</v>
      </c>
      <c r="B572" t="s">
        <v>61</v>
      </c>
      <c r="C572" s="1">
        <v>45913</v>
      </c>
      <c r="D572" t="s">
        <v>40</v>
      </c>
      <c r="E572" t="s">
        <v>18</v>
      </c>
      <c r="F572">
        <v>1</v>
      </c>
      <c r="G572" s="2">
        <v>154</v>
      </c>
      <c r="H572" s="2">
        <v>154</v>
      </c>
      <c r="I572" t="s">
        <v>41</v>
      </c>
      <c r="J572" t="s">
        <v>15</v>
      </c>
    </row>
    <row r="573" spans="1:10" x14ac:dyDescent="0.25">
      <c r="A573" t="s">
        <v>616</v>
      </c>
      <c r="B573" t="s">
        <v>21</v>
      </c>
      <c r="C573" s="1">
        <v>45852</v>
      </c>
      <c r="D573" t="s">
        <v>28</v>
      </c>
      <c r="E573" t="s">
        <v>25</v>
      </c>
      <c r="F573">
        <v>4</v>
      </c>
      <c r="G573" s="2">
        <v>101</v>
      </c>
      <c r="H573" s="2">
        <v>404</v>
      </c>
      <c r="I573" t="s">
        <v>14</v>
      </c>
      <c r="J573" t="s">
        <v>38</v>
      </c>
    </row>
    <row r="574" spans="1:10" x14ac:dyDescent="0.25">
      <c r="A574" t="s">
        <v>617</v>
      </c>
      <c r="B574" t="s">
        <v>61</v>
      </c>
      <c r="C574" s="1">
        <v>45906</v>
      </c>
      <c r="D574" t="s">
        <v>40</v>
      </c>
      <c r="E574" t="s">
        <v>25</v>
      </c>
      <c r="F574">
        <v>2</v>
      </c>
      <c r="G574" s="2">
        <v>164</v>
      </c>
      <c r="H574" s="2">
        <v>328</v>
      </c>
      <c r="I574" t="s">
        <v>47</v>
      </c>
      <c r="J574" t="s">
        <v>62</v>
      </c>
    </row>
    <row r="575" spans="1:10" x14ac:dyDescent="0.25">
      <c r="A575" t="s">
        <v>618</v>
      </c>
      <c r="B575" t="s">
        <v>11</v>
      </c>
      <c r="C575" s="1">
        <v>45929</v>
      </c>
      <c r="D575" t="s">
        <v>28</v>
      </c>
      <c r="E575" t="s">
        <v>29</v>
      </c>
      <c r="F575">
        <v>1</v>
      </c>
      <c r="G575" s="2">
        <v>46</v>
      </c>
      <c r="H575" s="2">
        <v>46</v>
      </c>
      <c r="I575" t="s">
        <v>22</v>
      </c>
      <c r="J575" t="s">
        <v>26</v>
      </c>
    </row>
    <row r="576" spans="1:10" x14ac:dyDescent="0.25">
      <c r="A576" t="s">
        <v>619</v>
      </c>
      <c r="B576" t="s">
        <v>61</v>
      </c>
      <c r="C576" s="1">
        <v>45867</v>
      </c>
      <c r="D576" t="s">
        <v>12</v>
      </c>
      <c r="E576" t="s">
        <v>25</v>
      </c>
      <c r="F576">
        <v>2</v>
      </c>
      <c r="G576" s="2">
        <v>161</v>
      </c>
      <c r="H576" s="2">
        <v>322</v>
      </c>
      <c r="I576" t="s">
        <v>41</v>
      </c>
      <c r="J576" t="s">
        <v>15</v>
      </c>
    </row>
    <row r="577" spans="1:10" x14ac:dyDescent="0.25">
      <c r="A577" t="s">
        <v>620</v>
      </c>
      <c r="B577" t="s">
        <v>71</v>
      </c>
      <c r="C577" s="1">
        <v>45915</v>
      </c>
      <c r="D577" t="s">
        <v>17</v>
      </c>
      <c r="E577" t="s">
        <v>29</v>
      </c>
      <c r="F577">
        <v>2</v>
      </c>
      <c r="G577" s="2">
        <v>20</v>
      </c>
      <c r="H577" s="2">
        <v>40</v>
      </c>
      <c r="I577" t="s">
        <v>14</v>
      </c>
      <c r="J577" t="s">
        <v>30</v>
      </c>
    </row>
    <row r="578" spans="1:10" x14ac:dyDescent="0.25">
      <c r="A578" t="s">
        <v>621</v>
      </c>
      <c r="B578" t="s">
        <v>11</v>
      </c>
      <c r="C578" s="1">
        <v>45925</v>
      </c>
      <c r="D578" t="s">
        <v>40</v>
      </c>
      <c r="E578" t="s">
        <v>25</v>
      </c>
      <c r="F578">
        <v>1</v>
      </c>
      <c r="G578" s="2">
        <v>16</v>
      </c>
      <c r="H578" s="2">
        <v>16</v>
      </c>
      <c r="I578" t="s">
        <v>22</v>
      </c>
      <c r="J578" t="s">
        <v>62</v>
      </c>
    </row>
    <row r="579" spans="1:10" x14ac:dyDescent="0.25">
      <c r="A579" t="s">
        <v>622</v>
      </c>
      <c r="B579" t="s">
        <v>32</v>
      </c>
      <c r="C579" s="1">
        <v>45842</v>
      </c>
      <c r="D579" t="s">
        <v>28</v>
      </c>
      <c r="E579" t="s">
        <v>25</v>
      </c>
      <c r="F579">
        <v>2</v>
      </c>
      <c r="G579" s="2">
        <v>43</v>
      </c>
      <c r="H579" s="2">
        <v>86</v>
      </c>
      <c r="I579" t="s">
        <v>14</v>
      </c>
      <c r="J579" t="s">
        <v>34</v>
      </c>
    </row>
    <row r="580" spans="1:10" x14ac:dyDescent="0.25">
      <c r="A580" t="s">
        <v>623</v>
      </c>
      <c r="B580" t="s">
        <v>11</v>
      </c>
      <c r="C580" s="1">
        <v>45912</v>
      </c>
      <c r="D580" t="s">
        <v>40</v>
      </c>
      <c r="E580" t="s">
        <v>25</v>
      </c>
      <c r="F580">
        <v>2</v>
      </c>
      <c r="G580" s="2">
        <v>48</v>
      </c>
      <c r="H580" s="2">
        <v>96</v>
      </c>
      <c r="I580" t="s">
        <v>47</v>
      </c>
      <c r="J580" t="s">
        <v>213</v>
      </c>
    </row>
    <row r="581" spans="1:10" x14ac:dyDescent="0.25">
      <c r="A581" t="s">
        <v>624</v>
      </c>
      <c r="B581" t="s">
        <v>32</v>
      </c>
      <c r="C581" s="1">
        <v>45873</v>
      </c>
      <c r="D581" t="s">
        <v>12</v>
      </c>
      <c r="E581" t="s">
        <v>25</v>
      </c>
      <c r="F581">
        <v>2</v>
      </c>
      <c r="G581" s="2">
        <v>82</v>
      </c>
      <c r="H581" s="2">
        <v>164</v>
      </c>
      <c r="I581" t="s">
        <v>47</v>
      </c>
      <c r="J581" t="s">
        <v>15</v>
      </c>
    </row>
    <row r="582" spans="1:10" x14ac:dyDescent="0.25">
      <c r="A582" t="s">
        <v>625</v>
      </c>
      <c r="B582" t="s">
        <v>11</v>
      </c>
      <c r="C582" s="1">
        <v>45901</v>
      </c>
      <c r="D582" t="s">
        <v>17</v>
      </c>
      <c r="E582" t="s">
        <v>29</v>
      </c>
      <c r="F582">
        <v>3</v>
      </c>
      <c r="G582" s="2">
        <v>49</v>
      </c>
      <c r="H582" s="2">
        <v>147</v>
      </c>
      <c r="I582" t="s">
        <v>22</v>
      </c>
      <c r="J582" t="s">
        <v>81</v>
      </c>
    </row>
    <row r="583" spans="1:10" x14ac:dyDescent="0.25">
      <c r="A583" t="s">
        <v>626</v>
      </c>
      <c r="B583" t="s">
        <v>21</v>
      </c>
      <c r="C583" s="1">
        <v>45864</v>
      </c>
      <c r="D583" t="s">
        <v>17</v>
      </c>
      <c r="E583" t="s">
        <v>13</v>
      </c>
      <c r="F583">
        <v>2</v>
      </c>
      <c r="G583" s="2">
        <v>91</v>
      </c>
      <c r="H583" s="2">
        <v>182</v>
      </c>
      <c r="I583" t="s">
        <v>14</v>
      </c>
      <c r="J583" t="s">
        <v>116</v>
      </c>
    </row>
    <row r="584" spans="1:10" x14ac:dyDescent="0.25">
      <c r="A584" t="s">
        <v>627</v>
      </c>
      <c r="B584" t="s">
        <v>11</v>
      </c>
      <c r="C584" s="1">
        <v>45885</v>
      </c>
      <c r="D584" t="s">
        <v>17</v>
      </c>
      <c r="E584" t="s">
        <v>13</v>
      </c>
      <c r="F584">
        <v>4</v>
      </c>
      <c r="G584" s="2">
        <v>24</v>
      </c>
      <c r="H584" s="2">
        <v>96</v>
      </c>
      <c r="I584" t="s">
        <v>47</v>
      </c>
      <c r="J584" t="s">
        <v>34</v>
      </c>
    </row>
    <row r="585" spans="1:10" x14ac:dyDescent="0.25">
      <c r="A585" t="s">
        <v>628</v>
      </c>
      <c r="B585" t="s">
        <v>32</v>
      </c>
      <c r="C585" s="1">
        <v>45925</v>
      </c>
      <c r="D585" t="s">
        <v>40</v>
      </c>
      <c r="E585" t="s">
        <v>29</v>
      </c>
      <c r="F585">
        <v>2</v>
      </c>
      <c r="G585" s="2">
        <v>34</v>
      </c>
      <c r="H585" s="2">
        <v>68</v>
      </c>
      <c r="I585" t="s">
        <v>47</v>
      </c>
      <c r="J585" t="s">
        <v>34</v>
      </c>
    </row>
    <row r="586" spans="1:10" x14ac:dyDescent="0.25">
      <c r="A586" t="s">
        <v>629</v>
      </c>
      <c r="B586" t="s">
        <v>37</v>
      </c>
      <c r="C586" s="1">
        <v>45876</v>
      </c>
      <c r="D586" t="s">
        <v>17</v>
      </c>
      <c r="E586" t="s">
        <v>29</v>
      </c>
      <c r="F586">
        <v>2</v>
      </c>
      <c r="G586" s="2">
        <v>256</v>
      </c>
      <c r="H586" s="2">
        <v>512</v>
      </c>
      <c r="I586" t="s">
        <v>14</v>
      </c>
      <c r="J586" t="s">
        <v>26</v>
      </c>
    </row>
    <row r="587" spans="1:10" x14ac:dyDescent="0.25">
      <c r="A587" t="s">
        <v>630</v>
      </c>
      <c r="B587" t="s">
        <v>45</v>
      </c>
      <c r="C587" s="1">
        <v>45869</v>
      </c>
      <c r="D587" t="s">
        <v>17</v>
      </c>
      <c r="E587" t="s">
        <v>29</v>
      </c>
      <c r="F587">
        <v>2</v>
      </c>
      <c r="G587" s="2">
        <v>21</v>
      </c>
      <c r="H587" s="2">
        <v>42</v>
      </c>
      <c r="I587" t="s">
        <v>41</v>
      </c>
      <c r="J587" t="s">
        <v>67</v>
      </c>
    </row>
    <row r="588" spans="1:10" x14ac:dyDescent="0.25">
      <c r="A588" t="s">
        <v>631</v>
      </c>
      <c r="B588" t="s">
        <v>45</v>
      </c>
      <c r="C588" s="1">
        <v>45924</v>
      </c>
      <c r="D588" t="s">
        <v>28</v>
      </c>
      <c r="E588" t="s">
        <v>29</v>
      </c>
      <c r="F588">
        <v>1</v>
      </c>
      <c r="G588" s="2">
        <v>10</v>
      </c>
      <c r="H588" s="2">
        <v>10</v>
      </c>
      <c r="I588" t="s">
        <v>14</v>
      </c>
      <c r="J588" t="s">
        <v>38</v>
      </c>
    </row>
    <row r="589" spans="1:10" x14ac:dyDescent="0.25">
      <c r="A589" t="s">
        <v>632</v>
      </c>
      <c r="B589" t="s">
        <v>45</v>
      </c>
      <c r="C589" s="1">
        <v>45891</v>
      </c>
      <c r="D589" t="s">
        <v>17</v>
      </c>
      <c r="E589" t="s">
        <v>18</v>
      </c>
      <c r="F589">
        <v>5</v>
      </c>
      <c r="G589" s="2">
        <v>12</v>
      </c>
      <c r="H589" s="2">
        <v>60</v>
      </c>
      <c r="I589" t="s">
        <v>22</v>
      </c>
      <c r="J589" t="s">
        <v>62</v>
      </c>
    </row>
    <row r="590" spans="1:10" x14ac:dyDescent="0.25">
      <c r="A590" t="s">
        <v>633</v>
      </c>
      <c r="B590" t="s">
        <v>45</v>
      </c>
      <c r="C590" s="1">
        <v>45907</v>
      </c>
      <c r="D590" t="s">
        <v>12</v>
      </c>
      <c r="E590" t="s">
        <v>29</v>
      </c>
      <c r="F590">
        <v>5</v>
      </c>
      <c r="G590" s="2">
        <v>21</v>
      </c>
      <c r="H590" s="2">
        <v>105</v>
      </c>
      <c r="I590" t="s">
        <v>14</v>
      </c>
      <c r="J590" t="s">
        <v>67</v>
      </c>
    </row>
    <row r="591" spans="1:10" x14ac:dyDescent="0.25">
      <c r="A591" t="s">
        <v>634</v>
      </c>
      <c r="B591" t="s">
        <v>45</v>
      </c>
      <c r="C591" s="1">
        <v>45890</v>
      </c>
      <c r="D591" t="s">
        <v>12</v>
      </c>
      <c r="E591" t="s">
        <v>13</v>
      </c>
      <c r="F591">
        <v>2</v>
      </c>
      <c r="G591" s="2">
        <v>17</v>
      </c>
      <c r="H591" s="2">
        <v>34</v>
      </c>
      <c r="I591" t="s">
        <v>22</v>
      </c>
      <c r="J591" t="s">
        <v>26</v>
      </c>
    </row>
    <row r="592" spans="1:10" x14ac:dyDescent="0.25">
      <c r="A592" t="s">
        <v>635</v>
      </c>
      <c r="B592" t="s">
        <v>37</v>
      </c>
      <c r="C592" s="1">
        <v>45916</v>
      </c>
      <c r="D592" t="s">
        <v>40</v>
      </c>
      <c r="E592" t="s">
        <v>29</v>
      </c>
      <c r="F592">
        <v>3</v>
      </c>
      <c r="G592" s="2">
        <v>74</v>
      </c>
      <c r="H592" s="2">
        <v>222</v>
      </c>
      <c r="I592" t="s">
        <v>47</v>
      </c>
      <c r="J592" t="s">
        <v>15</v>
      </c>
    </row>
    <row r="593" spans="1:10" x14ac:dyDescent="0.25">
      <c r="A593" t="s">
        <v>636</v>
      </c>
      <c r="B593" t="s">
        <v>37</v>
      </c>
      <c r="C593" s="1">
        <v>45895</v>
      </c>
      <c r="D593" t="s">
        <v>40</v>
      </c>
      <c r="E593" t="s">
        <v>25</v>
      </c>
      <c r="F593">
        <v>1</v>
      </c>
      <c r="G593" s="2">
        <v>190</v>
      </c>
      <c r="H593" s="2">
        <v>190</v>
      </c>
      <c r="I593" t="s">
        <v>22</v>
      </c>
      <c r="J593" t="s">
        <v>34</v>
      </c>
    </row>
    <row r="594" spans="1:10" x14ac:dyDescent="0.25">
      <c r="A594" t="s">
        <v>637</v>
      </c>
      <c r="B594" t="s">
        <v>32</v>
      </c>
      <c r="C594" s="1">
        <v>45877</v>
      </c>
      <c r="D594" t="s">
        <v>40</v>
      </c>
      <c r="E594" t="s">
        <v>18</v>
      </c>
      <c r="F594">
        <v>2</v>
      </c>
      <c r="G594" s="2">
        <v>66</v>
      </c>
      <c r="H594" s="2">
        <v>132</v>
      </c>
      <c r="I594" t="s">
        <v>14</v>
      </c>
      <c r="J594" t="s">
        <v>30</v>
      </c>
    </row>
    <row r="595" spans="1:10" x14ac:dyDescent="0.25">
      <c r="A595" t="s">
        <v>638</v>
      </c>
      <c r="B595" t="s">
        <v>11</v>
      </c>
      <c r="C595" s="1">
        <v>45862</v>
      </c>
      <c r="D595" t="s">
        <v>28</v>
      </c>
      <c r="E595" t="s">
        <v>29</v>
      </c>
      <c r="F595">
        <v>2</v>
      </c>
      <c r="G595" s="2">
        <v>15</v>
      </c>
      <c r="H595" s="2">
        <v>30</v>
      </c>
      <c r="I595" t="s">
        <v>43</v>
      </c>
      <c r="J595" t="s">
        <v>81</v>
      </c>
    </row>
    <row r="596" spans="1:10" x14ac:dyDescent="0.25">
      <c r="A596" t="s">
        <v>639</v>
      </c>
      <c r="B596" t="s">
        <v>11</v>
      </c>
      <c r="C596" s="1">
        <v>45843</v>
      </c>
      <c r="D596" t="s">
        <v>28</v>
      </c>
      <c r="E596" t="s">
        <v>29</v>
      </c>
      <c r="F596">
        <v>1</v>
      </c>
      <c r="G596" s="2">
        <v>15</v>
      </c>
      <c r="H596" s="2">
        <v>15</v>
      </c>
      <c r="I596" t="s">
        <v>14</v>
      </c>
      <c r="J596" t="s">
        <v>213</v>
      </c>
    </row>
    <row r="597" spans="1:10" x14ac:dyDescent="0.25">
      <c r="A597" t="s">
        <v>640</v>
      </c>
      <c r="B597" t="s">
        <v>71</v>
      </c>
      <c r="C597" s="1">
        <v>45896</v>
      </c>
      <c r="D597" t="s">
        <v>28</v>
      </c>
      <c r="E597" t="s">
        <v>25</v>
      </c>
      <c r="F597">
        <v>3</v>
      </c>
      <c r="G597" s="2">
        <v>64</v>
      </c>
      <c r="H597" s="2">
        <v>192</v>
      </c>
      <c r="I597" t="s">
        <v>14</v>
      </c>
      <c r="J597" t="s">
        <v>26</v>
      </c>
    </row>
    <row r="598" spans="1:10" x14ac:dyDescent="0.25">
      <c r="A598" t="s">
        <v>641</v>
      </c>
      <c r="B598" t="s">
        <v>37</v>
      </c>
      <c r="C598" s="1">
        <v>45905</v>
      </c>
      <c r="D598" t="s">
        <v>17</v>
      </c>
      <c r="E598" t="s">
        <v>25</v>
      </c>
      <c r="F598">
        <v>1</v>
      </c>
      <c r="G598" s="2">
        <v>72</v>
      </c>
      <c r="H598" s="2">
        <v>72</v>
      </c>
      <c r="I598" t="s">
        <v>22</v>
      </c>
      <c r="J598" t="s">
        <v>81</v>
      </c>
    </row>
    <row r="599" spans="1:10" x14ac:dyDescent="0.25">
      <c r="A599" t="s">
        <v>642</v>
      </c>
      <c r="B599" t="s">
        <v>71</v>
      </c>
      <c r="C599" s="1">
        <v>45854</v>
      </c>
      <c r="D599" t="s">
        <v>28</v>
      </c>
      <c r="E599" t="s">
        <v>29</v>
      </c>
      <c r="F599">
        <v>1</v>
      </c>
      <c r="G599" s="2">
        <v>39</v>
      </c>
      <c r="H599" s="2">
        <v>39</v>
      </c>
      <c r="I599" t="s">
        <v>41</v>
      </c>
      <c r="J599" t="s">
        <v>15</v>
      </c>
    </row>
    <row r="600" spans="1:10" x14ac:dyDescent="0.25">
      <c r="A600" t="s">
        <v>643</v>
      </c>
      <c r="B600" t="s">
        <v>37</v>
      </c>
      <c r="C600" s="1">
        <v>45911</v>
      </c>
      <c r="D600" t="s">
        <v>40</v>
      </c>
      <c r="E600" t="s">
        <v>29</v>
      </c>
      <c r="F600">
        <v>2</v>
      </c>
      <c r="G600" s="2">
        <v>143</v>
      </c>
      <c r="H600" s="2">
        <v>286</v>
      </c>
      <c r="I600" t="s">
        <v>41</v>
      </c>
      <c r="J600" t="s">
        <v>116</v>
      </c>
    </row>
    <row r="601" spans="1:10" x14ac:dyDescent="0.25">
      <c r="A601" t="s">
        <v>644</v>
      </c>
      <c r="B601" t="s">
        <v>11</v>
      </c>
      <c r="C601" s="1">
        <v>45892</v>
      </c>
      <c r="D601" t="s">
        <v>40</v>
      </c>
      <c r="E601" t="s">
        <v>29</v>
      </c>
      <c r="F601">
        <v>1</v>
      </c>
      <c r="G601" s="2">
        <v>35</v>
      </c>
      <c r="H601" s="2">
        <v>35</v>
      </c>
      <c r="I601" t="s">
        <v>41</v>
      </c>
      <c r="J601" t="s">
        <v>81</v>
      </c>
    </row>
    <row r="602" spans="1:10" x14ac:dyDescent="0.25">
      <c r="A602" t="s">
        <v>645</v>
      </c>
      <c r="B602" t="s">
        <v>32</v>
      </c>
      <c r="C602" s="1">
        <v>45889</v>
      </c>
      <c r="D602" t="s">
        <v>17</v>
      </c>
      <c r="E602" t="s">
        <v>29</v>
      </c>
      <c r="F602">
        <v>5</v>
      </c>
      <c r="G602" s="2">
        <v>57</v>
      </c>
      <c r="H602" s="2">
        <v>285</v>
      </c>
      <c r="I602" t="s">
        <v>14</v>
      </c>
      <c r="J602" t="s">
        <v>110</v>
      </c>
    </row>
    <row r="603" spans="1:10" x14ac:dyDescent="0.25">
      <c r="A603" t="s">
        <v>646</v>
      </c>
      <c r="B603" t="s">
        <v>11</v>
      </c>
      <c r="C603" s="1">
        <v>45925</v>
      </c>
      <c r="D603" t="s">
        <v>17</v>
      </c>
      <c r="E603" t="s">
        <v>13</v>
      </c>
      <c r="F603">
        <v>2</v>
      </c>
      <c r="G603" s="2">
        <v>25</v>
      </c>
      <c r="H603" s="2">
        <v>50</v>
      </c>
      <c r="I603" t="s">
        <v>14</v>
      </c>
      <c r="J603" t="s">
        <v>38</v>
      </c>
    </row>
    <row r="604" spans="1:10" x14ac:dyDescent="0.25">
      <c r="A604" t="s">
        <v>647</v>
      </c>
      <c r="B604" t="s">
        <v>71</v>
      </c>
      <c r="C604" s="1">
        <v>45916</v>
      </c>
      <c r="D604" t="s">
        <v>17</v>
      </c>
      <c r="E604" t="s">
        <v>29</v>
      </c>
      <c r="F604">
        <v>3</v>
      </c>
      <c r="G604" s="2">
        <v>46</v>
      </c>
      <c r="H604" s="2">
        <v>138</v>
      </c>
      <c r="I604" t="s">
        <v>43</v>
      </c>
      <c r="J604" t="s">
        <v>26</v>
      </c>
    </row>
    <row r="605" spans="1:10" x14ac:dyDescent="0.25">
      <c r="A605" t="s">
        <v>648</v>
      </c>
      <c r="B605" t="s">
        <v>32</v>
      </c>
      <c r="C605" s="1">
        <v>45881</v>
      </c>
      <c r="D605" t="s">
        <v>28</v>
      </c>
      <c r="E605" t="s">
        <v>18</v>
      </c>
      <c r="F605">
        <v>2</v>
      </c>
      <c r="G605" s="2">
        <v>59</v>
      </c>
      <c r="H605" s="2">
        <v>118</v>
      </c>
      <c r="I605" t="s">
        <v>41</v>
      </c>
      <c r="J605" t="s">
        <v>26</v>
      </c>
    </row>
    <row r="606" spans="1:10" x14ac:dyDescent="0.25">
      <c r="A606" t="s">
        <v>649</v>
      </c>
      <c r="B606" t="s">
        <v>32</v>
      </c>
      <c r="C606" s="1">
        <v>45911</v>
      </c>
      <c r="D606" t="s">
        <v>28</v>
      </c>
      <c r="E606" t="s">
        <v>25</v>
      </c>
      <c r="F606">
        <v>4</v>
      </c>
      <c r="G606" s="2">
        <v>76</v>
      </c>
      <c r="H606" s="2">
        <v>304</v>
      </c>
      <c r="I606" t="s">
        <v>14</v>
      </c>
      <c r="J606" t="s">
        <v>26</v>
      </c>
    </row>
    <row r="607" spans="1:10" x14ac:dyDescent="0.25">
      <c r="A607" t="s">
        <v>650</v>
      </c>
      <c r="B607" t="s">
        <v>37</v>
      </c>
      <c r="C607" s="1">
        <v>45879</v>
      </c>
      <c r="D607" t="s">
        <v>28</v>
      </c>
      <c r="E607" t="s">
        <v>25</v>
      </c>
      <c r="F607">
        <v>1</v>
      </c>
      <c r="G607" s="2">
        <v>82</v>
      </c>
      <c r="H607" s="2">
        <v>82</v>
      </c>
      <c r="I607" t="s">
        <v>43</v>
      </c>
      <c r="J607" t="s">
        <v>38</v>
      </c>
    </row>
    <row r="608" spans="1:10" x14ac:dyDescent="0.25">
      <c r="A608" t="s">
        <v>651</v>
      </c>
      <c r="B608" t="s">
        <v>32</v>
      </c>
      <c r="C608" s="1">
        <v>45928</v>
      </c>
      <c r="D608" t="s">
        <v>17</v>
      </c>
      <c r="E608" t="s">
        <v>25</v>
      </c>
      <c r="F608">
        <v>2</v>
      </c>
      <c r="G608" s="2">
        <v>51</v>
      </c>
      <c r="H608" s="2">
        <v>102</v>
      </c>
      <c r="I608" t="s">
        <v>41</v>
      </c>
      <c r="J608" t="s">
        <v>81</v>
      </c>
    </row>
    <row r="609" spans="1:10" x14ac:dyDescent="0.25">
      <c r="A609" t="s">
        <v>652</v>
      </c>
      <c r="B609" t="s">
        <v>61</v>
      </c>
      <c r="C609" s="1">
        <v>45903</v>
      </c>
      <c r="D609" t="s">
        <v>40</v>
      </c>
      <c r="E609" t="s">
        <v>25</v>
      </c>
      <c r="F609">
        <v>4</v>
      </c>
      <c r="G609" s="2">
        <v>130</v>
      </c>
      <c r="H609" s="2">
        <v>520</v>
      </c>
      <c r="I609" t="s">
        <v>14</v>
      </c>
      <c r="J609" t="s">
        <v>62</v>
      </c>
    </row>
    <row r="610" spans="1:10" x14ac:dyDescent="0.25">
      <c r="A610" t="s">
        <v>653</v>
      </c>
      <c r="B610" t="s">
        <v>21</v>
      </c>
      <c r="C610" s="1">
        <v>45908</v>
      </c>
      <c r="D610" t="s">
        <v>17</v>
      </c>
      <c r="E610" t="s">
        <v>25</v>
      </c>
      <c r="F610">
        <v>2</v>
      </c>
      <c r="G610" s="2">
        <v>32</v>
      </c>
      <c r="H610" s="2">
        <v>64</v>
      </c>
      <c r="I610" t="s">
        <v>41</v>
      </c>
      <c r="J610" t="s">
        <v>90</v>
      </c>
    </row>
    <row r="611" spans="1:10" x14ac:dyDescent="0.25">
      <c r="A611" t="s">
        <v>654</v>
      </c>
      <c r="B611" t="s">
        <v>37</v>
      </c>
      <c r="C611" s="1">
        <v>45848</v>
      </c>
      <c r="D611" t="s">
        <v>28</v>
      </c>
      <c r="E611" t="s">
        <v>25</v>
      </c>
      <c r="F611">
        <v>2</v>
      </c>
      <c r="G611" s="2">
        <v>247</v>
      </c>
      <c r="H611" s="2">
        <v>494</v>
      </c>
      <c r="I611" t="s">
        <v>43</v>
      </c>
      <c r="J611" t="s">
        <v>26</v>
      </c>
    </row>
    <row r="612" spans="1:10" x14ac:dyDescent="0.25">
      <c r="A612" t="s">
        <v>655</v>
      </c>
      <c r="B612" t="s">
        <v>37</v>
      </c>
      <c r="C612" s="1">
        <v>45926</v>
      </c>
      <c r="D612" t="s">
        <v>12</v>
      </c>
      <c r="E612" t="s">
        <v>25</v>
      </c>
      <c r="F612">
        <v>1</v>
      </c>
      <c r="G612" s="2">
        <v>176</v>
      </c>
      <c r="H612" s="2">
        <v>176</v>
      </c>
      <c r="I612" t="s">
        <v>14</v>
      </c>
      <c r="J612" t="s">
        <v>26</v>
      </c>
    </row>
    <row r="613" spans="1:10" x14ac:dyDescent="0.25">
      <c r="A613" t="s">
        <v>656</v>
      </c>
      <c r="B613" t="s">
        <v>21</v>
      </c>
      <c r="C613" s="1">
        <v>45885</v>
      </c>
      <c r="D613" t="s">
        <v>12</v>
      </c>
      <c r="E613" t="s">
        <v>13</v>
      </c>
      <c r="F613">
        <v>1</v>
      </c>
      <c r="G613" s="2">
        <v>57</v>
      </c>
      <c r="H613" s="2">
        <v>57</v>
      </c>
      <c r="I613" t="s">
        <v>14</v>
      </c>
      <c r="J613" t="s">
        <v>90</v>
      </c>
    </row>
    <row r="614" spans="1:10" x14ac:dyDescent="0.25">
      <c r="A614" t="s">
        <v>657</v>
      </c>
      <c r="B614" t="s">
        <v>45</v>
      </c>
      <c r="C614" s="1">
        <v>45926</v>
      </c>
      <c r="D614" t="s">
        <v>17</v>
      </c>
      <c r="E614" t="s">
        <v>25</v>
      </c>
      <c r="F614">
        <v>2</v>
      </c>
      <c r="G614" s="2">
        <v>12</v>
      </c>
      <c r="H614" s="2">
        <v>24</v>
      </c>
      <c r="I614" t="s">
        <v>14</v>
      </c>
      <c r="J614" t="s">
        <v>116</v>
      </c>
    </row>
    <row r="615" spans="1:10" x14ac:dyDescent="0.25">
      <c r="A615" t="s">
        <v>658</v>
      </c>
      <c r="B615" t="s">
        <v>37</v>
      </c>
      <c r="C615" s="1">
        <v>45872</v>
      </c>
      <c r="D615" t="s">
        <v>40</v>
      </c>
      <c r="E615" t="s">
        <v>13</v>
      </c>
      <c r="F615">
        <v>1</v>
      </c>
      <c r="G615" s="2">
        <v>246</v>
      </c>
      <c r="H615" s="2">
        <v>246</v>
      </c>
      <c r="I615" t="s">
        <v>14</v>
      </c>
      <c r="J615" t="s">
        <v>90</v>
      </c>
    </row>
    <row r="616" spans="1:10" x14ac:dyDescent="0.25">
      <c r="A616" t="s">
        <v>659</v>
      </c>
      <c r="B616" t="s">
        <v>37</v>
      </c>
      <c r="C616" s="1">
        <v>45881</v>
      </c>
      <c r="D616" t="s">
        <v>40</v>
      </c>
      <c r="E616" t="s">
        <v>25</v>
      </c>
      <c r="F616">
        <v>2</v>
      </c>
      <c r="G616" s="2">
        <v>172</v>
      </c>
      <c r="H616" s="2">
        <v>344</v>
      </c>
      <c r="I616" t="s">
        <v>41</v>
      </c>
      <c r="J616" t="s">
        <v>15</v>
      </c>
    </row>
    <row r="617" spans="1:10" x14ac:dyDescent="0.25">
      <c r="A617" t="s">
        <v>660</v>
      </c>
      <c r="B617" t="s">
        <v>61</v>
      </c>
      <c r="C617" s="1">
        <v>45922</v>
      </c>
      <c r="D617" t="s">
        <v>40</v>
      </c>
      <c r="E617" t="s">
        <v>29</v>
      </c>
      <c r="F617">
        <v>3</v>
      </c>
      <c r="G617" s="2">
        <v>119</v>
      </c>
      <c r="H617" s="2">
        <v>357</v>
      </c>
      <c r="I617" t="s">
        <v>14</v>
      </c>
      <c r="J617" t="s">
        <v>38</v>
      </c>
    </row>
    <row r="618" spans="1:10" x14ac:dyDescent="0.25">
      <c r="A618" t="s">
        <v>661</v>
      </c>
      <c r="B618" t="s">
        <v>45</v>
      </c>
      <c r="C618" s="1">
        <v>45893</v>
      </c>
      <c r="D618" t="s">
        <v>17</v>
      </c>
      <c r="E618" t="s">
        <v>25</v>
      </c>
      <c r="F618">
        <v>4</v>
      </c>
      <c r="G618" s="2">
        <v>24</v>
      </c>
      <c r="H618" s="2">
        <v>96</v>
      </c>
      <c r="I618" t="s">
        <v>22</v>
      </c>
      <c r="J618" t="s">
        <v>26</v>
      </c>
    </row>
    <row r="619" spans="1:10" x14ac:dyDescent="0.25">
      <c r="A619" t="s">
        <v>662</v>
      </c>
      <c r="B619" t="s">
        <v>32</v>
      </c>
      <c r="C619" s="1">
        <v>45906</v>
      </c>
      <c r="D619" t="s">
        <v>17</v>
      </c>
      <c r="E619" t="s">
        <v>25</v>
      </c>
      <c r="F619">
        <v>1</v>
      </c>
      <c r="G619" s="2">
        <v>41</v>
      </c>
      <c r="H619" s="2">
        <v>41</v>
      </c>
      <c r="I619" t="s">
        <v>14</v>
      </c>
      <c r="J619" t="s">
        <v>116</v>
      </c>
    </row>
    <row r="620" spans="1:10" x14ac:dyDescent="0.25">
      <c r="A620" t="s">
        <v>663</v>
      </c>
      <c r="B620" t="s">
        <v>32</v>
      </c>
      <c r="C620" s="1">
        <v>45840</v>
      </c>
      <c r="D620" t="s">
        <v>17</v>
      </c>
      <c r="E620" t="s">
        <v>18</v>
      </c>
      <c r="F620">
        <v>2</v>
      </c>
      <c r="G620" s="2">
        <v>86</v>
      </c>
      <c r="H620" s="2">
        <v>172</v>
      </c>
      <c r="I620" t="s">
        <v>22</v>
      </c>
      <c r="J620" t="s">
        <v>34</v>
      </c>
    </row>
    <row r="621" spans="1:10" x14ac:dyDescent="0.25">
      <c r="A621" t="s">
        <v>664</v>
      </c>
      <c r="B621" t="s">
        <v>32</v>
      </c>
      <c r="C621" s="1">
        <v>45850</v>
      </c>
      <c r="D621" t="s">
        <v>17</v>
      </c>
      <c r="E621" t="s">
        <v>29</v>
      </c>
      <c r="F621">
        <v>5</v>
      </c>
      <c r="G621" s="2">
        <v>74</v>
      </c>
      <c r="H621" s="2">
        <v>370</v>
      </c>
      <c r="I621" t="s">
        <v>41</v>
      </c>
      <c r="J621" t="s">
        <v>67</v>
      </c>
    </row>
    <row r="622" spans="1:10" x14ac:dyDescent="0.25">
      <c r="A622" t="s">
        <v>665</v>
      </c>
      <c r="B622" t="s">
        <v>11</v>
      </c>
      <c r="C622" s="1">
        <v>45877</v>
      </c>
      <c r="D622" t="s">
        <v>40</v>
      </c>
      <c r="E622" t="s">
        <v>29</v>
      </c>
      <c r="F622">
        <v>2</v>
      </c>
      <c r="G622" s="2">
        <v>25</v>
      </c>
      <c r="H622" s="2">
        <v>50</v>
      </c>
      <c r="I622" t="s">
        <v>14</v>
      </c>
      <c r="J622" t="s">
        <v>38</v>
      </c>
    </row>
    <row r="623" spans="1:10" x14ac:dyDescent="0.25">
      <c r="A623" t="s">
        <v>666</v>
      </c>
      <c r="B623" t="s">
        <v>21</v>
      </c>
      <c r="C623" s="1">
        <v>45887</v>
      </c>
      <c r="D623" t="s">
        <v>12</v>
      </c>
      <c r="E623" t="s">
        <v>25</v>
      </c>
      <c r="F623">
        <v>3</v>
      </c>
      <c r="G623" s="2">
        <v>109</v>
      </c>
      <c r="H623" s="2">
        <v>327</v>
      </c>
      <c r="I623" t="s">
        <v>47</v>
      </c>
      <c r="J623" t="s">
        <v>26</v>
      </c>
    </row>
    <row r="624" spans="1:10" x14ac:dyDescent="0.25">
      <c r="A624" t="s">
        <v>667</v>
      </c>
      <c r="B624" t="s">
        <v>11</v>
      </c>
      <c r="C624" s="1">
        <v>45911</v>
      </c>
      <c r="D624" t="s">
        <v>17</v>
      </c>
      <c r="E624" t="s">
        <v>29</v>
      </c>
      <c r="F624">
        <v>2</v>
      </c>
      <c r="G624" s="2">
        <v>22</v>
      </c>
      <c r="H624" s="2">
        <v>44</v>
      </c>
      <c r="I624" t="s">
        <v>14</v>
      </c>
      <c r="J624" t="s">
        <v>34</v>
      </c>
    </row>
    <row r="625" spans="1:10" x14ac:dyDescent="0.25">
      <c r="A625" t="s">
        <v>668</v>
      </c>
      <c r="B625" t="s">
        <v>32</v>
      </c>
      <c r="C625" s="1">
        <v>45850</v>
      </c>
      <c r="D625" t="s">
        <v>40</v>
      </c>
      <c r="E625" t="s">
        <v>29</v>
      </c>
      <c r="F625">
        <v>2</v>
      </c>
      <c r="G625" s="2">
        <v>73</v>
      </c>
      <c r="H625" s="2">
        <v>146</v>
      </c>
      <c r="I625" t="s">
        <v>14</v>
      </c>
      <c r="J625" t="s">
        <v>62</v>
      </c>
    </row>
    <row r="626" spans="1:10" x14ac:dyDescent="0.25">
      <c r="A626" t="s">
        <v>669</v>
      </c>
      <c r="B626" t="s">
        <v>37</v>
      </c>
      <c r="C626" s="1">
        <v>45871</v>
      </c>
      <c r="D626" t="s">
        <v>40</v>
      </c>
      <c r="E626" t="s">
        <v>29</v>
      </c>
      <c r="F626">
        <v>1</v>
      </c>
      <c r="G626" s="2">
        <v>286</v>
      </c>
      <c r="H626" s="2">
        <v>286</v>
      </c>
      <c r="I626" t="s">
        <v>41</v>
      </c>
      <c r="J626" t="s">
        <v>110</v>
      </c>
    </row>
    <row r="627" spans="1:10" x14ac:dyDescent="0.25">
      <c r="A627" t="s">
        <v>670</v>
      </c>
      <c r="B627" t="s">
        <v>45</v>
      </c>
      <c r="C627" s="1">
        <v>45842</v>
      </c>
      <c r="D627" t="s">
        <v>17</v>
      </c>
      <c r="E627" t="s">
        <v>25</v>
      </c>
      <c r="F627">
        <v>3</v>
      </c>
      <c r="G627" s="2">
        <v>14</v>
      </c>
      <c r="H627" s="2">
        <v>42</v>
      </c>
      <c r="I627" t="s">
        <v>41</v>
      </c>
      <c r="J627" t="s">
        <v>26</v>
      </c>
    </row>
    <row r="628" spans="1:10" x14ac:dyDescent="0.25">
      <c r="A628" t="s">
        <v>671</v>
      </c>
      <c r="B628" t="s">
        <v>21</v>
      </c>
      <c r="C628" s="1">
        <v>45912</v>
      </c>
      <c r="D628" t="s">
        <v>40</v>
      </c>
      <c r="E628" t="s">
        <v>25</v>
      </c>
      <c r="F628">
        <v>3</v>
      </c>
      <c r="G628" s="2">
        <v>105</v>
      </c>
      <c r="H628" s="2">
        <v>315</v>
      </c>
      <c r="I628" t="s">
        <v>14</v>
      </c>
      <c r="J628" t="s">
        <v>38</v>
      </c>
    </row>
    <row r="629" spans="1:10" x14ac:dyDescent="0.25">
      <c r="A629" t="s">
        <v>672</v>
      </c>
      <c r="B629" t="s">
        <v>49</v>
      </c>
      <c r="C629" s="1">
        <v>45890</v>
      </c>
      <c r="D629" t="s">
        <v>17</v>
      </c>
      <c r="E629" t="s">
        <v>29</v>
      </c>
      <c r="F629">
        <v>2</v>
      </c>
      <c r="G629" s="2">
        <v>37</v>
      </c>
      <c r="H629" s="2">
        <v>74</v>
      </c>
      <c r="I629" t="s">
        <v>47</v>
      </c>
      <c r="J629" t="s">
        <v>26</v>
      </c>
    </row>
    <row r="630" spans="1:10" x14ac:dyDescent="0.25">
      <c r="A630" t="s">
        <v>673</v>
      </c>
      <c r="B630" t="s">
        <v>32</v>
      </c>
      <c r="C630" s="1">
        <v>45906</v>
      </c>
      <c r="D630" t="s">
        <v>28</v>
      </c>
      <c r="E630" t="s">
        <v>25</v>
      </c>
      <c r="F630">
        <v>3</v>
      </c>
      <c r="G630" s="2">
        <v>59</v>
      </c>
      <c r="H630" s="2">
        <v>177</v>
      </c>
      <c r="I630" t="s">
        <v>22</v>
      </c>
      <c r="J630" t="s">
        <v>34</v>
      </c>
    </row>
    <row r="631" spans="1:10" x14ac:dyDescent="0.25">
      <c r="A631" t="s">
        <v>674</v>
      </c>
      <c r="B631" t="s">
        <v>11</v>
      </c>
      <c r="C631" s="1">
        <v>45914</v>
      </c>
      <c r="D631" t="s">
        <v>17</v>
      </c>
      <c r="E631" t="s">
        <v>25</v>
      </c>
      <c r="F631">
        <v>1</v>
      </c>
      <c r="G631" s="2">
        <v>39</v>
      </c>
      <c r="H631" s="2">
        <v>39</v>
      </c>
      <c r="I631" t="s">
        <v>41</v>
      </c>
      <c r="J631" t="s">
        <v>213</v>
      </c>
    </row>
    <row r="632" spans="1:10" x14ac:dyDescent="0.25">
      <c r="A632" t="s">
        <v>675</v>
      </c>
      <c r="B632" t="s">
        <v>61</v>
      </c>
      <c r="C632" s="1">
        <v>45908</v>
      </c>
      <c r="D632" t="s">
        <v>17</v>
      </c>
      <c r="E632" t="s">
        <v>18</v>
      </c>
      <c r="F632">
        <v>1</v>
      </c>
      <c r="G632" s="2">
        <v>52</v>
      </c>
      <c r="H632" s="2">
        <v>52</v>
      </c>
      <c r="I632" t="s">
        <v>14</v>
      </c>
      <c r="J632" t="s">
        <v>213</v>
      </c>
    </row>
    <row r="633" spans="1:10" x14ac:dyDescent="0.25">
      <c r="A633" t="s">
        <v>676</v>
      </c>
      <c r="B633" t="s">
        <v>21</v>
      </c>
      <c r="C633" s="1">
        <v>45879</v>
      </c>
      <c r="D633" t="s">
        <v>28</v>
      </c>
      <c r="E633" t="s">
        <v>18</v>
      </c>
      <c r="F633">
        <v>3</v>
      </c>
      <c r="G633" s="2">
        <v>83</v>
      </c>
      <c r="H633" s="2">
        <v>249</v>
      </c>
      <c r="I633" t="s">
        <v>43</v>
      </c>
      <c r="J633" t="s">
        <v>30</v>
      </c>
    </row>
    <row r="634" spans="1:10" x14ac:dyDescent="0.25">
      <c r="A634" t="s">
        <v>677</v>
      </c>
      <c r="B634" t="s">
        <v>21</v>
      </c>
      <c r="C634" s="1">
        <v>45886</v>
      </c>
      <c r="D634" t="s">
        <v>40</v>
      </c>
      <c r="E634" t="s">
        <v>29</v>
      </c>
      <c r="F634">
        <v>3</v>
      </c>
      <c r="G634" s="2">
        <v>118</v>
      </c>
      <c r="H634" s="2">
        <v>354</v>
      </c>
      <c r="I634" t="s">
        <v>22</v>
      </c>
      <c r="J634" t="s">
        <v>67</v>
      </c>
    </row>
    <row r="635" spans="1:10" x14ac:dyDescent="0.25">
      <c r="A635" t="s">
        <v>678</v>
      </c>
      <c r="B635" t="s">
        <v>61</v>
      </c>
      <c r="C635" s="1">
        <v>45898</v>
      </c>
      <c r="D635" t="s">
        <v>28</v>
      </c>
      <c r="E635" t="s">
        <v>25</v>
      </c>
      <c r="F635">
        <v>1</v>
      </c>
      <c r="G635" s="2">
        <v>74</v>
      </c>
      <c r="H635" s="2">
        <v>74</v>
      </c>
      <c r="I635" t="s">
        <v>14</v>
      </c>
      <c r="J635" t="s">
        <v>15</v>
      </c>
    </row>
    <row r="636" spans="1:10" x14ac:dyDescent="0.25">
      <c r="A636" t="s">
        <v>679</v>
      </c>
      <c r="B636" t="s">
        <v>49</v>
      </c>
      <c r="C636" s="1">
        <v>45840</v>
      </c>
      <c r="D636" t="s">
        <v>40</v>
      </c>
      <c r="E636" t="s">
        <v>29</v>
      </c>
      <c r="F636">
        <v>2</v>
      </c>
      <c r="G636" s="2">
        <v>21</v>
      </c>
      <c r="H636" s="2">
        <v>42</v>
      </c>
      <c r="I636" t="s">
        <v>22</v>
      </c>
      <c r="J636" t="s">
        <v>26</v>
      </c>
    </row>
    <row r="637" spans="1:10" x14ac:dyDescent="0.25">
      <c r="A637" t="s">
        <v>680</v>
      </c>
      <c r="B637" t="s">
        <v>32</v>
      </c>
      <c r="C637" s="1">
        <v>45850</v>
      </c>
      <c r="D637" t="s">
        <v>17</v>
      </c>
      <c r="E637" t="s">
        <v>29</v>
      </c>
      <c r="F637">
        <v>2</v>
      </c>
      <c r="G637" s="2">
        <v>68</v>
      </c>
      <c r="H637" s="2">
        <v>136</v>
      </c>
      <c r="I637" t="s">
        <v>22</v>
      </c>
      <c r="J637" t="s">
        <v>30</v>
      </c>
    </row>
    <row r="638" spans="1:10" x14ac:dyDescent="0.25">
      <c r="A638" t="s">
        <v>681</v>
      </c>
      <c r="B638" t="s">
        <v>21</v>
      </c>
      <c r="C638" s="1">
        <v>45854</v>
      </c>
      <c r="D638" t="s">
        <v>12</v>
      </c>
      <c r="E638" t="s">
        <v>29</v>
      </c>
      <c r="F638">
        <v>1</v>
      </c>
      <c r="G638" s="2">
        <v>106</v>
      </c>
      <c r="H638" s="2">
        <v>106</v>
      </c>
      <c r="I638" t="s">
        <v>14</v>
      </c>
      <c r="J638" t="s">
        <v>15</v>
      </c>
    </row>
    <row r="639" spans="1:10" x14ac:dyDescent="0.25">
      <c r="A639" t="s">
        <v>682</v>
      </c>
      <c r="B639" t="s">
        <v>11</v>
      </c>
      <c r="C639" s="1">
        <v>45874</v>
      </c>
      <c r="D639" t="s">
        <v>17</v>
      </c>
      <c r="E639" t="s">
        <v>25</v>
      </c>
      <c r="F639">
        <v>2</v>
      </c>
      <c r="G639" s="2">
        <v>41</v>
      </c>
      <c r="H639" s="2">
        <v>82</v>
      </c>
      <c r="I639" t="s">
        <v>14</v>
      </c>
      <c r="J639" t="s">
        <v>62</v>
      </c>
    </row>
    <row r="640" spans="1:10" x14ac:dyDescent="0.25">
      <c r="A640" t="s">
        <v>683</v>
      </c>
      <c r="B640" t="s">
        <v>49</v>
      </c>
      <c r="C640" s="1">
        <v>45927</v>
      </c>
      <c r="D640" t="s">
        <v>17</v>
      </c>
      <c r="E640" t="s">
        <v>29</v>
      </c>
      <c r="F640">
        <v>4</v>
      </c>
      <c r="G640" s="2">
        <v>33</v>
      </c>
      <c r="H640" s="2">
        <v>132</v>
      </c>
      <c r="I640" t="s">
        <v>14</v>
      </c>
      <c r="J640" t="s">
        <v>81</v>
      </c>
    </row>
    <row r="641" spans="1:10" x14ac:dyDescent="0.25">
      <c r="A641" t="s">
        <v>684</v>
      </c>
      <c r="B641" t="s">
        <v>45</v>
      </c>
      <c r="C641" s="1">
        <v>45857</v>
      </c>
      <c r="D641" t="s">
        <v>28</v>
      </c>
      <c r="E641" t="s">
        <v>25</v>
      </c>
      <c r="F641">
        <v>4</v>
      </c>
      <c r="G641" s="2">
        <v>16</v>
      </c>
      <c r="H641" s="2">
        <v>64</v>
      </c>
      <c r="I641" t="s">
        <v>41</v>
      </c>
      <c r="J641" t="s">
        <v>38</v>
      </c>
    </row>
    <row r="642" spans="1:10" x14ac:dyDescent="0.25">
      <c r="A642" t="s">
        <v>685</v>
      </c>
      <c r="B642" t="s">
        <v>11</v>
      </c>
      <c r="C642" s="1">
        <v>45856</v>
      </c>
      <c r="D642" t="s">
        <v>40</v>
      </c>
      <c r="E642" t="s">
        <v>25</v>
      </c>
      <c r="F642">
        <v>3</v>
      </c>
      <c r="G642" s="2">
        <v>43</v>
      </c>
      <c r="H642" s="2">
        <v>129</v>
      </c>
      <c r="I642" t="s">
        <v>41</v>
      </c>
      <c r="J642" t="s">
        <v>15</v>
      </c>
    </row>
    <row r="643" spans="1:10" x14ac:dyDescent="0.25">
      <c r="A643" t="s">
        <v>686</v>
      </c>
      <c r="B643" t="s">
        <v>49</v>
      </c>
      <c r="C643" s="1">
        <v>45911</v>
      </c>
      <c r="D643" t="s">
        <v>28</v>
      </c>
      <c r="E643" t="s">
        <v>25</v>
      </c>
      <c r="F643">
        <v>2</v>
      </c>
      <c r="G643" s="2">
        <v>39</v>
      </c>
      <c r="H643" s="2">
        <v>78</v>
      </c>
      <c r="I643" t="s">
        <v>22</v>
      </c>
      <c r="J643" t="s">
        <v>62</v>
      </c>
    </row>
    <row r="644" spans="1:10" x14ac:dyDescent="0.25">
      <c r="A644" t="s">
        <v>687</v>
      </c>
      <c r="B644" t="s">
        <v>49</v>
      </c>
      <c r="C644" s="1">
        <v>45839</v>
      </c>
      <c r="D644" t="s">
        <v>17</v>
      </c>
      <c r="E644" t="s">
        <v>29</v>
      </c>
      <c r="F644">
        <v>2</v>
      </c>
      <c r="G644" s="2">
        <v>28</v>
      </c>
      <c r="H644" s="2">
        <v>56</v>
      </c>
      <c r="I644" t="s">
        <v>47</v>
      </c>
      <c r="J644" t="s">
        <v>26</v>
      </c>
    </row>
    <row r="645" spans="1:10" x14ac:dyDescent="0.25">
      <c r="A645" t="s">
        <v>688</v>
      </c>
      <c r="B645" t="s">
        <v>32</v>
      </c>
      <c r="C645" s="1">
        <v>45883</v>
      </c>
      <c r="D645" t="s">
        <v>17</v>
      </c>
      <c r="E645" t="s">
        <v>29</v>
      </c>
      <c r="F645">
        <v>4</v>
      </c>
      <c r="G645" s="2">
        <v>50</v>
      </c>
      <c r="H645" s="2">
        <v>200</v>
      </c>
      <c r="I645" t="s">
        <v>43</v>
      </c>
      <c r="J645" t="s">
        <v>26</v>
      </c>
    </row>
    <row r="646" spans="1:10" x14ac:dyDescent="0.25">
      <c r="A646" t="s">
        <v>689</v>
      </c>
      <c r="B646" t="s">
        <v>11</v>
      </c>
      <c r="C646" s="1">
        <v>45918</v>
      </c>
      <c r="D646" t="s">
        <v>17</v>
      </c>
      <c r="E646" t="s">
        <v>18</v>
      </c>
      <c r="F646">
        <v>2</v>
      </c>
      <c r="G646" s="2">
        <v>46</v>
      </c>
      <c r="H646" s="2">
        <v>92</v>
      </c>
      <c r="I646" t="s">
        <v>14</v>
      </c>
      <c r="J646" t="s">
        <v>116</v>
      </c>
    </row>
    <row r="647" spans="1:10" x14ac:dyDescent="0.25">
      <c r="A647" t="s">
        <v>690</v>
      </c>
      <c r="B647" t="s">
        <v>32</v>
      </c>
      <c r="C647" s="1">
        <v>45929</v>
      </c>
      <c r="D647" t="s">
        <v>28</v>
      </c>
      <c r="E647" t="s">
        <v>18</v>
      </c>
      <c r="F647">
        <v>1</v>
      </c>
      <c r="G647" s="2">
        <v>73</v>
      </c>
      <c r="H647" s="2">
        <v>73</v>
      </c>
      <c r="I647" t="s">
        <v>14</v>
      </c>
      <c r="J647" t="s">
        <v>81</v>
      </c>
    </row>
    <row r="648" spans="1:10" x14ac:dyDescent="0.25">
      <c r="A648" t="s">
        <v>691</v>
      </c>
      <c r="B648" t="s">
        <v>11</v>
      </c>
      <c r="C648" s="1">
        <v>45891</v>
      </c>
      <c r="D648" t="s">
        <v>17</v>
      </c>
      <c r="E648" t="s">
        <v>25</v>
      </c>
      <c r="F648">
        <v>1</v>
      </c>
      <c r="G648" s="2">
        <v>18</v>
      </c>
      <c r="H648" s="2">
        <v>18</v>
      </c>
      <c r="I648" t="s">
        <v>14</v>
      </c>
      <c r="J648" t="s">
        <v>26</v>
      </c>
    </row>
    <row r="649" spans="1:10" x14ac:dyDescent="0.25">
      <c r="A649" t="s">
        <v>692</v>
      </c>
      <c r="B649" t="s">
        <v>11</v>
      </c>
      <c r="C649" s="1">
        <v>45844</v>
      </c>
      <c r="D649" t="s">
        <v>40</v>
      </c>
      <c r="E649" t="s">
        <v>25</v>
      </c>
      <c r="F649">
        <v>2</v>
      </c>
      <c r="G649" s="2">
        <v>30</v>
      </c>
      <c r="H649" s="2">
        <v>60</v>
      </c>
      <c r="I649" t="s">
        <v>22</v>
      </c>
      <c r="J649" t="s">
        <v>38</v>
      </c>
    </row>
    <row r="650" spans="1:10" x14ac:dyDescent="0.25">
      <c r="A650" t="s">
        <v>693</v>
      </c>
      <c r="B650" t="s">
        <v>49</v>
      </c>
      <c r="C650" s="1">
        <v>45897</v>
      </c>
      <c r="D650" t="s">
        <v>12</v>
      </c>
      <c r="E650" t="s">
        <v>18</v>
      </c>
      <c r="F650">
        <v>4</v>
      </c>
      <c r="G650" s="2">
        <v>57</v>
      </c>
      <c r="H650" s="2">
        <v>228</v>
      </c>
      <c r="I650" t="s">
        <v>14</v>
      </c>
      <c r="J650" t="s">
        <v>213</v>
      </c>
    </row>
    <row r="651" spans="1:10" x14ac:dyDescent="0.25">
      <c r="A651" t="s">
        <v>694</v>
      </c>
      <c r="B651" t="s">
        <v>21</v>
      </c>
      <c r="C651" s="1">
        <v>45891</v>
      </c>
      <c r="D651" t="s">
        <v>28</v>
      </c>
      <c r="E651" t="s">
        <v>13</v>
      </c>
      <c r="F651">
        <v>3</v>
      </c>
      <c r="G651" s="2">
        <v>79</v>
      </c>
      <c r="H651" s="2">
        <v>237</v>
      </c>
      <c r="I651" t="s">
        <v>43</v>
      </c>
      <c r="J651" t="s">
        <v>116</v>
      </c>
    </row>
    <row r="652" spans="1:10" x14ac:dyDescent="0.25">
      <c r="A652" t="s">
        <v>695</v>
      </c>
      <c r="B652" t="s">
        <v>45</v>
      </c>
      <c r="C652" s="1">
        <v>45857</v>
      </c>
      <c r="D652" t="s">
        <v>28</v>
      </c>
      <c r="E652" t="s">
        <v>29</v>
      </c>
      <c r="F652">
        <v>4</v>
      </c>
      <c r="G652" s="2">
        <v>21</v>
      </c>
      <c r="H652" s="2">
        <v>84</v>
      </c>
      <c r="I652" t="s">
        <v>47</v>
      </c>
      <c r="J652" t="s">
        <v>90</v>
      </c>
    </row>
    <row r="653" spans="1:10" x14ac:dyDescent="0.25">
      <c r="A653" t="s">
        <v>696</v>
      </c>
      <c r="B653" t="s">
        <v>32</v>
      </c>
      <c r="C653" s="1">
        <v>45901</v>
      </c>
      <c r="D653" t="s">
        <v>12</v>
      </c>
      <c r="E653" t="s">
        <v>25</v>
      </c>
      <c r="F653">
        <v>2</v>
      </c>
      <c r="G653" s="2">
        <v>55</v>
      </c>
      <c r="H653" s="2">
        <v>110</v>
      </c>
      <c r="I653" t="s">
        <v>14</v>
      </c>
      <c r="J653" t="s">
        <v>30</v>
      </c>
    </row>
    <row r="654" spans="1:10" x14ac:dyDescent="0.25">
      <c r="A654" t="s">
        <v>697</v>
      </c>
      <c r="B654" t="s">
        <v>32</v>
      </c>
      <c r="C654" s="1">
        <v>45916</v>
      </c>
      <c r="D654" t="s">
        <v>28</v>
      </c>
      <c r="E654" t="s">
        <v>13</v>
      </c>
      <c r="F654">
        <v>4</v>
      </c>
      <c r="G654" s="2">
        <v>31</v>
      </c>
      <c r="H654" s="2">
        <v>124</v>
      </c>
      <c r="I654" t="s">
        <v>22</v>
      </c>
      <c r="J654" t="s">
        <v>26</v>
      </c>
    </row>
    <row r="655" spans="1:10" x14ac:dyDescent="0.25">
      <c r="A655" t="s">
        <v>698</v>
      </c>
      <c r="B655" t="s">
        <v>21</v>
      </c>
      <c r="C655" s="1">
        <v>45852</v>
      </c>
      <c r="D655" t="s">
        <v>17</v>
      </c>
      <c r="E655" t="s">
        <v>25</v>
      </c>
      <c r="F655">
        <v>3</v>
      </c>
      <c r="G655" s="2">
        <v>67</v>
      </c>
      <c r="H655" s="2">
        <v>201</v>
      </c>
      <c r="I655" t="s">
        <v>41</v>
      </c>
      <c r="J655" t="s">
        <v>30</v>
      </c>
    </row>
    <row r="656" spans="1:10" x14ac:dyDescent="0.25">
      <c r="A656" t="s">
        <v>699</v>
      </c>
      <c r="B656" t="s">
        <v>21</v>
      </c>
      <c r="C656" s="1">
        <v>45913</v>
      </c>
      <c r="D656" t="s">
        <v>28</v>
      </c>
      <c r="E656" t="s">
        <v>18</v>
      </c>
      <c r="F656">
        <v>3</v>
      </c>
      <c r="G656" s="2">
        <v>67</v>
      </c>
      <c r="H656" s="2">
        <v>201</v>
      </c>
      <c r="I656" t="s">
        <v>22</v>
      </c>
      <c r="J656" t="s">
        <v>81</v>
      </c>
    </row>
    <row r="657" spans="1:10" x14ac:dyDescent="0.25">
      <c r="A657" t="s">
        <v>700</v>
      </c>
      <c r="B657" t="s">
        <v>49</v>
      </c>
      <c r="C657" s="1">
        <v>45870</v>
      </c>
      <c r="D657" t="s">
        <v>12</v>
      </c>
      <c r="E657" t="s">
        <v>25</v>
      </c>
      <c r="F657">
        <v>2</v>
      </c>
      <c r="G657" s="2">
        <v>39</v>
      </c>
      <c r="H657" s="2">
        <v>78</v>
      </c>
      <c r="I657" t="s">
        <v>14</v>
      </c>
      <c r="J657" t="s">
        <v>213</v>
      </c>
    </row>
    <row r="658" spans="1:10" x14ac:dyDescent="0.25">
      <c r="A658" t="s">
        <v>701</v>
      </c>
      <c r="B658" t="s">
        <v>61</v>
      </c>
      <c r="C658" s="1">
        <v>45861</v>
      </c>
      <c r="D658" t="s">
        <v>17</v>
      </c>
      <c r="E658" t="s">
        <v>29</v>
      </c>
      <c r="F658">
        <v>1</v>
      </c>
      <c r="G658" s="2">
        <v>157</v>
      </c>
      <c r="H658" s="2">
        <v>157</v>
      </c>
      <c r="I658" t="s">
        <v>22</v>
      </c>
      <c r="J658" t="s">
        <v>15</v>
      </c>
    </row>
    <row r="659" spans="1:10" x14ac:dyDescent="0.25">
      <c r="A659" t="s">
        <v>702</v>
      </c>
      <c r="B659" t="s">
        <v>45</v>
      </c>
      <c r="C659" s="1">
        <v>45905</v>
      </c>
      <c r="D659" t="s">
        <v>12</v>
      </c>
      <c r="E659" t="s">
        <v>25</v>
      </c>
      <c r="F659">
        <v>5</v>
      </c>
      <c r="G659" s="2">
        <v>23</v>
      </c>
      <c r="H659" s="2">
        <v>115</v>
      </c>
      <c r="I659" t="s">
        <v>14</v>
      </c>
      <c r="J659" t="s">
        <v>26</v>
      </c>
    </row>
    <row r="660" spans="1:10" x14ac:dyDescent="0.25">
      <c r="A660" t="s">
        <v>703</v>
      </c>
      <c r="B660" t="s">
        <v>11</v>
      </c>
      <c r="C660" s="1">
        <v>45847</v>
      </c>
      <c r="D660" t="s">
        <v>17</v>
      </c>
      <c r="E660" t="s">
        <v>18</v>
      </c>
      <c r="F660">
        <v>3</v>
      </c>
      <c r="G660" s="2">
        <v>33</v>
      </c>
      <c r="H660" s="2">
        <v>99</v>
      </c>
      <c r="I660" t="s">
        <v>22</v>
      </c>
      <c r="J660" t="s">
        <v>15</v>
      </c>
    </row>
    <row r="661" spans="1:10" x14ac:dyDescent="0.25">
      <c r="A661" t="s">
        <v>704</v>
      </c>
      <c r="B661" t="s">
        <v>49</v>
      </c>
      <c r="C661" s="1">
        <v>45883</v>
      </c>
      <c r="D661" t="s">
        <v>28</v>
      </c>
      <c r="E661" t="s">
        <v>29</v>
      </c>
      <c r="F661">
        <v>2</v>
      </c>
      <c r="G661" s="2">
        <v>56</v>
      </c>
      <c r="H661" s="2">
        <v>112</v>
      </c>
      <c r="I661" t="s">
        <v>14</v>
      </c>
      <c r="J661" t="s">
        <v>81</v>
      </c>
    </row>
    <row r="662" spans="1:10" x14ac:dyDescent="0.25">
      <c r="A662" t="s">
        <v>705</v>
      </c>
      <c r="B662" t="s">
        <v>49</v>
      </c>
      <c r="C662" s="1">
        <v>45863</v>
      </c>
      <c r="D662" t="s">
        <v>12</v>
      </c>
      <c r="E662" t="s">
        <v>25</v>
      </c>
      <c r="F662">
        <v>2</v>
      </c>
      <c r="G662" s="2">
        <v>28</v>
      </c>
      <c r="H662" s="2">
        <v>56</v>
      </c>
      <c r="I662" t="s">
        <v>14</v>
      </c>
      <c r="J662" t="s">
        <v>30</v>
      </c>
    </row>
    <row r="663" spans="1:10" x14ac:dyDescent="0.25">
      <c r="A663" t="s">
        <v>706</v>
      </c>
      <c r="B663" t="s">
        <v>49</v>
      </c>
      <c r="C663" s="1">
        <v>45927</v>
      </c>
      <c r="D663" t="s">
        <v>40</v>
      </c>
      <c r="E663" t="s">
        <v>25</v>
      </c>
      <c r="F663">
        <v>3</v>
      </c>
      <c r="G663" s="2">
        <v>33</v>
      </c>
      <c r="H663" s="2">
        <v>99</v>
      </c>
      <c r="I663" t="s">
        <v>22</v>
      </c>
      <c r="J663" t="s">
        <v>26</v>
      </c>
    </row>
    <row r="664" spans="1:10" x14ac:dyDescent="0.25">
      <c r="A664" t="s">
        <v>707</v>
      </c>
      <c r="B664" t="s">
        <v>61</v>
      </c>
      <c r="C664" s="1">
        <v>45919</v>
      </c>
      <c r="D664" t="s">
        <v>40</v>
      </c>
      <c r="E664" t="s">
        <v>25</v>
      </c>
      <c r="F664">
        <v>4</v>
      </c>
      <c r="G664" s="2">
        <v>151</v>
      </c>
      <c r="H664" s="2">
        <v>604</v>
      </c>
      <c r="I664" t="s">
        <v>14</v>
      </c>
      <c r="J664" t="s">
        <v>26</v>
      </c>
    </row>
    <row r="665" spans="1:10" x14ac:dyDescent="0.25">
      <c r="A665" t="s">
        <v>708</v>
      </c>
      <c r="B665" t="s">
        <v>32</v>
      </c>
      <c r="C665" s="1">
        <v>45891</v>
      </c>
      <c r="D665" t="s">
        <v>17</v>
      </c>
      <c r="E665" t="s">
        <v>25</v>
      </c>
      <c r="F665">
        <v>2</v>
      </c>
      <c r="G665" s="2">
        <v>76</v>
      </c>
      <c r="H665" s="2">
        <v>152</v>
      </c>
      <c r="I665" t="s">
        <v>14</v>
      </c>
      <c r="J665" t="s">
        <v>30</v>
      </c>
    </row>
    <row r="666" spans="1:10" x14ac:dyDescent="0.25">
      <c r="A666" t="s">
        <v>709</v>
      </c>
      <c r="B666" t="s">
        <v>11</v>
      </c>
      <c r="C666" s="1">
        <v>45874</v>
      </c>
      <c r="D666" t="s">
        <v>17</v>
      </c>
      <c r="E666" t="s">
        <v>13</v>
      </c>
      <c r="F666">
        <v>1</v>
      </c>
      <c r="G666" s="2">
        <v>43</v>
      </c>
      <c r="H666" s="2">
        <v>43</v>
      </c>
      <c r="I666" t="s">
        <v>14</v>
      </c>
      <c r="J666" t="s">
        <v>62</v>
      </c>
    </row>
    <row r="667" spans="1:10" x14ac:dyDescent="0.25">
      <c r="A667" t="s">
        <v>710</v>
      </c>
      <c r="B667" t="s">
        <v>49</v>
      </c>
      <c r="C667" s="1">
        <v>45858</v>
      </c>
      <c r="D667" t="s">
        <v>12</v>
      </c>
      <c r="E667" t="s">
        <v>18</v>
      </c>
      <c r="F667">
        <v>1</v>
      </c>
      <c r="G667" s="2">
        <v>30</v>
      </c>
      <c r="H667" s="2">
        <v>30</v>
      </c>
      <c r="I667" t="s">
        <v>14</v>
      </c>
      <c r="J667" t="s">
        <v>67</v>
      </c>
    </row>
    <row r="668" spans="1:10" x14ac:dyDescent="0.25">
      <c r="A668" t="s">
        <v>711</v>
      </c>
      <c r="B668" t="s">
        <v>21</v>
      </c>
      <c r="C668" s="1">
        <v>45841</v>
      </c>
      <c r="D668" t="s">
        <v>17</v>
      </c>
      <c r="E668" t="s">
        <v>29</v>
      </c>
      <c r="F668">
        <v>3</v>
      </c>
      <c r="G668" s="2">
        <v>70</v>
      </c>
      <c r="H668" s="2">
        <v>210</v>
      </c>
      <c r="I668" t="s">
        <v>14</v>
      </c>
      <c r="J668" t="s">
        <v>15</v>
      </c>
    </row>
    <row r="669" spans="1:10" x14ac:dyDescent="0.25">
      <c r="A669" t="s">
        <v>712</v>
      </c>
      <c r="B669" t="s">
        <v>61</v>
      </c>
      <c r="C669" s="1">
        <v>45852</v>
      </c>
      <c r="D669" t="s">
        <v>40</v>
      </c>
      <c r="E669" t="s">
        <v>18</v>
      </c>
      <c r="F669">
        <v>1</v>
      </c>
      <c r="G669" s="2">
        <v>165</v>
      </c>
      <c r="H669" s="2">
        <v>165</v>
      </c>
      <c r="I669" t="s">
        <v>14</v>
      </c>
      <c r="J669" t="s">
        <v>26</v>
      </c>
    </row>
    <row r="670" spans="1:10" x14ac:dyDescent="0.25">
      <c r="A670" t="s">
        <v>713</v>
      </c>
      <c r="B670" t="s">
        <v>21</v>
      </c>
      <c r="C670" s="1">
        <v>45879</v>
      </c>
      <c r="D670" t="s">
        <v>28</v>
      </c>
      <c r="E670" t="s">
        <v>29</v>
      </c>
      <c r="F670">
        <v>2</v>
      </c>
      <c r="G670" s="2">
        <v>43</v>
      </c>
      <c r="H670" s="2">
        <v>86</v>
      </c>
      <c r="I670" t="s">
        <v>14</v>
      </c>
      <c r="J670" t="s">
        <v>26</v>
      </c>
    </row>
    <row r="671" spans="1:10" x14ac:dyDescent="0.25">
      <c r="A671" t="s">
        <v>714</v>
      </c>
      <c r="B671" t="s">
        <v>32</v>
      </c>
      <c r="C671" s="1">
        <v>45861</v>
      </c>
      <c r="D671" t="s">
        <v>17</v>
      </c>
      <c r="E671" t="s">
        <v>29</v>
      </c>
      <c r="F671">
        <v>2</v>
      </c>
      <c r="G671" s="2">
        <v>65</v>
      </c>
      <c r="H671" s="2">
        <v>130</v>
      </c>
      <c r="I671" t="s">
        <v>22</v>
      </c>
      <c r="J671" t="s">
        <v>15</v>
      </c>
    </row>
    <row r="672" spans="1:10" x14ac:dyDescent="0.25">
      <c r="A672" t="s">
        <v>715</v>
      </c>
      <c r="B672" t="s">
        <v>32</v>
      </c>
      <c r="C672" s="1">
        <v>45902</v>
      </c>
      <c r="D672" t="s">
        <v>17</v>
      </c>
      <c r="E672" t="s">
        <v>13</v>
      </c>
      <c r="F672">
        <v>4</v>
      </c>
      <c r="G672" s="2">
        <v>61</v>
      </c>
      <c r="H672" s="2">
        <v>244</v>
      </c>
      <c r="I672" t="s">
        <v>47</v>
      </c>
      <c r="J672" t="s">
        <v>213</v>
      </c>
    </row>
    <row r="673" spans="1:10" x14ac:dyDescent="0.25">
      <c r="A673" t="s">
        <v>716</v>
      </c>
      <c r="B673" t="s">
        <v>61</v>
      </c>
      <c r="C673" s="1">
        <v>45850</v>
      </c>
      <c r="D673" t="s">
        <v>40</v>
      </c>
      <c r="E673" t="s">
        <v>25</v>
      </c>
      <c r="F673">
        <v>2</v>
      </c>
      <c r="G673" s="2">
        <v>81</v>
      </c>
      <c r="H673" s="2">
        <v>162</v>
      </c>
      <c r="I673" t="s">
        <v>14</v>
      </c>
      <c r="J673" t="s">
        <v>15</v>
      </c>
    </row>
    <row r="674" spans="1:10" x14ac:dyDescent="0.25">
      <c r="A674" t="s">
        <v>717</v>
      </c>
      <c r="B674" t="s">
        <v>71</v>
      </c>
      <c r="C674" s="1">
        <v>45917</v>
      </c>
      <c r="D674" t="s">
        <v>12</v>
      </c>
      <c r="E674" t="s">
        <v>18</v>
      </c>
      <c r="F674">
        <v>5</v>
      </c>
      <c r="G674" s="2">
        <v>24</v>
      </c>
      <c r="H674" s="2">
        <v>120</v>
      </c>
      <c r="I674" t="s">
        <v>41</v>
      </c>
      <c r="J674" t="s">
        <v>81</v>
      </c>
    </row>
    <row r="675" spans="1:10" x14ac:dyDescent="0.25">
      <c r="A675" t="s">
        <v>718</v>
      </c>
      <c r="B675" t="s">
        <v>21</v>
      </c>
      <c r="C675" s="1">
        <v>45921</v>
      </c>
      <c r="D675" t="s">
        <v>17</v>
      </c>
      <c r="E675" t="s">
        <v>29</v>
      </c>
      <c r="F675">
        <v>1</v>
      </c>
      <c r="G675" s="2">
        <v>76</v>
      </c>
      <c r="H675" s="2">
        <v>76</v>
      </c>
      <c r="I675" t="s">
        <v>43</v>
      </c>
      <c r="J675" t="s">
        <v>26</v>
      </c>
    </row>
    <row r="676" spans="1:10" x14ac:dyDescent="0.25">
      <c r="A676" t="s">
        <v>719</v>
      </c>
      <c r="B676" t="s">
        <v>61</v>
      </c>
      <c r="C676" s="1">
        <v>45928</v>
      </c>
      <c r="D676" t="s">
        <v>12</v>
      </c>
      <c r="E676" t="s">
        <v>18</v>
      </c>
      <c r="F676">
        <v>2</v>
      </c>
      <c r="G676" s="2">
        <v>172</v>
      </c>
      <c r="H676" s="2">
        <v>344</v>
      </c>
      <c r="I676" t="s">
        <v>41</v>
      </c>
      <c r="J676" t="s">
        <v>38</v>
      </c>
    </row>
    <row r="677" spans="1:10" x14ac:dyDescent="0.25">
      <c r="A677" t="s">
        <v>720</v>
      </c>
      <c r="B677" t="s">
        <v>71</v>
      </c>
      <c r="C677" s="1">
        <v>45884</v>
      </c>
      <c r="D677" t="s">
        <v>17</v>
      </c>
      <c r="E677" t="s">
        <v>18</v>
      </c>
      <c r="F677">
        <v>2</v>
      </c>
      <c r="G677" s="2">
        <v>48</v>
      </c>
      <c r="H677" s="2">
        <v>96</v>
      </c>
      <c r="I677" t="s">
        <v>14</v>
      </c>
      <c r="J677" t="s">
        <v>26</v>
      </c>
    </row>
    <row r="678" spans="1:10" x14ac:dyDescent="0.25">
      <c r="A678" t="s">
        <v>721</v>
      </c>
      <c r="B678" t="s">
        <v>61</v>
      </c>
      <c r="C678" s="1">
        <v>45855</v>
      </c>
      <c r="D678" t="s">
        <v>12</v>
      </c>
      <c r="E678" t="s">
        <v>25</v>
      </c>
      <c r="F678">
        <v>1</v>
      </c>
      <c r="G678" s="2">
        <v>84</v>
      </c>
      <c r="H678" s="2">
        <v>84</v>
      </c>
      <c r="I678" t="s">
        <v>22</v>
      </c>
      <c r="J678" t="s">
        <v>62</v>
      </c>
    </row>
    <row r="679" spans="1:10" x14ac:dyDescent="0.25">
      <c r="A679" t="s">
        <v>722</v>
      </c>
      <c r="B679" t="s">
        <v>37</v>
      </c>
      <c r="C679" s="1">
        <v>45878</v>
      </c>
      <c r="D679" t="s">
        <v>17</v>
      </c>
      <c r="E679" t="s">
        <v>18</v>
      </c>
      <c r="F679">
        <v>1</v>
      </c>
      <c r="G679" s="2">
        <v>228</v>
      </c>
      <c r="H679" s="2">
        <v>228</v>
      </c>
      <c r="I679" t="s">
        <v>43</v>
      </c>
      <c r="J679" t="s">
        <v>30</v>
      </c>
    </row>
    <row r="680" spans="1:10" x14ac:dyDescent="0.25">
      <c r="A680" t="s">
        <v>723</v>
      </c>
      <c r="B680" t="s">
        <v>49</v>
      </c>
      <c r="C680" s="1">
        <v>45908</v>
      </c>
      <c r="D680" t="s">
        <v>40</v>
      </c>
      <c r="E680" t="s">
        <v>25</v>
      </c>
      <c r="F680">
        <v>3</v>
      </c>
      <c r="G680" s="2">
        <v>23</v>
      </c>
      <c r="H680" s="2">
        <v>69</v>
      </c>
      <c r="I680" t="s">
        <v>47</v>
      </c>
      <c r="J680" t="s">
        <v>34</v>
      </c>
    </row>
    <row r="681" spans="1:10" x14ac:dyDescent="0.25">
      <c r="A681" t="s">
        <v>724</v>
      </c>
      <c r="B681" t="s">
        <v>21</v>
      </c>
      <c r="C681" s="1">
        <v>45851</v>
      </c>
      <c r="D681" t="s">
        <v>17</v>
      </c>
      <c r="E681" t="s">
        <v>25</v>
      </c>
      <c r="F681">
        <v>2</v>
      </c>
      <c r="G681" s="2">
        <v>30</v>
      </c>
      <c r="H681" s="2">
        <v>60</v>
      </c>
      <c r="I681" t="s">
        <v>41</v>
      </c>
      <c r="J681" t="s">
        <v>90</v>
      </c>
    </row>
    <row r="682" spans="1:10" x14ac:dyDescent="0.25">
      <c r="A682" t="s">
        <v>725</v>
      </c>
      <c r="B682" t="s">
        <v>11</v>
      </c>
      <c r="C682" s="1">
        <v>45841</v>
      </c>
      <c r="D682" t="s">
        <v>28</v>
      </c>
      <c r="E682" t="s">
        <v>29</v>
      </c>
      <c r="F682">
        <v>2</v>
      </c>
      <c r="G682" s="2">
        <v>38</v>
      </c>
      <c r="H682" s="2">
        <v>76</v>
      </c>
      <c r="I682" t="s">
        <v>14</v>
      </c>
      <c r="J682" t="s">
        <v>90</v>
      </c>
    </row>
    <row r="683" spans="1:10" x14ac:dyDescent="0.25">
      <c r="A683" t="s">
        <v>726</v>
      </c>
      <c r="B683" t="s">
        <v>11</v>
      </c>
      <c r="C683" s="1">
        <v>45862</v>
      </c>
      <c r="D683" t="s">
        <v>17</v>
      </c>
      <c r="E683" t="s">
        <v>25</v>
      </c>
      <c r="F683">
        <v>1</v>
      </c>
      <c r="G683" s="2">
        <v>22</v>
      </c>
      <c r="H683" s="2">
        <v>22</v>
      </c>
      <c r="I683" t="s">
        <v>14</v>
      </c>
      <c r="J683" t="s">
        <v>90</v>
      </c>
    </row>
    <row r="684" spans="1:10" x14ac:dyDescent="0.25">
      <c r="A684" t="s">
        <v>727</v>
      </c>
      <c r="B684" t="s">
        <v>61</v>
      </c>
      <c r="C684" s="1">
        <v>45893</v>
      </c>
      <c r="D684" t="s">
        <v>17</v>
      </c>
      <c r="E684" t="s">
        <v>18</v>
      </c>
      <c r="F684">
        <v>1</v>
      </c>
      <c r="G684" s="2">
        <v>90</v>
      </c>
      <c r="H684" s="2">
        <v>90</v>
      </c>
      <c r="I684" t="s">
        <v>14</v>
      </c>
      <c r="J684" t="s">
        <v>26</v>
      </c>
    </row>
    <row r="685" spans="1:10" x14ac:dyDescent="0.25">
      <c r="A685" t="s">
        <v>728</v>
      </c>
      <c r="B685" t="s">
        <v>21</v>
      </c>
      <c r="C685" s="1">
        <v>45915</v>
      </c>
      <c r="D685" t="s">
        <v>12</v>
      </c>
      <c r="E685" t="s">
        <v>25</v>
      </c>
      <c r="F685">
        <v>1</v>
      </c>
      <c r="G685" s="2">
        <v>117</v>
      </c>
      <c r="H685" s="2">
        <v>117</v>
      </c>
      <c r="I685" t="s">
        <v>14</v>
      </c>
      <c r="J685" t="s">
        <v>30</v>
      </c>
    </row>
    <row r="686" spans="1:10" x14ac:dyDescent="0.25">
      <c r="A686" t="s">
        <v>729</v>
      </c>
      <c r="B686" t="s">
        <v>49</v>
      </c>
      <c r="C686" s="1">
        <v>45906</v>
      </c>
      <c r="D686" t="s">
        <v>17</v>
      </c>
      <c r="E686" t="s">
        <v>29</v>
      </c>
      <c r="F686">
        <v>3</v>
      </c>
      <c r="G686" s="2">
        <v>24</v>
      </c>
      <c r="H686" s="2">
        <v>72</v>
      </c>
      <c r="I686" t="s">
        <v>14</v>
      </c>
      <c r="J686" t="s">
        <v>38</v>
      </c>
    </row>
    <row r="687" spans="1:10" x14ac:dyDescent="0.25">
      <c r="A687" t="s">
        <v>730</v>
      </c>
      <c r="B687" t="s">
        <v>61</v>
      </c>
      <c r="C687" s="1">
        <v>45893</v>
      </c>
      <c r="D687" t="s">
        <v>12</v>
      </c>
      <c r="E687" t="s">
        <v>18</v>
      </c>
      <c r="F687">
        <v>2</v>
      </c>
      <c r="G687" s="2">
        <v>107</v>
      </c>
      <c r="H687" s="2">
        <v>214</v>
      </c>
      <c r="I687" t="s">
        <v>14</v>
      </c>
      <c r="J687" t="s">
        <v>116</v>
      </c>
    </row>
    <row r="688" spans="1:10" x14ac:dyDescent="0.25">
      <c r="A688" t="s">
        <v>731</v>
      </c>
      <c r="B688" t="s">
        <v>71</v>
      </c>
      <c r="C688" s="1">
        <v>45839</v>
      </c>
      <c r="D688" t="s">
        <v>17</v>
      </c>
      <c r="E688" t="s">
        <v>13</v>
      </c>
      <c r="F688">
        <v>3</v>
      </c>
      <c r="G688" s="2">
        <v>23</v>
      </c>
      <c r="H688" s="2">
        <v>69</v>
      </c>
      <c r="I688" t="s">
        <v>14</v>
      </c>
      <c r="J688" t="s">
        <v>26</v>
      </c>
    </row>
    <row r="689" spans="1:10" x14ac:dyDescent="0.25">
      <c r="A689" t="s">
        <v>732</v>
      </c>
      <c r="B689" t="s">
        <v>21</v>
      </c>
      <c r="C689" s="1">
        <v>45929</v>
      </c>
      <c r="D689" t="s">
        <v>17</v>
      </c>
      <c r="E689" t="s">
        <v>25</v>
      </c>
      <c r="F689">
        <v>1</v>
      </c>
      <c r="G689" s="2">
        <v>110</v>
      </c>
      <c r="H689" s="2">
        <v>110</v>
      </c>
      <c r="I689" t="s">
        <v>14</v>
      </c>
      <c r="J689" t="s">
        <v>26</v>
      </c>
    </row>
    <row r="690" spans="1:10" x14ac:dyDescent="0.25">
      <c r="A690" t="s">
        <v>733</v>
      </c>
      <c r="B690" t="s">
        <v>71</v>
      </c>
      <c r="C690" s="1">
        <v>45884</v>
      </c>
      <c r="D690" t="s">
        <v>17</v>
      </c>
      <c r="E690" t="s">
        <v>29</v>
      </c>
      <c r="F690">
        <v>1</v>
      </c>
      <c r="G690" s="2">
        <v>43</v>
      </c>
      <c r="H690" s="2">
        <v>43</v>
      </c>
      <c r="I690" t="s">
        <v>22</v>
      </c>
      <c r="J690" t="s">
        <v>15</v>
      </c>
    </row>
    <row r="691" spans="1:10" x14ac:dyDescent="0.25">
      <c r="A691" t="s">
        <v>734</v>
      </c>
      <c r="B691" t="s">
        <v>21</v>
      </c>
      <c r="C691" s="1">
        <v>45921</v>
      </c>
      <c r="D691" t="s">
        <v>17</v>
      </c>
      <c r="E691" t="s">
        <v>25</v>
      </c>
      <c r="F691">
        <v>1</v>
      </c>
      <c r="G691" s="2">
        <v>96</v>
      </c>
      <c r="H691" s="2">
        <v>96</v>
      </c>
      <c r="I691" t="s">
        <v>14</v>
      </c>
      <c r="J691" t="s">
        <v>81</v>
      </c>
    </row>
    <row r="692" spans="1:10" x14ac:dyDescent="0.25">
      <c r="A692" t="s">
        <v>735</v>
      </c>
      <c r="B692" t="s">
        <v>71</v>
      </c>
      <c r="C692" s="1">
        <v>45890</v>
      </c>
      <c r="D692" t="s">
        <v>17</v>
      </c>
      <c r="E692" t="s">
        <v>18</v>
      </c>
      <c r="F692">
        <v>2</v>
      </c>
      <c r="G692" s="2">
        <v>64</v>
      </c>
      <c r="H692" s="2">
        <v>128</v>
      </c>
      <c r="I692" t="s">
        <v>14</v>
      </c>
      <c r="J692" t="s">
        <v>110</v>
      </c>
    </row>
    <row r="693" spans="1:10" x14ac:dyDescent="0.25">
      <c r="A693" t="s">
        <v>736</v>
      </c>
      <c r="B693" t="s">
        <v>61</v>
      </c>
      <c r="C693" s="1">
        <v>45858</v>
      </c>
      <c r="D693" t="s">
        <v>12</v>
      </c>
      <c r="E693" t="s">
        <v>29</v>
      </c>
      <c r="F693">
        <v>1</v>
      </c>
      <c r="G693" s="2">
        <v>52</v>
      </c>
      <c r="H693" s="2">
        <v>52</v>
      </c>
      <c r="I693" t="s">
        <v>22</v>
      </c>
      <c r="J693" t="s">
        <v>34</v>
      </c>
    </row>
    <row r="694" spans="1:10" x14ac:dyDescent="0.25">
      <c r="A694" t="s">
        <v>737</v>
      </c>
      <c r="B694" t="s">
        <v>11</v>
      </c>
      <c r="C694" s="1">
        <v>45903</v>
      </c>
      <c r="D694" t="s">
        <v>17</v>
      </c>
      <c r="E694" t="s">
        <v>25</v>
      </c>
      <c r="F694">
        <v>3</v>
      </c>
      <c r="G694" s="2">
        <v>26</v>
      </c>
      <c r="H694" s="2">
        <v>78</v>
      </c>
      <c r="I694" t="s">
        <v>14</v>
      </c>
      <c r="J694" t="s">
        <v>213</v>
      </c>
    </row>
    <row r="695" spans="1:10" x14ac:dyDescent="0.25">
      <c r="A695" t="s">
        <v>738</v>
      </c>
      <c r="B695" t="s">
        <v>11</v>
      </c>
      <c r="C695" s="1">
        <v>45871</v>
      </c>
      <c r="D695" t="s">
        <v>17</v>
      </c>
      <c r="E695" t="s">
        <v>25</v>
      </c>
      <c r="F695">
        <v>1</v>
      </c>
      <c r="G695" s="2">
        <v>26</v>
      </c>
      <c r="H695" s="2">
        <v>26</v>
      </c>
      <c r="I695" t="s">
        <v>41</v>
      </c>
      <c r="J695" t="s">
        <v>15</v>
      </c>
    </row>
    <row r="696" spans="1:10" x14ac:dyDescent="0.25">
      <c r="A696" t="s">
        <v>739</v>
      </c>
      <c r="B696" t="s">
        <v>71</v>
      </c>
      <c r="C696" s="1">
        <v>45910</v>
      </c>
      <c r="D696" t="s">
        <v>40</v>
      </c>
      <c r="E696" t="s">
        <v>25</v>
      </c>
      <c r="F696">
        <v>1</v>
      </c>
      <c r="G696" s="2">
        <v>50</v>
      </c>
      <c r="H696" s="2">
        <v>50</v>
      </c>
      <c r="I696" t="s">
        <v>43</v>
      </c>
      <c r="J696" t="s">
        <v>30</v>
      </c>
    </row>
    <row r="697" spans="1:10" x14ac:dyDescent="0.25">
      <c r="A697" t="s">
        <v>740</v>
      </c>
      <c r="B697" t="s">
        <v>11</v>
      </c>
      <c r="C697" s="1">
        <v>45882</v>
      </c>
      <c r="D697" t="s">
        <v>17</v>
      </c>
      <c r="E697" t="s">
        <v>29</v>
      </c>
      <c r="F697">
        <v>2</v>
      </c>
      <c r="G697" s="2">
        <v>40</v>
      </c>
      <c r="H697" s="2">
        <v>80</v>
      </c>
      <c r="I697" t="s">
        <v>22</v>
      </c>
      <c r="J697" t="s">
        <v>26</v>
      </c>
    </row>
    <row r="698" spans="1:10" x14ac:dyDescent="0.25">
      <c r="A698" t="s">
        <v>741</v>
      </c>
      <c r="B698" t="s">
        <v>49</v>
      </c>
      <c r="C698" s="1">
        <v>45930</v>
      </c>
      <c r="D698" t="s">
        <v>40</v>
      </c>
      <c r="E698" t="s">
        <v>25</v>
      </c>
      <c r="F698">
        <v>2</v>
      </c>
      <c r="G698" s="2">
        <v>25</v>
      </c>
      <c r="H698" s="2">
        <v>50</v>
      </c>
      <c r="I698" t="s">
        <v>22</v>
      </c>
      <c r="J698" t="s">
        <v>15</v>
      </c>
    </row>
    <row r="699" spans="1:10" x14ac:dyDescent="0.25">
      <c r="A699" t="s">
        <v>742</v>
      </c>
      <c r="B699" t="s">
        <v>49</v>
      </c>
      <c r="C699" s="1">
        <v>45928</v>
      </c>
      <c r="D699" t="s">
        <v>17</v>
      </c>
      <c r="E699" t="s">
        <v>18</v>
      </c>
      <c r="F699">
        <v>1</v>
      </c>
      <c r="G699" s="2">
        <v>59</v>
      </c>
      <c r="H699" s="2">
        <v>59</v>
      </c>
      <c r="I699" t="s">
        <v>22</v>
      </c>
      <c r="J699" t="s">
        <v>15</v>
      </c>
    </row>
    <row r="700" spans="1:10" x14ac:dyDescent="0.25">
      <c r="A700" t="s">
        <v>743</v>
      </c>
      <c r="B700" t="s">
        <v>32</v>
      </c>
      <c r="C700" s="1">
        <v>45869</v>
      </c>
      <c r="D700" t="s">
        <v>40</v>
      </c>
      <c r="E700" t="s">
        <v>25</v>
      </c>
      <c r="F700">
        <v>3</v>
      </c>
      <c r="G700" s="2">
        <v>47</v>
      </c>
      <c r="H700" s="2">
        <v>141</v>
      </c>
      <c r="I700" t="s">
        <v>22</v>
      </c>
      <c r="J700" t="s">
        <v>26</v>
      </c>
    </row>
    <row r="701" spans="1:10" x14ac:dyDescent="0.25">
      <c r="A701" t="s">
        <v>744</v>
      </c>
      <c r="B701" t="s">
        <v>32</v>
      </c>
      <c r="C701" s="1">
        <v>45862</v>
      </c>
      <c r="D701" t="s">
        <v>40</v>
      </c>
      <c r="E701" t="s">
        <v>29</v>
      </c>
      <c r="F701">
        <v>1</v>
      </c>
      <c r="G701" s="2">
        <v>29</v>
      </c>
      <c r="H701" s="2">
        <v>29</v>
      </c>
      <c r="I701" t="s">
        <v>43</v>
      </c>
      <c r="J701" t="s">
        <v>62</v>
      </c>
    </row>
    <row r="702" spans="1:10" x14ac:dyDescent="0.25">
      <c r="A702" t="s">
        <v>745</v>
      </c>
      <c r="B702" t="s">
        <v>61</v>
      </c>
      <c r="C702" s="1">
        <v>45868</v>
      </c>
      <c r="D702" t="s">
        <v>12</v>
      </c>
      <c r="E702" t="s">
        <v>13</v>
      </c>
      <c r="F702">
        <v>2</v>
      </c>
      <c r="G702" s="2">
        <v>51</v>
      </c>
      <c r="H702" s="2">
        <v>102</v>
      </c>
      <c r="I702" t="s">
        <v>22</v>
      </c>
      <c r="J702" t="s">
        <v>67</v>
      </c>
    </row>
    <row r="703" spans="1:10" x14ac:dyDescent="0.25">
      <c r="A703" t="s">
        <v>746</v>
      </c>
      <c r="B703" t="s">
        <v>71</v>
      </c>
      <c r="C703" s="1">
        <v>45839</v>
      </c>
      <c r="D703" t="s">
        <v>12</v>
      </c>
      <c r="E703" t="s">
        <v>18</v>
      </c>
      <c r="F703">
        <v>1</v>
      </c>
      <c r="G703" s="2">
        <v>51</v>
      </c>
      <c r="H703" s="2">
        <v>51</v>
      </c>
      <c r="I703" t="s">
        <v>14</v>
      </c>
      <c r="J703" t="s">
        <v>26</v>
      </c>
    </row>
    <row r="704" spans="1:10" x14ac:dyDescent="0.25">
      <c r="A704" t="s">
        <v>747</v>
      </c>
      <c r="B704" t="s">
        <v>49</v>
      </c>
      <c r="C704" s="1">
        <v>45913</v>
      </c>
      <c r="D704" t="s">
        <v>12</v>
      </c>
      <c r="E704" t="s">
        <v>13</v>
      </c>
      <c r="F704">
        <v>1</v>
      </c>
      <c r="G704" s="2">
        <v>60</v>
      </c>
      <c r="H704" s="2">
        <v>60</v>
      </c>
      <c r="I704" t="s">
        <v>22</v>
      </c>
      <c r="J704" t="s">
        <v>30</v>
      </c>
    </row>
    <row r="705" spans="1:10" x14ac:dyDescent="0.25">
      <c r="A705" t="s">
        <v>748</v>
      </c>
      <c r="B705" t="s">
        <v>21</v>
      </c>
      <c r="C705" s="1">
        <v>45858</v>
      </c>
      <c r="D705" t="s">
        <v>12</v>
      </c>
      <c r="E705" t="s">
        <v>29</v>
      </c>
      <c r="F705">
        <v>1</v>
      </c>
      <c r="G705" s="2">
        <v>51</v>
      </c>
      <c r="H705" s="2">
        <v>51</v>
      </c>
      <c r="I705" t="s">
        <v>41</v>
      </c>
      <c r="J705" t="s">
        <v>26</v>
      </c>
    </row>
    <row r="706" spans="1:10" x14ac:dyDescent="0.25">
      <c r="A706" t="s">
        <v>749</v>
      </c>
      <c r="B706" t="s">
        <v>49</v>
      </c>
      <c r="C706" s="1">
        <v>45905</v>
      </c>
      <c r="D706" t="s">
        <v>28</v>
      </c>
      <c r="E706" t="s">
        <v>25</v>
      </c>
      <c r="F706">
        <v>4</v>
      </c>
      <c r="G706" s="2">
        <v>28</v>
      </c>
      <c r="H706" s="2">
        <v>112</v>
      </c>
      <c r="I706" t="s">
        <v>43</v>
      </c>
      <c r="J706" t="s">
        <v>116</v>
      </c>
    </row>
    <row r="707" spans="1:10" x14ac:dyDescent="0.25">
      <c r="A707" t="s">
        <v>750</v>
      </c>
      <c r="B707" t="s">
        <v>37</v>
      </c>
      <c r="C707" s="1">
        <v>45920</v>
      </c>
      <c r="D707" t="s">
        <v>17</v>
      </c>
      <c r="E707" t="s">
        <v>29</v>
      </c>
      <c r="F707">
        <v>1</v>
      </c>
      <c r="G707" s="2">
        <v>298</v>
      </c>
      <c r="H707" s="2">
        <v>298</v>
      </c>
      <c r="I707" t="s">
        <v>14</v>
      </c>
      <c r="J707" t="s">
        <v>15</v>
      </c>
    </row>
    <row r="708" spans="1:10" x14ac:dyDescent="0.25">
      <c r="A708" t="s">
        <v>751</v>
      </c>
      <c r="B708" t="s">
        <v>11</v>
      </c>
      <c r="C708" s="1">
        <v>45859</v>
      </c>
      <c r="D708" t="s">
        <v>28</v>
      </c>
      <c r="E708" t="s">
        <v>18</v>
      </c>
      <c r="F708">
        <v>2</v>
      </c>
      <c r="G708" s="2">
        <v>45</v>
      </c>
      <c r="H708" s="2">
        <v>90</v>
      </c>
      <c r="I708" t="s">
        <v>14</v>
      </c>
      <c r="J708" t="s">
        <v>26</v>
      </c>
    </row>
    <row r="709" spans="1:10" x14ac:dyDescent="0.25">
      <c r="A709" t="s">
        <v>752</v>
      </c>
      <c r="B709" t="s">
        <v>61</v>
      </c>
      <c r="C709" s="1">
        <v>45908</v>
      </c>
      <c r="D709" t="s">
        <v>12</v>
      </c>
      <c r="E709" t="s">
        <v>25</v>
      </c>
      <c r="F709">
        <v>1</v>
      </c>
      <c r="G709" s="2">
        <v>92</v>
      </c>
      <c r="H709" s="2">
        <v>92</v>
      </c>
      <c r="I709" t="s">
        <v>22</v>
      </c>
      <c r="J709" t="s">
        <v>67</v>
      </c>
    </row>
    <row r="710" spans="1:10" x14ac:dyDescent="0.25">
      <c r="A710" t="s">
        <v>753</v>
      </c>
      <c r="B710" t="s">
        <v>11</v>
      </c>
      <c r="C710" s="1">
        <v>45918</v>
      </c>
      <c r="D710" t="s">
        <v>40</v>
      </c>
      <c r="E710" t="s">
        <v>25</v>
      </c>
      <c r="F710">
        <v>4</v>
      </c>
      <c r="G710" s="2">
        <v>20</v>
      </c>
      <c r="H710" s="2">
        <v>80</v>
      </c>
      <c r="I710" t="s">
        <v>41</v>
      </c>
      <c r="J710" t="s">
        <v>116</v>
      </c>
    </row>
    <row r="711" spans="1:10" x14ac:dyDescent="0.25">
      <c r="A711" t="s">
        <v>754</v>
      </c>
      <c r="B711" t="s">
        <v>37</v>
      </c>
      <c r="C711" s="1">
        <v>45911</v>
      </c>
      <c r="D711" t="s">
        <v>17</v>
      </c>
      <c r="E711" t="s">
        <v>18</v>
      </c>
      <c r="F711">
        <v>1</v>
      </c>
      <c r="G711" s="2">
        <v>59</v>
      </c>
      <c r="H711" s="2">
        <v>59</v>
      </c>
      <c r="I711" t="s">
        <v>14</v>
      </c>
      <c r="J711" t="s">
        <v>81</v>
      </c>
    </row>
    <row r="712" spans="1:10" x14ac:dyDescent="0.25">
      <c r="A712" t="s">
        <v>755</v>
      </c>
      <c r="B712" t="s">
        <v>32</v>
      </c>
      <c r="C712" s="1">
        <v>45890</v>
      </c>
      <c r="D712" t="s">
        <v>17</v>
      </c>
      <c r="E712" t="s">
        <v>29</v>
      </c>
      <c r="F712">
        <v>2</v>
      </c>
      <c r="G712" s="2">
        <v>70</v>
      </c>
      <c r="H712" s="2">
        <v>140</v>
      </c>
      <c r="I712" t="s">
        <v>41</v>
      </c>
      <c r="J712" t="s">
        <v>62</v>
      </c>
    </row>
    <row r="713" spans="1:10" x14ac:dyDescent="0.25">
      <c r="A713" t="s">
        <v>756</v>
      </c>
      <c r="B713" t="s">
        <v>49</v>
      </c>
      <c r="C713" s="1">
        <v>45886</v>
      </c>
      <c r="D713" t="s">
        <v>40</v>
      </c>
      <c r="E713" t="s">
        <v>13</v>
      </c>
      <c r="F713">
        <v>2</v>
      </c>
      <c r="G713" s="2">
        <v>20</v>
      </c>
      <c r="H713" s="2">
        <v>40</v>
      </c>
      <c r="I713" t="s">
        <v>14</v>
      </c>
      <c r="J713" t="s">
        <v>62</v>
      </c>
    </row>
    <row r="714" spans="1:10" x14ac:dyDescent="0.25">
      <c r="A714" t="s">
        <v>757</v>
      </c>
      <c r="B714" t="s">
        <v>32</v>
      </c>
      <c r="C714" s="1">
        <v>45927</v>
      </c>
      <c r="D714" t="s">
        <v>17</v>
      </c>
      <c r="E714" t="s">
        <v>13</v>
      </c>
      <c r="F714">
        <v>4</v>
      </c>
      <c r="G714" s="2">
        <v>25</v>
      </c>
      <c r="H714" s="2">
        <v>100</v>
      </c>
      <c r="I714" t="s">
        <v>14</v>
      </c>
      <c r="J714" t="s">
        <v>81</v>
      </c>
    </row>
    <row r="715" spans="1:10" x14ac:dyDescent="0.25">
      <c r="A715" t="s">
        <v>758</v>
      </c>
      <c r="B715" t="s">
        <v>21</v>
      </c>
      <c r="C715" s="1">
        <v>45863</v>
      </c>
      <c r="D715" t="s">
        <v>12</v>
      </c>
      <c r="E715" t="s">
        <v>18</v>
      </c>
      <c r="F715">
        <v>1</v>
      </c>
      <c r="G715" s="2">
        <v>101</v>
      </c>
      <c r="H715" s="2">
        <v>101</v>
      </c>
      <c r="I715" t="s">
        <v>14</v>
      </c>
      <c r="J715" t="s">
        <v>213</v>
      </c>
    </row>
    <row r="716" spans="1:10" x14ac:dyDescent="0.25">
      <c r="A716" t="s">
        <v>759</v>
      </c>
      <c r="B716" t="s">
        <v>21</v>
      </c>
      <c r="C716" s="1">
        <v>45928</v>
      </c>
      <c r="D716" t="s">
        <v>17</v>
      </c>
      <c r="E716" t="s">
        <v>18</v>
      </c>
      <c r="F716">
        <v>3</v>
      </c>
      <c r="G716" s="2">
        <v>50</v>
      </c>
      <c r="H716" s="2">
        <v>150</v>
      </c>
      <c r="I716" t="s">
        <v>14</v>
      </c>
      <c r="J716" t="s">
        <v>26</v>
      </c>
    </row>
    <row r="717" spans="1:10" x14ac:dyDescent="0.25">
      <c r="A717" t="s">
        <v>760</v>
      </c>
      <c r="B717" t="s">
        <v>11</v>
      </c>
      <c r="C717" s="1">
        <v>45905</v>
      </c>
      <c r="D717" t="s">
        <v>40</v>
      </c>
      <c r="E717" t="s">
        <v>29</v>
      </c>
      <c r="F717">
        <v>2</v>
      </c>
      <c r="G717" s="2">
        <v>20</v>
      </c>
      <c r="H717" s="2">
        <v>40</v>
      </c>
      <c r="I717" t="s">
        <v>41</v>
      </c>
      <c r="J717" t="s">
        <v>213</v>
      </c>
    </row>
    <row r="718" spans="1:10" x14ac:dyDescent="0.25">
      <c r="A718" t="s">
        <v>761</v>
      </c>
      <c r="B718" t="s">
        <v>11</v>
      </c>
      <c r="C718" s="1">
        <v>45920</v>
      </c>
      <c r="D718" t="s">
        <v>17</v>
      </c>
      <c r="E718" t="s">
        <v>25</v>
      </c>
      <c r="F718">
        <v>2</v>
      </c>
      <c r="G718" s="2">
        <v>38</v>
      </c>
      <c r="H718" s="2">
        <v>76</v>
      </c>
      <c r="I718" t="s">
        <v>43</v>
      </c>
      <c r="J718" t="s">
        <v>30</v>
      </c>
    </row>
    <row r="719" spans="1:10" x14ac:dyDescent="0.25">
      <c r="A719" t="s">
        <v>762</v>
      </c>
      <c r="B719" t="s">
        <v>32</v>
      </c>
      <c r="C719" s="1">
        <v>45928</v>
      </c>
      <c r="D719" t="s">
        <v>28</v>
      </c>
      <c r="E719" t="s">
        <v>25</v>
      </c>
      <c r="F719">
        <v>1</v>
      </c>
      <c r="G719" s="2">
        <v>50</v>
      </c>
      <c r="H719" s="2">
        <v>50</v>
      </c>
      <c r="I719" t="s">
        <v>14</v>
      </c>
      <c r="J719" t="s">
        <v>26</v>
      </c>
    </row>
    <row r="720" spans="1:10" x14ac:dyDescent="0.25">
      <c r="A720" t="s">
        <v>763</v>
      </c>
      <c r="B720" t="s">
        <v>11</v>
      </c>
      <c r="C720" s="1">
        <v>45908</v>
      </c>
      <c r="D720" t="s">
        <v>12</v>
      </c>
      <c r="E720" t="s">
        <v>13</v>
      </c>
      <c r="F720">
        <v>1</v>
      </c>
      <c r="G720" s="2">
        <v>46</v>
      </c>
      <c r="H720" s="2">
        <v>46</v>
      </c>
      <c r="I720" t="s">
        <v>41</v>
      </c>
      <c r="J720" t="s">
        <v>15</v>
      </c>
    </row>
    <row r="721" spans="1:10" x14ac:dyDescent="0.25">
      <c r="A721" t="s">
        <v>764</v>
      </c>
      <c r="B721" t="s">
        <v>32</v>
      </c>
      <c r="C721" s="1">
        <v>45858</v>
      </c>
      <c r="D721" t="s">
        <v>17</v>
      </c>
      <c r="E721" t="s">
        <v>25</v>
      </c>
      <c r="F721">
        <v>3</v>
      </c>
      <c r="G721" s="2">
        <v>75</v>
      </c>
      <c r="H721" s="2">
        <v>225</v>
      </c>
      <c r="I721" t="s">
        <v>14</v>
      </c>
      <c r="J721" t="s">
        <v>34</v>
      </c>
    </row>
    <row r="722" spans="1:10" x14ac:dyDescent="0.25">
      <c r="A722" t="s">
        <v>765</v>
      </c>
      <c r="B722" t="s">
        <v>37</v>
      </c>
      <c r="C722" s="1">
        <v>45929</v>
      </c>
      <c r="D722" t="s">
        <v>40</v>
      </c>
      <c r="E722" t="s">
        <v>13</v>
      </c>
      <c r="F722">
        <v>1</v>
      </c>
      <c r="G722" s="2">
        <v>275</v>
      </c>
      <c r="H722" s="2">
        <v>275</v>
      </c>
      <c r="I722" t="s">
        <v>43</v>
      </c>
      <c r="J722" t="s">
        <v>34</v>
      </c>
    </row>
    <row r="723" spans="1:10" x14ac:dyDescent="0.25">
      <c r="A723" t="s">
        <v>766</v>
      </c>
      <c r="B723" t="s">
        <v>61</v>
      </c>
      <c r="C723" s="1">
        <v>45850</v>
      </c>
      <c r="D723" t="s">
        <v>28</v>
      </c>
      <c r="E723" t="s">
        <v>25</v>
      </c>
      <c r="F723">
        <v>1</v>
      </c>
      <c r="G723" s="2">
        <v>125</v>
      </c>
      <c r="H723" s="2">
        <v>125</v>
      </c>
      <c r="I723" t="s">
        <v>43</v>
      </c>
      <c r="J723" t="s">
        <v>62</v>
      </c>
    </row>
    <row r="724" spans="1:10" x14ac:dyDescent="0.25">
      <c r="A724" t="s">
        <v>767</v>
      </c>
      <c r="B724" t="s">
        <v>21</v>
      </c>
      <c r="C724" s="1">
        <v>45872</v>
      </c>
      <c r="D724" t="s">
        <v>28</v>
      </c>
      <c r="E724" t="s">
        <v>29</v>
      </c>
      <c r="F724">
        <v>1</v>
      </c>
      <c r="G724" s="2">
        <v>62</v>
      </c>
      <c r="H724" s="2">
        <v>62</v>
      </c>
      <c r="I724" t="s">
        <v>22</v>
      </c>
      <c r="J724" t="s">
        <v>26</v>
      </c>
    </row>
    <row r="725" spans="1:10" x14ac:dyDescent="0.25">
      <c r="A725" t="s">
        <v>768</v>
      </c>
      <c r="B725" t="s">
        <v>61</v>
      </c>
      <c r="C725" s="1">
        <v>45873</v>
      </c>
      <c r="D725" t="s">
        <v>17</v>
      </c>
      <c r="E725" t="s">
        <v>29</v>
      </c>
      <c r="F725">
        <v>2</v>
      </c>
      <c r="G725" s="2">
        <v>81</v>
      </c>
      <c r="H725" s="2">
        <v>162</v>
      </c>
      <c r="I725" t="s">
        <v>41</v>
      </c>
      <c r="J725" t="s">
        <v>90</v>
      </c>
    </row>
    <row r="726" spans="1:10" x14ac:dyDescent="0.25">
      <c r="A726" t="s">
        <v>769</v>
      </c>
      <c r="B726" t="s">
        <v>45</v>
      </c>
      <c r="C726" s="1">
        <v>45899</v>
      </c>
      <c r="D726" t="s">
        <v>28</v>
      </c>
      <c r="E726" t="s">
        <v>29</v>
      </c>
      <c r="F726">
        <v>1</v>
      </c>
      <c r="G726" s="2">
        <v>25</v>
      </c>
      <c r="H726" s="2">
        <v>25</v>
      </c>
      <c r="I726" t="s">
        <v>14</v>
      </c>
      <c r="J726" t="s">
        <v>30</v>
      </c>
    </row>
    <row r="727" spans="1:10" x14ac:dyDescent="0.25">
      <c r="A727" t="s">
        <v>770</v>
      </c>
      <c r="B727" t="s">
        <v>61</v>
      </c>
      <c r="C727" s="1">
        <v>45882</v>
      </c>
      <c r="D727" t="s">
        <v>40</v>
      </c>
      <c r="E727" t="s">
        <v>18</v>
      </c>
      <c r="F727">
        <v>1</v>
      </c>
      <c r="G727" s="2">
        <v>114</v>
      </c>
      <c r="H727" s="2">
        <v>114</v>
      </c>
      <c r="I727" t="s">
        <v>14</v>
      </c>
      <c r="J727" t="s">
        <v>26</v>
      </c>
    </row>
    <row r="728" spans="1:10" x14ac:dyDescent="0.25">
      <c r="A728" t="s">
        <v>771</v>
      </c>
      <c r="B728" t="s">
        <v>37</v>
      </c>
      <c r="C728" s="1">
        <v>45923</v>
      </c>
      <c r="D728" t="s">
        <v>40</v>
      </c>
      <c r="E728" t="s">
        <v>18</v>
      </c>
      <c r="F728">
        <v>1</v>
      </c>
      <c r="G728" s="2">
        <v>71</v>
      </c>
      <c r="H728" s="2">
        <v>71</v>
      </c>
      <c r="I728" t="s">
        <v>14</v>
      </c>
      <c r="J728" t="s">
        <v>38</v>
      </c>
    </row>
    <row r="729" spans="1:10" x14ac:dyDescent="0.25">
      <c r="A729" t="s">
        <v>772</v>
      </c>
      <c r="B729" t="s">
        <v>32</v>
      </c>
      <c r="C729" s="1">
        <v>45901</v>
      </c>
      <c r="D729" t="s">
        <v>40</v>
      </c>
      <c r="E729" t="s">
        <v>29</v>
      </c>
      <c r="F729">
        <v>1</v>
      </c>
      <c r="G729" s="2">
        <v>82</v>
      </c>
      <c r="H729" s="2">
        <v>82</v>
      </c>
      <c r="I729" t="s">
        <v>47</v>
      </c>
      <c r="J729" t="s">
        <v>26</v>
      </c>
    </row>
    <row r="730" spans="1:10" x14ac:dyDescent="0.25">
      <c r="A730" t="s">
        <v>773</v>
      </c>
      <c r="B730" t="s">
        <v>11</v>
      </c>
      <c r="C730" s="1">
        <v>45879</v>
      </c>
      <c r="D730" t="s">
        <v>28</v>
      </c>
      <c r="E730" t="s">
        <v>25</v>
      </c>
      <c r="F730">
        <v>4</v>
      </c>
      <c r="G730" s="2">
        <v>43</v>
      </c>
      <c r="H730" s="2">
        <v>172</v>
      </c>
      <c r="I730" t="s">
        <v>14</v>
      </c>
      <c r="J730" t="s">
        <v>90</v>
      </c>
    </row>
    <row r="731" spans="1:10" x14ac:dyDescent="0.25">
      <c r="A731" t="s">
        <v>774</v>
      </c>
      <c r="B731" t="s">
        <v>61</v>
      </c>
      <c r="C731" s="1">
        <v>45841</v>
      </c>
      <c r="D731" t="s">
        <v>28</v>
      </c>
      <c r="E731" t="s">
        <v>25</v>
      </c>
      <c r="F731">
        <v>3</v>
      </c>
      <c r="G731" s="2">
        <v>111</v>
      </c>
      <c r="H731" s="2">
        <v>333</v>
      </c>
      <c r="I731" t="s">
        <v>14</v>
      </c>
      <c r="J731" t="s">
        <v>15</v>
      </c>
    </row>
    <row r="732" spans="1:10" x14ac:dyDescent="0.25">
      <c r="A732" t="s">
        <v>775</v>
      </c>
      <c r="B732" t="s">
        <v>32</v>
      </c>
      <c r="C732" s="1">
        <v>45920</v>
      </c>
      <c r="D732" t="s">
        <v>28</v>
      </c>
      <c r="E732" t="s">
        <v>18</v>
      </c>
      <c r="F732">
        <v>3</v>
      </c>
      <c r="G732" s="2">
        <v>37</v>
      </c>
      <c r="H732" s="2">
        <v>111</v>
      </c>
      <c r="I732" t="s">
        <v>22</v>
      </c>
      <c r="J732" t="s">
        <v>67</v>
      </c>
    </row>
    <row r="733" spans="1:10" x14ac:dyDescent="0.25">
      <c r="A733" t="s">
        <v>776</v>
      </c>
      <c r="B733" t="s">
        <v>21</v>
      </c>
      <c r="C733" s="1">
        <v>45840</v>
      </c>
      <c r="D733" t="s">
        <v>12</v>
      </c>
      <c r="E733" t="s">
        <v>25</v>
      </c>
      <c r="F733">
        <v>4</v>
      </c>
      <c r="G733" s="2">
        <v>82</v>
      </c>
      <c r="H733" s="2">
        <v>328</v>
      </c>
      <c r="I733" t="s">
        <v>22</v>
      </c>
      <c r="J733" t="s">
        <v>90</v>
      </c>
    </row>
    <row r="734" spans="1:10" x14ac:dyDescent="0.25">
      <c r="A734" t="s">
        <v>777</v>
      </c>
      <c r="B734" t="s">
        <v>61</v>
      </c>
      <c r="C734" s="1">
        <v>45910</v>
      </c>
      <c r="D734" t="s">
        <v>40</v>
      </c>
      <c r="E734" t="s">
        <v>29</v>
      </c>
      <c r="F734">
        <v>1</v>
      </c>
      <c r="G734" s="2">
        <v>97</v>
      </c>
      <c r="H734" s="2">
        <v>97</v>
      </c>
      <c r="I734" t="s">
        <v>14</v>
      </c>
      <c r="J734" t="s">
        <v>15</v>
      </c>
    </row>
    <row r="735" spans="1:10" x14ac:dyDescent="0.25">
      <c r="A735" t="s">
        <v>778</v>
      </c>
      <c r="B735" t="s">
        <v>61</v>
      </c>
      <c r="C735" s="1">
        <v>45912</v>
      </c>
      <c r="D735" t="s">
        <v>40</v>
      </c>
      <c r="E735" t="s">
        <v>25</v>
      </c>
      <c r="F735">
        <v>1</v>
      </c>
      <c r="G735" s="2">
        <v>118</v>
      </c>
      <c r="H735" s="2">
        <v>118</v>
      </c>
      <c r="I735" t="s">
        <v>14</v>
      </c>
      <c r="J735" t="s">
        <v>213</v>
      </c>
    </row>
    <row r="736" spans="1:10" x14ac:dyDescent="0.25">
      <c r="A736" t="s">
        <v>779</v>
      </c>
      <c r="B736" t="s">
        <v>11</v>
      </c>
      <c r="C736" s="1">
        <v>45913</v>
      </c>
      <c r="D736" t="s">
        <v>28</v>
      </c>
      <c r="E736" t="s">
        <v>29</v>
      </c>
      <c r="F736">
        <v>1</v>
      </c>
      <c r="G736" s="2">
        <v>23</v>
      </c>
      <c r="H736" s="2">
        <v>23</v>
      </c>
      <c r="I736" t="s">
        <v>47</v>
      </c>
      <c r="J736" t="s">
        <v>30</v>
      </c>
    </row>
    <row r="737" spans="1:10" x14ac:dyDescent="0.25">
      <c r="A737" t="s">
        <v>780</v>
      </c>
      <c r="B737" t="s">
        <v>61</v>
      </c>
      <c r="C737" s="1">
        <v>45841</v>
      </c>
      <c r="D737" t="s">
        <v>28</v>
      </c>
      <c r="E737" t="s">
        <v>25</v>
      </c>
      <c r="F737">
        <v>2</v>
      </c>
      <c r="G737" s="2">
        <v>67</v>
      </c>
      <c r="H737" s="2">
        <v>134</v>
      </c>
      <c r="I737" t="s">
        <v>14</v>
      </c>
      <c r="J737" t="s">
        <v>30</v>
      </c>
    </row>
    <row r="738" spans="1:10" x14ac:dyDescent="0.25">
      <c r="A738" t="s">
        <v>781</v>
      </c>
      <c r="B738" t="s">
        <v>11</v>
      </c>
      <c r="C738" s="1">
        <v>45897</v>
      </c>
      <c r="D738" t="s">
        <v>17</v>
      </c>
      <c r="E738" t="s">
        <v>13</v>
      </c>
      <c r="F738">
        <v>1</v>
      </c>
      <c r="G738" s="2">
        <v>31</v>
      </c>
      <c r="H738" s="2">
        <v>31</v>
      </c>
      <c r="I738" t="s">
        <v>14</v>
      </c>
      <c r="J738" t="s">
        <v>67</v>
      </c>
    </row>
    <row r="739" spans="1:10" x14ac:dyDescent="0.25">
      <c r="A739" t="s">
        <v>782</v>
      </c>
      <c r="B739" t="s">
        <v>71</v>
      </c>
      <c r="C739" s="1">
        <v>45863</v>
      </c>
      <c r="D739" t="s">
        <v>28</v>
      </c>
      <c r="E739" t="s">
        <v>29</v>
      </c>
      <c r="F739">
        <v>4</v>
      </c>
      <c r="G739" s="2">
        <v>54</v>
      </c>
      <c r="H739" s="2">
        <v>216</v>
      </c>
      <c r="I739" t="s">
        <v>47</v>
      </c>
      <c r="J739" t="s">
        <v>26</v>
      </c>
    </row>
    <row r="740" spans="1:10" x14ac:dyDescent="0.25">
      <c r="A740" t="s">
        <v>783</v>
      </c>
      <c r="B740" t="s">
        <v>11</v>
      </c>
      <c r="C740" s="1">
        <v>45913</v>
      </c>
      <c r="D740" t="s">
        <v>40</v>
      </c>
      <c r="E740" t="s">
        <v>29</v>
      </c>
      <c r="F740">
        <v>1</v>
      </c>
      <c r="G740" s="2">
        <v>16</v>
      </c>
      <c r="H740" s="2">
        <v>16</v>
      </c>
      <c r="I740" t="s">
        <v>41</v>
      </c>
      <c r="J740" t="s">
        <v>34</v>
      </c>
    </row>
    <row r="741" spans="1:10" x14ac:dyDescent="0.25">
      <c r="A741" t="s">
        <v>784</v>
      </c>
      <c r="B741" t="s">
        <v>32</v>
      </c>
      <c r="C741" s="1">
        <v>45840</v>
      </c>
      <c r="D741" t="s">
        <v>40</v>
      </c>
      <c r="E741" t="s">
        <v>29</v>
      </c>
      <c r="F741">
        <v>2</v>
      </c>
      <c r="G741" s="2">
        <v>89</v>
      </c>
      <c r="H741" s="2">
        <v>178</v>
      </c>
      <c r="I741" t="s">
        <v>14</v>
      </c>
      <c r="J741" t="s">
        <v>26</v>
      </c>
    </row>
    <row r="742" spans="1:10" x14ac:dyDescent="0.25">
      <c r="A742" t="s">
        <v>785</v>
      </c>
      <c r="B742" t="s">
        <v>11</v>
      </c>
      <c r="C742" s="1">
        <v>45857</v>
      </c>
      <c r="D742" t="s">
        <v>12</v>
      </c>
      <c r="E742" t="s">
        <v>29</v>
      </c>
      <c r="F742">
        <v>1</v>
      </c>
      <c r="G742" s="2">
        <v>21</v>
      </c>
      <c r="H742" s="2">
        <v>21</v>
      </c>
      <c r="I742" t="s">
        <v>47</v>
      </c>
      <c r="J742" t="s">
        <v>67</v>
      </c>
    </row>
    <row r="743" spans="1:10" x14ac:dyDescent="0.25">
      <c r="A743" t="s">
        <v>786</v>
      </c>
      <c r="B743" t="s">
        <v>32</v>
      </c>
      <c r="C743" s="1">
        <v>45915</v>
      </c>
      <c r="D743" t="s">
        <v>17</v>
      </c>
      <c r="E743" t="s">
        <v>25</v>
      </c>
      <c r="F743">
        <v>2</v>
      </c>
      <c r="G743" s="2">
        <v>73</v>
      </c>
      <c r="H743" s="2">
        <v>146</v>
      </c>
      <c r="I743" t="s">
        <v>14</v>
      </c>
      <c r="J743" t="s">
        <v>15</v>
      </c>
    </row>
    <row r="744" spans="1:10" x14ac:dyDescent="0.25">
      <c r="A744" t="s">
        <v>787</v>
      </c>
      <c r="B744" t="s">
        <v>37</v>
      </c>
      <c r="C744" s="1">
        <v>45867</v>
      </c>
      <c r="D744" t="s">
        <v>12</v>
      </c>
      <c r="E744" t="s">
        <v>29</v>
      </c>
      <c r="F744">
        <v>2</v>
      </c>
      <c r="G744" s="2">
        <v>65</v>
      </c>
      <c r="H744" s="2">
        <v>130</v>
      </c>
      <c r="I744" t="s">
        <v>14</v>
      </c>
      <c r="J744" t="s">
        <v>34</v>
      </c>
    </row>
    <row r="745" spans="1:10" x14ac:dyDescent="0.25">
      <c r="A745" t="s">
        <v>788</v>
      </c>
      <c r="B745" t="s">
        <v>45</v>
      </c>
      <c r="C745" s="1">
        <v>45864</v>
      </c>
      <c r="D745" t="s">
        <v>12</v>
      </c>
      <c r="E745" t="s">
        <v>13</v>
      </c>
      <c r="F745">
        <v>1</v>
      </c>
      <c r="G745" s="2">
        <v>14</v>
      </c>
      <c r="H745" s="2">
        <v>14</v>
      </c>
      <c r="I745" t="s">
        <v>22</v>
      </c>
      <c r="J745" t="s">
        <v>81</v>
      </c>
    </row>
    <row r="746" spans="1:10" x14ac:dyDescent="0.25">
      <c r="A746" t="s">
        <v>789</v>
      </c>
      <c r="B746" t="s">
        <v>37</v>
      </c>
      <c r="C746" s="1">
        <v>45907</v>
      </c>
      <c r="D746" t="s">
        <v>17</v>
      </c>
      <c r="E746" t="s">
        <v>13</v>
      </c>
      <c r="F746">
        <v>1</v>
      </c>
      <c r="G746" s="2">
        <v>251</v>
      </c>
      <c r="H746" s="2">
        <v>251</v>
      </c>
      <c r="I746" t="s">
        <v>22</v>
      </c>
      <c r="J746" t="s">
        <v>81</v>
      </c>
    </row>
    <row r="747" spans="1:10" x14ac:dyDescent="0.25">
      <c r="A747" t="s">
        <v>790</v>
      </c>
      <c r="B747" t="s">
        <v>45</v>
      </c>
      <c r="C747" s="1">
        <v>45888</v>
      </c>
      <c r="D747" t="s">
        <v>17</v>
      </c>
      <c r="E747" t="s">
        <v>29</v>
      </c>
      <c r="F747">
        <v>2</v>
      </c>
      <c r="G747" s="2">
        <v>20</v>
      </c>
      <c r="H747" s="2">
        <v>40</v>
      </c>
      <c r="I747" t="s">
        <v>22</v>
      </c>
      <c r="J747" t="s">
        <v>15</v>
      </c>
    </row>
    <row r="748" spans="1:10" x14ac:dyDescent="0.25">
      <c r="A748" t="s">
        <v>791</v>
      </c>
      <c r="B748" t="s">
        <v>61</v>
      </c>
      <c r="C748" s="1">
        <v>45916</v>
      </c>
      <c r="D748" t="s">
        <v>12</v>
      </c>
      <c r="E748" t="s">
        <v>25</v>
      </c>
      <c r="F748">
        <v>1</v>
      </c>
      <c r="G748" s="2">
        <v>106</v>
      </c>
      <c r="H748" s="2">
        <v>106</v>
      </c>
      <c r="I748" t="s">
        <v>41</v>
      </c>
      <c r="J748" t="s">
        <v>15</v>
      </c>
    </row>
    <row r="749" spans="1:10" x14ac:dyDescent="0.25">
      <c r="A749" t="s">
        <v>792</v>
      </c>
      <c r="B749" t="s">
        <v>11</v>
      </c>
      <c r="C749" s="1">
        <v>45844</v>
      </c>
      <c r="D749" t="s">
        <v>12</v>
      </c>
      <c r="E749" t="s">
        <v>25</v>
      </c>
      <c r="F749">
        <v>2</v>
      </c>
      <c r="G749" s="2">
        <v>36</v>
      </c>
      <c r="H749" s="2">
        <v>72</v>
      </c>
      <c r="I749" t="s">
        <v>14</v>
      </c>
      <c r="J749" t="s">
        <v>26</v>
      </c>
    </row>
    <row r="750" spans="1:10" x14ac:dyDescent="0.25">
      <c r="A750" t="s">
        <v>793</v>
      </c>
      <c r="B750" t="s">
        <v>11</v>
      </c>
      <c r="C750" s="1">
        <v>45896</v>
      </c>
      <c r="D750" t="s">
        <v>12</v>
      </c>
      <c r="E750" t="s">
        <v>18</v>
      </c>
      <c r="F750">
        <v>2</v>
      </c>
      <c r="G750" s="2">
        <v>37</v>
      </c>
      <c r="H750" s="2">
        <v>74</v>
      </c>
      <c r="I750" t="s">
        <v>14</v>
      </c>
      <c r="J750" t="s">
        <v>15</v>
      </c>
    </row>
    <row r="751" spans="1:10" x14ac:dyDescent="0.25">
      <c r="A751" t="s">
        <v>794</v>
      </c>
      <c r="B751" t="s">
        <v>11</v>
      </c>
      <c r="C751" s="1">
        <v>45871</v>
      </c>
      <c r="D751" t="s">
        <v>28</v>
      </c>
      <c r="E751" t="s">
        <v>13</v>
      </c>
      <c r="F751">
        <v>3</v>
      </c>
      <c r="G751" s="2">
        <v>20</v>
      </c>
      <c r="H751" s="2">
        <v>60</v>
      </c>
      <c r="I751" t="s">
        <v>22</v>
      </c>
      <c r="J751" t="s">
        <v>38</v>
      </c>
    </row>
    <row r="752" spans="1:10" x14ac:dyDescent="0.25">
      <c r="A752" t="s">
        <v>795</v>
      </c>
      <c r="B752" t="s">
        <v>45</v>
      </c>
      <c r="C752" s="1">
        <v>45856</v>
      </c>
      <c r="D752" t="s">
        <v>28</v>
      </c>
      <c r="E752" t="s">
        <v>25</v>
      </c>
      <c r="F752">
        <v>1</v>
      </c>
      <c r="G752" s="2">
        <v>14</v>
      </c>
      <c r="H752" s="2">
        <v>14</v>
      </c>
      <c r="I752" t="s">
        <v>14</v>
      </c>
      <c r="J752" t="s">
        <v>110</v>
      </c>
    </row>
    <row r="753" spans="1:10" x14ac:dyDescent="0.25">
      <c r="A753" t="s">
        <v>796</v>
      </c>
      <c r="B753" t="s">
        <v>32</v>
      </c>
      <c r="C753" s="1">
        <v>45874</v>
      </c>
      <c r="D753" t="s">
        <v>40</v>
      </c>
      <c r="E753" t="s">
        <v>29</v>
      </c>
      <c r="F753">
        <v>4</v>
      </c>
      <c r="G753" s="2">
        <v>47</v>
      </c>
      <c r="H753" s="2">
        <v>188</v>
      </c>
      <c r="I753" t="s">
        <v>41</v>
      </c>
      <c r="J753" t="s">
        <v>30</v>
      </c>
    </row>
    <row r="754" spans="1:10" x14ac:dyDescent="0.25">
      <c r="A754" t="s">
        <v>797</v>
      </c>
      <c r="B754" t="s">
        <v>37</v>
      </c>
      <c r="C754" s="1">
        <v>45884</v>
      </c>
      <c r="D754" t="s">
        <v>28</v>
      </c>
      <c r="E754" t="s">
        <v>25</v>
      </c>
      <c r="F754">
        <v>1</v>
      </c>
      <c r="G754" s="2">
        <v>275</v>
      </c>
      <c r="H754" s="2">
        <v>275</v>
      </c>
      <c r="I754" t="s">
        <v>14</v>
      </c>
      <c r="J754" t="s">
        <v>213</v>
      </c>
    </row>
    <row r="755" spans="1:10" x14ac:dyDescent="0.25">
      <c r="A755" t="s">
        <v>798</v>
      </c>
      <c r="B755" t="s">
        <v>21</v>
      </c>
      <c r="C755" s="1">
        <v>45902</v>
      </c>
      <c r="D755" t="s">
        <v>40</v>
      </c>
      <c r="E755" t="s">
        <v>25</v>
      </c>
      <c r="F755">
        <v>2</v>
      </c>
      <c r="G755" s="2">
        <v>51</v>
      </c>
      <c r="H755" s="2">
        <v>102</v>
      </c>
      <c r="I755" t="s">
        <v>14</v>
      </c>
      <c r="J755" t="s">
        <v>81</v>
      </c>
    </row>
    <row r="756" spans="1:10" x14ac:dyDescent="0.25">
      <c r="A756" t="s">
        <v>799</v>
      </c>
      <c r="B756" t="s">
        <v>21</v>
      </c>
      <c r="C756" s="1">
        <v>45846</v>
      </c>
      <c r="D756" t="s">
        <v>17</v>
      </c>
      <c r="E756" t="s">
        <v>18</v>
      </c>
      <c r="F756">
        <v>3</v>
      </c>
      <c r="G756" s="2">
        <v>103</v>
      </c>
      <c r="H756" s="2">
        <v>309</v>
      </c>
      <c r="I756" t="s">
        <v>47</v>
      </c>
      <c r="J756" t="s">
        <v>26</v>
      </c>
    </row>
    <row r="757" spans="1:10" x14ac:dyDescent="0.25">
      <c r="A757" t="s">
        <v>800</v>
      </c>
      <c r="B757" t="s">
        <v>11</v>
      </c>
      <c r="C757" s="1">
        <v>45874</v>
      </c>
      <c r="D757" t="s">
        <v>17</v>
      </c>
      <c r="E757" t="s">
        <v>29</v>
      </c>
      <c r="F757">
        <v>2</v>
      </c>
      <c r="G757" s="2">
        <v>33</v>
      </c>
      <c r="H757" s="2">
        <v>66</v>
      </c>
      <c r="I757" t="s">
        <v>14</v>
      </c>
      <c r="J757" t="s">
        <v>62</v>
      </c>
    </row>
    <row r="758" spans="1:10" x14ac:dyDescent="0.25">
      <c r="A758" t="s">
        <v>801</v>
      </c>
      <c r="B758" t="s">
        <v>32</v>
      </c>
      <c r="C758" s="1">
        <v>45864</v>
      </c>
      <c r="D758" t="s">
        <v>28</v>
      </c>
      <c r="E758" t="s">
        <v>29</v>
      </c>
      <c r="F758">
        <v>2</v>
      </c>
      <c r="G758" s="2">
        <v>40</v>
      </c>
      <c r="H758" s="2">
        <v>80</v>
      </c>
      <c r="I758" t="s">
        <v>22</v>
      </c>
      <c r="J758" t="s">
        <v>110</v>
      </c>
    </row>
    <row r="759" spans="1:10" x14ac:dyDescent="0.25">
      <c r="A759" t="s">
        <v>802</v>
      </c>
      <c r="B759" t="s">
        <v>32</v>
      </c>
      <c r="C759" s="1">
        <v>45901</v>
      </c>
      <c r="D759" t="s">
        <v>40</v>
      </c>
      <c r="E759" t="s">
        <v>29</v>
      </c>
      <c r="F759">
        <v>1</v>
      </c>
      <c r="G759" s="2">
        <v>71</v>
      </c>
      <c r="H759" s="2">
        <v>71</v>
      </c>
      <c r="I759" t="s">
        <v>41</v>
      </c>
      <c r="J759" t="s">
        <v>26</v>
      </c>
    </row>
    <row r="760" spans="1:10" x14ac:dyDescent="0.25">
      <c r="A760" t="s">
        <v>803</v>
      </c>
      <c r="B760" t="s">
        <v>71</v>
      </c>
      <c r="C760" s="1">
        <v>45902</v>
      </c>
      <c r="D760" t="s">
        <v>17</v>
      </c>
      <c r="E760" t="s">
        <v>18</v>
      </c>
      <c r="F760">
        <v>3</v>
      </c>
      <c r="G760" s="2">
        <v>27</v>
      </c>
      <c r="H760" s="2">
        <v>81</v>
      </c>
      <c r="I760" t="s">
        <v>22</v>
      </c>
      <c r="J760" t="s">
        <v>81</v>
      </c>
    </row>
    <row r="761" spans="1:10" x14ac:dyDescent="0.25">
      <c r="A761" t="s">
        <v>804</v>
      </c>
      <c r="B761" t="s">
        <v>71</v>
      </c>
      <c r="C761" s="1">
        <v>45927</v>
      </c>
      <c r="D761" t="s">
        <v>28</v>
      </c>
      <c r="E761" t="s">
        <v>13</v>
      </c>
      <c r="F761">
        <v>3</v>
      </c>
      <c r="G761" s="2">
        <v>57</v>
      </c>
      <c r="H761" s="2">
        <v>171</v>
      </c>
      <c r="I761" t="s">
        <v>14</v>
      </c>
      <c r="J761" t="s">
        <v>30</v>
      </c>
    </row>
    <row r="762" spans="1:10" x14ac:dyDescent="0.25">
      <c r="A762" t="s">
        <v>805</v>
      </c>
      <c r="B762" t="s">
        <v>11</v>
      </c>
      <c r="C762" s="1">
        <v>45908</v>
      </c>
      <c r="D762" t="s">
        <v>17</v>
      </c>
      <c r="E762" t="s">
        <v>18</v>
      </c>
      <c r="F762">
        <v>2</v>
      </c>
      <c r="G762" s="2">
        <v>35</v>
      </c>
      <c r="H762" s="2">
        <v>70</v>
      </c>
      <c r="I762" t="s">
        <v>22</v>
      </c>
      <c r="J762" t="s">
        <v>15</v>
      </c>
    </row>
    <row r="763" spans="1:10" x14ac:dyDescent="0.25">
      <c r="A763" t="s">
        <v>806</v>
      </c>
      <c r="B763" t="s">
        <v>61</v>
      </c>
      <c r="C763" s="1">
        <v>45864</v>
      </c>
      <c r="D763" t="s">
        <v>17</v>
      </c>
      <c r="E763" t="s">
        <v>25</v>
      </c>
      <c r="F763">
        <v>3</v>
      </c>
      <c r="G763" s="2">
        <v>114</v>
      </c>
      <c r="H763" s="2">
        <v>342</v>
      </c>
      <c r="I763" t="s">
        <v>41</v>
      </c>
      <c r="J763" t="s">
        <v>81</v>
      </c>
    </row>
    <row r="764" spans="1:10" x14ac:dyDescent="0.25">
      <c r="A764" t="s">
        <v>807</v>
      </c>
      <c r="B764" t="s">
        <v>61</v>
      </c>
      <c r="C764" s="1">
        <v>45866</v>
      </c>
      <c r="D764" t="s">
        <v>17</v>
      </c>
      <c r="E764" t="s">
        <v>18</v>
      </c>
      <c r="F764">
        <v>1</v>
      </c>
      <c r="G764" s="2">
        <v>61</v>
      </c>
      <c r="H764" s="2">
        <v>61</v>
      </c>
      <c r="I764" t="s">
        <v>41</v>
      </c>
      <c r="J764" t="s">
        <v>26</v>
      </c>
    </row>
    <row r="765" spans="1:10" x14ac:dyDescent="0.25">
      <c r="A765" t="s">
        <v>808</v>
      </c>
      <c r="B765" t="s">
        <v>21</v>
      </c>
      <c r="C765" s="1">
        <v>45910</v>
      </c>
      <c r="D765" t="s">
        <v>12</v>
      </c>
      <c r="E765" t="s">
        <v>25</v>
      </c>
      <c r="F765">
        <v>1</v>
      </c>
      <c r="G765" s="2">
        <v>104</v>
      </c>
      <c r="H765" s="2">
        <v>104</v>
      </c>
      <c r="I765" t="s">
        <v>47</v>
      </c>
      <c r="J765" t="s">
        <v>81</v>
      </c>
    </row>
    <row r="766" spans="1:10" x14ac:dyDescent="0.25">
      <c r="A766" t="s">
        <v>809</v>
      </c>
      <c r="B766" t="s">
        <v>45</v>
      </c>
      <c r="C766" s="1">
        <v>45860</v>
      </c>
      <c r="D766" t="s">
        <v>40</v>
      </c>
      <c r="E766" t="s">
        <v>13</v>
      </c>
      <c r="F766">
        <v>1</v>
      </c>
      <c r="G766" s="2">
        <v>8</v>
      </c>
      <c r="H766" s="2">
        <v>8</v>
      </c>
      <c r="I766" t="s">
        <v>14</v>
      </c>
      <c r="J766" t="s">
        <v>90</v>
      </c>
    </row>
    <row r="767" spans="1:10" x14ac:dyDescent="0.25">
      <c r="A767" t="s">
        <v>810</v>
      </c>
      <c r="B767" t="s">
        <v>61</v>
      </c>
      <c r="C767" s="1">
        <v>45920</v>
      </c>
      <c r="D767" t="s">
        <v>12</v>
      </c>
      <c r="E767" t="s">
        <v>29</v>
      </c>
      <c r="F767">
        <v>1</v>
      </c>
      <c r="G767" s="2">
        <v>70</v>
      </c>
      <c r="H767" s="2">
        <v>70</v>
      </c>
      <c r="I767" t="s">
        <v>14</v>
      </c>
      <c r="J767" t="s">
        <v>26</v>
      </c>
    </row>
    <row r="768" spans="1:10" x14ac:dyDescent="0.25">
      <c r="A768" t="s">
        <v>811</v>
      </c>
      <c r="B768" t="s">
        <v>11</v>
      </c>
      <c r="C768" s="1">
        <v>45877</v>
      </c>
      <c r="D768" t="s">
        <v>40</v>
      </c>
      <c r="E768" t="s">
        <v>29</v>
      </c>
      <c r="F768">
        <v>1</v>
      </c>
      <c r="G768" s="2">
        <v>40</v>
      </c>
      <c r="H768" s="2">
        <v>40</v>
      </c>
      <c r="I768" t="s">
        <v>47</v>
      </c>
      <c r="J768" t="s">
        <v>116</v>
      </c>
    </row>
    <row r="769" spans="1:10" x14ac:dyDescent="0.25">
      <c r="A769" t="s">
        <v>812</v>
      </c>
      <c r="B769" t="s">
        <v>32</v>
      </c>
      <c r="C769" s="1">
        <v>45918</v>
      </c>
      <c r="D769" t="s">
        <v>17</v>
      </c>
      <c r="E769" t="s">
        <v>25</v>
      </c>
      <c r="F769">
        <v>4</v>
      </c>
      <c r="G769" s="2">
        <v>47</v>
      </c>
      <c r="H769" s="2">
        <v>188</v>
      </c>
      <c r="I769" t="s">
        <v>47</v>
      </c>
      <c r="J769" t="s">
        <v>26</v>
      </c>
    </row>
    <row r="770" spans="1:10" x14ac:dyDescent="0.25">
      <c r="A770" t="s">
        <v>813</v>
      </c>
      <c r="B770" t="s">
        <v>45</v>
      </c>
      <c r="C770" s="1">
        <v>45913</v>
      </c>
      <c r="D770" t="s">
        <v>40</v>
      </c>
      <c r="E770" t="s">
        <v>29</v>
      </c>
      <c r="F770">
        <v>3</v>
      </c>
      <c r="G770" s="2">
        <v>19</v>
      </c>
      <c r="H770" s="2">
        <v>57</v>
      </c>
      <c r="I770" t="s">
        <v>47</v>
      </c>
      <c r="J770" t="s">
        <v>26</v>
      </c>
    </row>
    <row r="771" spans="1:10" x14ac:dyDescent="0.25">
      <c r="A771" t="s">
        <v>814</v>
      </c>
      <c r="B771" t="s">
        <v>21</v>
      </c>
      <c r="C771" s="1">
        <v>45910</v>
      </c>
      <c r="D771" t="s">
        <v>17</v>
      </c>
      <c r="E771" t="s">
        <v>29</v>
      </c>
      <c r="F771">
        <v>1</v>
      </c>
      <c r="G771" s="2">
        <v>70</v>
      </c>
      <c r="H771" s="2">
        <v>70</v>
      </c>
      <c r="I771" t="s">
        <v>14</v>
      </c>
      <c r="J771" t="s">
        <v>213</v>
      </c>
    </row>
    <row r="772" spans="1:10" x14ac:dyDescent="0.25">
      <c r="A772" t="s">
        <v>815</v>
      </c>
      <c r="B772" t="s">
        <v>32</v>
      </c>
      <c r="C772" s="1">
        <v>45925</v>
      </c>
      <c r="D772" t="s">
        <v>40</v>
      </c>
      <c r="E772" t="s">
        <v>29</v>
      </c>
      <c r="F772">
        <v>2</v>
      </c>
      <c r="G772" s="2">
        <v>31</v>
      </c>
      <c r="H772" s="2">
        <v>62</v>
      </c>
      <c r="I772" t="s">
        <v>22</v>
      </c>
      <c r="J772" t="s">
        <v>15</v>
      </c>
    </row>
    <row r="773" spans="1:10" x14ac:dyDescent="0.25">
      <c r="A773" t="s">
        <v>816</v>
      </c>
      <c r="B773" t="s">
        <v>11</v>
      </c>
      <c r="C773" s="1">
        <v>45911</v>
      </c>
      <c r="D773" t="s">
        <v>12</v>
      </c>
      <c r="E773" t="s">
        <v>25</v>
      </c>
      <c r="F773">
        <v>2</v>
      </c>
      <c r="G773" s="2">
        <v>44</v>
      </c>
      <c r="H773" s="2">
        <v>88</v>
      </c>
      <c r="I773" t="s">
        <v>22</v>
      </c>
      <c r="J773" t="s">
        <v>30</v>
      </c>
    </row>
    <row r="774" spans="1:10" x14ac:dyDescent="0.25">
      <c r="A774" t="s">
        <v>817</v>
      </c>
      <c r="B774" t="s">
        <v>49</v>
      </c>
      <c r="C774" s="1">
        <v>45856</v>
      </c>
      <c r="D774" t="s">
        <v>40</v>
      </c>
      <c r="E774" t="s">
        <v>25</v>
      </c>
      <c r="F774">
        <v>3</v>
      </c>
      <c r="G774" s="2">
        <v>59</v>
      </c>
      <c r="H774" s="2">
        <v>177</v>
      </c>
      <c r="I774" t="s">
        <v>14</v>
      </c>
      <c r="J774" t="s">
        <v>90</v>
      </c>
    </row>
    <row r="775" spans="1:10" x14ac:dyDescent="0.25">
      <c r="A775" t="s">
        <v>818</v>
      </c>
      <c r="B775" t="s">
        <v>49</v>
      </c>
      <c r="C775" s="1">
        <v>45842</v>
      </c>
      <c r="D775" t="s">
        <v>17</v>
      </c>
      <c r="E775" t="s">
        <v>29</v>
      </c>
      <c r="F775">
        <v>1</v>
      </c>
      <c r="G775" s="2">
        <v>22</v>
      </c>
      <c r="H775" s="2">
        <v>22</v>
      </c>
      <c r="I775" t="s">
        <v>14</v>
      </c>
      <c r="J775" t="s">
        <v>26</v>
      </c>
    </row>
    <row r="776" spans="1:10" x14ac:dyDescent="0.25">
      <c r="A776" t="s">
        <v>819</v>
      </c>
      <c r="B776" t="s">
        <v>21</v>
      </c>
      <c r="C776" s="1">
        <v>45914</v>
      </c>
      <c r="D776" t="s">
        <v>17</v>
      </c>
      <c r="E776" t="s">
        <v>25</v>
      </c>
      <c r="F776">
        <v>1</v>
      </c>
      <c r="G776" s="2">
        <v>111</v>
      </c>
      <c r="H776" s="2">
        <v>111</v>
      </c>
      <c r="I776" t="s">
        <v>14</v>
      </c>
      <c r="J776" t="s">
        <v>62</v>
      </c>
    </row>
    <row r="777" spans="1:10" x14ac:dyDescent="0.25">
      <c r="A777" t="s">
        <v>820</v>
      </c>
      <c r="B777" t="s">
        <v>32</v>
      </c>
      <c r="C777" s="1">
        <v>45926</v>
      </c>
      <c r="D777" t="s">
        <v>40</v>
      </c>
      <c r="E777" t="s">
        <v>29</v>
      </c>
      <c r="F777">
        <v>2</v>
      </c>
      <c r="G777" s="2">
        <v>40</v>
      </c>
      <c r="H777" s="2">
        <v>80</v>
      </c>
      <c r="I777" t="s">
        <v>14</v>
      </c>
      <c r="J777" t="s">
        <v>110</v>
      </c>
    </row>
    <row r="778" spans="1:10" x14ac:dyDescent="0.25">
      <c r="A778" t="s">
        <v>821</v>
      </c>
      <c r="B778" t="s">
        <v>37</v>
      </c>
      <c r="C778" s="1">
        <v>45869</v>
      </c>
      <c r="D778" t="s">
        <v>40</v>
      </c>
      <c r="E778" t="s">
        <v>18</v>
      </c>
      <c r="F778">
        <v>1</v>
      </c>
      <c r="G778" s="2">
        <v>84</v>
      </c>
      <c r="H778" s="2">
        <v>84</v>
      </c>
      <c r="I778" t="s">
        <v>41</v>
      </c>
      <c r="J778" t="s">
        <v>38</v>
      </c>
    </row>
    <row r="779" spans="1:10" x14ac:dyDescent="0.25">
      <c r="A779" t="s">
        <v>822</v>
      </c>
      <c r="B779" t="s">
        <v>71</v>
      </c>
      <c r="C779" s="1">
        <v>45883</v>
      </c>
      <c r="D779" t="s">
        <v>17</v>
      </c>
      <c r="E779" t="s">
        <v>13</v>
      </c>
      <c r="F779">
        <v>1</v>
      </c>
      <c r="G779" s="2">
        <v>60</v>
      </c>
      <c r="H779" s="2">
        <v>60</v>
      </c>
      <c r="I779" t="s">
        <v>14</v>
      </c>
      <c r="J779" t="s">
        <v>30</v>
      </c>
    </row>
    <row r="780" spans="1:10" x14ac:dyDescent="0.25">
      <c r="A780" t="s">
        <v>823</v>
      </c>
      <c r="B780" t="s">
        <v>45</v>
      </c>
      <c r="C780" s="1">
        <v>45878</v>
      </c>
      <c r="D780" t="s">
        <v>17</v>
      </c>
      <c r="E780" t="s">
        <v>29</v>
      </c>
      <c r="F780">
        <v>1</v>
      </c>
      <c r="G780" s="2">
        <v>15</v>
      </c>
      <c r="H780" s="2">
        <v>15</v>
      </c>
      <c r="I780" t="s">
        <v>22</v>
      </c>
      <c r="J780" t="s">
        <v>26</v>
      </c>
    </row>
    <row r="781" spans="1:10" x14ac:dyDescent="0.25">
      <c r="A781" t="s">
        <v>824</v>
      </c>
      <c r="B781" t="s">
        <v>32</v>
      </c>
      <c r="C781" s="1">
        <v>45905</v>
      </c>
      <c r="D781" t="s">
        <v>12</v>
      </c>
      <c r="E781" t="s">
        <v>13</v>
      </c>
      <c r="F781">
        <v>4</v>
      </c>
      <c r="G781" s="2">
        <v>78</v>
      </c>
      <c r="H781" s="2">
        <v>312</v>
      </c>
      <c r="I781" t="s">
        <v>14</v>
      </c>
      <c r="J781" t="s">
        <v>90</v>
      </c>
    </row>
    <row r="782" spans="1:10" x14ac:dyDescent="0.25">
      <c r="A782" t="s">
        <v>825</v>
      </c>
      <c r="B782" t="s">
        <v>37</v>
      </c>
      <c r="C782" s="1">
        <v>45902</v>
      </c>
      <c r="D782" t="s">
        <v>17</v>
      </c>
      <c r="E782" t="s">
        <v>29</v>
      </c>
      <c r="F782">
        <v>1</v>
      </c>
      <c r="G782" s="2">
        <v>151</v>
      </c>
      <c r="H782" s="2">
        <v>151</v>
      </c>
      <c r="I782" t="s">
        <v>14</v>
      </c>
      <c r="J782" t="s">
        <v>67</v>
      </c>
    </row>
    <row r="783" spans="1:10" x14ac:dyDescent="0.25">
      <c r="A783" t="s">
        <v>826</v>
      </c>
      <c r="B783" t="s">
        <v>21</v>
      </c>
      <c r="C783" s="1">
        <v>45914</v>
      </c>
      <c r="D783" t="s">
        <v>17</v>
      </c>
      <c r="E783" t="s">
        <v>25</v>
      </c>
      <c r="F783">
        <v>2</v>
      </c>
      <c r="G783" s="2">
        <v>67</v>
      </c>
      <c r="H783" s="2">
        <v>134</v>
      </c>
      <c r="I783" t="s">
        <v>14</v>
      </c>
      <c r="J783" t="s">
        <v>67</v>
      </c>
    </row>
    <row r="784" spans="1:10" x14ac:dyDescent="0.25">
      <c r="A784" t="s">
        <v>827</v>
      </c>
      <c r="B784" t="s">
        <v>11</v>
      </c>
      <c r="C784" s="1">
        <v>45901</v>
      </c>
      <c r="D784" t="s">
        <v>12</v>
      </c>
      <c r="E784" t="s">
        <v>13</v>
      </c>
      <c r="F784">
        <v>1</v>
      </c>
      <c r="G784" s="2">
        <v>21</v>
      </c>
      <c r="H784" s="2">
        <v>21</v>
      </c>
      <c r="I784" t="s">
        <v>41</v>
      </c>
      <c r="J784" t="s">
        <v>26</v>
      </c>
    </row>
    <row r="785" spans="1:10" x14ac:dyDescent="0.25">
      <c r="A785" t="s">
        <v>828</v>
      </c>
      <c r="B785" t="s">
        <v>49</v>
      </c>
      <c r="C785" s="1">
        <v>45904</v>
      </c>
      <c r="D785" t="s">
        <v>12</v>
      </c>
      <c r="E785" t="s">
        <v>29</v>
      </c>
      <c r="F785">
        <v>5</v>
      </c>
      <c r="G785" s="2">
        <v>58</v>
      </c>
      <c r="H785" s="2">
        <v>290</v>
      </c>
      <c r="I785" t="s">
        <v>14</v>
      </c>
      <c r="J785" t="s">
        <v>67</v>
      </c>
    </row>
    <row r="786" spans="1:10" x14ac:dyDescent="0.25">
      <c r="A786" t="s">
        <v>829</v>
      </c>
      <c r="B786" t="s">
        <v>32</v>
      </c>
      <c r="C786" s="1">
        <v>45854</v>
      </c>
      <c r="D786" t="s">
        <v>17</v>
      </c>
      <c r="E786" t="s">
        <v>29</v>
      </c>
      <c r="F786">
        <v>2</v>
      </c>
      <c r="G786" s="2">
        <v>77</v>
      </c>
      <c r="H786" s="2">
        <v>154</v>
      </c>
      <c r="I786" t="s">
        <v>22</v>
      </c>
      <c r="J786" t="s">
        <v>81</v>
      </c>
    </row>
    <row r="787" spans="1:10" x14ac:dyDescent="0.25">
      <c r="A787" t="s">
        <v>830</v>
      </c>
      <c r="B787" t="s">
        <v>11</v>
      </c>
      <c r="C787" s="1">
        <v>45866</v>
      </c>
      <c r="D787" t="s">
        <v>17</v>
      </c>
      <c r="E787" t="s">
        <v>29</v>
      </c>
      <c r="F787">
        <v>2</v>
      </c>
      <c r="G787" s="2">
        <v>15</v>
      </c>
      <c r="H787" s="2">
        <v>30</v>
      </c>
      <c r="I787" t="s">
        <v>14</v>
      </c>
      <c r="J787" t="s">
        <v>90</v>
      </c>
    </row>
    <row r="788" spans="1:10" x14ac:dyDescent="0.25">
      <c r="A788" t="s">
        <v>831</v>
      </c>
      <c r="B788" t="s">
        <v>61</v>
      </c>
      <c r="C788" s="1">
        <v>45905</v>
      </c>
      <c r="D788" t="s">
        <v>28</v>
      </c>
      <c r="E788" t="s">
        <v>25</v>
      </c>
      <c r="F788">
        <v>1</v>
      </c>
      <c r="G788" s="2">
        <v>166</v>
      </c>
      <c r="H788" s="2">
        <v>166</v>
      </c>
      <c r="I788" t="s">
        <v>22</v>
      </c>
      <c r="J788" t="s">
        <v>81</v>
      </c>
    </row>
    <row r="789" spans="1:10" x14ac:dyDescent="0.25">
      <c r="A789" t="s">
        <v>832</v>
      </c>
      <c r="B789" t="s">
        <v>61</v>
      </c>
      <c r="C789" s="1">
        <v>45876</v>
      </c>
      <c r="D789" t="s">
        <v>17</v>
      </c>
      <c r="E789" t="s">
        <v>25</v>
      </c>
      <c r="F789">
        <v>1</v>
      </c>
      <c r="G789" s="2">
        <v>98</v>
      </c>
      <c r="H789" s="2">
        <v>98</v>
      </c>
      <c r="I789" t="s">
        <v>47</v>
      </c>
      <c r="J789" t="s">
        <v>110</v>
      </c>
    </row>
    <row r="790" spans="1:10" x14ac:dyDescent="0.25">
      <c r="A790" t="s">
        <v>833</v>
      </c>
      <c r="B790" t="s">
        <v>49</v>
      </c>
      <c r="C790" s="1">
        <v>45911</v>
      </c>
      <c r="D790" t="s">
        <v>28</v>
      </c>
      <c r="E790" t="s">
        <v>25</v>
      </c>
      <c r="F790">
        <v>4</v>
      </c>
      <c r="G790" s="2">
        <v>22</v>
      </c>
      <c r="H790" s="2">
        <v>88</v>
      </c>
      <c r="I790" t="s">
        <v>41</v>
      </c>
      <c r="J790" t="s">
        <v>26</v>
      </c>
    </row>
    <row r="791" spans="1:10" x14ac:dyDescent="0.25">
      <c r="A791" t="s">
        <v>834</v>
      </c>
      <c r="B791" t="s">
        <v>32</v>
      </c>
      <c r="C791" s="1">
        <v>45885</v>
      </c>
      <c r="D791" t="s">
        <v>12</v>
      </c>
      <c r="E791" t="s">
        <v>13</v>
      </c>
      <c r="F791">
        <v>2</v>
      </c>
      <c r="G791" s="2">
        <v>47</v>
      </c>
      <c r="H791" s="2">
        <v>94</v>
      </c>
      <c r="I791" t="s">
        <v>22</v>
      </c>
      <c r="J791" t="s">
        <v>62</v>
      </c>
    </row>
    <row r="792" spans="1:10" x14ac:dyDescent="0.25">
      <c r="A792" t="s">
        <v>835</v>
      </c>
      <c r="B792" t="s">
        <v>49</v>
      </c>
      <c r="C792" s="1">
        <v>45919</v>
      </c>
      <c r="D792" t="s">
        <v>40</v>
      </c>
      <c r="E792" t="s">
        <v>29</v>
      </c>
      <c r="F792">
        <v>2</v>
      </c>
      <c r="G792" s="2">
        <v>37</v>
      </c>
      <c r="H792" s="2">
        <v>74</v>
      </c>
      <c r="I792" t="s">
        <v>22</v>
      </c>
      <c r="J792" t="s">
        <v>30</v>
      </c>
    </row>
    <row r="793" spans="1:10" x14ac:dyDescent="0.25">
      <c r="A793" t="s">
        <v>836</v>
      </c>
      <c r="B793" t="s">
        <v>11</v>
      </c>
      <c r="C793" s="1">
        <v>45913</v>
      </c>
      <c r="D793" t="s">
        <v>40</v>
      </c>
      <c r="E793" t="s">
        <v>25</v>
      </c>
      <c r="F793">
        <v>3</v>
      </c>
      <c r="G793" s="2">
        <v>22</v>
      </c>
      <c r="H793" s="2">
        <v>66</v>
      </c>
      <c r="I793" t="s">
        <v>14</v>
      </c>
      <c r="J793" t="s">
        <v>26</v>
      </c>
    </row>
    <row r="794" spans="1:10" x14ac:dyDescent="0.25">
      <c r="A794" t="s">
        <v>837</v>
      </c>
      <c r="B794" t="s">
        <v>11</v>
      </c>
      <c r="C794" s="1">
        <v>45926</v>
      </c>
      <c r="D794" t="s">
        <v>12</v>
      </c>
      <c r="E794" t="s">
        <v>29</v>
      </c>
      <c r="F794">
        <v>4</v>
      </c>
      <c r="G794" s="2">
        <v>20</v>
      </c>
      <c r="H794" s="2">
        <v>80</v>
      </c>
      <c r="I794" t="s">
        <v>41</v>
      </c>
      <c r="J794" t="s">
        <v>26</v>
      </c>
    </row>
    <row r="795" spans="1:10" x14ac:dyDescent="0.25">
      <c r="A795" t="s">
        <v>838</v>
      </c>
      <c r="B795" t="s">
        <v>37</v>
      </c>
      <c r="C795" s="1">
        <v>45869</v>
      </c>
      <c r="D795" t="s">
        <v>28</v>
      </c>
      <c r="E795" t="s">
        <v>29</v>
      </c>
      <c r="F795">
        <v>1</v>
      </c>
      <c r="G795" s="2">
        <v>129</v>
      </c>
      <c r="H795" s="2">
        <v>129</v>
      </c>
      <c r="I795" t="s">
        <v>14</v>
      </c>
      <c r="J795" t="s">
        <v>15</v>
      </c>
    </row>
    <row r="796" spans="1:10" x14ac:dyDescent="0.25">
      <c r="A796" t="s">
        <v>839</v>
      </c>
      <c r="B796" t="s">
        <v>32</v>
      </c>
      <c r="C796" s="1">
        <v>45905</v>
      </c>
      <c r="D796" t="s">
        <v>12</v>
      </c>
      <c r="E796" t="s">
        <v>29</v>
      </c>
      <c r="F796">
        <v>4</v>
      </c>
      <c r="G796" s="2">
        <v>35</v>
      </c>
      <c r="H796" s="2">
        <v>140</v>
      </c>
      <c r="I796" t="s">
        <v>14</v>
      </c>
      <c r="J796" t="s">
        <v>38</v>
      </c>
    </row>
    <row r="797" spans="1:10" x14ac:dyDescent="0.25">
      <c r="A797" t="s">
        <v>840</v>
      </c>
      <c r="B797" t="s">
        <v>49</v>
      </c>
      <c r="C797" s="1">
        <v>45900</v>
      </c>
      <c r="D797" t="s">
        <v>12</v>
      </c>
      <c r="E797" t="s">
        <v>25</v>
      </c>
      <c r="F797">
        <v>2</v>
      </c>
      <c r="G797" s="2">
        <v>37</v>
      </c>
      <c r="H797" s="2">
        <v>74</v>
      </c>
      <c r="I797" t="s">
        <v>41</v>
      </c>
      <c r="J797" t="s">
        <v>26</v>
      </c>
    </row>
    <row r="798" spans="1:10" x14ac:dyDescent="0.25">
      <c r="A798" t="s">
        <v>841</v>
      </c>
      <c r="B798" t="s">
        <v>11</v>
      </c>
      <c r="C798" s="1">
        <v>45876</v>
      </c>
      <c r="D798" t="s">
        <v>17</v>
      </c>
      <c r="E798" t="s">
        <v>18</v>
      </c>
      <c r="F798">
        <v>1</v>
      </c>
      <c r="G798" s="2">
        <v>17</v>
      </c>
      <c r="H798" s="2">
        <v>17</v>
      </c>
      <c r="I798" t="s">
        <v>41</v>
      </c>
      <c r="J798" t="s">
        <v>81</v>
      </c>
    </row>
    <row r="799" spans="1:10" x14ac:dyDescent="0.25">
      <c r="A799" t="s">
        <v>842</v>
      </c>
      <c r="B799" t="s">
        <v>21</v>
      </c>
      <c r="C799" s="1">
        <v>45873</v>
      </c>
      <c r="D799" t="s">
        <v>17</v>
      </c>
      <c r="E799" t="s">
        <v>29</v>
      </c>
      <c r="F799">
        <v>1</v>
      </c>
      <c r="G799" s="2">
        <v>66</v>
      </c>
      <c r="H799" s="2">
        <v>66</v>
      </c>
      <c r="I799" t="s">
        <v>22</v>
      </c>
      <c r="J799" t="s">
        <v>81</v>
      </c>
    </row>
    <row r="800" spans="1:10" x14ac:dyDescent="0.25">
      <c r="A800" t="s">
        <v>843</v>
      </c>
      <c r="B800" t="s">
        <v>11</v>
      </c>
      <c r="C800" s="1">
        <v>45869</v>
      </c>
      <c r="D800" t="s">
        <v>12</v>
      </c>
      <c r="E800" t="s">
        <v>13</v>
      </c>
      <c r="F800">
        <v>1</v>
      </c>
      <c r="G800" s="2">
        <v>32</v>
      </c>
      <c r="H800" s="2">
        <v>32</v>
      </c>
      <c r="I800" t="s">
        <v>14</v>
      </c>
      <c r="J800" t="s">
        <v>15</v>
      </c>
    </row>
    <row r="801" spans="1:10" x14ac:dyDescent="0.25">
      <c r="A801" t="s">
        <v>844</v>
      </c>
      <c r="B801" t="s">
        <v>49</v>
      </c>
      <c r="C801" s="1">
        <v>45845</v>
      </c>
      <c r="D801" t="s">
        <v>12</v>
      </c>
      <c r="E801" t="s">
        <v>25</v>
      </c>
      <c r="F801">
        <v>1</v>
      </c>
      <c r="G801" s="2">
        <v>26</v>
      </c>
      <c r="H801" s="2">
        <v>26</v>
      </c>
      <c r="I801" t="s">
        <v>22</v>
      </c>
      <c r="J801" t="s">
        <v>90</v>
      </c>
    </row>
    <row r="802" spans="1:10" x14ac:dyDescent="0.25">
      <c r="A802" t="s">
        <v>845</v>
      </c>
      <c r="B802" t="s">
        <v>71</v>
      </c>
      <c r="C802" s="1">
        <v>45889</v>
      </c>
      <c r="D802" t="s">
        <v>17</v>
      </c>
      <c r="E802" t="s">
        <v>13</v>
      </c>
      <c r="F802">
        <v>4</v>
      </c>
      <c r="G802" s="2">
        <v>48</v>
      </c>
      <c r="H802" s="2">
        <v>192</v>
      </c>
      <c r="I802" t="s">
        <v>14</v>
      </c>
      <c r="J802" t="s">
        <v>81</v>
      </c>
    </row>
    <row r="803" spans="1:10" x14ac:dyDescent="0.25">
      <c r="A803" t="s">
        <v>846</v>
      </c>
      <c r="B803" t="s">
        <v>45</v>
      </c>
      <c r="C803" s="1">
        <v>45865</v>
      </c>
      <c r="D803" t="s">
        <v>17</v>
      </c>
      <c r="E803" t="s">
        <v>18</v>
      </c>
      <c r="F803">
        <v>5</v>
      </c>
      <c r="G803" s="2">
        <v>13</v>
      </c>
      <c r="H803" s="2">
        <v>65</v>
      </c>
      <c r="I803" t="s">
        <v>14</v>
      </c>
      <c r="J803" t="s">
        <v>15</v>
      </c>
    </row>
    <row r="804" spans="1:10" x14ac:dyDescent="0.25">
      <c r="A804" t="s">
        <v>847</v>
      </c>
      <c r="B804" t="s">
        <v>49</v>
      </c>
      <c r="C804" s="1">
        <v>45918</v>
      </c>
      <c r="D804" t="s">
        <v>17</v>
      </c>
      <c r="E804" t="s">
        <v>29</v>
      </c>
      <c r="F804">
        <v>4</v>
      </c>
      <c r="G804" s="2">
        <v>37</v>
      </c>
      <c r="H804" s="2">
        <v>148</v>
      </c>
      <c r="I804" t="s">
        <v>14</v>
      </c>
      <c r="J804" t="s">
        <v>26</v>
      </c>
    </row>
    <row r="805" spans="1:10" x14ac:dyDescent="0.25">
      <c r="A805" t="s">
        <v>848</v>
      </c>
      <c r="B805" t="s">
        <v>61</v>
      </c>
      <c r="C805" s="1">
        <v>45841</v>
      </c>
      <c r="D805" t="s">
        <v>17</v>
      </c>
      <c r="E805" t="s">
        <v>25</v>
      </c>
      <c r="F805">
        <v>3</v>
      </c>
      <c r="G805" s="2">
        <v>108</v>
      </c>
      <c r="H805" s="2">
        <v>324</v>
      </c>
      <c r="I805" t="s">
        <v>14</v>
      </c>
      <c r="J805" t="s">
        <v>15</v>
      </c>
    </row>
    <row r="806" spans="1:10" x14ac:dyDescent="0.25">
      <c r="A806" t="s">
        <v>849</v>
      </c>
      <c r="B806" t="s">
        <v>21</v>
      </c>
      <c r="C806" s="1">
        <v>45871</v>
      </c>
      <c r="D806" t="s">
        <v>12</v>
      </c>
      <c r="E806" t="s">
        <v>13</v>
      </c>
      <c r="F806">
        <v>2</v>
      </c>
      <c r="G806" s="2">
        <v>74</v>
      </c>
      <c r="H806" s="2">
        <v>148</v>
      </c>
      <c r="I806" t="s">
        <v>47</v>
      </c>
      <c r="J806" t="s">
        <v>30</v>
      </c>
    </row>
    <row r="807" spans="1:10" x14ac:dyDescent="0.25">
      <c r="A807" t="s">
        <v>850</v>
      </c>
      <c r="B807" t="s">
        <v>11</v>
      </c>
      <c r="C807" s="1">
        <v>45928</v>
      </c>
      <c r="D807" t="s">
        <v>28</v>
      </c>
      <c r="E807" t="s">
        <v>29</v>
      </c>
      <c r="F807">
        <v>3</v>
      </c>
      <c r="G807" s="2">
        <v>26</v>
      </c>
      <c r="H807" s="2">
        <v>78</v>
      </c>
      <c r="I807" t="s">
        <v>14</v>
      </c>
      <c r="J807" t="s">
        <v>38</v>
      </c>
    </row>
    <row r="808" spans="1:10" x14ac:dyDescent="0.25">
      <c r="A808" t="s">
        <v>851</v>
      </c>
      <c r="B808" t="s">
        <v>21</v>
      </c>
      <c r="C808" s="1">
        <v>45925</v>
      </c>
      <c r="D808" t="s">
        <v>40</v>
      </c>
      <c r="E808" t="s">
        <v>18</v>
      </c>
      <c r="F808">
        <v>3</v>
      </c>
      <c r="G808" s="2">
        <v>91</v>
      </c>
      <c r="H808" s="2">
        <v>273</v>
      </c>
      <c r="I808" t="s">
        <v>14</v>
      </c>
      <c r="J808" t="s">
        <v>90</v>
      </c>
    </row>
    <row r="809" spans="1:10" x14ac:dyDescent="0.25">
      <c r="A809" t="s">
        <v>852</v>
      </c>
      <c r="B809" t="s">
        <v>32</v>
      </c>
      <c r="C809" s="1">
        <v>45895</v>
      </c>
      <c r="D809" t="s">
        <v>40</v>
      </c>
      <c r="E809" t="s">
        <v>29</v>
      </c>
      <c r="F809">
        <v>5</v>
      </c>
      <c r="G809" s="2">
        <v>84</v>
      </c>
      <c r="H809" s="2">
        <v>420</v>
      </c>
      <c r="I809" t="s">
        <v>41</v>
      </c>
      <c r="J809" t="s">
        <v>26</v>
      </c>
    </row>
    <row r="810" spans="1:10" x14ac:dyDescent="0.25">
      <c r="A810" t="s">
        <v>853</v>
      </c>
      <c r="B810" t="s">
        <v>21</v>
      </c>
      <c r="C810" s="1">
        <v>45883</v>
      </c>
      <c r="D810" t="s">
        <v>17</v>
      </c>
      <c r="E810" t="s">
        <v>25</v>
      </c>
      <c r="F810">
        <v>4</v>
      </c>
      <c r="G810" s="2">
        <v>64</v>
      </c>
      <c r="H810" s="2">
        <v>256</v>
      </c>
      <c r="I810" t="s">
        <v>14</v>
      </c>
      <c r="J810" t="s">
        <v>26</v>
      </c>
    </row>
    <row r="811" spans="1:10" x14ac:dyDescent="0.25">
      <c r="A811" t="s">
        <v>854</v>
      </c>
      <c r="B811" t="s">
        <v>37</v>
      </c>
      <c r="C811" s="1">
        <v>45842</v>
      </c>
      <c r="D811" t="s">
        <v>28</v>
      </c>
      <c r="E811" t="s">
        <v>29</v>
      </c>
      <c r="F811">
        <v>2</v>
      </c>
      <c r="G811" s="2">
        <v>233</v>
      </c>
      <c r="H811" s="2">
        <v>466</v>
      </c>
      <c r="I811" t="s">
        <v>41</v>
      </c>
      <c r="J811" t="s">
        <v>34</v>
      </c>
    </row>
    <row r="812" spans="1:10" x14ac:dyDescent="0.25">
      <c r="A812" t="s">
        <v>855</v>
      </c>
      <c r="B812" t="s">
        <v>11</v>
      </c>
      <c r="C812" s="1">
        <v>45925</v>
      </c>
      <c r="D812" t="s">
        <v>28</v>
      </c>
      <c r="E812" t="s">
        <v>25</v>
      </c>
      <c r="F812">
        <v>1</v>
      </c>
      <c r="G812" s="2">
        <v>29</v>
      </c>
      <c r="H812" s="2">
        <v>29</v>
      </c>
      <c r="I812" t="s">
        <v>41</v>
      </c>
      <c r="J812" t="s">
        <v>213</v>
      </c>
    </row>
    <row r="813" spans="1:10" x14ac:dyDescent="0.25">
      <c r="A813" t="s">
        <v>856</v>
      </c>
      <c r="B813" t="s">
        <v>32</v>
      </c>
      <c r="C813" s="1">
        <v>45878</v>
      </c>
      <c r="D813" t="s">
        <v>12</v>
      </c>
      <c r="E813" t="s">
        <v>29</v>
      </c>
      <c r="F813">
        <v>5</v>
      </c>
      <c r="G813" s="2">
        <v>87</v>
      </c>
      <c r="H813" s="2">
        <v>435</v>
      </c>
      <c r="I813" t="s">
        <v>43</v>
      </c>
      <c r="J813" t="s">
        <v>26</v>
      </c>
    </row>
    <row r="814" spans="1:10" x14ac:dyDescent="0.25">
      <c r="A814" t="s">
        <v>857</v>
      </c>
      <c r="B814" t="s">
        <v>11</v>
      </c>
      <c r="C814" s="1">
        <v>45911</v>
      </c>
      <c r="D814" t="s">
        <v>40</v>
      </c>
      <c r="E814" t="s">
        <v>29</v>
      </c>
      <c r="F814">
        <v>3</v>
      </c>
      <c r="G814" s="2">
        <v>36</v>
      </c>
      <c r="H814" s="2">
        <v>108</v>
      </c>
      <c r="I814" t="s">
        <v>41</v>
      </c>
      <c r="J814" t="s">
        <v>15</v>
      </c>
    </row>
    <row r="815" spans="1:10" x14ac:dyDescent="0.25">
      <c r="A815" t="s">
        <v>858</v>
      </c>
      <c r="B815" t="s">
        <v>11</v>
      </c>
      <c r="C815" s="1">
        <v>45903</v>
      </c>
      <c r="D815" t="s">
        <v>40</v>
      </c>
      <c r="E815" t="s">
        <v>29</v>
      </c>
      <c r="F815">
        <v>3</v>
      </c>
      <c r="G815" s="2">
        <v>35</v>
      </c>
      <c r="H815" s="2">
        <v>105</v>
      </c>
      <c r="I815" t="s">
        <v>22</v>
      </c>
      <c r="J815" t="s">
        <v>15</v>
      </c>
    </row>
    <row r="816" spans="1:10" x14ac:dyDescent="0.25">
      <c r="A816" t="s">
        <v>859</v>
      </c>
      <c r="B816" t="s">
        <v>71</v>
      </c>
      <c r="C816" s="1">
        <v>45896</v>
      </c>
      <c r="D816" t="s">
        <v>12</v>
      </c>
      <c r="E816" t="s">
        <v>29</v>
      </c>
      <c r="F816">
        <v>5</v>
      </c>
      <c r="G816" s="2">
        <v>39</v>
      </c>
      <c r="H816" s="2">
        <v>195</v>
      </c>
      <c r="I816" t="s">
        <v>14</v>
      </c>
      <c r="J816" t="s">
        <v>26</v>
      </c>
    </row>
    <row r="817" spans="1:10" x14ac:dyDescent="0.25">
      <c r="A817" t="s">
        <v>860</v>
      </c>
      <c r="B817" t="s">
        <v>71</v>
      </c>
      <c r="C817" s="1">
        <v>45858</v>
      </c>
      <c r="D817" t="s">
        <v>17</v>
      </c>
      <c r="E817" t="s">
        <v>25</v>
      </c>
      <c r="F817">
        <v>3</v>
      </c>
      <c r="G817" s="2">
        <v>27</v>
      </c>
      <c r="H817" s="2">
        <v>81</v>
      </c>
      <c r="I817" t="s">
        <v>14</v>
      </c>
      <c r="J817" t="s">
        <v>34</v>
      </c>
    </row>
    <row r="818" spans="1:10" x14ac:dyDescent="0.25">
      <c r="A818" t="s">
        <v>861</v>
      </c>
      <c r="B818" t="s">
        <v>11</v>
      </c>
      <c r="C818" s="1">
        <v>45921</v>
      </c>
      <c r="D818" t="s">
        <v>28</v>
      </c>
      <c r="E818" t="s">
        <v>25</v>
      </c>
      <c r="F818">
        <v>2</v>
      </c>
      <c r="G818" s="2">
        <v>28</v>
      </c>
      <c r="H818" s="2">
        <v>56</v>
      </c>
      <c r="I818" t="s">
        <v>14</v>
      </c>
      <c r="J818" t="s">
        <v>30</v>
      </c>
    </row>
    <row r="819" spans="1:10" x14ac:dyDescent="0.25">
      <c r="A819" t="s">
        <v>862</v>
      </c>
      <c r="B819" t="s">
        <v>11</v>
      </c>
      <c r="C819" s="1">
        <v>45863</v>
      </c>
      <c r="D819" t="s">
        <v>17</v>
      </c>
      <c r="E819" t="s">
        <v>29</v>
      </c>
      <c r="F819">
        <v>3</v>
      </c>
      <c r="G819" s="2">
        <v>22</v>
      </c>
      <c r="H819" s="2">
        <v>66</v>
      </c>
      <c r="I819" t="s">
        <v>43</v>
      </c>
      <c r="J819" t="s">
        <v>30</v>
      </c>
    </row>
    <row r="820" spans="1:10" x14ac:dyDescent="0.25">
      <c r="A820" t="s">
        <v>863</v>
      </c>
      <c r="B820" t="s">
        <v>32</v>
      </c>
      <c r="C820" s="1">
        <v>45844</v>
      </c>
      <c r="D820" t="s">
        <v>17</v>
      </c>
      <c r="E820" t="s">
        <v>29</v>
      </c>
      <c r="F820">
        <v>1</v>
      </c>
      <c r="G820" s="2">
        <v>76</v>
      </c>
      <c r="H820" s="2">
        <v>76</v>
      </c>
      <c r="I820" t="s">
        <v>14</v>
      </c>
      <c r="J820" t="s">
        <v>38</v>
      </c>
    </row>
    <row r="821" spans="1:10" x14ac:dyDescent="0.25">
      <c r="A821" t="s">
        <v>864</v>
      </c>
      <c r="B821" t="s">
        <v>11</v>
      </c>
      <c r="C821" s="1">
        <v>45880</v>
      </c>
      <c r="D821" t="s">
        <v>17</v>
      </c>
      <c r="E821" t="s">
        <v>29</v>
      </c>
      <c r="F821">
        <v>1</v>
      </c>
      <c r="G821" s="2">
        <v>31</v>
      </c>
      <c r="H821" s="2">
        <v>31</v>
      </c>
      <c r="I821" t="s">
        <v>22</v>
      </c>
      <c r="J821" t="s">
        <v>26</v>
      </c>
    </row>
    <row r="822" spans="1:10" x14ac:dyDescent="0.25">
      <c r="A822" t="s">
        <v>865</v>
      </c>
      <c r="B822" t="s">
        <v>11</v>
      </c>
      <c r="C822" s="1">
        <v>45910</v>
      </c>
      <c r="D822" t="s">
        <v>12</v>
      </c>
      <c r="E822" t="s">
        <v>18</v>
      </c>
      <c r="F822">
        <v>2</v>
      </c>
      <c r="G822" s="2">
        <v>22</v>
      </c>
      <c r="H822" s="2">
        <v>44</v>
      </c>
      <c r="I822" t="s">
        <v>47</v>
      </c>
      <c r="J822" t="s">
        <v>26</v>
      </c>
    </row>
    <row r="823" spans="1:10" x14ac:dyDescent="0.25">
      <c r="A823" t="s">
        <v>866</v>
      </c>
      <c r="B823" t="s">
        <v>45</v>
      </c>
      <c r="C823" s="1">
        <v>45852</v>
      </c>
      <c r="D823" t="s">
        <v>17</v>
      </c>
      <c r="E823" t="s">
        <v>13</v>
      </c>
      <c r="F823">
        <v>2</v>
      </c>
      <c r="G823" s="2">
        <v>10</v>
      </c>
      <c r="H823" s="2">
        <v>20</v>
      </c>
      <c r="I823" t="s">
        <v>22</v>
      </c>
      <c r="J823" t="s">
        <v>15</v>
      </c>
    </row>
    <row r="824" spans="1:10" x14ac:dyDescent="0.25">
      <c r="A824" t="s">
        <v>867</v>
      </c>
      <c r="B824" t="s">
        <v>11</v>
      </c>
      <c r="C824" s="1">
        <v>45860</v>
      </c>
      <c r="D824" t="s">
        <v>12</v>
      </c>
      <c r="E824" t="s">
        <v>25</v>
      </c>
      <c r="F824">
        <v>1</v>
      </c>
      <c r="G824" s="2">
        <v>27</v>
      </c>
      <c r="H824" s="2">
        <v>27</v>
      </c>
      <c r="I824" t="s">
        <v>14</v>
      </c>
      <c r="J824" t="s">
        <v>110</v>
      </c>
    </row>
    <row r="825" spans="1:10" x14ac:dyDescent="0.25">
      <c r="A825" t="s">
        <v>868</v>
      </c>
      <c r="B825" t="s">
        <v>37</v>
      </c>
      <c r="C825" s="1">
        <v>45925</v>
      </c>
      <c r="D825" t="s">
        <v>17</v>
      </c>
      <c r="E825" t="s">
        <v>18</v>
      </c>
      <c r="F825">
        <v>1</v>
      </c>
      <c r="G825" s="2">
        <v>199</v>
      </c>
      <c r="H825" s="2">
        <v>199</v>
      </c>
      <c r="I825" t="s">
        <v>47</v>
      </c>
      <c r="J825" t="s">
        <v>34</v>
      </c>
    </row>
    <row r="826" spans="1:10" x14ac:dyDescent="0.25">
      <c r="A826" t="s">
        <v>869</v>
      </c>
      <c r="B826" t="s">
        <v>61</v>
      </c>
      <c r="C826" s="1">
        <v>45929</v>
      </c>
      <c r="D826" t="s">
        <v>17</v>
      </c>
      <c r="E826" t="s">
        <v>29</v>
      </c>
      <c r="F826">
        <v>1</v>
      </c>
      <c r="G826" s="2">
        <v>65</v>
      </c>
      <c r="H826" s="2">
        <v>65</v>
      </c>
      <c r="I826" t="s">
        <v>14</v>
      </c>
      <c r="J826" t="s">
        <v>213</v>
      </c>
    </row>
    <row r="827" spans="1:10" x14ac:dyDescent="0.25">
      <c r="A827" t="s">
        <v>870</v>
      </c>
      <c r="B827" t="s">
        <v>21</v>
      </c>
      <c r="C827" s="1">
        <v>45889</v>
      </c>
      <c r="D827" t="s">
        <v>17</v>
      </c>
      <c r="E827" t="s">
        <v>29</v>
      </c>
      <c r="F827">
        <v>4</v>
      </c>
      <c r="G827" s="2">
        <v>46</v>
      </c>
      <c r="H827" s="2">
        <v>184</v>
      </c>
      <c r="I827" t="s">
        <v>41</v>
      </c>
      <c r="J827" t="s">
        <v>15</v>
      </c>
    </row>
    <row r="828" spans="1:10" x14ac:dyDescent="0.25">
      <c r="A828" t="s">
        <v>871</v>
      </c>
      <c r="B828" t="s">
        <v>32</v>
      </c>
      <c r="C828" s="1">
        <v>45863</v>
      </c>
      <c r="D828" t="s">
        <v>40</v>
      </c>
      <c r="E828" t="s">
        <v>13</v>
      </c>
      <c r="F828">
        <v>3</v>
      </c>
      <c r="G828" s="2">
        <v>58</v>
      </c>
      <c r="H828" s="2">
        <v>174</v>
      </c>
      <c r="I828" t="s">
        <v>14</v>
      </c>
      <c r="J828" t="s">
        <v>90</v>
      </c>
    </row>
    <row r="829" spans="1:10" x14ac:dyDescent="0.25">
      <c r="A829" t="s">
        <v>872</v>
      </c>
      <c r="B829" t="s">
        <v>37</v>
      </c>
      <c r="C829" s="1">
        <v>45872</v>
      </c>
      <c r="D829" t="s">
        <v>17</v>
      </c>
      <c r="E829" t="s">
        <v>18</v>
      </c>
      <c r="F829">
        <v>1</v>
      </c>
      <c r="G829" s="2">
        <v>271</v>
      </c>
      <c r="H829" s="2">
        <v>271</v>
      </c>
      <c r="I829" t="s">
        <v>47</v>
      </c>
      <c r="J829" t="s">
        <v>26</v>
      </c>
    </row>
    <row r="830" spans="1:10" x14ac:dyDescent="0.25">
      <c r="A830" t="s">
        <v>873</v>
      </c>
      <c r="B830" t="s">
        <v>49</v>
      </c>
      <c r="C830" s="1">
        <v>45853</v>
      </c>
      <c r="D830" t="s">
        <v>40</v>
      </c>
      <c r="E830" t="s">
        <v>25</v>
      </c>
      <c r="F830">
        <v>4</v>
      </c>
      <c r="G830" s="2">
        <v>60</v>
      </c>
      <c r="H830" s="2">
        <v>240</v>
      </c>
      <c r="I830" t="s">
        <v>22</v>
      </c>
      <c r="J830" t="s">
        <v>26</v>
      </c>
    </row>
    <row r="831" spans="1:10" x14ac:dyDescent="0.25">
      <c r="A831" t="s">
        <v>874</v>
      </c>
      <c r="B831" t="s">
        <v>32</v>
      </c>
      <c r="C831" s="1">
        <v>45925</v>
      </c>
      <c r="D831" t="s">
        <v>28</v>
      </c>
      <c r="E831" t="s">
        <v>29</v>
      </c>
      <c r="F831">
        <v>4</v>
      </c>
      <c r="G831" s="2">
        <v>32</v>
      </c>
      <c r="H831" s="2">
        <v>128</v>
      </c>
      <c r="I831" t="s">
        <v>14</v>
      </c>
      <c r="J831" t="s">
        <v>26</v>
      </c>
    </row>
    <row r="832" spans="1:10" x14ac:dyDescent="0.25">
      <c r="A832" t="s">
        <v>875</v>
      </c>
      <c r="B832" t="s">
        <v>61</v>
      </c>
      <c r="C832" s="1">
        <v>45913</v>
      </c>
      <c r="D832" t="s">
        <v>12</v>
      </c>
      <c r="E832" t="s">
        <v>13</v>
      </c>
      <c r="F832">
        <v>4</v>
      </c>
      <c r="G832" s="2">
        <v>128</v>
      </c>
      <c r="H832" s="2">
        <v>512</v>
      </c>
      <c r="I832" t="s">
        <v>14</v>
      </c>
      <c r="J832" t="s">
        <v>26</v>
      </c>
    </row>
    <row r="833" spans="1:10" x14ac:dyDescent="0.25">
      <c r="A833" t="s">
        <v>876</v>
      </c>
      <c r="B833" t="s">
        <v>45</v>
      </c>
      <c r="C833" s="1">
        <v>45899</v>
      </c>
      <c r="D833" t="s">
        <v>12</v>
      </c>
      <c r="E833" t="s">
        <v>13</v>
      </c>
      <c r="F833">
        <v>1</v>
      </c>
      <c r="G833" s="2">
        <v>12</v>
      </c>
      <c r="H833" s="2">
        <v>12</v>
      </c>
      <c r="I833" t="s">
        <v>22</v>
      </c>
      <c r="J833" t="s">
        <v>30</v>
      </c>
    </row>
    <row r="834" spans="1:10" x14ac:dyDescent="0.25">
      <c r="A834" t="s">
        <v>877</v>
      </c>
      <c r="B834" t="s">
        <v>21</v>
      </c>
      <c r="C834" s="1">
        <v>45885</v>
      </c>
      <c r="D834" t="s">
        <v>17</v>
      </c>
      <c r="E834" t="s">
        <v>18</v>
      </c>
      <c r="F834">
        <v>2</v>
      </c>
      <c r="G834" s="2">
        <v>98</v>
      </c>
      <c r="H834" s="2">
        <v>196</v>
      </c>
      <c r="I834" t="s">
        <v>47</v>
      </c>
      <c r="J834" t="s">
        <v>26</v>
      </c>
    </row>
    <row r="835" spans="1:10" x14ac:dyDescent="0.25">
      <c r="A835" t="s">
        <v>878</v>
      </c>
      <c r="B835" t="s">
        <v>71</v>
      </c>
      <c r="C835" s="1">
        <v>45900</v>
      </c>
      <c r="D835" t="s">
        <v>17</v>
      </c>
      <c r="E835" t="s">
        <v>18</v>
      </c>
      <c r="F835">
        <v>3</v>
      </c>
      <c r="G835" s="2">
        <v>44</v>
      </c>
      <c r="H835" s="2">
        <v>132</v>
      </c>
      <c r="I835" t="s">
        <v>14</v>
      </c>
      <c r="J835" t="s">
        <v>81</v>
      </c>
    </row>
    <row r="836" spans="1:10" x14ac:dyDescent="0.25">
      <c r="A836" t="s">
        <v>879</v>
      </c>
      <c r="B836" t="s">
        <v>49</v>
      </c>
      <c r="C836" s="1">
        <v>45860</v>
      </c>
      <c r="D836" t="s">
        <v>40</v>
      </c>
      <c r="E836" t="s">
        <v>25</v>
      </c>
      <c r="F836">
        <v>1</v>
      </c>
      <c r="G836" s="2">
        <v>46</v>
      </c>
      <c r="H836" s="2">
        <v>46</v>
      </c>
      <c r="I836" t="s">
        <v>41</v>
      </c>
      <c r="J836" t="s">
        <v>213</v>
      </c>
    </row>
    <row r="837" spans="1:10" x14ac:dyDescent="0.25">
      <c r="A837" t="s">
        <v>880</v>
      </c>
      <c r="B837" t="s">
        <v>11</v>
      </c>
      <c r="C837" s="1">
        <v>45851</v>
      </c>
      <c r="D837" t="s">
        <v>12</v>
      </c>
      <c r="E837" t="s">
        <v>18</v>
      </c>
      <c r="F837">
        <v>3</v>
      </c>
      <c r="G837" s="2">
        <v>45</v>
      </c>
      <c r="H837" s="2">
        <v>135</v>
      </c>
      <c r="I837" t="s">
        <v>14</v>
      </c>
      <c r="J837" t="s">
        <v>15</v>
      </c>
    </row>
    <row r="838" spans="1:10" x14ac:dyDescent="0.25">
      <c r="A838" t="s">
        <v>881</v>
      </c>
      <c r="B838" t="s">
        <v>61</v>
      </c>
      <c r="C838" s="1">
        <v>45905</v>
      </c>
      <c r="D838" t="s">
        <v>12</v>
      </c>
      <c r="E838" t="s">
        <v>29</v>
      </c>
      <c r="F838">
        <v>1</v>
      </c>
      <c r="G838" s="2">
        <v>53</v>
      </c>
      <c r="H838" s="2">
        <v>53</v>
      </c>
      <c r="I838" t="s">
        <v>14</v>
      </c>
      <c r="J838" t="s">
        <v>15</v>
      </c>
    </row>
    <row r="839" spans="1:10" x14ac:dyDescent="0.25">
      <c r="A839" t="s">
        <v>882</v>
      </c>
      <c r="B839" t="s">
        <v>11</v>
      </c>
      <c r="C839" s="1">
        <v>45895</v>
      </c>
      <c r="D839" t="s">
        <v>12</v>
      </c>
      <c r="E839" t="s">
        <v>25</v>
      </c>
      <c r="F839">
        <v>2</v>
      </c>
      <c r="G839" s="2">
        <v>30</v>
      </c>
      <c r="H839" s="2">
        <v>60</v>
      </c>
      <c r="I839" t="s">
        <v>47</v>
      </c>
      <c r="J839" t="s">
        <v>116</v>
      </c>
    </row>
    <row r="840" spans="1:10" x14ac:dyDescent="0.25">
      <c r="A840" t="s">
        <v>883</v>
      </c>
      <c r="B840" t="s">
        <v>32</v>
      </c>
      <c r="C840" s="1">
        <v>45858</v>
      </c>
      <c r="D840" t="s">
        <v>28</v>
      </c>
      <c r="E840" t="s">
        <v>18</v>
      </c>
      <c r="F840">
        <v>2</v>
      </c>
      <c r="G840" s="2">
        <v>45</v>
      </c>
      <c r="H840" s="2">
        <v>90</v>
      </c>
      <c r="I840" t="s">
        <v>41</v>
      </c>
      <c r="J840" t="s">
        <v>30</v>
      </c>
    </row>
    <row r="841" spans="1:10" x14ac:dyDescent="0.25">
      <c r="A841" t="s">
        <v>884</v>
      </c>
      <c r="B841" t="s">
        <v>61</v>
      </c>
      <c r="C841" s="1">
        <v>45842</v>
      </c>
      <c r="D841" t="s">
        <v>12</v>
      </c>
      <c r="E841" t="s">
        <v>25</v>
      </c>
      <c r="F841">
        <v>2</v>
      </c>
      <c r="G841" s="2">
        <v>63</v>
      </c>
      <c r="H841" s="2">
        <v>126</v>
      </c>
      <c r="I841" t="s">
        <v>14</v>
      </c>
      <c r="J841" t="s">
        <v>26</v>
      </c>
    </row>
    <row r="842" spans="1:10" x14ac:dyDescent="0.25">
      <c r="A842" t="s">
        <v>885</v>
      </c>
      <c r="B842" t="s">
        <v>45</v>
      </c>
      <c r="C842" s="1">
        <v>45913</v>
      </c>
      <c r="D842" t="s">
        <v>40</v>
      </c>
      <c r="E842" t="s">
        <v>29</v>
      </c>
      <c r="F842">
        <v>4</v>
      </c>
      <c r="G842" s="2">
        <v>13</v>
      </c>
      <c r="H842" s="2">
        <v>52</v>
      </c>
      <c r="I842" t="s">
        <v>14</v>
      </c>
      <c r="J842" t="s">
        <v>15</v>
      </c>
    </row>
    <row r="843" spans="1:10" x14ac:dyDescent="0.25">
      <c r="A843" t="s">
        <v>886</v>
      </c>
      <c r="B843" t="s">
        <v>71</v>
      </c>
      <c r="C843" s="1">
        <v>45919</v>
      </c>
      <c r="D843" t="s">
        <v>17</v>
      </c>
      <c r="E843" t="s">
        <v>13</v>
      </c>
      <c r="F843">
        <v>3</v>
      </c>
      <c r="G843" s="2">
        <v>52</v>
      </c>
      <c r="H843" s="2">
        <v>156</v>
      </c>
      <c r="I843" t="s">
        <v>14</v>
      </c>
      <c r="J843" t="s">
        <v>81</v>
      </c>
    </row>
    <row r="844" spans="1:10" x14ac:dyDescent="0.25">
      <c r="A844" t="s">
        <v>887</v>
      </c>
      <c r="B844" t="s">
        <v>45</v>
      </c>
      <c r="C844" s="1">
        <v>45921</v>
      </c>
      <c r="D844" t="s">
        <v>12</v>
      </c>
      <c r="E844" t="s">
        <v>13</v>
      </c>
      <c r="F844">
        <v>1</v>
      </c>
      <c r="G844" s="2">
        <v>11</v>
      </c>
      <c r="H844" s="2">
        <v>11</v>
      </c>
      <c r="I844" t="s">
        <v>47</v>
      </c>
      <c r="J844" t="s">
        <v>62</v>
      </c>
    </row>
    <row r="845" spans="1:10" x14ac:dyDescent="0.25">
      <c r="A845" t="s">
        <v>888</v>
      </c>
      <c r="B845" t="s">
        <v>32</v>
      </c>
      <c r="C845" s="1">
        <v>45890</v>
      </c>
      <c r="D845" t="s">
        <v>12</v>
      </c>
      <c r="E845" t="s">
        <v>29</v>
      </c>
      <c r="F845">
        <v>2</v>
      </c>
      <c r="G845" s="2">
        <v>51</v>
      </c>
      <c r="H845" s="2">
        <v>102</v>
      </c>
      <c r="I845" t="s">
        <v>22</v>
      </c>
      <c r="J845" t="s">
        <v>67</v>
      </c>
    </row>
    <row r="846" spans="1:10" x14ac:dyDescent="0.25">
      <c r="A846" t="s">
        <v>889</v>
      </c>
      <c r="B846" t="s">
        <v>32</v>
      </c>
      <c r="C846" s="1">
        <v>45904</v>
      </c>
      <c r="D846" t="s">
        <v>17</v>
      </c>
      <c r="E846" t="s">
        <v>29</v>
      </c>
      <c r="F846">
        <v>2</v>
      </c>
      <c r="G846" s="2">
        <v>80</v>
      </c>
      <c r="H846" s="2">
        <v>160</v>
      </c>
      <c r="I846" t="s">
        <v>14</v>
      </c>
      <c r="J846" t="s">
        <v>110</v>
      </c>
    </row>
    <row r="847" spans="1:10" x14ac:dyDescent="0.25">
      <c r="A847" t="s">
        <v>890</v>
      </c>
      <c r="B847" t="s">
        <v>49</v>
      </c>
      <c r="C847" s="1">
        <v>45911</v>
      </c>
      <c r="D847" t="s">
        <v>12</v>
      </c>
      <c r="E847" t="s">
        <v>25</v>
      </c>
      <c r="F847">
        <v>1</v>
      </c>
      <c r="G847" s="2">
        <v>35</v>
      </c>
      <c r="H847" s="2">
        <v>35</v>
      </c>
      <c r="I847" t="s">
        <v>14</v>
      </c>
      <c r="J847" t="s">
        <v>116</v>
      </c>
    </row>
    <row r="848" spans="1:10" x14ac:dyDescent="0.25">
      <c r="A848" t="s">
        <v>891</v>
      </c>
      <c r="B848" t="s">
        <v>32</v>
      </c>
      <c r="C848" s="1">
        <v>45925</v>
      </c>
      <c r="D848" t="s">
        <v>12</v>
      </c>
      <c r="E848" t="s">
        <v>29</v>
      </c>
      <c r="F848">
        <v>2</v>
      </c>
      <c r="G848" s="2">
        <v>69</v>
      </c>
      <c r="H848" s="2">
        <v>138</v>
      </c>
      <c r="I848" t="s">
        <v>22</v>
      </c>
      <c r="J848" t="s">
        <v>90</v>
      </c>
    </row>
    <row r="849" spans="1:10" x14ac:dyDescent="0.25">
      <c r="A849" t="s">
        <v>892</v>
      </c>
      <c r="B849" t="s">
        <v>61</v>
      </c>
      <c r="C849" s="1">
        <v>45887</v>
      </c>
      <c r="D849" t="s">
        <v>28</v>
      </c>
      <c r="E849" t="s">
        <v>29</v>
      </c>
      <c r="F849">
        <v>1</v>
      </c>
      <c r="G849" s="2">
        <v>81</v>
      </c>
      <c r="H849" s="2">
        <v>81</v>
      </c>
      <c r="I849" t="s">
        <v>47</v>
      </c>
      <c r="J849" t="s">
        <v>26</v>
      </c>
    </row>
    <row r="850" spans="1:10" x14ac:dyDescent="0.25">
      <c r="A850" t="s">
        <v>893</v>
      </c>
      <c r="B850" t="s">
        <v>61</v>
      </c>
      <c r="C850" s="1">
        <v>45920</v>
      </c>
      <c r="D850" t="s">
        <v>12</v>
      </c>
      <c r="E850" t="s">
        <v>13</v>
      </c>
      <c r="F850">
        <v>1</v>
      </c>
      <c r="G850" s="2">
        <v>87</v>
      </c>
      <c r="H850" s="2">
        <v>87</v>
      </c>
      <c r="I850" t="s">
        <v>22</v>
      </c>
      <c r="J850" t="s">
        <v>15</v>
      </c>
    </row>
    <row r="851" spans="1:10" x14ac:dyDescent="0.25">
      <c r="A851" t="s">
        <v>894</v>
      </c>
      <c r="B851" t="s">
        <v>61</v>
      </c>
      <c r="C851" s="1">
        <v>45917</v>
      </c>
      <c r="D851" t="s">
        <v>17</v>
      </c>
      <c r="E851" t="s">
        <v>29</v>
      </c>
      <c r="F851">
        <v>1</v>
      </c>
      <c r="G851" s="2">
        <v>134</v>
      </c>
      <c r="H851" s="2">
        <v>134</v>
      </c>
      <c r="I851" t="s">
        <v>14</v>
      </c>
      <c r="J851" t="s">
        <v>81</v>
      </c>
    </row>
    <row r="852" spans="1:10" x14ac:dyDescent="0.25">
      <c r="A852" t="s">
        <v>895</v>
      </c>
      <c r="B852" t="s">
        <v>11</v>
      </c>
      <c r="C852" s="1">
        <v>45899</v>
      </c>
      <c r="D852" t="s">
        <v>17</v>
      </c>
      <c r="E852" t="s">
        <v>13</v>
      </c>
      <c r="F852">
        <v>2</v>
      </c>
      <c r="G852" s="2">
        <v>34</v>
      </c>
      <c r="H852" s="2">
        <v>68</v>
      </c>
      <c r="I852" t="s">
        <v>14</v>
      </c>
      <c r="J852" t="s">
        <v>38</v>
      </c>
    </row>
    <row r="853" spans="1:10" x14ac:dyDescent="0.25">
      <c r="A853" t="s">
        <v>896</v>
      </c>
      <c r="B853" t="s">
        <v>49</v>
      </c>
      <c r="C853" s="1">
        <v>45884</v>
      </c>
      <c r="D853" t="s">
        <v>28</v>
      </c>
      <c r="E853" t="s">
        <v>13</v>
      </c>
      <c r="F853">
        <v>1</v>
      </c>
      <c r="G853" s="2">
        <v>54</v>
      </c>
      <c r="H853" s="2">
        <v>54</v>
      </c>
      <c r="I853" t="s">
        <v>14</v>
      </c>
      <c r="J853" t="s">
        <v>30</v>
      </c>
    </row>
    <row r="854" spans="1:10" x14ac:dyDescent="0.25">
      <c r="A854" t="s">
        <v>897</v>
      </c>
      <c r="B854" t="s">
        <v>71</v>
      </c>
      <c r="C854" s="1">
        <v>45873</v>
      </c>
      <c r="D854" t="s">
        <v>12</v>
      </c>
      <c r="E854" t="s">
        <v>29</v>
      </c>
      <c r="F854">
        <v>1</v>
      </c>
      <c r="G854" s="2">
        <v>55</v>
      </c>
      <c r="H854" s="2">
        <v>55</v>
      </c>
      <c r="I854" t="s">
        <v>47</v>
      </c>
      <c r="J854" t="s">
        <v>67</v>
      </c>
    </row>
    <row r="855" spans="1:10" x14ac:dyDescent="0.25">
      <c r="A855" t="s">
        <v>898</v>
      </c>
      <c r="B855" t="s">
        <v>61</v>
      </c>
      <c r="C855" s="1">
        <v>45894</v>
      </c>
      <c r="D855" t="s">
        <v>40</v>
      </c>
      <c r="E855" t="s">
        <v>18</v>
      </c>
      <c r="F855">
        <v>1</v>
      </c>
      <c r="G855" s="2">
        <v>55</v>
      </c>
      <c r="H855" s="2">
        <v>55</v>
      </c>
      <c r="I855" t="s">
        <v>47</v>
      </c>
      <c r="J855" t="s">
        <v>30</v>
      </c>
    </row>
    <row r="856" spans="1:10" x14ac:dyDescent="0.25">
      <c r="A856" t="s">
        <v>899</v>
      </c>
      <c r="B856" t="s">
        <v>37</v>
      </c>
      <c r="C856" s="1">
        <v>45886</v>
      </c>
      <c r="D856" t="s">
        <v>12</v>
      </c>
      <c r="E856" t="s">
        <v>29</v>
      </c>
      <c r="F856">
        <v>1</v>
      </c>
      <c r="G856" s="2">
        <v>109</v>
      </c>
      <c r="H856" s="2">
        <v>109</v>
      </c>
      <c r="I856" t="s">
        <v>43</v>
      </c>
      <c r="J856" t="s">
        <v>90</v>
      </c>
    </row>
    <row r="857" spans="1:10" x14ac:dyDescent="0.25">
      <c r="A857" t="s">
        <v>900</v>
      </c>
      <c r="B857" t="s">
        <v>11</v>
      </c>
      <c r="C857" s="1">
        <v>45918</v>
      </c>
      <c r="D857" t="s">
        <v>28</v>
      </c>
      <c r="E857" t="s">
        <v>29</v>
      </c>
      <c r="F857">
        <v>1</v>
      </c>
      <c r="G857" s="2">
        <v>45</v>
      </c>
      <c r="H857" s="2">
        <v>45</v>
      </c>
      <c r="I857" t="s">
        <v>22</v>
      </c>
      <c r="J857" t="s">
        <v>67</v>
      </c>
    </row>
    <row r="858" spans="1:10" x14ac:dyDescent="0.25">
      <c r="A858" t="s">
        <v>901</v>
      </c>
      <c r="B858" t="s">
        <v>32</v>
      </c>
      <c r="C858" s="1">
        <v>45873</v>
      </c>
      <c r="D858" t="s">
        <v>28</v>
      </c>
      <c r="E858" t="s">
        <v>25</v>
      </c>
      <c r="F858">
        <v>3</v>
      </c>
      <c r="G858" s="2">
        <v>41</v>
      </c>
      <c r="H858" s="2">
        <v>123</v>
      </c>
      <c r="I858" t="s">
        <v>22</v>
      </c>
      <c r="J858" t="s">
        <v>116</v>
      </c>
    </row>
    <row r="859" spans="1:10" x14ac:dyDescent="0.25">
      <c r="A859" t="s">
        <v>902</v>
      </c>
      <c r="B859" t="s">
        <v>45</v>
      </c>
      <c r="C859" s="1">
        <v>45870</v>
      </c>
      <c r="D859" t="s">
        <v>12</v>
      </c>
      <c r="E859" t="s">
        <v>29</v>
      </c>
      <c r="F859">
        <v>5</v>
      </c>
      <c r="G859" s="2">
        <v>10</v>
      </c>
      <c r="H859" s="2">
        <v>50</v>
      </c>
      <c r="I859" t="s">
        <v>14</v>
      </c>
      <c r="J859" t="s">
        <v>90</v>
      </c>
    </row>
    <row r="860" spans="1:10" x14ac:dyDescent="0.25">
      <c r="A860" t="s">
        <v>903</v>
      </c>
      <c r="B860" t="s">
        <v>32</v>
      </c>
      <c r="C860" s="1">
        <v>45894</v>
      </c>
      <c r="D860" t="s">
        <v>12</v>
      </c>
      <c r="E860" t="s">
        <v>18</v>
      </c>
      <c r="F860">
        <v>2</v>
      </c>
      <c r="G860" s="2">
        <v>76</v>
      </c>
      <c r="H860" s="2">
        <v>152</v>
      </c>
      <c r="I860" t="s">
        <v>41</v>
      </c>
      <c r="J860" t="s">
        <v>30</v>
      </c>
    </row>
    <row r="861" spans="1:10" x14ac:dyDescent="0.25">
      <c r="A861" t="s">
        <v>904</v>
      </c>
      <c r="B861" t="s">
        <v>45</v>
      </c>
      <c r="C861" s="1">
        <v>45929</v>
      </c>
      <c r="D861" t="s">
        <v>12</v>
      </c>
      <c r="E861" t="s">
        <v>29</v>
      </c>
      <c r="F861">
        <v>2</v>
      </c>
      <c r="G861" s="2">
        <v>17</v>
      </c>
      <c r="H861" s="2">
        <v>34</v>
      </c>
      <c r="I861" t="s">
        <v>14</v>
      </c>
      <c r="J861" t="s">
        <v>81</v>
      </c>
    </row>
    <row r="862" spans="1:10" x14ac:dyDescent="0.25">
      <c r="A862" t="s">
        <v>905</v>
      </c>
      <c r="B862" t="s">
        <v>21</v>
      </c>
      <c r="C862" s="1">
        <v>45905</v>
      </c>
      <c r="D862" t="s">
        <v>40</v>
      </c>
      <c r="E862" t="s">
        <v>25</v>
      </c>
      <c r="F862">
        <v>2</v>
      </c>
      <c r="G862" s="2">
        <v>68</v>
      </c>
      <c r="H862" s="2">
        <v>136</v>
      </c>
      <c r="I862" t="s">
        <v>41</v>
      </c>
      <c r="J862" t="s">
        <v>213</v>
      </c>
    </row>
    <row r="863" spans="1:10" x14ac:dyDescent="0.25">
      <c r="A863" t="s">
        <v>906</v>
      </c>
      <c r="B863" t="s">
        <v>37</v>
      </c>
      <c r="C863" s="1">
        <v>45904</v>
      </c>
      <c r="D863" t="s">
        <v>40</v>
      </c>
      <c r="E863" t="s">
        <v>13</v>
      </c>
      <c r="F863">
        <v>2</v>
      </c>
      <c r="G863" s="2">
        <v>71</v>
      </c>
      <c r="H863" s="2">
        <v>142</v>
      </c>
      <c r="I863" t="s">
        <v>22</v>
      </c>
      <c r="J863" t="s">
        <v>67</v>
      </c>
    </row>
    <row r="864" spans="1:10" x14ac:dyDescent="0.25">
      <c r="A864" t="s">
        <v>907</v>
      </c>
      <c r="B864" t="s">
        <v>45</v>
      </c>
      <c r="C864" s="1">
        <v>45892</v>
      </c>
      <c r="D864" t="s">
        <v>12</v>
      </c>
      <c r="E864" t="s">
        <v>25</v>
      </c>
      <c r="F864">
        <v>4</v>
      </c>
      <c r="G864" s="2">
        <v>13</v>
      </c>
      <c r="H864" s="2">
        <v>52</v>
      </c>
      <c r="I864" t="s">
        <v>14</v>
      </c>
      <c r="J864" t="s">
        <v>62</v>
      </c>
    </row>
    <row r="865" spans="1:10" x14ac:dyDescent="0.25">
      <c r="A865" t="s">
        <v>908</v>
      </c>
      <c r="B865" t="s">
        <v>37</v>
      </c>
      <c r="C865" s="1">
        <v>45844</v>
      </c>
      <c r="D865" t="s">
        <v>28</v>
      </c>
      <c r="E865" t="s">
        <v>13</v>
      </c>
      <c r="F865">
        <v>1</v>
      </c>
      <c r="G865" s="2">
        <v>156</v>
      </c>
      <c r="H865" s="2">
        <v>156</v>
      </c>
      <c r="I865" t="s">
        <v>14</v>
      </c>
      <c r="J865" t="s">
        <v>15</v>
      </c>
    </row>
    <row r="866" spans="1:10" x14ac:dyDescent="0.25">
      <c r="A866" t="s">
        <v>909</v>
      </c>
      <c r="B866" t="s">
        <v>11</v>
      </c>
      <c r="C866" s="1">
        <v>45869</v>
      </c>
      <c r="D866" t="s">
        <v>17</v>
      </c>
      <c r="E866" t="s">
        <v>25</v>
      </c>
      <c r="F866">
        <v>2</v>
      </c>
      <c r="G866" s="2">
        <v>40</v>
      </c>
      <c r="H866" s="2">
        <v>80</v>
      </c>
      <c r="I866" t="s">
        <v>41</v>
      </c>
      <c r="J866" t="s">
        <v>81</v>
      </c>
    </row>
    <row r="867" spans="1:10" x14ac:dyDescent="0.25">
      <c r="A867" t="s">
        <v>910</v>
      </c>
      <c r="B867" t="s">
        <v>37</v>
      </c>
      <c r="C867" s="1">
        <v>45905</v>
      </c>
      <c r="D867" t="s">
        <v>40</v>
      </c>
      <c r="E867" t="s">
        <v>13</v>
      </c>
      <c r="F867">
        <v>3</v>
      </c>
      <c r="G867" s="2">
        <v>97</v>
      </c>
      <c r="H867" s="2">
        <v>291</v>
      </c>
      <c r="I867" t="s">
        <v>41</v>
      </c>
      <c r="J867" t="s">
        <v>90</v>
      </c>
    </row>
    <row r="868" spans="1:10" x14ac:dyDescent="0.25">
      <c r="A868" t="s">
        <v>911</v>
      </c>
      <c r="B868" t="s">
        <v>32</v>
      </c>
      <c r="C868" s="1">
        <v>45921</v>
      </c>
      <c r="D868" t="s">
        <v>17</v>
      </c>
      <c r="E868" t="s">
        <v>29</v>
      </c>
      <c r="F868">
        <v>2</v>
      </c>
      <c r="G868" s="2">
        <v>53</v>
      </c>
      <c r="H868" s="2">
        <v>106</v>
      </c>
      <c r="I868" t="s">
        <v>22</v>
      </c>
      <c r="J868" t="s">
        <v>110</v>
      </c>
    </row>
    <row r="869" spans="1:10" x14ac:dyDescent="0.25">
      <c r="A869" t="s">
        <v>912</v>
      </c>
      <c r="B869" t="s">
        <v>11</v>
      </c>
      <c r="C869" s="1">
        <v>45924</v>
      </c>
      <c r="D869" t="s">
        <v>12</v>
      </c>
      <c r="E869" t="s">
        <v>18</v>
      </c>
      <c r="F869">
        <v>1</v>
      </c>
      <c r="G869" s="2">
        <v>25</v>
      </c>
      <c r="H869" s="2">
        <v>25</v>
      </c>
      <c r="I869" t="s">
        <v>14</v>
      </c>
      <c r="J869" t="s">
        <v>30</v>
      </c>
    </row>
    <row r="870" spans="1:10" x14ac:dyDescent="0.25">
      <c r="A870" t="s">
        <v>913</v>
      </c>
      <c r="B870" t="s">
        <v>32</v>
      </c>
      <c r="C870" s="1">
        <v>45921</v>
      </c>
      <c r="D870" t="s">
        <v>17</v>
      </c>
      <c r="E870" t="s">
        <v>29</v>
      </c>
      <c r="F870">
        <v>1</v>
      </c>
      <c r="G870" s="2">
        <v>55</v>
      </c>
      <c r="H870" s="2">
        <v>55</v>
      </c>
      <c r="I870" t="s">
        <v>47</v>
      </c>
      <c r="J870" t="s">
        <v>26</v>
      </c>
    </row>
    <row r="871" spans="1:10" x14ac:dyDescent="0.25">
      <c r="A871" t="s">
        <v>914</v>
      </c>
      <c r="B871" t="s">
        <v>32</v>
      </c>
      <c r="C871" s="1">
        <v>45889</v>
      </c>
      <c r="D871" t="s">
        <v>17</v>
      </c>
      <c r="E871" t="s">
        <v>25</v>
      </c>
      <c r="F871">
        <v>3</v>
      </c>
      <c r="G871" s="2">
        <v>25</v>
      </c>
      <c r="H871" s="2">
        <v>75</v>
      </c>
      <c r="I871" t="s">
        <v>14</v>
      </c>
      <c r="J871" t="s">
        <v>26</v>
      </c>
    </row>
    <row r="872" spans="1:10" x14ac:dyDescent="0.25">
      <c r="A872" t="s">
        <v>915</v>
      </c>
      <c r="B872" t="s">
        <v>11</v>
      </c>
      <c r="C872" s="1">
        <v>45901</v>
      </c>
      <c r="D872" t="s">
        <v>12</v>
      </c>
      <c r="E872" t="s">
        <v>18</v>
      </c>
      <c r="F872">
        <v>2</v>
      </c>
      <c r="G872" s="2">
        <v>17</v>
      </c>
      <c r="H872" s="2">
        <v>34</v>
      </c>
      <c r="I872" t="s">
        <v>14</v>
      </c>
      <c r="J872" t="s">
        <v>38</v>
      </c>
    </row>
    <row r="873" spans="1:10" x14ac:dyDescent="0.25">
      <c r="A873" t="s">
        <v>916</v>
      </c>
      <c r="B873" t="s">
        <v>32</v>
      </c>
      <c r="C873" s="1">
        <v>45870</v>
      </c>
      <c r="D873" t="s">
        <v>12</v>
      </c>
      <c r="E873" t="s">
        <v>29</v>
      </c>
      <c r="F873">
        <v>2</v>
      </c>
      <c r="G873" s="2">
        <v>29</v>
      </c>
      <c r="H873" s="2">
        <v>58</v>
      </c>
      <c r="I873" t="s">
        <v>14</v>
      </c>
      <c r="J873" t="s">
        <v>34</v>
      </c>
    </row>
    <row r="874" spans="1:10" x14ac:dyDescent="0.25">
      <c r="A874" t="s">
        <v>917</v>
      </c>
      <c r="B874" t="s">
        <v>45</v>
      </c>
      <c r="C874" s="1">
        <v>45921</v>
      </c>
      <c r="D874" t="s">
        <v>28</v>
      </c>
      <c r="E874" t="s">
        <v>29</v>
      </c>
      <c r="F874">
        <v>1</v>
      </c>
      <c r="G874" s="2">
        <v>21</v>
      </c>
      <c r="H874" s="2">
        <v>21</v>
      </c>
      <c r="I874" t="s">
        <v>14</v>
      </c>
      <c r="J874" t="s">
        <v>213</v>
      </c>
    </row>
    <row r="875" spans="1:10" x14ac:dyDescent="0.25">
      <c r="A875" t="s">
        <v>918</v>
      </c>
      <c r="B875" t="s">
        <v>11</v>
      </c>
      <c r="C875" s="1">
        <v>45919</v>
      </c>
      <c r="D875" t="s">
        <v>17</v>
      </c>
      <c r="E875" t="s">
        <v>29</v>
      </c>
      <c r="F875">
        <v>1</v>
      </c>
      <c r="G875" s="2">
        <v>41</v>
      </c>
      <c r="H875" s="2">
        <v>41</v>
      </c>
      <c r="I875" t="s">
        <v>14</v>
      </c>
      <c r="J875" t="s">
        <v>26</v>
      </c>
    </row>
    <row r="876" spans="1:10" x14ac:dyDescent="0.25">
      <c r="A876" t="s">
        <v>919</v>
      </c>
      <c r="B876" t="s">
        <v>49</v>
      </c>
      <c r="C876" s="1">
        <v>45840</v>
      </c>
      <c r="D876" t="s">
        <v>28</v>
      </c>
      <c r="E876" t="s">
        <v>18</v>
      </c>
      <c r="F876">
        <v>2</v>
      </c>
      <c r="G876" s="2">
        <v>33</v>
      </c>
      <c r="H876" s="2">
        <v>66</v>
      </c>
      <c r="I876" t="s">
        <v>14</v>
      </c>
      <c r="J876" t="s">
        <v>26</v>
      </c>
    </row>
    <row r="877" spans="1:10" x14ac:dyDescent="0.25">
      <c r="A877" t="s">
        <v>920</v>
      </c>
      <c r="B877" t="s">
        <v>37</v>
      </c>
      <c r="C877" s="1">
        <v>45909</v>
      </c>
      <c r="D877" t="s">
        <v>12</v>
      </c>
      <c r="E877" t="s">
        <v>25</v>
      </c>
      <c r="F877">
        <v>3</v>
      </c>
      <c r="G877" s="2">
        <v>262</v>
      </c>
      <c r="H877" s="2">
        <v>786</v>
      </c>
      <c r="I877" t="s">
        <v>14</v>
      </c>
      <c r="J877" t="s">
        <v>213</v>
      </c>
    </row>
    <row r="878" spans="1:10" x14ac:dyDescent="0.25">
      <c r="A878" t="s">
        <v>921</v>
      </c>
      <c r="B878" t="s">
        <v>32</v>
      </c>
      <c r="C878" s="1">
        <v>45921</v>
      </c>
      <c r="D878" t="s">
        <v>40</v>
      </c>
      <c r="E878" t="s">
        <v>25</v>
      </c>
      <c r="F878">
        <v>2</v>
      </c>
      <c r="G878" s="2">
        <v>77</v>
      </c>
      <c r="H878" s="2">
        <v>154</v>
      </c>
      <c r="I878" t="s">
        <v>22</v>
      </c>
      <c r="J878" t="s">
        <v>213</v>
      </c>
    </row>
    <row r="879" spans="1:10" x14ac:dyDescent="0.25">
      <c r="A879" t="s">
        <v>922</v>
      </c>
      <c r="B879" t="s">
        <v>49</v>
      </c>
      <c r="C879" s="1">
        <v>45929</v>
      </c>
      <c r="D879" t="s">
        <v>17</v>
      </c>
      <c r="E879" t="s">
        <v>29</v>
      </c>
      <c r="F879">
        <v>4</v>
      </c>
      <c r="G879" s="2">
        <v>34</v>
      </c>
      <c r="H879" s="2">
        <v>136</v>
      </c>
      <c r="I879" t="s">
        <v>41</v>
      </c>
      <c r="J879" t="s">
        <v>213</v>
      </c>
    </row>
    <row r="880" spans="1:10" x14ac:dyDescent="0.25">
      <c r="A880" t="s">
        <v>923</v>
      </c>
      <c r="B880" t="s">
        <v>32</v>
      </c>
      <c r="C880" s="1">
        <v>45850</v>
      </c>
      <c r="D880" t="s">
        <v>28</v>
      </c>
      <c r="E880" t="s">
        <v>13</v>
      </c>
      <c r="F880">
        <v>1</v>
      </c>
      <c r="G880" s="2">
        <v>82</v>
      </c>
      <c r="H880" s="2">
        <v>82</v>
      </c>
      <c r="I880" t="s">
        <v>14</v>
      </c>
      <c r="J880" t="s">
        <v>116</v>
      </c>
    </row>
    <row r="881" spans="1:10" x14ac:dyDescent="0.25">
      <c r="A881" t="s">
        <v>924</v>
      </c>
      <c r="B881" t="s">
        <v>11</v>
      </c>
      <c r="C881" s="1">
        <v>45918</v>
      </c>
      <c r="D881" t="s">
        <v>40</v>
      </c>
      <c r="E881" t="s">
        <v>29</v>
      </c>
      <c r="F881">
        <v>4</v>
      </c>
      <c r="G881" s="2">
        <v>48</v>
      </c>
      <c r="H881" s="2">
        <v>192</v>
      </c>
      <c r="I881" t="s">
        <v>14</v>
      </c>
      <c r="J881" t="s">
        <v>15</v>
      </c>
    </row>
    <row r="882" spans="1:10" x14ac:dyDescent="0.25">
      <c r="A882" t="s">
        <v>925</v>
      </c>
      <c r="B882" t="s">
        <v>61</v>
      </c>
      <c r="C882" s="1">
        <v>45880</v>
      </c>
      <c r="D882" t="s">
        <v>40</v>
      </c>
      <c r="E882" t="s">
        <v>29</v>
      </c>
      <c r="F882">
        <v>2</v>
      </c>
      <c r="G882" s="2">
        <v>167</v>
      </c>
      <c r="H882" s="2">
        <v>334</v>
      </c>
      <c r="I882" t="s">
        <v>14</v>
      </c>
      <c r="J882" t="s">
        <v>67</v>
      </c>
    </row>
    <row r="883" spans="1:10" x14ac:dyDescent="0.25">
      <c r="A883" t="s">
        <v>926</v>
      </c>
      <c r="B883" t="s">
        <v>32</v>
      </c>
      <c r="C883" s="1">
        <v>45879</v>
      </c>
      <c r="D883" t="s">
        <v>12</v>
      </c>
      <c r="E883" t="s">
        <v>18</v>
      </c>
      <c r="F883">
        <v>2</v>
      </c>
      <c r="G883" s="2">
        <v>62</v>
      </c>
      <c r="H883" s="2">
        <v>124</v>
      </c>
      <c r="I883" t="s">
        <v>43</v>
      </c>
      <c r="J883" t="s">
        <v>26</v>
      </c>
    </row>
    <row r="884" spans="1:10" x14ac:dyDescent="0.25">
      <c r="A884" t="s">
        <v>927</v>
      </c>
      <c r="B884" t="s">
        <v>32</v>
      </c>
      <c r="C884" s="1">
        <v>45914</v>
      </c>
      <c r="D884" t="s">
        <v>17</v>
      </c>
      <c r="E884" t="s">
        <v>25</v>
      </c>
      <c r="F884">
        <v>4</v>
      </c>
      <c r="G884" s="2">
        <v>28</v>
      </c>
      <c r="H884" s="2">
        <v>112</v>
      </c>
      <c r="I884" t="s">
        <v>22</v>
      </c>
      <c r="J884" t="s">
        <v>34</v>
      </c>
    </row>
    <row r="885" spans="1:10" x14ac:dyDescent="0.25">
      <c r="A885" t="s">
        <v>928</v>
      </c>
      <c r="B885" t="s">
        <v>32</v>
      </c>
      <c r="C885" s="1">
        <v>45875</v>
      </c>
      <c r="D885" t="s">
        <v>28</v>
      </c>
      <c r="E885" t="s">
        <v>25</v>
      </c>
      <c r="F885">
        <v>4</v>
      </c>
      <c r="G885" s="2">
        <v>42</v>
      </c>
      <c r="H885" s="2">
        <v>168</v>
      </c>
      <c r="I885" t="s">
        <v>43</v>
      </c>
      <c r="J885" t="s">
        <v>38</v>
      </c>
    </row>
    <row r="886" spans="1:10" x14ac:dyDescent="0.25">
      <c r="A886" t="s">
        <v>929</v>
      </c>
      <c r="B886" t="s">
        <v>71</v>
      </c>
      <c r="C886" s="1">
        <v>45858</v>
      </c>
      <c r="D886" t="s">
        <v>40</v>
      </c>
      <c r="E886" t="s">
        <v>18</v>
      </c>
      <c r="F886">
        <v>2</v>
      </c>
      <c r="G886" s="2">
        <v>59</v>
      </c>
      <c r="H886" s="2">
        <v>118</v>
      </c>
      <c r="I886" t="s">
        <v>41</v>
      </c>
      <c r="J886" t="s">
        <v>81</v>
      </c>
    </row>
    <row r="887" spans="1:10" x14ac:dyDescent="0.25">
      <c r="A887" t="s">
        <v>930</v>
      </c>
      <c r="B887" t="s">
        <v>61</v>
      </c>
      <c r="C887" s="1">
        <v>45855</v>
      </c>
      <c r="D887" t="s">
        <v>17</v>
      </c>
      <c r="E887" t="s">
        <v>29</v>
      </c>
      <c r="F887">
        <v>3</v>
      </c>
      <c r="G887" s="2">
        <v>169</v>
      </c>
      <c r="H887" s="2">
        <v>507</v>
      </c>
      <c r="I887" t="s">
        <v>22</v>
      </c>
      <c r="J887" t="s">
        <v>26</v>
      </c>
    </row>
    <row r="888" spans="1:10" x14ac:dyDescent="0.25">
      <c r="A888" t="s">
        <v>931</v>
      </c>
      <c r="B888" t="s">
        <v>32</v>
      </c>
      <c r="C888" s="1">
        <v>45921</v>
      </c>
      <c r="D888" t="s">
        <v>40</v>
      </c>
      <c r="E888" t="s">
        <v>13</v>
      </c>
      <c r="F888">
        <v>4</v>
      </c>
      <c r="G888" s="2">
        <v>71</v>
      </c>
      <c r="H888" s="2">
        <v>284</v>
      </c>
      <c r="I888" t="s">
        <v>14</v>
      </c>
      <c r="J888" t="s">
        <v>110</v>
      </c>
    </row>
    <row r="889" spans="1:10" x14ac:dyDescent="0.25">
      <c r="A889" t="s">
        <v>932</v>
      </c>
      <c r="B889" t="s">
        <v>49</v>
      </c>
      <c r="C889" s="1">
        <v>45902</v>
      </c>
      <c r="D889" t="s">
        <v>12</v>
      </c>
      <c r="E889" t="s">
        <v>13</v>
      </c>
      <c r="F889">
        <v>2</v>
      </c>
      <c r="G889" s="2">
        <v>32</v>
      </c>
      <c r="H889" s="2">
        <v>64</v>
      </c>
      <c r="I889" t="s">
        <v>14</v>
      </c>
      <c r="J889" t="s">
        <v>38</v>
      </c>
    </row>
    <row r="890" spans="1:10" x14ac:dyDescent="0.25">
      <c r="A890" t="s">
        <v>933</v>
      </c>
      <c r="B890" t="s">
        <v>71</v>
      </c>
      <c r="C890" s="1">
        <v>45842</v>
      </c>
      <c r="D890" t="s">
        <v>12</v>
      </c>
      <c r="E890" t="s">
        <v>25</v>
      </c>
      <c r="F890">
        <v>3</v>
      </c>
      <c r="G890" s="2">
        <v>65</v>
      </c>
      <c r="H890" s="2">
        <v>195</v>
      </c>
      <c r="I890" t="s">
        <v>14</v>
      </c>
      <c r="J890" t="s">
        <v>38</v>
      </c>
    </row>
    <row r="891" spans="1:10" x14ac:dyDescent="0.25">
      <c r="A891" t="s">
        <v>934</v>
      </c>
      <c r="B891" t="s">
        <v>32</v>
      </c>
      <c r="C891" s="1">
        <v>45894</v>
      </c>
      <c r="D891" t="s">
        <v>17</v>
      </c>
      <c r="E891" t="s">
        <v>25</v>
      </c>
      <c r="F891">
        <v>3</v>
      </c>
      <c r="G891" s="2">
        <v>40</v>
      </c>
      <c r="H891" s="2">
        <v>120</v>
      </c>
      <c r="I891" t="s">
        <v>14</v>
      </c>
      <c r="J891" t="s">
        <v>15</v>
      </c>
    </row>
    <row r="892" spans="1:10" x14ac:dyDescent="0.25">
      <c r="A892" t="s">
        <v>935</v>
      </c>
      <c r="B892" t="s">
        <v>37</v>
      </c>
      <c r="C892" s="1">
        <v>45892</v>
      </c>
      <c r="D892" t="s">
        <v>12</v>
      </c>
      <c r="E892" t="s">
        <v>13</v>
      </c>
      <c r="F892">
        <v>3</v>
      </c>
      <c r="G892" s="2">
        <v>196</v>
      </c>
      <c r="H892" s="2">
        <v>588</v>
      </c>
      <c r="I892" t="s">
        <v>14</v>
      </c>
      <c r="J892" t="s">
        <v>38</v>
      </c>
    </row>
    <row r="893" spans="1:10" x14ac:dyDescent="0.25">
      <c r="A893" t="s">
        <v>936</v>
      </c>
      <c r="B893" t="s">
        <v>11</v>
      </c>
      <c r="C893" s="1">
        <v>45922</v>
      </c>
      <c r="D893" t="s">
        <v>17</v>
      </c>
      <c r="E893" t="s">
        <v>29</v>
      </c>
      <c r="F893">
        <v>4</v>
      </c>
      <c r="G893" s="2">
        <v>24</v>
      </c>
      <c r="H893" s="2">
        <v>96</v>
      </c>
      <c r="I893" t="s">
        <v>14</v>
      </c>
      <c r="J893" t="s">
        <v>67</v>
      </c>
    </row>
    <row r="894" spans="1:10" x14ac:dyDescent="0.25">
      <c r="A894" t="s">
        <v>937</v>
      </c>
      <c r="B894" t="s">
        <v>49</v>
      </c>
      <c r="C894" s="1">
        <v>45840</v>
      </c>
      <c r="D894" t="s">
        <v>17</v>
      </c>
      <c r="E894" t="s">
        <v>25</v>
      </c>
      <c r="F894">
        <v>3</v>
      </c>
      <c r="G894" s="2">
        <v>21</v>
      </c>
      <c r="H894" s="2">
        <v>63</v>
      </c>
      <c r="I894" t="s">
        <v>14</v>
      </c>
      <c r="J894" t="s">
        <v>26</v>
      </c>
    </row>
    <row r="895" spans="1:10" x14ac:dyDescent="0.25">
      <c r="A895" t="s">
        <v>938</v>
      </c>
      <c r="B895" t="s">
        <v>71</v>
      </c>
      <c r="C895" s="1">
        <v>45843</v>
      </c>
      <c r="D895" t="s">
        <v>17</v>
      </c>
      <c r="E895" t="s">
        <v>29</v>
      </c>
      <c r="F895">
        <v>2</v>
      </c>
      <c r="G895" s="2">
        <v>43</v>
      </c>
      <c r="H895" s="2">
        <v>86</v>
      </c>
      <c r="I895" t="s">
        <v>14</v>
      </c>
      <c r="J895" t="s">
        <v>34</v>
      </c>
    </row>
    <row r="896" spans="1:10" x14ac:dyDescent="0.25">
      <c r="A896" t="s">
        <v>939</v>
      </c>
      <c r="B896" t="s">
        <v>37</v>
      </c>
      <c r="C896" s="1">
        <v>45924</v>
      </c>
      <c r="D896" t="s">
        <v>17</v>
      </c>
      <c r="E896" t="s">
        <v>13</v>
      </c>
      <c r="F896">
        <v>1</v>
      </c>
      <c r="G896" s="2">
        <v>81</v>
      </c>
      <c r="H896" s="2">
        <v>81</v>
      </c>
      <c r="I896" t="s">
        <v>14</v>
      </c>
      <c r="J896" t="s">
        <v>26</v>
      </c>
    </row>
    <row r="897" spans="1:10" x14ac:dyDescent="0.25">
      <c r="A897" t="s">
        <v>940</v>
      </c>
      <c r="B897" t="s">
        <v>61</v>
      </c>
      <c r="C897" s="1">
        <v>45884</v>
      </c>
      <c r="D897" t="s">
        <v>17</v>
      </c>
      <c r="E897" t="s">
        <v>18</v>
      </c>
      <c r="F897">
        <v>2</v>
      </c>
      <c r="G897" s="2">
        <v>108</v>
      </c>
      <c r="H897" s="2">
        <v>216</v>
      </c>
      <c r="I897" t="s">
        <v>14</v>
      </c>
      <c r="J897" t="s">
        <v>15</v>
      </c>
    </row>
    <row r="898" spans="1:10" x14ac:dyDescent="0.25">
      <c r="A898" t="s">
        <v>941</v>
      </c>
      <c r="B898" t="s">
        <v>32</v>
      </c>
      <c r="C898" s="1">
        <v>45906</v>
      </c>
      <c r="D898" t="s">
        <v>17</v>
      </c>
      <c r="E898" t="s">
        <v>25</v>
      </c>
      <c r="F898">
        <v>2</v>
      </c>
      <c r="G898" s="2">
        <v>29</v>
      </c>
      <c r="H898" s="2">
        <v>58</v>
      </c>
      <c r="I898" t="s">
        <v>14</v>
      </c>
      <c r="J898" t="s">
        <v>38</v>
      </c>
    </row>
    <row r="899" spans="1:10" x14ac:dyDescent="0.25">
      <c r="A899" t="s">
        <v>942</v>
      </c>
      <c r="B899" t="s">
        <v>32</v>
      </c>
      <c r="C899" s="1">
        <v>45919</v>
      </c>
      <c r="D899" t="s">
        <v>28</v>
      </c>
      <c r="E899" t="s">
        <v>18</v>
      </c>
      <c r="F899">
        <v>2</v>
      </c>
      <c r="G899" s="2">
        <v>66</v>
      </c>
      <c r="H899" s="2">
        <v>132</v>
      </c>
      <c r="I899" t="s">
        <v>41</v>
      </c>
      <c r="J899" t="s">
        <v>34</v>
      </c>
    </row>
    <row r="900" spans="1:10" x14ac:dyDescent="0.25">
      <c r="A900" t="s">
        <v>943</v>
      </c>
      <c r="B900" t="s">
        <v>49</v>
      </c>
      <c r="C900" s="1">
        <v>45912</v>
      </c>
      <c r="D900" t="s">
        <v>28</v>
      </c>
      <c r="E900" t="s">
        <v>25</v>
      </c>
      <c r="F900">
        <v>3</v>
      </c>
      <c r="G900" s="2">
        <v>58</v>
      </c>
      <c r="H900" s="2">
        <v>174</v>
      </c>
      <c r="I900" t="s">
        <v>14</v>
      </c>
      <c r="J900" t="s">
        <v>34</v>
      </c>
    </row>
    <row r="901" spans="1:10" x14ac:dyDescent="0.25">
      <c r="A901" t="s">
        <v>944</v>
      </c>
      <c r="B901" t="s">
        <v>71</v>
      </c>
      <c r="C901" s="1">
        <v>45873</v>
      </c>
      <c r="D901" t="s">
        <v>12</v>
      </c>
      <c r="E901" t="s">
        <v>29</v>
      </c>
      <c r="F901">
        <v>3</v>
      </c>
      <c r="G901" s="2">
        <v>31</v>
      </c>
      <c r="H901" s="2">
        <v>93</v>
      </c>
      <c r="I901" t="s">
        <v>41</v>
      </c>
      <c r="J901" t="s">
        <v>38</v>
      </c>
    </row>
    <row r="902" spans="1:10" x14ac:dyDescent="0.25">
      <c r="A902" t="s">
        <v>945</v>
      </c>
      <c r="B902" t="s">
        <v>21</v>
      </c>
      <c r="C902" s="1">
        <v>45871</v>
      </c>
      <c r="D902" t="s">
        <v>12</v>
      </c>
      <c r="E902" t="s">
        <v>18</v>
      </c>
      <c r="F902">
        <v>1</v>
      </c>
      <c r="G902" s="2">
        <v>45</v>
      </c>
      <c r="H902" s="2">
        <v>45</v>
      </c>
      <c r="I902" t="s">
        <v>22</v>
      </c>
      <c r="J902" t="s">
        <v>26</v>
      </c>
    </row>
    <row r="903" spans="1:10" x14ac:dyDescent="0.25">
      <c r="A903" t="s">
        <v>946</v>
      </c>
      <c r="B903" t="s">
        <v>11</v>
      </c>
      <c r="C903" s="1">
        <v>45863</v>
      </c>
      <c r="D903" t="s">
        <v>17</v>
      </c>
      <c r="E903" t="s">
        <v>29</v>
      </c>
      <c r="F903">
        <v>3</v>
      </c>
      <c r="G903" s="2">
        <v>40</v>
      </c>
      <c r="H903" s="2">
        <v>120</v>
      </c>
      <c r="I903" t="s">
        <v>14</v>
      </c>
      <c r="J903" t="s">
        <v>90</v>
      </c>
    </row>
    <row r="904" spans="1:10" x14ac:dyDescent="0.25">
      <c r="A904" t="s">
        <v>947</v>
      </c>
      <c r="B904" t="s">
        <v>71</v>
      </c>
      <c r="C904" s="1">
        <v>45861</v>
      </c>
      <c r="D904" t="s">
        <v>40</v>
      </c>
      <c r="E904" t="s">
        <v>25</v>
      </c>
      <c r="F904">
        <v>1</v>
      </c>
      <c r="G904" s="2">
        <v>28</v>
      </c>
      <c r="H904" s="2">
        <v>28</v>
      </c>
      <c r="I904" t="s">
        <v>22</v>
      </c>
      <c r="J904" t="s">
        <v>90</v>
      </c>
    </row>
    <row r="905" spans="1:10" x14ac:dyDescent="0.25">
      <c r="A905" t="s">
        <v>948</v>
      </c>
      <c r="B905" t="s">
        <v>32</v>
      </c>
      <c r="C905" s="1">
        <v>45866</v>
      </c>
      <c r="D905" t="s">
        <v>12</v>
      </c>
      <c r="E905" t="s">
        <v>29</v>
      </c>
      <c r="F905">
        <v>2</v>
      </c>
      <c r="G905" s="2">
        <v>31</v>
      </c>
      <c r="H905" s="2">
        <v>62</v>
      </c>
      <c r="I905" t="s">
        <v>14</v>
      </c>
      <c r="J905" t="s">
        <v>30</v>
      </c>
    </row>
    <row r="906" spans="1:10" x14ac:dyDescent="0.25">
      <c r="A906" t="s">
        <v>949</v>
      </c>
      <c r="B906" t="s">
        <v>45</v>
      </c>
      <c r="C906" s="1">
        <v>45926</v>
      </c>
      <c r="D906" t="s">
        <v>12</v>
      </c>
      <c r="E906" t="s">
        <v>25</v>
      </c>
      <c r="F906">
        <v>2</v>
      </c>
      <c r="G906" s="2">
        <v>22</v>
      </c>
      <c r="H906" s="2">
        <v>44</v>
      </c>
      <c r="I906" t="s">
        <v>47</v>
      </c>
      <c r="J906" t="s">
        <v>34</v>
      </c>
    </row>
    <row r="907" spans="1:10" x14ac:dyDescent="0.25">
      <c r="A907" t="s">
        <v>950</v>
      </c>
      <c r="B907" t="s">
        <v>11</v>
      </c>
      <c r="C907" s="1">
        <v>45892</v>
      </c>
      <c r="D907" t="s">
        <v>40</v>
      </c>
      <c r="E907" t="s">
        <v>25</v>
      </c>
      <c r="F907">
        <v>2</v>
      </c>
      <c r="G907" s="2">
        <v>20</v>
      </c>
      <c r="H907" s="2">
        <v>40</v>
      </c>
      <c r="I907" t="s">
        <v>14</v>
      </c>
      <c r="J907" t="s">
        <v>62</v>
      </c>
    </row>
    <row r="908" spans="1:10" x14ac:dyDescent="0.25">
      <c r="A908" t="s">
        <v>951</v>
      </c>
      <c r="B908" t="s">
        <v>11</v>
      </c>
      <c r="C908" s="1">
        <v>45842</v>
      </c>
      <c r="D908" t="s">
        <v>17</v>
      </c>
      <c r="E908" t="s">
        <v>18</v>
      </c>
      <c r="F908">
        <v>2</v>
      </c>
      <c r="G908" s="2">
        <v>42</v>
      </c>
      <c r="H908" s="2">
        <v>84</v>
      </c>
      <c r="I908" t="s">
        <v>14</v>
      </c>
      <c r="J908" t="s">
        <v>81</v>
      </c>
    </row>
    <row r="909" spans="1:10" x14ac:dyDescent="0.25">
      <c r="A909" t="s">
        <v>952</v>
      </c>
      <c r="B909" t="s">
        <v>71</v>
      </c>
      <c r="C909" s="1">
        <v>45905</v>
      </c>
      <c r="D909" t="s">
        <v>12</v>
      </c>
      <c r="E909" t="s">
        <v>29</v>
      </c>
      <c r="F909">
        <v>4</v>
      </c>
      <c r="G909" s="2">
        <v>34</v>
      </c>
      <c r="H909" s="2">
        <v>136</v>
      </c>
      <c r="I909" t="s">
        <v>14</v>
      </c>
      <c r="J909" t="s">
        <v>90</v>
      </c>
    </row>
    <row r="910" spans="1:10" x14ac:dyDescent="0.25">
      <c r="A910" t="s">
        <v>953</v>
      </c>
      <c r="B910" t="s">
        <v>45</v>
      </c>
      <c r="C910" s="1">
        <v>45925</v>
      </c>
      <c r="D910" t="s">
        <v>28</v>
      </c>
      <c r="E910" t="s">
        <v>29</v>
      </c>
      <c r="F910">
        <v>1</v>
      </c>
      <c r="G910" s="2">
        <v>19</v>
      </c>
      <c r="H910" s="2">
        <v>19</v>
      </c>
      <c r="I910" t="s">
        <v>14</v>
      </c>
      <c r="J910" t="s">
        <v>26</v>
      </c>
    </row>
    <row r="911" spans="1:10" x14ac:dyDescent="0.25">
      <c r="A911" t="s">
        <v>954</v>
      </c>
      <c r="B911" t="s">
        <v>11</v>
      </c>
      <c r="C911" s="1">
        <v>45860</v>
      </c>
      <c r="D911" t="s">
        <v>40</v>
      </c>
      <c r="E911" t="s">
        <v>29</v>
      </c>
      <c r="F911">
        <v>1</v>
      </c>
      <c r="G911" s="2">
        <v>20</v>
      </c>
      <c r="H911" s="2">
        <v>20</v>
      </c>
      <c r="I911" t="s">
        <v>41</v>
      </c>
      <c r="J911" t="s">
        <v>34</v>
      </c>
    </row>
    <row r="912" spans="1:10" x14ac:dyDescent="0.25">
      <c r="A912" t="s">
        <v>955</v>
      </c>
      <c r="B912" t="s">
        <v>61</v>
      </c>
      <c r="C912" s="1">
        <v>45904</v>
      </c>
      <c r="D912" t="s">
        <v>17</v>
      </c>
      <c r="E912" t="s">
        <v>18</v>
      </c>
      <c r="F912">
        <v>1</v>
      </c>
      <c r="G912" s="2">
        <v>41</v>
      </c>
      <c r="H912" s="2">
        <v>41</v>
      </c>
      <c r="I912" t="s">
        <v>14</v>
      </c>
      <c r="J912" t="s">
        <v>15</v>
      </c>
    </row>
    <row r="913" spans="1:10" x14ac:dyDescent="0.25">
      <c r="A913" t="s">
        <v>956</v>
      </c>
      <c r="B913" t="s">
        <v>45</v>
      </c>
      <c r="C913" s="1">
        <v>45853</v>
      </c>
      <c r="D913" t="s">
        <v>17</v>
      </c>
      <c r="E913" t="s">
        <v>18</v>
      </c>
      <c r="F913">
        <v>2</v>
      </c>
      <c r="G913" s="2">
        <v>20</v>
      </c>
      <c r="H913" s="2">
        <v>40</v>
      </c>
      <c r="I913" t="s">
        <v>47</v>
      </c>
      <c r="J913" t="s">
        <v>213</v>
      </c>
    </row>
    <row r="914" spans="1:10" x14ac:dyDescent="0.25">
      <c r="A914" t="s">
        <v>183</v>
      </c>
      <c r="B914" t="s">
        <v>49</v>
      </c>
      <c r="C914" s="1">
        <v>45851</v>
      </c>
      <c r="D914" t="s">
        <v>40</v>
      </c>
      <c r="E914" t="s">
        <v>29</v>
      </c>
      <c r="F914">
        <v>4</v>
      </c>
      <c r="G914" s="2">
        <v>59</v>
      </c>
      <c r="H914" s="2">
        <v>236</v>
      </c>
      <c r="I914" t="s">
        <v>22</v>
      </c>
      <c r="J914" t="s">
        <v>38</v>
      </c>
    </row>
    <row r="915" spans="1:10" x14ac:dyDescent="0.25">
      <c r="A915" t="s">
        <v>957</v>
      </c>
      <c r="B915" t="s">
        <v>71</v>
      </c>
      <c r="C915" s="1">
        <v>45906</v>
      </c>
      <c r="D915" t="s">
        <v>12</v>
      </c>
      <c r="E915" t="s">
        <v>13</v>
      </c>
      <c r="F915">
        <v>2</v>
      </c>
      <c r="G915" s="2">
        <v>49</v>
      </c>
      <c r="H915" s="2">
        <v>98</v>
      </c>
      <c r="I915" t="s">
        <v>47</v>
      </c>
      <c r="J915" t="s">
        <v>34</v>
      </c>
    </row>
    <row r="916" spans="1:10" x14ac:dyDescent="0.25">
      <c r="A916" t="s">
        <v>958</v>
      </c>
      <c r="B916" t="s">
        <v>32</v>
      </c>
      <c r="C916" s="1">
        <v>45907</v>
      </c>
      <c r="D916" t="s">
        <v>17</v>
      </c>
      <c r="E916" t="s">
        <v>29</v>
      </c>
      <c r="F916">
        <v>1</v>
      </c>
      <c r="G916" s="2">
        <v>68</v>
      </c>
      <c r="H916" s="2">
        <v>68</v>
      </c>
      <c r="I916" t="s">
        <v>14</v>
      </c>
      <c r="J916" t="s">
        <v>34</v>
      </c>
    </row>
    <row r="917" spans="1:10" x14ac:dyDescent="0.25">
      <c r="A917" t="s">
        <v>959</v>
      </c>
      <c r="B917" t="s">
        <v>21</v>
      </c>
      <c r="C917" s="1">
        <v>45930</v>
      </c>
      <c r="D917" t="s">
        <v>40</v>
      </c>
      <c r="E917" t="s">
        <v>25</v>
      </c>
      <c r="F917">
        <v>3</v>
      </c>
      <c r="G917" s="2">
        <v>85</v>
      </c>
      <c r="H917" s="2">
        <v>255</v>
      </c>
      <c r="I917" t="s">
        <v>41</v>
      </c>
      <c r="J917" t="s">
        <v>15</v>
      </c>
    </row>
    <row r="918" spans="1:10" x14ac:dyDescent="0.25">
      <c r="A918" t="s">
        <v>960</v>
      </c>
      <c r="B918" t="s">
        <v>11</v>
      </c>
      <c r="C918" s="1">
        <v>45872</v>
      </c>
      <c r="D918" t="s">
        <v>17</v>
      </c>
      <c r="E918" t="s">
        <v>29</v>
      </c>
      <c r="F918">
        <v>3</v>
      </c>
      <c r="G918" s="2">
        <v>25</v>
      </c>
      <c r="H918" s="2">
        <v>75</v>
      </c>
      <c r="I918" t="s">
        <v>47</v>
      </c>
      <c r="J918" t="s">
        <v>30</v>
      </c>
    </row>
    <row r="919" spans="1:10" x14ac:dyDescent="0.25">
      <c r="A919" t="s">
        <v>961</v>
      </c>
      <c r="B919" t="s">
        <v>32</v>
      </c>
      <c r="C919" s="1">
        <v>45889</v>
      </c>
      <c r="D919" t="s">
        <v>17</v>
      </c>
      <c r="E919" t="s">
        <v>29</v>
      </c>
      <c r="F919">
        <v>2</v>
      </c>
      <c r="G919" s="2">
        <v>67</v>
      </c>
      <c r="H919" s="2">
        <v>134</v>
      </c>
      <c r="I919" t="s">
        <v>41</v>
      </c>
      <c r="J919" t="s">
        <v>34</v>
      </c>
    </row>
    <row r="920" spans="1:10" x14ac:dyDescent="0.25">
      <c r="A920" t="s">
        <v>962</v>
      </c>
      <c r="B920" t="s">
        <v>21</v>
      </c>
      <c r="C920" s="1">
        <v>45860</v>
      </c>
      <c r="D920" t="s">
        <v>17</v>
      </c>
      <c r="E920" t="s">
        <v>25</v>
      </c>
      <c r="F920">
        <v>2</v>
      </c>
      <c r="G920" s="2">
        <v>120</v>
      </c>
      <c r="H920" s="2">
        <v>240</v>
      </c>
      <c r="I920" t="s">
        <v>47</v>
      </c>
      <c r="J920" t="s">
        <v>62</v>
      </c>
    </row>
    <row r="921" spans="1:10" x14ac:dyDescent="0.25">
      <c r="A921" t="s">
        <v>963</v>
      </c>
      <c r="B921" t="s">
        <v>32</v>
      </c>
      <c r="C921" s="1">
        <v>45918</v>
      </c>
      <c r="D921" t="s">
        <v>40</v>
      </c>
      <c r="E921" t="s">
        <v>25</v>
      </c>
      <c r="F921">
        <v>4</v>
      </c>
      <c r="G921" s="2">
        <v>61</v>
      </c>
      <c r="H921" s="2">
        <v>244</v>
      </c>
      <c r="I921" t="s">
        <v>14</v>
      </c>
      <c r="J921" t="s">
        <v>30</v>
      </c>
    </row>
    <row r="922" spans="1:10" x14ac:dyDescent="0.25">
      <c r="A922" t="s">
        <v>964</v>
      </c>
      <c r="B922" t="s">
        <v>11</v>
      </c>
      <c r="C922" s="1">
        <v>45847</v>
      </c>
      <c r="D922" t="s">
        <v>17</v>
      </c>
      <c r="E922" t="s">
        <v>25</v>
      </c>
      <c r="F922">
        <v>1</v>
      </c>
      <c r="G922" s="2">
        <v>20</v>
      </c>
      <c r="H922" s="2">
        <v>20</v>
      </c>
      <c r="I922" t="s">
        <v>41</v>
      </c>
      <c r="J922" t="s">
        <v>30</v>
      </c>
    </row>
    <row r="923" spans="1:10" x14ac:dyDescent="0.25">
      <c r="A923" t="s">
        <v>965</v>
      </c>
      <c r="B923" t="s">
        <v>11</v>
      </c>
      <c r="C923" s="1">
        <v>45872</v>
      </c>
      <c r="D923" t="s">
        <v>12</v>
      </c>
      <c r="E923" t="s">
        <v>29</v>
      </c>
      <c r="F923">
        <v>2</v>
      </c>
      <c r="G923" s="2">
        <v>35</v>
      </c>
      <c r="H923" s="2">
        <v>70</v>
      </c>
      <c r="I923" t="s">
        <v>47</v>
      </c>
      <c r="J923" t="s">
        <v>26</v>
      </c>
    </row>
    <row r="924" spans="1:10" x14ac:dyDescent="0.25">
      <c r="A924" t="s">
        <v>966</v>
      </c>
      <c r="B924" t="s">
        <v>61</v>
      </c>
      <c r="C924" s="1">
        <v>45858</v>
      </c>
      <c r="D924" t="s">
        <v>17</v>
      </c>
      <c r="E924" t="s">
        <v>18</v>
      </c>
      <c r="F924">
        <v>2</v>
      </c>
      <c r="G924" s="2">
        <v>100</v>
      </c>
      <c r="H924" s="2">
        <v>200</v>
      </c>
      <c r="I924" t="s">
        <v>14</v>
      </c>
      <c r="J924" t="s">
        <v>26</v>
      </c>
    </row>
    <row r="925" spans="1:10" x14ac:dyDescent="0.25">
      <c r="A925" t="s">
        <v>967</v>
      </c>
      <c r="B925" t="s">
        <v>11</v>
      </c>
      <c r="C925" s="1">
        <v>45858</v>
      </c>
      <c r="D925" t="s">
        <v>17</v>
      </c>
      <c r="E925" t="s">
        <v>25</v>
      </c>
      <c r="F925">
        <v>1</v>
      </c>
      <c r="G925" s="2">
        <v>49</v>
      </c>
      <c r="H925" s="2">
        <v>49</v>
      </c>
      <c r="I925" t="s">
        <v>14</v>
      </c>
      <c r="J925" t="s">
        <v>34</v>
      </c>
    </row>
    <row r="926" spans="1:10" x14ac:dyDescent="0.25">
      <c r="A926" t="s">
        <v>968</v>
      </c>
      <c r="B926" t="s">
        <v>21</v>
      </c>
      <c r="C926" s="1">
        <v>45924</v>
      </c>
      <c r="D926" t="s">
        <v>40</v>
      </c>
      <c r="E926" t="s">
        <v>25</v>
      </c>
      <c r="F926">
        <v>2</v>
      </c>
      <c r="G926" s="2">
        <v>117</v>
      </c>
      <c r="H926" s="2">
        <v>234</v>
      </c>
      <c r="I926" t="s">
        <v>14</v>
      </c>
      <c r="J926" t="s">
        <v>30</v>
      </c>
    </row>
    <row r="927" spans="1:10" x14ac:dyDescent="0.25">
      <c r="A927" t="s">
        <v>969</v>
      </c>
      <c r="B927" t="s">
        <v>45</v>
      </c>
      <c r="C927" s="1">
        <v>45930</v>
      </c>
      <c r="D927" t="s">
        <v>40</v>
      </c>
      <c r="E927" t="s">
        <v>25</v>
      </c>
      <c r="F927">
        <v>1</v>
      </c>
      <c r="G927" s="2">
        <v>23</v>
      </c>
      <c r="H927" s="2">
        <v>23</v>
      </c>
      <c r="I927" t="s">
        <v>14</v>
      </c>
      <c r="J927" t="s">
        <v>26</v>
      </c>
    </row>
    <row r="928" spans="1:10" x14ac:dyDescent="0.25">
      <c r="A928" t="s">
        <v>970</v>
      </c>
      <c r="B928" t="s">
        <v>61</v>
      </c>
      <c r="C928" s="1">
        <v>45845</v>
      </c>
      <c r="D928" t="s">
        <v>40</v>
      </c>
      <c r="E928" t="s">
        <v>18</v>
      </c>
      <c r="F928">
        <v>1</v>
      </c>
      <c r="G928" s="2">
        <v>130</v>
      </c>
      <c r="H928" s="2">
        <v>130</v>
      </c>
      <c r="I928" t="s">
        <v>14</v>
      </c>
      <c r="J928" t="s">
        <v>26</v>
      </c>
    </row>
    <row r="929" spans="1:10" x14ac:dyDescent="0.25">
      <c r="A929" t="s">
        <v>971</v>
      </c>
      <c r="B929" t="s">
        <v>21</v>
      </c>
      <c r="C929" s="1">
        <v>45879</v>
      </c>
      <c r="D929" t="s">
        <v>12</v>
      </c>
      <c r="E929" t="s">
        <v>25</v>
      </c>
      <c r="F929">
        <v>1</v>
      </c>
      <c r="G929" s="2">
        <v>101</v>
      </c>
      <c r="H929" s="2">
        <v>101</v>
      </c>
      <c r="I929" t="s">
        <v>14</v>
      </c>
      <c r="J929" t="s">
        <v>81</v>
      </c>
    </row>
    <row r="930" spans="1:10" x14ac:dyDescent="0.25">
      <c r="A930" t="s">
        <v>972</v>
      </c>
      <c r="B930" t="s">
        <v>61</v>
      </c>
      <c r="C930" s="1">
        <v>45846</v>
      </c>
      <c r="D930" t="s">
        <v>17</v>
      </c>
      <c r="E930" t="s">
        <v>29</v>
      </c>
      <c r="F930">
        <v>1</v>
      </c>
      <c r="G930" s="2">
        <v>50</v>
      </c>
      <c r="H930" s="2">
        <v>50</v>
      </c>
      <c r="I930" t="s">
        <v>14</v>
      </c>
      <c r="J930" t="s">
        <v>30</v>
      </c>
    </row>
    <row r="931" spans="1:10" x14ac:dyDescent="0.25">
      <c r="A931" t="s">
        <v>973</v>
      </c>
      <c r="B931" t="s">
        <v>32</v>
      </c>
      <c r="C931" s="1">
        <v>45839</v>
      </c>
      <c r="D931" t="s">
        <v>28</v>
      </c>
      <c r="E931" t="s">
        <v>25</v>
      </c>
      <c r="F931">
        <v>4</v>
      </c>
      <c r="G931" s="2">
        <v>55</v>
      </c>
      <c r="H931" s="2">
        <v>220</v>
      </c>
      <c r="I931" t="s">
        <v>14</v>
      </c>
      <c r="J931" t="s">
        <v>26</v>
      </c>
    </row>
    <row r="932" spans="1:10" x14ac:dyDescent="0.25">
      <c r="A932" t="s">
        <v>974</v>
      </c>
      <c r="B932" t="s">
        <v>37</v>
      </c>
      <c r="C932" s="1">
        <v>45858</v>
      </c>
      <c r="D932" t="s">
        <v>12</v>
      </c>
      <c r="E932" t="s">
        <v>18</v>
      </c>
      <c r="F932">
        <v>1</v>
      </c>
      <c r="G932" s="2">
        <v>174</v>
      </c>
      <c r="H932" s="2">
        <v>174</v>
      </c>
      <c r="I932" t="s">
        <v>47</v>
      </c>
      <c r="J932" t="s">
        <v>26</v>
      </c>
    </row>
    <row r="933" spans="1:10" x14ac:dyDescent="0.25">
      <c r="A933" t="s">
        <v>975</v>
      </c>
      <c r="B933" t="s">
        <v>49</v>
      </c>
      <c r="C933" s="1">
        <v>45897</v>
      </c>
      <c r="D933" t="s">
        <v>17</v>
      </c>
      <c r="E933" t="s">
        <v>25</v>
      </c>
      <c r="F933">
        <v>1</v>
      </c>
      <c r="G933" s="2">
        <v>51</v>
      </c>
      <c r="H933" s="2">
        <v>51</v>
      </c>
      <c r="I933" t="s">
        <v>14</v>
      </c>
      <c r="J933" t="s">
        <v>26</v>
      </c>
    </row>
    <row r="934" spans="1:10" x14ac:dyDescent="0.25">
      <c r="A934" t="s">
        <v>976</v>
      </c>
      <c r="B934" t="s">
        <v>11</v>
      </c>
      <c r="C934" s="1">
        <v>45890</v>
      </c>
      <c r="D934" t="s">
        <v>12</v>
      </c>
      <c r="E934" t="s">
        <v>13</v>
      </c>
      <c r="F934">
        <v>2</v>
      </c>
      <c r="G934" s="2">
        <v>38</v>
      </c>
      <c r="H934" s="2">
        <v>76</v>
      </c>
      <c r="I934" t="s">
        <v>22</v>
      </c>
      <c r="J934" t="s">
        <v>30</v>
      </c>
    </row>
    <row r="935" spans="1:10" x14ac:dyDescent="0.25">
      <c r="A935" t="s">
        <v>977</v>
      </c>
      <c r="B935" t="s">
        <v>61</v>
      </c>
      <c r="C935" s="1">
        <v>45914</v>
      </c>
      <c r="D935" t="s">
        <v>17</v>
      </c>
      <c r="E935" t="s">
        <v>18</v>
      </c>
      <c r="F935">
        <v>2</v>
      </c>
      <c r="G935" s="2">
        <v>40</v>
      </c>
      <c r="H935" s="2">
        <v>80</v>
      </c>
      <c r="I935" t="s">
        <v>14</v>
      </c>
      <c r="J935" t="s">
        <v>90</v>
      </c>
    </row>
    <row r="936" spans="1:10" x14ac:dyDescent="0.25">
      <c r="A936" t="s">
        <v>978</v>
      </c>
      <c r="B936" t="s">
        <v>21</v>
      </c>
      <c r="C936" s="1">
        <v>45879</v>
      </c>
      <c r="D936" t="s">
        <v>17</v>
      </c>
      <c r="E936" t="s">
        <v>18</v>
      </c>
      <c r="F936">
        <v>3</v>
      </c>
      <c r="G936" s="2">
        <v>97</v>
      </c>
      <c r="H936" s="2">
        <v>291</v>
      </c>
      <c r="I936" t="s">
        <v>14</v>
      </c>
      <c r="J936" t="s">
        <v>81</v>
      </c>
    </row>
    <row r="937" spans="1:10" x14ac:dyDescent="0.25">
      <c r="A937" t="s">
        <v>979</v>
      </c>
      <c r="B937" t="s">
        <v>61</v>
      </c>
      <c r="C937" s="1">
        <v>45905</v>
      </c>
      <c r="D937" t="s">
        <v>12</v>
      </c>
      <c r="E937" t="s">
        <v>25</v>
      </c>
      <c r="F937">
        <v>1</v>
      </c>
      <c r="G937" s="2">
        <v>105</v>
      </c>
      <c r="H937" s="2">
        <v>105</v>
      </c>
      <c r="I937" t="s">
        <v>14</v>
      </c>
      <c r="J937" t="s">
        <v>213</v>
      </c>
    </row>
    <row r="938" spans="1:10" x14ac:dyDescent="0.25">
      <c r="A938" t="s">
        <v>980</v>
      </c>
      <c r="B938" t="s">
        <v>21</v>
      </c>
      <c r="C938" s="1">
        <v>45850</v>
      </c>
      <c r="D938" t="s">
        <v>17</v>
      </c>
      <c r="E938" t="s">
        <v>25</v>
      </c>
      <c r="F938">
        <v>4</v>
      </c>
      <c r="G938" s="2">
        <v>89</v>
      </c>
      <c r="H938" s="2">
        <v>356</v>
      </c>
      <c r="I938" t="s">
        <v>41</v>
      </c>
      <c r="J938" t="s">
        <v>15</v>
      </c>
    </row>
    <row r="939" spans="1:10" x14ac:dyDescent="0.25">
      <c r="A939" t="s">
        <v>981</v>
      </c>
      <c r="B939" t="s">
        <v>11</v>
      </c>
      <c r="C939" s="1">
        <v>45893</v>
      </c>
      <c r="D939" t="s">
        <v>12</v>
      </c>
      <c r="E939" t="s">
        <v>29</v>
      </c>
      <c r="F939">
        <v>3</v>
      </c>
      <c r="G939" s="2">
        <v>38</v>
      </c>
      <c r="H939" s="2">
        <v>114</v>
      </c>
      <c r="I939" t="s">
        <v>22</v>
      </c>
      <c r="J939" t="s">
        <v>30</v>
      </c>
    </row>
    <row r="940" spans="1:10" x14ac:dyDescent="0.25">
      <c r="A940" t="s">
        <v>982</v>
      </c>
      <c r="B940" t="s">
        <v>45</v>
      </c>
      <c r="C940" s="1">
        <v>45930</v>
      </c>
      <c r="D940" t="s">
        <v>28</v>
      </c>
      <c r="E940" t="s">
        <v>25</v>
      </c>
      <c r="F940">
        <v>1</v>
      </c>
      <c r="G940" s="2">
        <v>21</v>
      </c>
      <c r="H940" s="2">
        <v>21</v>
      </c>
      <c r="I940" t="s">
        <v>14</v>
      </c>
      <c r="J940" t="s">
        <v>30</v>
      </c>
    </row>
    <row r="941" spans="1:10" x14ac:dyDescent="0.25">
      <c r="A941" t="s">
        <v>983</v>
      </c>
      <c r="B941" t="s">
        <v>37</v>
      </c>
      <c r="C941" s="1">
        <v>45925</v>
      </c>
      <c r="D941" t="s">
        <v>12</v>
      </c>
      <c r="E941" t="s">
        <v>13</v>
      </c>
      <c r="F941">
        <v>1</v>
      </c>
      <c r="G941" s="2">
        <v>202</v>
      </c>
      <c r="H941" s="2">
        <v>202</v>
      </c>
      <c r="I941" t="s">
        <v>41</v>
      </c>
      <c r="J941" t="s">
        <v>90</v>
      </c>
    </row>
    <row r="942" spans="1:10" x14ac:dyDescent="0.25">
      <c r="A942" t="s">
        <v>984</v>
      </c>
      <c r="B942" t="s">
        <v>49</v>
      </c>
      <c r="C942" s="1">
        <v>45885</v>
      </c>
      <c r="D942" t="s">
        <v>12</v>
      </c>
      <c r="E942" t="s">
        <v>29</v>
      </c>
      <c r="F942">
        <v>2</v>
      </c>
      <c r="G942" s="2">
        <v>17</v>
      </c>
      <c r="H942" s="2">
        <v>34</v>
      </c>
      <c r="I942" t="s">
        <v>41</v>
      </c>
      <c r="J942" t="s">
        <v>90</v>
      </c>
    </row>
    <row r="943" spans="1:10" x14ac:dyDescent="0.25">
      <c r="A943" t="s">
        <v>985</v>
      </c>
      <c r="B943" t="s">
        <v>32</v>
      </c>
      <c r="C943" s="1">
        <v>45881</v>
      </c>
      <c r="D943" t="s">
        <v>12</v>
      </c>
      <c r="E943" t="s">
        <v>18</v>
      </c>
      <c r="F943">
        <v>3</v>
      </c>
      <c r="G943" s="2">
        <v>73</v>
      </c>
      <c r="H943" s="2">
        <v>219</v>
      </c>
      <c r="I943" t="s">
        <v>14</v>
      </c>
      <c r="J943" t="s">
        <v>67</v>
      </c>
    </row>
    <row r="944" spans="1:10" x14ac:dyDescent="0.25">
      <c r="A944" t="s">
        <v>986</v>
      </c>
      <c r="B944" t="s">
        <v>11</v>
      </c>
      <c r="C944" s="1">
        <v>45902</v>
      </c>
      <c r="D944" t="s">
        <v>12</v>
      </c>
      <c r="E944" t="s">
        <v>18</v>
      </c>
      <c r="F944">
        <v>3</v>
      </c>
      <c r="G944" s="2">
        <v>30</v>
      </c>
      <c r="H944" s="2">
        <v>90</v>
      </c>
      <c r="I944" t="s">
        <v>41</v>
      </c>
      <c r="J944" t="s">
        <v>90</v>
      </c>
    </row>
    <row r="945" spans="1:10" x14ac:dyDescent="0.25">
      <c r="A945" t="s">
        <v>987</v>
      </c>
      <c r="B945" t="s">
        <v>11</v>
      </c>
      <c r="C945" s="1">
        <v>45864</v>
      </c>
      <c r="D945" t="s">
        <v>28</v>
      </c>
      <c r="E945" t="s">
        <v>13</v>
      </c>
      <c r="F945">
        <v>1</v>
      </c>
      <c r="G945" s="2">
        <v>36</v>
      </c>
      <c r="H945" s="2">
        <v>36</v>
      </c>
      <c r="I945" t="s">
        <v>14</v>
      </c>
      <c r="J945" t="s">
        <v>38</v>
      </c>
    </row>
    <row r="946" spans="1:10" x14ac:dyDescent="0.25">
      <c r="A946" t="s">
        <v>988</v>
      </c>
      <c r="B946" t="s">
        <v>11</v>
      </c>
      <c r="C946" s="1">
        <v>45884</v>
      </c>
      <c r="D946" t="s">
        <v>17</v>
      </c>
      <c r="E946" t="s">
        <v>18</v>
      </c>
      <c r="F946">
        <v>2</v>
      </c>
      <c r="G946" s="2">
        <v>21</v>
      </c>
      <c r="H946" s="2">
        <v>42</v>
      </c>
      <c r="I946" t="s">
        <v>14</v>
      </c>
      <c r="J946" t="s">
        <v>213</v>
      </c>
    </row>
    <row r="947" spans="1:10" x14ac:dyDescent="0.25">
      <c r="A947" t="s">
        <v>989</v>
      </c>
      <c r="B947" t="s">
        <v>61</v>
      </c>
      <c r="C947" s="1">
        <v>45859</v>
      </c>
      <c r="D947" t="s">
        <v>40</v>
      </c>
      <c r="E947" t="s">
        <v>25</v>
      </c>
      <c r="F947">
        <v>1</v>
      </c>
      <c r="G947" s="2">
        <v>172</v>
      </c>
      <c r="H947" s="2">
        <v>172</v>
      </c>
      <c r="I947" t="s">
        <v>41</v>
      </c>
      <c r="J947" t="s">
        <v>213</v>
      </c>
    </row>
    <row r="948" spans="1:10" x14ac:dyDescent="0.25">
      <c r="A948" t="s">
        <v>990</v>
      </c>
      <c r="B948" t="s">
        <v>21</v>
      </c>
      <c r="C948" s="1">
        <v>45897</v>
      </c>
      <c r="D948" t="s">
        <v>28</v>
      </c>
      <c r="E948" t="s">
        <v>29</v>
      </c>
      <c r="F948">
        <v>3</v>
      </c>
      <c r="G948" s="2">
        <v>62</v>
      </c>
      <c r="H948" s="2">
        <v>186</v>
      </c>
      <c r="I948" t="s">
        <v>14</v>
      </c>
      <c r="J948" t="s">
        <v>67</v>
      </c>
    </row>
    <row r="949" spans="1:10" x14ac:dyDescent="0.25">
      <c r="A949" t="s">
        <v>991</v>
      </c>
      <c r="B949" t="s">
        <v>45</v>
      </c>
      <c r="C949" s="1">
        <v>45850</v>
      </c>
      <c r="D949" t="s">
        <v>28</v>
      </c>
      <c r="E949" t="s">
        <v>18</v>
      </c>
      <c r="F949">
        <v>1</v>
      </c>
      <c r="G949" s="2">
        <v>15</v>
      </c>
      <c r="H949" s="2">
        <v>15</v>
      </c>
      <c r="I949" t="s">
        <v>22</v>
      </c>
      <c r="J949" t="s">
        <v>67</v>
      </c>
    </row>
    <row r="950" spans="1:10" x14ac:dyDescent="0.25">
      <c r="A950" t="s">
        <v>992</v>
      </c>
      <c r="B950" t="s">
        <v>21</v>
      </c>
      <c r="C950" s="1">
        <v>45924</v>
      </c>
      <c r="D950" t="s">
        <v>12</v>
      </c>
      <c r="E950" t="s">
        <v>29</v>
      </c>
      <c r="F950">
        <v>1</v>
      </c>
      <c r="G950" s="2">
        <v>59</v>
      </c>
      <c r="H950" s="2">
        <v>59</v>
      </c>
      <c r="I950" t="s">
        <v>14</v>
      </c>
      <c r="J950" t="s">
        <v>62</v>
      </c>
    </row>
    <row r="951" spans="1:10" x14ac:dyDescent="0.25">
      <c r="A951" t="s">
        <v>993</v>
      </c>
      <c r="B951" t="s">
        <v>11</v>
      </c>
      <c r="C951" s="1">
        <v>45917</v>
      </c>
      <c r="D951" t="s">
        <v>40</v>
      </c>
      <c r="E951" t="s">
        <v>29</v>
      </c>
      <c r="F951">
        <v>2</v>
      </c>
      <c r="G951" s="2">
        <v>28</v>
      </c>
      <c r="H951" s="2">
        <v>56</v>
      </c>
      <c r="I951" t="s">
        <v>14</v>
      </c>
      <c r="J951" t="s">
        <v>26</v>
      </c>
    </row>
    <row r="952" spans="1:10" x14ac:dyDescent="0.25">
      <c r="A952" t="s">
        <v>994</v>
      </c>
      <c r="B952" t="s">
        <v>11</v>
      </c>
      <c r="C952" s="1">
        <v>45869</v>
      </c>
      <c r="D952" t="s">
        <v>40</v>
      </c>
      <c r="E952" t="s">
        <v>25</v>
      </c>
      <c r="F952">
        <v>3</v>
      </c>
      <c r="G952" s="2">
        <v>36</v>
      </c>
      <c r="H952" s="2">
        <v>108</v>
      </c>
      <c r="I952" t="s">
        <v>47</v>
      </c>
      <c r="J952" t="s">
        <v>90</v>
      </c>
    </row>
    <row r="953" spans="1:10" x14ac:dyDescent="0.25">
      <c r="A953" t="s">
        <v>995</v>
      </c>
      <c r="B953" t="s">
        <v>21</v>
      </c>
      <c r="C953" s="1">
        <v>45883</v>
      </c>
      <c r="D953" t="s">
        <v>17</v>
      </c>
      <c r="E953" t="s">
        <v>29</v>
      </c>
      <c r="F953">
        <v>2</v>
      </c>
      <c r="G953" s="2">
        <v>80</v>
      </c>
      <c r="H953" s="2">
        <v>160</v>
      </c>
      <c r="I953" t="s">
        <v>43</v>
      </c>
      <c r="J953" t="s">
        <v>26</v>
      </c>
    </row>
    <row r="954" spans="1:10" x14ac:dyDescent="0.25">
      <c r="A954" t="s">
        <v>996</v>
      </c>
      <c r="B954" t="s">
        <v>32</v>
      </c>
      <c r="C954" s="1">
        <v>45928</v>
      </c>
      <c r="D954" t="s">
        <v>17</v>
      </c>
      <c r="E954" t="s">
        <v>25</v>
      </c>
      <c r="F954">
        <v>2</v>
      </c>
      <c r="G954" s="2">
        <v>80</v>
      </c>
      <c r="H954" s="2">
        <v>160</v>
      </c>
      <c r="I954" t="s">
        <v>41</v>
      </c>
      <c r="J954" t="s">
        <v>34</v>
      </c>
    </row>
    <row r="955" spans="1:10" x14ac:dyDescent="0.25">
      <c r="A955" t="s">
        <v>997</v>
      </c>
      <c r="B955" t="s">
        <v>11</v>
      </c>
      <c r="C955" s="1">
        <v>45844</v>
      </c>
      <c r="D955" t="s">
        <v>17</v>
      </c>
      <c r="E955" t="s">
        <v>13</v>
      </c>
      <c r="F955">
        <v>2</v>
      </c>
      <c r="G955" s="2">
        <v>21</v>
      </c>
      <c r="H955" s="2">
        <v>42</v>
      </c>
      <c r="I955" t="s">
        <v>41</v>
      </c>
      <c r="J955" t="s">
        <v>62</v>
      </c>
    </row>
    <row r="956" spans="1:10" x14ac:dyDescent="0.25">
      <c r="A956" t="s">
        <v>998</v>
      </c>
      <c r="B956" t="s">
        <v>49</v>
      </c>
      <c r="C956" s="1">
        <v>45900</v>
      </c>
      <c r="D956" t="s">
        <v>17</v>
      </c>
      <c r="E956" t="s">
        <v>25</v>
      </c>
      <c r="F956">
        <v>1</v>
      </c>
      <c r="G956" s="2">
        <v>47</v>
      </c>
      <c r="H956" s="2">
        <v>47</v>
      </c>
      <c r="I956" t="s">
        <v>14</v>
      </c>
      <c r="J956" t="s">
        <v>26</v>
      </c>
    </row>
    <row r="957" spans="1:10" x14ac:dyDescent="0.25">
      <c r="A957" t="s">
        <v>999</v>
      </c>
      <c r="B957" t="s">
        <v>45</v>
      </c>
      <c r="C957" s="1">
        <v>45897</v>
      </c>
      <c r="D957" t="s">
        <v>17</v>
      </c>
      <c r="E957" t="s">
        <v>25</v>
      </c>
      <c r="F957">
        <v>3</v>
      </c>
      <c r="G957" s="2">
        <v>19</v>
      </c>
      <c r="H957" s="2">
        <v>57</v>
      </c>
      <c r="I957" t="s">
        <v>14</v>
      </c>
      <c r="J957" t="s">
        <v>15</v>
      </c>
    </row>
    <row r="958" spans="1:10" x14ac:dyDescent="0.25">
      <c r="A958" t="s">
        <v>1000</v>
      </c>
      <c r="B958" t="s">
        <v>32</v>
      </c>
      <c r="C958" s="1">
        <v>45930</v>
      </c>
      <c r="D958" t="s">
        <v>12</v>
      </c>
      <c r="E958" t="s">
        <v>25</v>
      </c>
      <c r="F958">
        <v>3</v>
      </c>
      <c r="G958" s="2">
        <v>27</v>
      </c>
      <c r="H958" s="2">
        <v>81</v>
      </c>
      <c r="I958" t="s">
        <v>14</v>
      </c>
      <c r="J958" t="s">
        <v>26</v>
      </c>
    </row>
    <row r="959" spans="1:10" x14ac:dyDescent="0.25">
      <c r="A959" t="s">
        <v>1001</v>
      </c>
      <c r="B959" t="s">
        <v>45</v>
      </c>
      <c r="C959" s="1">
        <v>45881</v>
      </c>
      <c r="D959" t="s">
        <v>17</v>
      </c>
      <c r="E959" t="s">
        <v>25</v>
      </c>
      <c r="F959">
        <v>1</v>
      </c>
      <c r="G959" s="2">
        <v>12</v>
      </c>
      <c r="H959" s="2">
        <v>12</v>
      </c>
      <c r="I959" t="s">
        <v>47</v>
      </c>
      <c r="J959" t="s">
        <v>26</v>
      </c>
    </row>
    <row r="960" spans="1:10" x14ac:dyDescent="0.25">
      <c r="A960" t="s">
        <v>1002</v>
      </c>
      <c r="B960" t="s">
        <v>32</v>
      </c>
      <c r="C960" s="1">
        <v>45928</v>
      </c>
      <c r="D960" t="s">
        <v>12</v>
      </c>
      <c r="E960" t="s">
        <v>29</v>
      </c>
      <c r="F960">
        <v>2</v>
      </c>
      <c r="G960" s="2">
        <v>68</v>
      </c>
      <c r="H960" s="2">
        <v>136</v>
      </c>
      <c r="I960" t="s">
        <v>41</v>
      </c>
      <c r="J960" t="s">
        <v>26</v>
      </c>
    </row>
    <row r="961" spans="1:10" x14ac:dyDescent="0.25">
      <c r="A961" t="s">
        <v>1003</v>
      </c>
      <c r="B961" t="s">
        <v>11</v>
      </c>
      <c r="C961" s="1">
        <v>45849</v>
      </c>
      <c r="D961" t="s">
        <v>40</v>
      </c>
      <c r="E961" t="s">
        <v>25</v>
      </c>
      <c r="F961">
        <v>1</v>
      </c>
      <c r="G961" s="2">
        <v>42</v>
      </c>
      <c r="H961" s="2">
        <v>42</v>
      </c>
      <c r="I961" t="s">
        <v>22</v>
      </c>
      <c r="J961" t="s">
        <v>81</v>
      </c>
    </row>
    <row r="962" spans="1:10" x14ac:dyDescent="0.25">
      <c r="A962" t="s">
        <v>1004</v>
      </c>
      <c r="B962" t="s">
        <v>49</v>
      </c>
      <c r="C962" s="1">
        <v>45872</v>
      </c>
      <c r="D962" t="s">
        <v>12</v>
      </c>
      <c r="E962" t="s">
        <v>18</v>
      </c>
      <c r="F962">
        <v>5</v>
      </c>
      <c r="G962" s="2">
        <v>47</v>
      </c>
      <c r="H962" s="2">
        <v>235</v>
      </c>
      <c r="I962" t="s">
        <v>22</v>
      </c>
      <c r="J962" t="s">
        <v>110</v>
      </c>
    </row>
    <row r="963" spans="1:10" x14ac:dyDescent="0.25">
      <c r="A963" t="s">
        <v>1005</v>
      </c>
      <c r="B963" t="s">
        <v>61</v>
      </c>
      <c r="C963" s="1">
        <v>45897</v>
      </c>
      <c r="D963" t="s">
        <v>12</v>
      </c>
      <c r="E963" t="s">
        <v>29</v>
      </c>
      <c r="F963">
        <v>1</v>
      </c>
      <c r="G963" s="2">
        <v>157</v>
      </c>
      <c r="H963" s="2">
        <v>157</v>
      </c>
      <c r="I963" t="s">
        <v>22</v>
      </c>
      <c r="J963" t="s">
        <v>30</v>
      </c>
    </row>
    <row r="964" spans="1:10" x14ac:dyDescent="0.25">
      <c r="A964" t="s">
        <v>1006</v>
      </c>
      <c r="B964" t="s">
        <v>49</v>
      </c>
      <c r="C964" s="1">
        <v>45842</v>
      </c>
      <c r="D964" t="s">
        <v>12</v>
      </c>
      <c r="E964" t="s">
        <v>18</v>
      </c>
      <c r="F964">
        <v>1</v>
      </c>
      <c r="G964" s="2">
        <v>17</v>
      </c>
      <c r="H964" s="2">
        <v>17</v>
      </c>
      <c r="I964" t="s">
        <v>43</v>
      </c>
      <c r="J964" t="s">
        <v>110</v>
      </c>
    </row>
    <row r="965" spans="1:10" x14ac:dyDescent="0.25">
      <c r="A965" t="s">
        <v>1007</v>
      </c>
      <c r="B965" t="s">
        <v>11</v>
      </c>
      <c r="C965" s="1">
        <v>45873</v>
      </c>
      <c r="D965" t="s">
        <v>12</v>
      </c>
      <c r="E965" t="s">
        <v>25</v>
      </c>
      <c r="F965">
        <v>1</v>
      </c>
      <c r="G965" s="2">
        <v>19</v>
      </c>
      <c r="H965" s="2">
        <v>19</v>
      </c>
      <c r="I965" t="s">
        <v>43</v>
      </c>
      <c r="J965" t="s">
        <v>26</v>
      </c>
    </row>
    <row r="966" spans="1:10" x14ac:dyDescent="0.25">
      <c r="A966" t="s">
        <v>1008</v>
      </c>
      <c r="B966" t="s">
        <v>21</v>
      </c>
      <c r="C966" s="1">
        <v>45917</v>
      </c>
      <c r="D966" t="s">
        <v>17</v>
      </c>
      <c r="E966" t="s">
        <v>29</v>
      </c>
      <c r="F966">
        <v>3</v>
      </c>
      <c r="G966" s="2">
        <v>72</v>
      </c>
      <c r="H966" s="2">
        <v>216</v>
      </c>
      <c r="I966" t="s">
        <v>14</v>
      </c>
      <c r="J966" t="s">
        <v>213</v>
      </c>
    </row>
    <row r="967" spans="1:10" x14ac:dyDescent="0.25">
      <c r="A967" t="s">
        <v>1009</v>
      </c>
      <c r="B967" t="s">
        <v>37</v>
      </c>
      <c r="C967" s="1">
        <v>45852</v>
      </c>
      <c r="D967" t="s">
        <v>12</v>
      </c>
      <c r="E967" t="s">
        <v>29</v>
      </c>
      <c r="F967">
        <v>1</v>
      </c>
      <c r="G967" s="2">
        <v>233</v>
      </c>
      <c r="H967" s="2">
        <v>233</v>
      </c>
      <c r="I967" t="s">
        <v>22</v>
      </c>
      <c r="J967" t="s">
        <v>34</v>
      </c>
    </row>
    <row r="968" spans="1:10" x14ac:dyDescent="0.25">
      <c r="A968" t="s">
        <v>1010</v>
      </c>
      <c r="B968" t="s">
        <v>32</v>
      </c>
      <c r="C968" s="1">
        <v>45897</v>
      </c>
      <c r="D968" t="s">
        <v>12</v>
      </c>
      <c r="E968" t="s">
        <v>29</v>
      </c>
      <c r="F968">
        <v>1</v>
      </c>
      <c r="G968" s="2">
        <v>43</v>
      </c>
      <c r="H968" s="2">
        <v>43</v>
      </c>
      <c r="I968" t="s">
        <v>41</v>
      </c>
      <c r="J968" t="s">
        <v>110</v>
      </c>
    </row>
    <row r="969" spans="1:10" x14ac:dyDescent="0.25">
      <c r="A969" t="s">
        <v>1011</v>
      </c>
      <c r="B969" t="s">
        <v>61</v>
      </c>
      <c r="C969" s="1">
        <v>45879</v>
      </c>
      <c r="D969" t="s">
        <v>17</v>
      </c>
      <c r="E969" t="s">
        <v>25</v>
      </c>
      <c r="F969">
        <v>2</v>
      </c>
      <c r="G969" s="2">
        <v>171</v>
      </c>
      <c r="H969" s="2">
        <v>342</v>
      </c>
      <c r="I969" t="s">
        <v>14</v>
      </c>
      <c r="J969" t="s">
        <v>90</v>
      </c>
    </row>
    <row r="970" spans="1:10" x14ac:dyDescent="0.25">
      <c r="A970" t="s">
        <v>1012</v>
      </c>
      <c r="B970" t="s">
        <v>61</v>
      </c>
      <c r="C970" s="1">
        <v>45866</v>
      </c>
      <c r="D970" t="s">
        <v>12</v>
      </c>
      <c r="E970" t="s">
        <v>25</v>
      </c>
      <c r="F970">
        <v>4</v>
      </c>
      <c r="G970" s="2">
        <v>146</v>
      </c>
      <c r="H970" s="2">
        <v>584</v>
      </c>
      <c r="I970" t="s">
        <v>14</v>
      </c>
      <c r="J970" t="s">
        <v>90</v>
      </c>
    </row>
    <row r="971" spans="1:10" x14ac:dyDescent="0.25">
      <c r="A971" t="s">
        <v>1013</v>
      </c>
      <c r="B971" t="s">
        <v>21</v>
      </c>
      <c r="C971" s="1">
        <v>45908</v>
      </c>
      <c r="D971" t="s">
        <v>17</v>
      </c>
      <c r="E971" t="s">
        <v>18</v>
      </c>
      <c r="F971">
        <v>2</v>
      </c>
      <c r="G971" s="2">
        <v>33</v>
      </c>
      <c r="H971" s="2">
        <v>66</v>
      </c>
      <c r="I971" t="s">
        <v>43</v>
      </c>
      <c r="J971" t="s">
        <v>15</v>
      </c>
    </row>
    <row r="972" spans="1:10" x14ac:dyDescent="0.25">
      <c r="A972" t="s">
        <v>1014</v>
      </c>
      <c r="B972" t="s">
        <v>32</v>
      </c>
      <c r="C972" s="1">
        <v>45912</v>
      </c>
      <c r="D972" t="s">
        <v>17</v>
      </c>
      <c r="E972" t="s">
        <v>25</v>
      </c>
      <c r="F972">
        <v>1</v>
      </c>
      <c r="G972" s="2">
        <v>58</v>
      </c>
      <c r="H972" s="2">
        <v>58</v>
      </c>
      <c r="I972" t="s">
        <v>14</v>
      </c>
      <c r="J972" t="s">
        <v>26</v>
      </c>
    </row>
    <row r="973" spans="1:10" x14ac:dyDescent="0.25">
      <c r="A973" t="s">
        <v>1015</v>
      </c>
      <c r="B973" t="s">
        <v>32</v>
      </c>
      <c r="C973" s="1">
        <v>45883</v>
      </c>
      <c r="D973" t="s">
        <v>28</v>
      </c>
      <c r="E973" t="s">
        <v>29</v>
      </c>
      <c r="F973">
        <v>2</v>
      </c>
      <c r="G973" s="2">
        <v>55</v>
      </c>
      <c r="H973" s="2">
        <v>110</v>
      </c>
      <c r="I973" t="s">
        <v>14</v>
      </c>
      <c r="J973" t="s">
        <v>15</v>
      </c>
    </row>
    <row r="974" spans="1:10" x14ac:dyDescent="0.25">
      <c r="A974" t="s">
        <v>1016</v>
      </c>
      <c r="B974" t="s">
        <v>21</v>
      </c>
      <c r="C974" s="1">
        <v>45908</v>
      </c>
      <c r="D974" t="s">
        <v>12</v>
      </c>
      <c r="E974" t="s">
        <v>25</v>
      </c>
      <c r="F974">
        <v>1</v>
      </c>
      <c r="G974" s="2">
        <v>78</v>
      </c>
      <c r="H974" s="2">
        <v>78</v>
      </c>
      <c r="I974" t="s">
        <v>14</v>
      </c>
      <c r="J974" t="s">
        <v>26</v>
      </c>
    </row>
    <row r="975" spans="1:10" x14ac:dyDescent="0.25">
      <c r="A975" t="s">
        <v>1017</v>
      </c>
      <c r="B975" t="s">
        <v>11</v>
      </c>
      <c r="C975" s="1">
        <v>45840</v>
      </c>
      <c r="D975" t="s">
        <v>40</v>
      </c>
      <c r="E975" t="s">
        <v>25</v>
      </c>
      <c r="F975">
        <v>1</v>
      </c>
      <c r="G975" s="2">
        <v>29</v>
      </c>
      <c r="H975" s="2">
        <v>29</v>
      </c>
      <c r="I975" t="s">
        <v>14</v>
      </c>
      <c r="J975" t="s">
        <v>62</v>
      </c>
    </row>
    <row r="976" spans="1:10" x14ac:dyDescent="0.25">
      <c r="A976" t="s">
        <v>1018</v>
      </c>
      <c r="B976" t="s">
        <v>61</v>
      </c>
      <c r="C976" s="1">
        <v>45844</v>
      </c>
      <c r="D976" t="s">
        <v>17</v>
      </c>
      <c r="E976" t="s">
        <v>25</v>
      </c>
      <c r="F976">
        <v>1</v>
      </c>
      <c r="G976" s="2">
        <v>141</v>
      </c>
      <c r="H976" s="2">
        <v>141</v>
      </c>
      <c r="I976" t="s">
        <v>14</v>
      </c>
      <c r="J976" t="s">
        <v>110</v>
      </c>
    </row>
    <row r="977" spans="1:10" x14ac:dyDescent="0.25">
      <c r="A977" t="s">
        <v>1019</v>
      </c>
      <c r="B977" t="s">
        <v>32</v>
      </c>
      <c r="C977" s="1">
        <v>45864</v>
      </c>
      <c r="D977" t="s">
        <v>12</v>
      </c>
      <c r="E977" t="s">
        <v>29</v>
      </c>
      <c r="F977">
        <v>2</v>
      </c>
      <c r="G977" s="2">
        <v>33</v>
      </c>
      <c r="H977" s="2">
        <v>66</v>
      </c>
      <c r="I977" t="s">
        <v>22</v>
      </c>
      <c r="J977" t="s">
        <v>15</v>
      </c>
    </row>
    <row r="978" spans="1:10" x14ac:dyDescent="0.25">
      <c r="A978" t="s">
        <v>1020</v>
      </c>
      <c r="B978" t="s">
        <v>21</v>
      </c>
      <c r="C978" s="1">
        <v>45877</v>
      </c>
      <c r="D978" t="s">
        <v>17</v>
      </c>
      <c r="E978" t="s">
        <v>25</v>
      </c>
      <c r="F978">
        <v>2</v>
      </c>
      <c r="G978" s="2">
        <v>115</v>
      </c>
      <c r="H978" s="2">
        <v>230</v>
      </c>
      <c r="I978" t="s">
        <v>14</v>
      </c>
      <c r="J978" t="s">
        <v>213</v>
      </c>
    </row>
    <row r="979" spans="1:10" x14ac:dyDescent="0.25">
      <c r="A979" t="s">
        <v>1021</v>
      </c>
      <c r="B979" t="s">
        <v>37</v>
      </c>
      <c r="C979" s="1">
        <v>45866</v>
      </c>
      <c r="D979" t="s">
        <v>12</v>
      </c>
      <c r="E979" t="s">
        <v>29</v>
      </c>
      <c r="F979">
        <v>1</v>
      </c>
      <c r="G979" s="2">
        <v>280</v>
      </c>
      <c r="H979" s="2">
        <v>280</v>
      </c>
      <c r="I979" t="s">
        <v>22</v>
      </c>
      <c r="J979" t="s">
        <v>26</v>
      </c>
    </row>
    <row r="980" spans="1:10" x14ac:dyDescent="0.25">
      <c r="A980" t="s">
        <v>1022</v>
      </c>
      <c r="B980" t="s">
        <v>61</v>
      </c>
      <c r="C980" s="1">
        <v>45849</v>
      </c>
      <c r="D980" t="s">
        <v>17</v>
      </c>
      <c r="E980" t="s">
        <v>25</v>
      </c>
      <c r="F980">
        <v>1</v>
      </c>
      <c r="G980" s="2">
        <v>173</v>
      </c>
      <c r="H980" s="2">
        <v>173</v>
      </c>
      <c r="I980" t="s">
        <v>41</v>
      </c>
      <c r="J980" t="s">
        <v>62</v>
      </c>
    </row>
    <row r="981" spans="1:10" x14ac:dyDescent="0.25">
      <c r="A981" t="s">
        <v>1023</v>
      </c>
      <c r="B981" t="s">
        <v>37</v>
      </c>
      <c r="C981" s="1">
        <v>45910</v>
      </c>
      <c r="D981" t="s">
        <v>40</v>
      </c>
      <c r="E981" t="s">
        <v>29</v>
      </c>
      <c r="F981">
        <v>2</v>
      </c>
      <c r="G981" s="2">
        <v>259</v>
      </c>
      <c r="H981" s="2">
        <v>518</v>
      </c>
      <c r="I981" t="s">
        <v>14</v>
      </c>
      <c r="J981" t="s">
        <v>15</v>
      </c>
    </row>
    <row r="982" spans="1:10" x14ac:dyDescent="0.25">
      <c r="A982" t="s">
        <v>1024</v>
      </c>
      <c r="B982" t="s">
        <v>61</v>
      </c>
      <c r="C982" s="1">
        <v>45925</v>
      </c>
      <c r="D982" t="s">
        <v>12</v>
      </c>
      <c r="E982" t="s">
        <v>18</v>
      </c>
      <c r="F982">
        <v>1</v>
      </c>
      <c r="G982" s="2">
        <v>120</v>
      </c>
      <c r="H982" s="2">
        <v>120</v>
      </c>
      <c r="I982" t="s">
        <v>43</v>
      </c>
      <c r="J982" t="s">
        <v>26</v>
      </c>
    </row>
    <row r="983" spans="1:10" x14ac:dyDescent="0.25">
      <c r="A983" t="s">
        <v>1025</v>
      </c>
      <c r="B983" t="s">
        <v>61</v>
      </c>
      <c r="C983" s="1">
        <v>45883</v>
      </c>
      <c r="D983" t="s">
        <v>17</v>
      </c>
      <c r="E983" t="s">
        <v>18</v>
      </c>
      <c r="F983">
        <v>2</v>
      </c>
      <c r="G983" s="2">
        <v>73</v>
      </c>
      <c r="H983" s="2">
        <v>146</v>
      </c>
      <c r="I983" t="s">
        <v>14</v>
      </c>
      <c r="J983" t="s">
        <v>26</v>
      </c>
    </row>
    <row r="984" spans="1:10" x14ac:dyDescent="0.25">
      <c r="A984" t="s">
        <v>1026</v>
      </c>
      <c r="B984" t="s">
        <v>32</v>
      </c>
      <c r="C984" s="1">
        <v>45863</v>
      </c>
      <c r="D984" t="s">
        <v>12</v>
      </c>
      <c r="E984" t="s">
        <v>18</v>
      </c>
      <c r="F984">
        <v>2</v>
      </c>
      <c r="G984" s="2">
        <v>79</v>
      </c>
      <c r="H984" s="2">
        <v>158</v>
      </c>
      <c r="I984" t="s">
        <v>41</v>
      </c>
      <c r="J984" t="s">
        <v>81</v>
      </c>
    </row>
    <row r="985" spans="1:10" x14ac:dyDescent="0.25">
      <c r="A985" t="s">
        <v>1027</v>
      </c>
      <c r="B985" t="s">
        <v>32</v>
      </c>
      <c r="C985" s="1">
        <v>45904</v>
      </c>
      <c r="D985" t="s">
        <v>17</v>
      </c>
      <c r="E985" t="s">
        <v>25</v>
      </c>
      <c r="F985">
        <v>4</v>
      </c>
      <c r="G985" s="2">
        <v>33</v>
      </c>
      <c r="H985" s="2">
        <v>132</v>
      </c>
      <c r="I985" t="s">
        <v>22</v>
      </c>
      <c r="J985" t="s">
        <v>30</v>
      </c>
    </row>
    <row r="986" spans="1:10" x14ac:dyDescent="0.25">
      <c r="A986" t="s">
        <v>1028</v>
      </c>
      <c r="B986" t="s">
        <v>37</v>
      </c>
      <c r="C986" s="1">
        <v>45865</v>
      </c>
      <c r="D986" t="s">
        <v>17</v>
      </c>
      <c r="E986" t="s">
        <v>29</v>
      </c>
      <c r="F986">
        <v>2</v>
      </c>
      <c r="G986" s="2">
        <v>279</v>
      </c>
      <c r="H986" s="2">
        <v>558</v>
      </c>
      <c r="I986" t="s">
        <v>41</v>
      </c>
      <c r="J986" t="s">
        <v>62</v>
      </c>
    </row>
    <row r="987" spans="1:10" x14ac:dyDescent="0.25">
      <c r="A987" t="s">
        <v>1029</v>
      </c>
      <c r="B987" t="s">
        <v>32</v>
      </c>
      <c r="C987" s="1">
        <v>45925</v>
      </c>
      <c r="D987" t="s">
        <v>40</v>
      </c>
      <c r="E987" t="s">
        <v>25</v>
      </c>
      <c r="F987">
        <v>4</v>
      </c>
      <c r="G987" s="2">
        <v>88</v>
      </c>
      <c r="H987" s="2">
        <v>352</v>
      </c>
      <c r="I987" t="s">
        <v>14</v>
      </c>
      <c r="J987" t="s">
        <v>62</v>
      </c>
    </row>
    <row r="988" spans="1:10" x14ac:dyDescent="0.25">
      <c r="A988" t="s">
        <v>1030</v>
      </c>
      <c r="B988" t="s">
        <v>61</v>
      </c>
      <c r="C988" s="1">
        <v>45865</v>
      </c>
      <c r="D988" t="s">
        <v>40</v>
      </c>
      <c r="E988" t="s">
        <v>18</v>
      </c>
      <c r="F988">
        <v>4</v>
      </c>
      <c r="G988" s="2">
        <v>163</v>
      </c>
      <c r="H988" s="2">
        <v>652</v>
      </c>
      <c r="I988" t="s">
        <v>14</v>
      </c>
      <c r="J988" t="s">
        <v>213</v>
      </c>
    </row>
    <row r="989" spans="1:10" x14ac:dyDescent="0.25">
      <c r="A989" t="s">
        <v>1031</v>
      </c>
      <c r="B989" t="s">
        <v>11</v>
      </c>
      <c r="C989" s="1">
        <v>45878</v>
      </c>
      <c r="D989" t="s">
        <v>17</v>
      </c>
      <c r="E989" t="s">
        <v>25</v>
      </c>
      <c r="F989">
        <v>1</v>
      </c>
      <c r="G989" s="2">
        <v>27</v>
      </c>
      <c r="H989" s="2">
        <v>27</v>
      </c>
      <c r="I989" t="s">
        <v>41</v>
      </c>
      <c r="J989" t="s">
        <v>90</v>
      </c>
    </row>
    <row r="990" spans="1:10" x14ac:dyDescent="0.25">
      <c r="A990" t="s">
        <v>1032</v>
      </c>
      <c r="B990" t="s">
        <v>32</v>
      </c>
      <c r="C990" s="1">
        <v>45926</v>
      </c>
      <c r="D990" t="s">
        <v>12</v>
      </c>
      <c r="E990" t="s">
        <v>25</v>
      </c>
      <c r="F990">
        <v>1</v>
      </c>
      <c r="G990" s="2">
        <v>74</v>
      </c>
      <c r="H990" s="2">
        <v>74</v>
      </c>
      <c r="I990" t="s">
        <v>47</v>
      </c>
      <c r="J990" t="s">
        <v>90</v>
      </c>
    </row>
    <row r="991" spans="1:10" x14ac:dyDescent="0.25">
      <c r="A991" t="s">
        <v>1033</v>
      </c>
      <c r="B991" t="s">
        <v>11</v>
      </c>
      <c r="C991" s="1">
        <v>45904</v>
      </c>
      <c r="D991" t="s">
        <v>40</v>
      </c>
      <c r="E991" t="s">
        <v>18</v>
      </c>
      <c r="F991">
        <v>2</v>
      </c>
      <c r="G991" s="2">
        <v>41</v>
      </c>
      <c r="H991" s="2">
        <v>82</v>
      </c>
      <c r="I991" t="s">
        <v>41</v>
      </c>
      <c r="J991" t="s">
        <v>67</v>
      </c>
    </row>
    <row r="992" spans="1:10" x14ac:dyDescent="0.25">
      <c r="A992" t="s">
        <v>1034</v>
      </c>
      <c r="B992" t="s">
        <v>71</v>
      </c>
      <c r="C992" s="1">
        <v>45850</v>
      </c>
      <c r="D992" t="s">
        <v>40</v>
      </c>
      <c r="E992" t="s">
        <v>29</v>
      </c>
      <c r="F992">
        <v>4</v>
      </c>
      <c r="G992" s="2">
        <v>47</v>
      </c>
      <c r="H992" s="2">
        <v>188</v>
      </c>
      <c r="I992" t="s">
        <v>14</v>
      </c>
      <c r="J992" t="s">
        <v>110</v>
      </c>
    </row>
    <row r="993" spans="1:10" x14ac:dyDescent="0.25">
      <c r="A993" t="s">
        <v>1035</v>
      </c>
      <c r="B993" t="s">
        <v>45</v>
      </c>
      <c r="C993" s="1">
        <v>45905</v>
      </c>
      <c r="D993" t="s">
        <v>12</v>
      </c>
      <c r="E993" t="s">
        <v>29</v>
      </c>
      <c r="F993">
        <v>5</v>
      </c>
      <c r="G993" s="2">
        <v>9</v>
      </c>
      <c r="H993" s="2">
        <v>45</v>
      </c>
      <c r="I993" t="s">
        <v>14</v>
      </c>
      <c r="J993" t="s">
        <v>30</v>
      </c>
    </row>
    <row r="994" spans="1:10" x14ac:dyDescent="0.25">
      <c r="A994" t="s">
        <v>1036</v>
      </c>
      <c r="B994" t="s">
        <v>11</v>
      </c>
      <c r="C994" s="1">
        <v>45912</v>
      </c>
      <c r="D994" t="s">
        <v>28</v>
      </c>
      <c r="E994" t="s">
        <v>18</v>
      </c>
      <c r="F994">
        <v>1</v>
      </c>
      <c r="G994" s="2">
        <v>20</v>
      </c>
      <c r="H994" s="2">
        <v>20</v>
      </c>
      <c r="I994" t="s">
        <v>14</v>
      </c>
      <c r="J994" t="s">
        <v>67</v>
      </c>
    </row>
    <row r="995" spans="1:10" x14ac:dyDescent="0.25">
      <c r="A995" t="s">
        <v>1037</v>
      </c>
      <c r="B995" t="s">
        <v>32</v>
      </c>
      <c r="C995" s="1">
        <v>45901</v>
      </c>
      <c r="D995" t="s">
        <v>40</v>
      </c>
      <c r="E995" t="s">
        <v>25</v>
      </c>
      <c r="F995">
        <v>3</v>
      </c>
      <c r="G995" s="2">
        <v>63</v>
      </c>
      <c r="H995" s="2">
        <v>189</v>
      </c>
      <c r="I995" t="s">
        <v>41</v>
      </c>
      <c r="J995" t="s">
        <v>213</v>
      </c>
    </row>
    <row r="996" spans="1:10" x14ac:dyDescent="0.25">
      <c r="A996" t="s">
        <v>1038</v>
      </c>
      <c r="B996" t="s">
        <v>37</v>
      </c>
      <c r="C996" s="1">
        <v>45906</v>
      </c>
      <c r="D996" t="s">
        <v>17</v>
      </c>
      <c r="E996" t="s">
        <v>25</v>
      </c>
      <c r="F996">
        <v>1</v>
      </c>
      <c r="G996" s="2">
        <v>139</v>
      </c>
      <c r="H996" s="2">
        <v>139</v>
      </c>
      <c r="I996" t="s">
        <v>14</v>
      </c>
      <c r="J996" t="s">
        <v>90</v>
      </c>
    </row>
    <row r="997" spans="1:10" x14ac:dyDescent="0.25">
      <c r="A997" t="s">
        <v>1039</v>
      </c>
      <c r="B997" t="s">
        <v>61</v>
      </c>
      <c r="C997" s="1">
        <v>45903</v>
      </c>
      <c r="D997" t="s">
        <v>28</v>
      </c>
      <c r="E997" t="s">
        <v>29</v>
      </c>
      <c r="F997">
        <v>1</v>
      </c>
      <c r="G997" s="2">
        <v>176</v>
      </c>
      <c r="H997" s="2">
        <v>176</v>
      </c>
      <c r="I997" t="s">
        <v>14</v>
      </c>
      <c r="J997" t="s">
        <v>15</v>
      </c>
    </row>
    <row r="998" spans="1:10" x14ac:dyDescent="0.25">
      <c r="A998" t="s">
        <v>1040</v>
      </c>
      <c r="B998" t="s">
        <v>37</v>
      </c>
      <c r="C998" s="1">
        <v>45876</v>
      </c>
      <c r="D998" t="s">
        <v>12</v>
      </c>
      <c r="E998" t="s">
        <v>13</v>
      </c>
      <c r="F998">
        <v>2</v>
      </c>
      <c r="G998" s="2">
        <v>73</v>
      </c>
      <c r="H998" s="2">
        <v>146</v>
      </c>
      <c r="I998" t="s">
        <v>14</v>
      </c>
      <c r="J998" t="s">
        <v>38</v>
      </c>
    </row>
    <row r="999" spans="1:10" x14ac:dyDescent="0.25">
      <c r="A999" t="s">
        <v>1041</v>
      </c>
      <c r="B999" t="s">
        <v>61</v>
      </c>
      <c r="C999" s="1">
        <v>45841</v>
      </c>
      <c r="D999" t="s">
        <v>17</v>
      </c>
      <c r="E999" t="s">
        <v>29</v>
      </c>
      <c r="F999">
        <v>3</v>
      </c>
      <c r="G999" s="2">
        <v>71</v>
      </c>
      <c r="H999" s="2">
        <v>213</v>
      </c>
      <c r="I999" t="s">
        <v>14</v>
      </c>
      <c r="J999" t="s">
        <v>116</v>
      </c>
    </row>
    <row r="1000" spans="1:10" x14ac:dyDescent="0.25">
      <c r="A1000" t="s">
        <v>1042</v>
      </c>
      <c r="B1000" t="s">
        <v>61</v>
      </c>
      <c r="C1000" s="1">
        <v>45908</v>
      </c>
      <c r="D1000" t="s">
        <v>17</v>
      </c>
      <c r="E1000" t="s">
        <v>13</v>
      </c>
      <c r="F1000">
        <v>1</v>
      </c>
      <c r="G1000" s="2">
        <v>172</v>
      </c>
      <c r="H1000" s="2">
        <v>172</v>
      </c>
      <c r="I1000" t="s">
        <v>14</v>
      </c>
      <c r="J1000" t="s">
        <v>34</v>
      </c>
    </row>
    <row r="1001" spans="1:10" x14ac:dyDescent="0.25">
      <c r="A1001" t="s">
        <v>1043</v>
      </c>
      <c r="B1001" t="s">
        <v>11</v>
      </c>
      <c r="C1001" s="1">
        <v>45905</v>
      </c>
      <c r="D1001" t="s">
        <v>17</v>
      </c>
      <c r="E1001" t="s">
        <v>29</v>
      </c>
      <c r="F1001">
        <v>1</v>
      </c>
      <c r="G1001" s="2">
        <v>36</v>
      </c>
      <c r="H1001" s="2">
        <v>36</v>
      </c>
      <c r="I1001" t="s">
        <v>22</v>
      </c>
      <c r="J1001" t="s">
        <v>30</v>
      </c>
    </row>
    <row r="1002" spans="1:10" x14ac:dyDescent="0.25">
      <c r="A1002" t="s">
        <v>1044</v>
      </c>
      <c r="B1002" t="s">
        <v>32</v>
      </c>
      <c r="C1002" s="1">
        <v>45867</v>
      </c>
      <c r="D1002" t="s">
        <v>12</v>
      </c>
      <c r="E1002" t="s">
        <v>18</v>
      </c>
      <c r="F1002">
        <v>2</v>
      </c>
      <c r="G1002" s="2">
        <v>36</v>
      </c>
      <c r="H1002" s="2">
        <v>72</v>
      </c>
      <c r="I1002" t="s">
        <v>14</v>
      </c>
      <c r="J1002" t="s">
        <v>30</v>
      </c>
    </row>
    <row r="1003" spans="1:10" x14ac:dyDescent="0.25">
      <c r="A1003" t="s">
        <v>1045</v>
      </c>
      <c r="B1003" t="s">
        <v>71</v>
      </c>
      <c r="C1003" s="1">
        <v>45864</v>
      </c>
      <c r="D1003" t="s">
        <v>40</v>
      </c>
      <c r="E1003" t="s">
        <v>29</v>
      </c>
      <c r="F1003">
        <v>3</v>
      </c>
      <c r="G1003" s="2">
        <v>44</v>
      </c>
      <c r="H1003" s="2">
        <v>132</v>
      </c>
      <c r="I1003" t="s">
        <v>22</v>
      </c>
      <c r="J1003" t="s">
        <v>15</v>
      </c>
    </row>
    <row r="1004" spans="1:10" x14ac:dyDescent="0.25">
      <c r="A1004" t="s">
        <v>1046</v>
      </c>
      <c r="B1004" t="s">
        <v>71</v>
      </c>
      <c r="C1004" s="1">
        <v>45927</v>
      </c>
      <c r="D1004" t="s">
        <v>40</v>
      </c>
      <c r="E1004" t="s">
        <v>18</v>
      </c>
      <c r="F1004">
        <v>1</v>
      </c>
      <c r="G1004" s="2">
        <v>56</v>
      </c>
      <c r="H1004" s="2">
        <v>56</v>
      </c>
      <c r="I1004" t="s">
        <v>14</v>
      </c>
      <c r="J1004" t="s">
        <v>67</v>
      </c>
    </row>
    <row r="1005" spans="1:10" x14ac:dyDescent="0.25">
      <c r="A1005" t="s">
        <v>1047</v>
      </c>
      <c r="B1005" t="s">
        <v>61</v>
      </c>
      <c r="C1005" s="1">
        <v>45862</v>
      </c>
      <c r="D1005" t="s">
        <v>17</v>
      </c>
      <c r="E1005" t="s">
        <v>13</v>
      </c>
      <c r="F1005">
        <v>3</v>
      </c>
      <c r="G1005" s="2">
        <v>88</v>
      </c>
      <c r="H1005" s="2">
        <v>264</v>
      </c>
      <c r="I1005" t="s">
        <v>14</v>
      </c>
      <c r="J1005" t="s">
        <v>26</v>
      </c>
    </row>
    <row r="1006" spans="1:10" x14ac:dyDescent="0.25">
      <c r="A1006" t="s">
        <v>1048</v>
      </c>
      <c r="B1006" t="s">
        <v>11</v>
      </c>
      <c r="C1006" s="1">
        <v>45914</v>
      </c>
      <c r="D1006" t="s">
        <v>28</v>
      </c>
      <c r="E1006" t="s">
        <v>25</v>
      </c>
      <c r="F1006">
        <v>1</v>
      </c>
      <c r="G1006" s="2">
        <v>34</v>
      </c>
      <c r="H1006" s="2">
        <v>34</v>
      </c>
      <c r="I1006" t="s">
        <v>14</v>
      </c>
      <c r="J1006" t="s">
        <v>90</v>
      </c>
    </row>
    <row r="1007" spans="1:10" x14ac:dyDescent="0.25">
      <c r="A1007" t="s">
        <v>1049</v>
      </c>
      <c r="B1007" t="s">
        <v>32</v>
      </c>
      <c r="C1007" s="1">
        <v>45865</v>
      </c>
      <c r="D1007" t="s">
        <v>17</v>
      </c>
      <c r="E1007" t="s">
        <v>25</v>
      </c>
      <c r="F1007">
        <v>2</v>
      </c>
      <c r="G1007" s="2">
        <v>88</v>
      </c>
      <c r="H1007" s="2">
        <v>176</v>
      </c>
      <c r="I1007" t="s">
        <v>14</v>
      </c>
      <c r="J1007" t="s">
        <v>26</v>
      </c>
    </row>
    <row r="1008" spans="1:10" x14ac:dyDescent="0.25">
      <c r="A1008" t="s">
        <v>1050</v>
      </c>
      <c r="B1008" t="s">
        <v>45</v>
      </c>
      <c r="C1008" s="1">
        <v>45855</v>
      </c>
      <c r="D1008" t="s">
        <v>12</v>
      </c>
      <c r="E1008" t="s">
        <v>25</v>
      </c>
      <c r="F1008">
        <v>4</v>
      </c>
      <c r="G1008" s="2">
        <v>15</v>
      </c>
      <c r="H1008" s="2">
        <v>60</v>
      </c>
      <c r="I1008" t="s">
        <v>43</v>
      </c>
      <c r="J1008" t="s">
        <v>15</v>
      </c>
    </row>
    <row r="1009" spans="1:10" x14ac:dyDescent="0.25">
      <c r="A1009" t="s">
        <v>1051</v>
      </c>
      <c r="B1009" t="s">
        <v>45</v>
      </c>
      <c r="C1009" s="1">
        <v>45846</v>
      </c>
      <c r="D1009" t="s">
        <v>17</v>
      </c>
      <c r="E1009" t="s">
        <v>29</v>
      </c>
      <c r="F1009">
        <v>2</v>
      </c>
      <c r="G1009" s="2">
        <v>12</v>
      </c>
      <c r="H1009" s="2">
        <v>24</v>
      </c>
      <c r="I1009" t="s">
        <v>41</v>
      </c>
      <c r="J1009" t="s">
        <v>116</v>
      </c>
    </row>
    <row r="1010" spans="1:10" x14ac:dyDescent="0.25">
      <c r="A1010" t="s">
        <v>1052</v>
      </c>
      <c r="B1010" t="s">
        <v>32</v>
      </c>
      <c r="C1010" s="1">
        <v>45900</v>
      </c>
      <c r="D1010" t="s">
        <v>17</v>
      </c>
      <c r="E1010" t="s">
        <v>29</v>
      </c>
      <c r="F1010">
        <v>3</v>
      </c>
      <c r="G1010" s="2">
        <v>28</v>
      </c>
      <c r="H1010" s="2">
        <v>84</v>
      </c>
      <c r="I1010" t="s">
        <v>14</v>
      </c>
      <c r="J1010" t="s">
        <v>67</v>
      </c>
    </row>
    <row r="1011" spans="1:10" x14ac:dyDescent="0.25">
      <c r="A1011" t="s">
        <v>1053</v>
      </c>
      <c r="B1011" t="s">
        <v>49</v>
      </c>
      <c r="C1011" s="1">
        <v>45921</v>
      </c>
      <c r="D1011" t="s">
        <v>17</v>
      </c>
      <c r="E1011" t="s">
        <v>29</v>
      </c>
      <c r="F1011">
        <v>1</v>
      </c>
      <c r="G1011" s="2">
        <v>30</v>
      </c>
      <c r="H1011" s="2">
        <v>30</v>
      </c>
      <c r="I1011" t="s">
        <v>14</v>
      </c>
      <c r="J1011" t="s">
        <v>26</v>
      </c>
    </row>
    <row r="1012" spans="1:10" x14ac:dyDescent="0.25">
      <c r="A1012" t="s">
        <v>1054</v>
      </c>
      <c r="B1012" t="s">
        <v>32</v>
      </c>
      <c r="C1012" s="1">
        <v>45890</v>
      </c>
      <c r="D1012" t="s">
        <v>12</v>
      </c>
      <c r="E1012" t="s">
        <v>25</v>
      </c>
      <c r="F1012">
        <v>1</v>
      </c>
      <c r="G1012" s="2">
        <v>67</v>
      </c>
      <c r="H1012" s="2">
        <v>67</v>
      </c>
      <c r="I1012" t="s">
        <v>14</v>
      </c>
      <c r="J1012" t="s">
        <v>81</v>
      </c>
    </row>
    <row r="1013" spans="1:10" x14ac:dyDescent="0.25">
      <c r="A1013" t="s">
        <v>1055</v>
      </c>
      <c r="B1013" t="s">
        <v>61</v>
      </c>
      <c r="C1013" s="1">
        <v>45902</v>
      </c>
      <c r="D1013" t="s">
        <v>12</v>
      </c>
      <c r="E1013" t="s">
        <v>25</v>
      </c>
      <c r="F1013">
        <v>3</v>
      </c>
      <c r="G1013" s="2">
        <v>137</v>
      </c>
      <c r="H1013" s="2">
        <v>411</v>
      </c>
      <c r="I1013" t="s">
        <v>41</v>
      </c>
      <c r="J1013" t="s">
        <v>15</v>
      </c>
    </row>
    <row r="1014" spans="1:10" x14ac:dyDescent="0.25">
      <c r="A1014" t="s">
        <v>1056</v>
      </c>
      <c r="B1014" t="s">
        <v>32</v>
      </c>
      <c r="C1014" s="1">
        <v>45920</v>
      </c>
      <c r="D1014" t="s">
        <v>12</v>
      </c>
      <c r="E1014" t="s">
        <v>25</v>
      </c>
      <c r="F1014">
        <v>2</v>
      </c>
      <c r="G1014" s="2">
        <v>51</v>
      </c>
      <c r="H1014" s="2">
        <v>102</v>
      </c>
      <c r="I1014" t="s">
        <v>14</v>
      </c>
      <c r="J1014" t="s">
        <v>26</v>
      </c>
    </row>
    <row r="1015" spans="1:10" x14ac:dyDescent="0.25">
      <c r="A1015" t="s">
        <v>1057</v>
      </c>
      <c r="B1015" t="s">
        <v>45</v>
      </c>
      <c r="C1015" s="1">
        <v>45882</v>
      </c>
      <c r="D1015" t="s">
        <v>12</v>
      </c>
      <c r="E1015" t="s">
        <v>25</v>
      </c>
      <c r="F1015">
        <v>1</v>
      </c>
      <c r="G1015" s="2">
        <v>20</v>
      </c>
      <c r="H1015" s="2">
        <v>20</v>
      </c>
      <c r="I1015" t="s">
        <v>14</v>
      </c>
      <c r="J1015" t="s">
        <v>90</v>
      </c>
    </row>
    <row r="1016" spans="1:10" x14ac:dyDescent="0.25">
      <c r="A1016" t="s">
        <v>1058</v>
      </c>
      <c r="B1016" t="s">
        <v>61</v>
      </c>
      <c r="C1016" s="1">
        <v>45879</v>
      </c>
      <c r="D1016" t="s">
        <v>28</v>
      </c>
      <c r="E1016" t="s">
        <v>25</v>
      </c>
      <c r="F1016">
        <v>1</v>
      </c>
      <c r="G1016" s="2">
        <v>63</v>
      </c>
      <c r="H1016" s="2">
        <v>63</v>
      </c>
      <c r="I1016" t="s">
        <v>14</v>
      </c>
      <c r="J1016" t="s">
        <v>34</v>
      </c>
    </row>
    <row r="1017" spans="1:10" x14ac:dyDescent="0.25">
      <c r="A1017" t="s">
        <v>1059</v>
      </c>
      <c r="B1017" t="s">
        <v>45</v>
      </c>
      <c r="C1017" s="1">
        <v>45920</v>
      </c>
      <c r="D1017" t="s">
        <v>40</v>
      </c>
      <c r="E1017" t="s">
        <v>18</v>
      </c>
      <c r="F1017">
        <v>4</v>
      </c>
      <c r="G1017" s="2">
        <v>18</v>
      </c>
      <c r="H1017" s="2">
        <v>72</v>
      </c>
      <c r="I1017" t="s">
        <v>41</v>
      </c>
      <c r="J1017" t="s">
        <v>110</v>
      </c>
    </row>
    <row r="1018" spans="1:10" x14ac:dyDescent="0.25">
      <c r="A1018" t="s">
        <v>1060</v>
      </c>
      <c r="B1018" t="s">
        <v>45</v>
      </c>
      <c r="C1018" s="1">
        <v>45863</v>
      </c>
      <c r="D1018" t="s">
        <v>12</v>
      </c>
      <c r="E1018" t="s">
        <v>25</v>
      </c>
      <c r="F1018">
        <v>5</v>
      </c>
      <c r="G1018" s="2">
        <v>15</v>
      </c>
      <c r="H1018" s="2">
        <v>75</v>
      </c>
      <c r="I1018" t="s">
        <v>41</v>
      </c>
      <c r="J1018" t="s">
        <v>62</v>
      </c>
    </row>
    <row r="1019" spans="1:10" x14ac:dyDescent="0.25">
      <c r="A1019" t="s">
        <v>1061</v>
      </c>
      <c r="B1019" t="s">
        <v>49</v>
      </c>
      <c r="C1019" s="1">
        <v>45855</v>
      </c>
      <c r="D1019" t="s">
        <v>17</v>
      </c>
      <c r="E1019" t="s">
        <v>29</v>
      </c>
      <c r="F1019">
        <v>1</v>
      </c>
      <c r="G1019" s="2">
        <v>37</v>
      </c>
      <c r="H1019" s="2">
        <v>37</v>
      </c>
      <c r="I1019" t="s">
        <v>41</v>
      </c>
      <c r="J1019" t="s">
        <v>116</v>
      </c>
    </row>
    <row r="1020" spans="1:10" x14ac:dyDescent="0.25">
      <c r="A1020" t="s">
        <v>1062</v>
      </c>
      <c r="B1020" t="s">
        <v>32</v>
      </c>
      <c r="C1020" s="1">
        <v>45862</v>
      </c>
      <c r="D1020" t="s">
        <v>40</v>
      </c>
      <c r="E1020" t="s">
        <v>29</v>
      </c>
      <c r="F1020">
        <v>2</v>
      </c>
      <c r="G1020" s="2">
        <v>39</v>
      </c>
      <c r="H1020" s="2">
        <v>78</v>
      </c>
      <c r="I1020" t="s">
        <v>14</v>
      </c>
      <c r="J1020" t="s">
        <v>15</v>
      </c>
    </row>
    <row r="1021" spans="1:10" x14ac:dyDescent="0.25">
      <c r="A1021" t="s">
        <v>1063</v>
      </c>
      <c r="B1021" t="s">
        <v>11</v>
      </c>
      <c r="C1021" s="1">
        <v>45863</v>
      </c>
      <c r="D1021" t="s">
        <v>17</v>
      </c>
      <c r="E1021" t="s">
        <v>18</v>
      </c>
      <c r="F1021">
        <v>1</v>
      </c>
      <c r="G1021" s="2">
        <v>48</v>
      </c>
      <c r="H1021" s="2">
        <v>48</v>
      </c>
      <c r="I1021" t="s">
        <v>14</v>
      </c>
      <c r="J1021" t="s">
        <v>90</v>
      </c>
    </row>
    <row r="1022" spans="1:10" x14ac:dyDescent="0.25">
      <c r="A1022" t="s">
        <v>1064</v>
      </c>
      <c r="B1022" t="s">
        <v>45</v>
      </c>
      <c r="C1022" s="1">
        <v>45880</v>
      </c>
      <c r="D1022" t="s">
        <v>17</v>
      </c>
      <c r="E1022" t="s">
        <v>25</v>
      </c>
      <c r="F1022">
        <v>1</v>
      </c>
      <c r="G1022" s="2">
        <v>15</v>
      </c>
      <c r="H1022" s="2">
        <v>15</v>
      </c>
      <c r="I1022" t="s">
        <v>41</v>
      </c>
      <c r="J1022" t="s">
        <v>26</v>
      </c>
    </row>
    <row r="1023" spans="1:10" x14ac:dyDescent="0.25">
      <c r="A1023" t="s">
        <v>1065</v>
      </c>
      <c r="B1023" t="s">
        <v>61</v>
      </c>
      <c r="C1023" s="1">
        <v>45896</v>
      </c>
      <c r="D1023" t="s">
        <v>12</v>
      </c>
      <c r="E1023" t="s">
        <v>18</v>
      </c>
      <c r="F1023">
        <v>1</v>
      </c>
      <c r="G1023" s="2">
        <v>91</v>
      </c>
      <c r="H1023" s="2">
        <v>91</v>
      </c>
      <c r="I1023" t="s">
        <v>14</v>
      </c>
      <c r="J1023" t="s">
        <v>26</v>
      </c>
    </row>
    <row r="1024" spans="1:10" x14ac:dyDescent="0.25">
      <c r="A1024" t="s">
        <v>1066</v>
      </c>
      <c r="B1024" t="s">
        <v>61</v>
      </c>
      <c r="C1024" s="1">
        <v>45930</v>
      </c>
      <c r="D1024" t="s">
        <v>17</v>
      </c>
      <c r="E1024" t="s">
        <v>25</v>
      </c>
      <c r="F1024">
        <v>1</v>
      </c>
      <c r="G1024" s="2">
        <v>96</v>
      </c>
      <c r="H1024" s="2">
        <v>96</v>
      </c>
      <c r="I1024" t="s">
        <v>14</v>
      </c>
      <c r="J1024" t="s">
        <v>81</v>
      </c>
    </row>
    <row r="1025" spans="1:10" x14ac:dyDescent="0.25">
      <c r="A1025" t="s">
        <v>1067</v>
      </c>
      <c r="B1025" t="s">
        <v>21</v>
      </c>
      <c r="C1025" s="1">
        <v>45849</v>
      </c>
      <c r="D1025" t="s">
        <v>12</v>
      </c>
      <c r="E1025" t="s">
        <v>25</v>
      </c>
      <c r="F1025">
        <v>1</v>
      </c>
      <c r="G1025" s="2">
        <v>81</v>
      </c>
      <c r="H1025" s="2">
        <v>81</v>
      </c>
      <c r="I1025" t="s">
        <v>14</v>
      </c>
      <c r="J1025" t="s">
        <v>62</v>
      </c>
    </row>
    <row r="1026" spans="1:10" x14ac:dyDescent="0.25">
      <c r="A1026" t="s">
        <v>1068</v>
      </c>
      <c r="B1026" t="s">
        <v>11</v>
      </c>
      <c r="C1026" s="1">
        <v>45918</v>
      </c>
      <c r="D1026" t="s">
        <v>12</v>
      </c>
      <c r="E1026" t="s">
        <v>18</v>
      </c>
      <c r="F1026">
        <v>3</v>
      </c>
      <c r="G1026" s="2">
        <v>19</v>
      </c>
      <c r="H1026" s="2">
        <v>57</v>
      </c>
      <c r="I1026" t="s">
        <v>43</v>
      </c>
      <c r="J1026" t="s">
        <v>26</v>
      </c>
    </row>
    <row r="1027" spans="1:10" x14ac:dyDescent="0.25">
      <c r="A1027" t="s">
        <v>1069</v>
      </c>
      <c r="B1027" t="s">
        <v>21</v>
      </c>
      <c r="C1027" s="1">
        <v>45877</v>
      </c>
      <c r="D1027" t="s">
        <v>40</v>
      </c>
      <c r="E1027" t="s">
        <v>25</v>
      </c>
      <c r="F1027">
        <v>3</v>
      </c>
      <c r="G1027" s="2">
        <v>53</v>
      </c>
      <c r="H1027" s="2">
        <v>159</v>
      </c>
      <c r="I1027" t="s">
        <v>14</v>
      </c>
      <c r="J1027" t="s">
        <v>26</v>
      </c>
    </row>
    <row r="1028" spans="1:10" x14ac:dyDescent="0.25">
      <c r="A1028" t="s">
        <v>1070</v>
      </c>
      <c r="B1028" t="s">
        <v>45</v>
      </c>
      <c r="C1028" s="1">
        <v>45906</v>
      </c>
      <c r="D1028" t="s">
        <v>40</v>
      </c>
      <c r="E1028" t="s">
        <v>13</v>
      </c>
      <c r="F1028">
        <v>3</v>
      </c>
      <c r="G1028" s="2">
        <v>9</v>
      </c>
      <c r="H1028" s="2">
        <v>27</v>
      </c>
      <c r="I1028" t="s">
        <v>14</v>
      </c>
      <c r="J1028" t="s">
        <v>15</v>
      </c>
    </row>
    <row r="1029" spans="1:10" x14ac:dyDescent="0.25">
      <c r="A1029" t="s">
        <v>1071</v>
      </c>
      <c r="B1029" t="s">
        <v>32</v>
      </c>
      <c r="C1029" s="1">
        <v>45898</v>
      </c>
      <c r="D1029" t="s">
        <v>17</v>
      </c>
      <c r="E1029" t="s">
        <v>25</v>
      </c>
      <c r="F1029">
        <v>5</v>
      </c>
      <c r="G1029" s="2">
        <v>78</v>
      </c>
      <c r="H1029" s="2">
        <v>390</v>
      </c>
      <c r="I1029" t="s">
        <v>22</v>
      </c>
      <c r="J1029" t="s">
        <v>213</v>
      </c>
    </row>
    <row r="1030" spans="1:10" x14ac:dyDescent="0.25">
      <c r="A1030" t="s">
        <v>1072</v>
      </c>
      <c r="B1030" t="s">
        <v>37</v>
      </c>
      <c r="C1030" s="1">
        <v>45881</v>
      </c>
      <c r="D1030" t="s">
        <v>40</v>
      </c>
      <c r="E1030" t="s">
        <v>29</v>
      </c>
      <c r="F1030">
        <v>2</v>
      </c>
      <c r="G1030" s="2">
        <v>108</v>
      </c>
      <c r="H1030" s="2">
        <v>216</v>
      </c>
      <c r="I1030" t="s">
        <v>22</v>
      </c>
      <c r="J1030" t="s">
        <v>110</v>
      </c>
    </row>
    <row r="1031" spans="1:10" x14ac:dyDescent="0.25">
      <c r="A1031" t="s">
        <v>1073</v>
      </c>
      <c r="B1031" t="s">
        <v>32</v>
      </c>
      <c r="C1031" s="1">
        <v>45914</v>
      </c>
      <c r="D1031" t="s">
        <v>17</v>
      </c>
      <c r="E1031" t="s">
        <v>13</v>
      </c>
      <c r="F1031">
        <v>1</v>
      </c>
      <c r="G1031" s="2">
        <v>85</v>
      </c>
      <c r="H1031" s="2">
        <v>85</v>
      </c>
      <c r="I1031" t="s">
        <v>41</v>
      </c>
      <c r="J1031" t="s">
        <v>81</v>
      </c>
    </row>
    <row r="1032" spans="1:10" x14ac:dyDescent="0.25">
      <c r="A1032" t="s">
        <v>1074</v>
      </c>
      <c r="B1032" t="s">
        <v>37</v>
      </c>
      <c r="C1032" s="1">
        <v>45846</v>
      </c>
      <c r="D1032" t="s">
        <v>17</v>
      </c>
      <c r="E1032" t="s">
        <v>13</v>
      </c>
      <c r="F1032">
        <v>2</v>
      </c>
      <c r="G1032" s="2">
        <v>151</v>
      </c>
      <c r="H1032" s="2">
        <v>302</v>
      </c>
      <c r="I1032" t="s">
        <v>43</v>
      </c>
      <c r="J1032" t="s">
        <v>15</v>
      </c>
    </row>
    <row r="1033" spans="1:10" x14ac:dyDescent="0.25">
      <c r="A1033" t="s">
        <v>1075</v>
      </c>
      <c r="B1033" t="s">
        <v>49</v>
      </c>
      <c r="C1033" s="1">
        <v>45850</v>
      </c>
      <c r="D1033" t="s">
        <v>17</v>
      </c>
      <c r="E1033" t="s">
        <v>25</v>
      </c>
      <c r="F1033">
        <v>2</v>
      </c>
      <c r="G1033" s="2">
        <v>56</v>
      </c>
      <c r="H1033" s="2">
        <v>112</v>
      </c>
      <c r="I1033" t="s">
        <v>14</v>
      </c>
      <c r="J1033" t="s">
        <v>81</v>
      </c>
    </row>
    <row r="1034" spans="1:10" x14ac:dyDescent="0.25">
      <c r="A1034" t="s">
        <v>1076</v>
      </c>
      <c r="B1034" t="s">
        <v>32</v>
      </c>
      <c r="C1034" s="1">
        <v>45872</v>
      </c>
      <c r="D1034" t="s">
        <v>17</v>
      </c>
      <c r="E1034" t="s">
        <v>13</v>
      </c>
      <c r="F1034">
        <v>3</v>
      </c>
      <c r="G1034" s="2">
        <v>36</v>
      </c>
      <c r="H1034" s="2">
        <v>108</v>
      </c>
      <c r="I1034" t="s">
        <v>14</v>
      </c>
      <c r="J1034" t="s">
        <v>15</v>
      </c>
    </row>
    <row r="1035" spans="1:10" x14ac:dyDescent="0.25">
      <c r="A1035" t="s">
        <v>1077</v>
      </c>
      <c r="B1035" t="s">
        <v>61</v>
      </c>
      <c r="C1035" s="1">
        <v>45886</v>
      </c>
      <c r="D1035" t="s">
        <v>17</v>
      </c>
      <c r="E1035" t="s">
        <v>13</v>
      </c>
      <c r="F1035">
        <v>4</v>
      </c>
      <c r="G1035" s="2">
        <v>64</v>
      </c>
      <c r="H1035" s="2">
        <v>256</v>
      </c>
      <c r="I1035" t="s">
        <v>14</v>
      </c>
      <c r="J1035" t="s">
        <v>26</v>
      </c>
    </row>
    <row r="1036" spans="1:10" x14ac:dyDescent="0.25">
      <c r="A1036" t="s">
        <v>1078</v>
      </c>
      <c r="B1036" t="s">
        <v>61</v>
      </c>
      <c r="C1036" s="1">
        <v>45876</v>
      </c>
      <c r="D1036" t="s">
        <v>17</v>
      </c>
      <c r="E1036" t="s">
        <v>25</v>
      </c>
      <c r="F1036">
        <v>2</v>
      </c>
      <c r="G1036" s="2">
        <v>95</v>
      </c>
      <c r="H1036" s="2">
        <v>190</v>
      </c>
      <c r="I1036" t="s">
        <v>41</v>
      </c>
      <c r="J1036" t="s">
        <v>90</v>
      </c>
    </row>
    <row r="1037" spans="1:10" x14ac:dyDescent="0.25">
      <c r="A1037" t="s">
        <v>1079</v>
      </c>
      <c r="B1037" t="s">
        <v>61</v>
      </c>
      <c r="C1037" s="1">
        <v>45908</v>
      </c>
      <c r="D1037" t="s">
        <v>17</v>
      </c>
      <c r="E1037" t="s">
        <v>13</v>
      </c>
      <c r="F1037">
        <v>1</v>
      </c>
      <c r="G1037" s="2">
        <v>156</v>
      </c>
      <c r="H1037" s="2">
        <v>156</v>
      </c>
      <c r="I1037" t="s">
        <v>41</v>
      </c>
      <c r="J1037" t="s">
        <v>26</v>
      </c>
    </row>
    <row r="1038" spans="1:10" x14ac:dyDescent="0.25">
      <c r="A1038" t="s">
        <v>1080</v>
      </c>
      <c r="B1038" t="s">
        <v>11</v>
      </c>
      <c r="C1038" s="1">
        <v>45846</v>
      </c>
      <c r="D1038" t="s">
        <v>17</v>
      </c>
      <c r="E1038" t="s">
        <v>18</v>
      </c>
      <c r="F1038">
        <v>2</v>
      </c>
      <c r="G1038" s="2">
        <v>31</v>
      </c>
      <c r="H1038" s="2">
        <v>62</v>
      </c>
      <c r="I1038" t="s">
        <v>14</v>
      </c>
      <c r="J1038" t="s">
        <v>81</v>
      </c>
    </row>
    <row r="1039" spans="1:10" x14ac:dyDescent="0.25">
      <c r="A1039" t="s">
        <v>1081</v>
      </c>
      <c r="B1039" t="s">
        <v>21</v>
      </c>
      <c r="C1039" s="1">
        <v>45884</v>
      </c>
      <c r="D1039" t="s">
        <v>17</v>
      </c>
      <c r="E1039" t="s">
        <v>29</v>
      </c>
      <c r="F1039">
        <v>2</v>
      </c>
      <c r="G1039" s="2">
        <v>95</v>
      </c>
      <c r="H1039" s="2">
        <v>190</v>
      </c>
      <c r="I1039" t="s">
        <v>22</v>
      </c>
      <c r="J1039" t="s">
        <v>34</v>
      </c>
    </row>
    <row r="1040" spans="1:10" x14ac:dyDescent="0.25">
      <c r="A1040" t="s">
        <v>1082</v>
      </c>
      <c r="B1040" t="s">
        <v>61</v>
      </c>
      <c r="C1040" s="1">
        <v>45898</v>
      </c>
      <c r="D1040" t="s">
        <v>12</v>
      </c>
      <c r="E1040" t="s">
        <v>29</v>
      </c>
      <c r="F1040">
        <v>2</v>
      </c>
      <c r="G1040" s="2">
        <v>129</v>
      </c>
      <c r="H1040" s="2">
        <v>258</v>
      </c>
      <c r="I1040" t="s">
        <v>14</v>
      </c>
      <c r="J1040" t="s">
        <v>67</v>
      </c>
    </row>
    <row r="1041" spans="1:10" x14ac:dyDescent="0.25">
      <c r="A1041" t="s">
        <v>1083</v>
      </c>
      <c r="B1041" t="s">
        <v>37</v>
      </c>
      <c r="C1041" s="1">
        <v>45852</v>
      </c>
      <c r="D1041" t="s">
        <v>40</v>
      </c>
      <c r="E1041" t="s">
        <v>25</v>
      </c>
      <c r="F1041">
        <v>1</v>
      </c>
      <c r="G1041" s="2">
        <v>201</v>
      </c>
      <c r="H1041" s="2">
        <v>201</v>
      </c>
      <c r="I1041" t="s">
        <v>41</v>
      </c>
      <c r="J1041" t="s">
        <v>34</v>
      </c>
    </row>
    <row r="1042" spans="1:10" x14ac:dyDescent="0.25">
      <c r="A1042" t="s">
        <v>1084</v>
      </c>
      <c r="B1042" t="s">
        <v>11</v>
      </c>
      <c r="C1042" s="1">
        <v>45926</v>
      </c>
      <c r="D1042" t="s">
        <v>40</v>
      </c>
      <c r="E1042" t="s">
        <v>13</v>
      </c>
      <c r="F1042">
        <v>3</v>
      </c>
      <c r="G1042" s="2">
        <v>50</v>
      </c>
      <c r="H1042" s="2">
        <v>150</v>
      </c>
      <c r="I1042" t="s">
        <v>22</v>
      </c>
      <c r="J1042" t="s">
        <v>30</v>
      </c>
    </row>
    <row r="1043" spans="1:10" x14ac:dyDescent="0.25">
      <c r="A1043" t="s">
        <v>1085</v>
      </c>
      <c r="B1043" t="s">
        <v>11</v>
      </c>
      <c r="C1043" s="1">
        <v>45884</v>
      </c>
      <c r="D1043" t="s">
        <v>12</v>
      </c>
      <c r="E1043" t="s">
        <v>18</v>
      </c>
      <c r="F1043">
        <v>1</v>
      </c>
      <c r="G1043" s="2">
        <v>43</v>
      </c>
      <c r="H1043" s="2">
        <v>43</v>
      </c>
      <c r="I1043" t="s">
        <v>47</v>
      </c>
      <c r="J1043" t="s">
        <v>26</v>
      </c>
    </row>
    <row r="1044" spans="1:10" x14ac:dyDescent="0.25">
      <c r="A1044" t="s">
        <v>1086</v>
      </c>
      <c r="B1044" t="s">
        <v>11</v>
      </c>
      <c r="C1044" s="1">
        <v>45877</v>
      </c>
      <c r="D1044" t="s">
        <v>17</v>
      </c>
      <c r="E1044" t="s">
        <v>25</v>
      </c>
      <c r="F1044">
        <v>2</v>
      </c>
      <c r="G1044" s="2">
        <v>20</v>
      </c>
      <c r="H1044" s="2">
        <v>40</v>
      </c>
      <c r="I1044" t="s">
        <v>22</v>
      </c>
      <c r="J1044" t="s">
        <v>81</v>
      </c>
    </row>
    <row r="1045" spans="1:10" x14ac:dyDescent="0.25">
      <c r="A1045" t="s">
        <v>1087</v>
      </c>
      <c r="B1045" t="s">
        <v>37</v>
      </c>
      <c r="C1045" s="1">
        <v>45890</v>
      </c>
      <c r="D1045" t="s">
        <v>17</v>
      </c>
      <c r="E1045" t="s">
        <v>25</v>
      </c>
      <c r="F1045">
        <v>2</v>
      </c>
      <c r="G1045" s="2">
        <v>148</v>
      </c>
      <c r="H1045" s="2">
        <v>296</v>
      </c>
      <c r="I1045" t="s">
        <v>14</v>
      </c>
      <c r="J1045" t="s">
        <v>26</v>
      </c>
    </row>
    <row r="1046" spans="1:10" x14ac:dyDescent="0.25">
      <c r="A1046" t="s">
        <v>1088</v>
      </c>
      <c r="B1046" t="s">
        <v>11</v>
      </c>
      <c r="C1046" s="1">
        <v>45888</v>
      </c>
      <c r="D1046" t="s">
        <v>40</v>
      </c>
      <c r="E1046" t="s">
        <v>25</v>
      </c>
      <c r="F1046">
        <v>4</v>
      </c>
      <c r="G1046" s="2">
        <v>33</v>
      </c>
      <c r="H1046" s="2">
        <v>132</v>
      </c>
      <c r="I1046" t="s">
        <v>41</v>
      </c>
      <c r="J1046" t="s">
        <v>15</v>
      </c>
    </row>
    <row r="1047" spans="1:10" x14ac:dyDescent="0.25">
      <c r="A1047" t="s">
        <v>1089</v>
      </c>
      <c r="B1047" t="s">
        <v>61</v>
      </c>
      <c r="C1047" s="1">
        <v>45842</v>
      </c>
      <c r="D1047" t="s">
        <v>40</v>
      </c>
      <c r="E1047" t="s">
        <v>29</v>
      </c>
      <c r="F1047">
        <v>1</v>
      </c>
      <c r="G1047" s="2">
        <v>104</v>
      </c>
      <c r="H1047" s="2">
        <v>104</v>
      </c>
      <c r="I1047" t="s">
        <v>43</v>
      </c>
      <c r="J1047" t="s">
        <v>15</v>
      </c>
    </row>
    <row r="1048" spans="1:10" x14ac:dyDescent="0.25">
      <c r="A1048" t="s">
        <v>1090</v>
      </c>
      <c r="B1048" t="s">
        <v>32</v>
      </c>
      <c r="C1048" s="1">
        <v>45913</v>
      </c>
      <c r="D1048" t="s">
        <v>12</v>
      </c>
      <c r="E1048" t="s">
        <v>13</v>
      </c>
      <c r="F1048">
        <v>2</v>
      </c>
      <c r="G1048" s="2">
        <v>54</v>
      </c>
      <c r="H1048" s="2">
        <v>108</v>
      </c>
      <c r="I1048" t="s">
        <v>14</v>
      </c>
      <c r="J1048" t="s">
        <v>110</v>
      </c>
    </row>
    <row r="1049" spans="1:10" x14ac:dyDescent="0.25">
      <c r="A1049" t="s">
        <v>1091</v>
      </c>
      <c r="B1049" t="s">
        <v>61</v>
      </c>
      <c r="C1049" s="1">
        <v>45868</v>
      </c>
      <c r="D1049" t="s">
        <v>12</v>
      </c>
      <c r="E1049" t="s">
        <v>25</v>
      </c>
      <c r="F1049">
        <v>3</v>
      </c>
      <c r="G1049" s="2">
        <v>45</v>
      </c>
      <c r="H1049" s="2">
        <v>135</v>
      </c>
      <c r="I1049" t="s">
        <v>14</v>
      </c>
      <c r="J1049" t="s">
        <v>15</v>
      </c>
    </row>
    <row r="1050" spans="1:10" x14ac:dyDescent="0.25">
      <c r="A1050" t="s">
        <v>1092</v>
      </c>
      <c r="B1050" t="s">
        <v>37</v>
      </c>
      <c r="C1050" s="1">
        <v>45854</v>
      </c>
      <c r="D1050" t="s">
        <v>17</v>
      </c>
      <c r="E1050" t="s">
        <v>25</v>
      </c>
      <c r="F1050">
        <v>1</v>
      </c>
      <c r="G1050" s="2">
        <v>247</v>
      </c>
      <c r="H1050" s="2">
        <v>247</v>
      </c>
      <c r="I1050" t="s">
        <v>22</v>
      </c>
      <c r="J1050" t="s">
        <v>62</v>
      </c>
    </row>
    <row r="1051" spans="1:10" x14ac:dyDescent="0.25">
      <c r="A1051" t="s">
        <v>1093</v>
      </c>
      <c r="B1051" t="s">
        <v>32</v>
      </c>
      <c r="C1051" s="1">
        <v>45897</v>
      </c>
      <c r="D1051" t="s">
        <v>17</v>
      </c>
      <c r="E1051" t="s">
        <v>25</v>
      </c>
      <c r="F1051">
        <v>2</v>
      </c>
      <c r="G1051" s="2">
        <v>43</v>
      </c>
      <c r="H1051" s="2">
        <v>86</v>
      </c>
      <c r="I1051" t="s">
        <v>14</v>
      </c>
      <c r="J1051" t="s">
        <v>116</v>
      </c>
    </row>
    <row r="1052" spans="1:10" x14ac:dyDescent="0.25">
      <c r="A1052" t="s">
        <v>1094</v>
      </c>
      <c r="B1052" t="s">
        <v>61</v>
      </c>
      <c r="C1052" s="1">
        <v>45839</v>
      </c>
      <c r="D1052" t="s">
        <v>40</v>
      </c>
      <c r="E1052" t="s">
        <v>25</v>
      </c>
      <c r="F1052">
        <v>2</v>
      </c>
      <c r="G1052" s="2">
        <v>93</v>
      </c>
      <c r="H1052" s="2">
        <v>186</v>
      </c>
      <c r="I1052" t="s">
        <v>22</v>
      </c>
      <c r="J1052" t="s">
        <v>81</v>
      </c>
    </row>
    <row r="1053" spans="1:10" x14ac:dyDescent="0.25">
      <c r="A1053" t="s">
        <v>1095</v>
      </c>
      <c r="B1053" t="s">
        <v>45</v>
      </c>
      <c r="C1053" s="1">
        <v>45839</v>
      </c>
      <c r="D1053" t="s">
        <v>12</v>
      </c>
      <c r="E1053" t="s">
        <v>29</v>
      </c>
      <c r="F1053">
        <v>5</v>
      </c>
      <c r="G1053" s="2">
        <v>24</v>
      </c>
      <c r="H1053" s="2">
        <v>120</v>
      </c>
      <c r="I1053" t="s">
        <v>43</v>
      </c>
      <c r="J1053" t="s">
        <v>26</v>
      </c>
    </row>
    <row r="1054" spans="1:10" x14ac:dyDescent="0.25">
      <c r="A1054" t="s">
        <v>1096</v>
      </c>
      <c r="B1054" t="s">
        <v>61</v>
      </c>
      <c r="C1054" s="1">
        <v>45912</v>
      </c>
      <c r="D1054" t="s">
        <v>12</v>
      </c>
      <c r="E1054" t="s">
        <v>13</v>
      </c>
      <c r="F1054">
        <v>3</v>
      </c>
      <c r="G1054" s="2">
        <v>72</v>
      </c>
      <c r="H1054" s="2">
        <v>216</v>
      </c>
      <c r="I1054" t="s">
        <v>22</v>
      </c>
      <c r="J1054" t="s">
        <v>15</v>
      </c>
    </row>
    <row r="1055" spans="1:10" x14ac:dyDescent="0.25">
      <c r="A1055" t="s">
        <v>1097</v>
      </c>
      <c r="B1055" t="s">
        <v>71</v>
      </c>
      <c r="C1055" s="1">
        <v>45919</v>
      </c>
      <c r="D1055" t="s">
        <v>17</v>
      </c>
      <c r="E1055" t="s">
        <v>25</v>
      </c>
      <c r="F1055">
        <v>1</v>
      </c>
      <c r="G1055" s="2">
        <v>64</v>
      </c>
      <c r="H1055" s="2">
        <v>64</v>
      </c>
      <c r="I1055" t="s">
        <v>22</v>
      </c>
      <c r="J1055" t="s">
        <v>26</v>
      </c>
    </row>
    <row r="1056" spans="1:10" x14ac:dyDescent="0.25">
      <c r="A1056" t="s">
        <v>1098</v>
      </c>
      <c r="B1056" t="s">
        <v>32</v>
      </c>
      <c r="C1056" s="1">
        <v>45925</v>
      </c>
      <c r="D1056" t="s">
        <v>17</v>
      </c>
      <c r="E1056" t="s">
        <v>25</v>
      </c>
      <c r="F1056">
        <v>1</v>
      </c>
      <c r="G1056" s="2">
        <v>70</v>
      </c>
      <c r="H1056" s="2">
        <v>70</v>
      </c>
      <c r="I1056" t="s">
        <v>22</v>
      </c>
      <c r="J1056" t="s">
        <v>67</v>
      </c>
    </row>
    <row r="1057" spans="1:10" x14ac:dyDescent="0.25">
      <c r="A1057" t="s">
        <v>1099</v>
      </c>
      <c r="B1057" t="s">
        <v>45</v>
      </c>
      <c r="C1057" s="1">
        <v>45927</v>
      </c>
      <c r="D1057" t="s">
        <v>12</v>
      </c>
      <c r="E1057" t="s">
        <v>13</v>
      </c>
      <c r="F1057">
        <v>5</v>
      </c>
      <c r="G1057" s="2">
        <v>8</v>
      </c>
      <c r="H1057" s="2">
        <v>40</v>
      </c>
      <c r="I1057" t="s">
        <v>47</v>
      </c>
      <c r="J1057" t="s">
        <v>81</v>
      </c>
    </row>
    <row r="1058" spans="1:10" x14ac:dyDescent="0.25">
      <c r="A1058" t="s">
        <v>1100</v>
      </c>
      <c r="B1058" t="s">
        <v>45</v>
      </c>
      <c r="C1058" s="1">
        <v>45871</v>
      </c>
      <c r="D1058" t="s">
        <v>12</v>
      </c>
      <c r="E1058" t="s">
        <v>25</v>
      </c>
      <c r="F1058">
        <v>2</v>
      </c>
      <c r="G1058" s="2">
        <v>25</v>
      </c>
      <c r="H1058" s="2">
        <v>50</v>
      </c>
      <c r="I1058" t="s">
        <v>22</v>
      </c>
      <c r="J1058" t="s">
        <v>38</v>
      </c>
    </row>
    <row r="1059" spans="1:10" x14ac:dyDescent="0.25">
      <c r="A1059" t="s">
        <v>1101</v>
      </c>
      <c r="B1059" t="s">
        <v>32</v>
      </c>
      <c r="C1059" s="1">
        <v>45890</v>
      </c>
      <c r="D1059" t="s">
        <v>12</v>
      </c>
      <c r="E1059" t="s">
        <v>29</v>
      </c>
      <c r="F1059">
        <v>3</v>
      </c>
      <c r="G1059" s="2">
        <v>52</v>
      </c>
      <c r="H1059" s="2">
        <v>156</v>
      </c>
      <c r="I1059" t="s">
        <v>43</v>
      </c>
      <c r="J1059" t="s">
        <v>26</v>
      </c>
    </row>
    <row r="1060" spans="1:10" x14ac:dyDescent="0.25">
      <c r="A1060" t="s">
        <v>1102</v>
      </c>
      <c r="B1060" t="s">
        <v>11</v>
      </c>
      <c r="C1060" s="1">
        <v>45856</v>
      </c>
      <c r="D1060" t="s">
        <v>17</v>
      </c>
      <c r="E1060" t="s">
        <v>29</v>
      </c>
      <c r="F1060">
        <v>4</v>
      </c>
      <c r="G1060" s="2">
        <v>33</v>
      </c>
      <c r="H1060" s="2">
        <v>132</v>
      </c>
      <c r="I1060" t="s">
        <v>14</v>
      </c>
      <c r="J1060" t="s">
        <v>34</v>
      </c>
    </row>
    <row r="1061" spans="1:10" x14ac:dyDescent="0.25">
      <c r="A1061" t="s">
        <v>1103</v>
      </c>
      <c r="B1061" t="s">
        <v>21</v>
      </c>
      <c r="C1061" s="1">
        <v>45915</v>
      </c>
      <c r="D1061" t="s">
        <v>12</v>
      </c>
      <c r="E1061" t="s">
        <v>29</v>
      </c>
      <c r="F1061">
        <v>1</v>
      </c>
      <c r="G1061" s="2">
        <v>59</v>
      </c>
      <c r="H1061" s="2">
        <v>59</v>
      </c>
      <c r="I1061" t="s">
        <v>14</v>
      </c>
      <c r="J1061" t="s">
        <v>26</v>
      </c>
    </row>
    <row r="1062" spans="1:10" x14ac:dyDescent="0.25">
      <c r="A1062" t="s">
        <v>1104</v>
      </c>
      <c r="B1062" t="s">
        <v>61</v>
      </c>
      <c r="C1062" s="1">
        <v>45881</v>
      </c>
      <c r="D1062" t="s">
        <v>12</v>
      </c>
      <c r="E1062" t="s">
        <v>25</v>
      </c>
      <c r="F1062">
        <v>1</v>
      </c>
      <c r="G1062" s="2">
        <v>89</v>
      </c>
      <c r="H1062" s="2">
        <v>89</v>
      </c>
      <c r="I1062" t="s">
        <v>22</v>
      </c>
      <c r="J1062" t="s">
        <v>90</v>
      </c>
    </row>
    <row r="1063" spans="1:10" x14ac:dyDescent="0.25">
      <c r="A1063" t="s">
        <v>1105</v>
      </c>
      <c r="B1063" t="s">
        <v>45</v>
      </c>
      <c r="C1063" s="1">
        <v>45856</v>
      </c>
      <c r="D1063" t="s">
        <v>12</v>
      </c>
      <c r="E1063" t="s">
        <v>25</v>
      </c>
      <c r="F1063">
        <v>2</v>
      </c>
      <c r="G1063" s="2">
        <v>24</v>
      </c>
      <c r="H1063" s="2">
        <v>48</v>
      </c>
      <c r="I1063" t="s">
        <v>43</v>
      </c>
      <c r="J1063" t="s">
        <v>38</v>
      </c>
    </row>
    <row r="1064" spans="1:10" x14ac:dyDescent="0.25">
      <c r="A1064" t="s">
        <v>1106</v>
      </c>
      <c r="B1064" t="s">
        <v>49</v>
      </c>
      <c r="C1064" s="1">
        <v>45928</v>
      </c>
      <c r="D1064" t="s">
        <v>17</v>
      </c>
      <c r="E1064" t="s">
        <v>13</v>
      </c>
      <c r="F1064">
        <v>1</v>
      </c>
      <c r="G1064" s="2">
        <v>37</v>
      </c>
      <c r="H1064" s="2">
        <v>37</v>
      </c>
      <c r="I1064" t="s">
        <v>14</v>
      </c>
      <c r="J1064" t="s">
        <v>26</v>
      </c>
    </row>
    <row r="1065" spans="1:10" x14ac:dyDescent="0.25">
      <c r="A1065" t="s">
        <v>1107</v>
      </c>
      <c r="B1065" t="s">
        <v>49</v>
      </c>
      <c r="C1065" s="1">
        <v>45911</v>
      </c>
      <c r="D1065" t="s">
        <v>17</v>
      </c>
      <c r="E1065" t="s">
        <v>25</v>
      </c>
      <c r="F1065">
        <v>1</v>
      </c>
      <c r="G1065" s="2">
        <v>31</v>
      </c>
      <c r="H1065" s="2">
        <v>31</v>
      </c>
      <c r="I1065" t="s">
        <v>14</v>
      </c>
      <c r="J1065" t="s">
        <v>26</v>
      </c>
    </row>
    <row r="1066" spans="1:10" x14ac:dyDescent="0.25">
      <c r="A1066" t="s">
        <v>1108</v>
      </c>
      <c r="B1066" t="s">
        <v>21</v>
      </c>
      <c r="C1066" s="1">
        <v>45871</v>
      </c>
      <c r="D1066" t="s">
        <v>40</v>
      </c>
      <c r="E1066" t="s">
        <v>25</v>
      </c>
      <c r="F1066">
        <v>3</v>
      </c>
      <c r="G1066" s="2">
        <v>64</v>
      </c>
      <c r="H1066" s="2">
        <v>192</v>
      </c>
      <c r="I1066" t="s">
        <v>47</v>
      </c>
      <c r="J1066" t="s">
        <v>15</v>
      </c>
    </row>
    <row r="1067" spans="1:10" x14ac:dyDescent="0.25">
      <c r="A1067" t="s">
        <v>1109</v>
      </c>
      <c r="B1067" t="s">
        <v>45</v>
      </c>
      <c r="C1067" s="1">
        <v>45886</v>
      </c>
      <c r="D1067" t="s">
        <v>40</v>
      </c>
      <c r="E1067" t="s">
        <v>25</v>
      </c>
      <c r="F1067">
        <v>1</v>
      </c>
      <c r="G1067" s="2">
        <v>24</v>
      </c>
      <c r="H1067" s="2">
        <v>24</v>
      </c>
      <c r="I1067" t="s">
        <v>22</v>
      </c>
      <c r="J1067" t="s">
        <v>90</v>
      </c>
    </row>
    <row r="1068" spans="1:10" x14ac:dyDescent="0.25">
      <c r="A1068" t="s">
        <v>1110</v>
      </c>
      <c r="B1068" t="s">
        <v>37</v>
      </c>
      <c r="C1068" s="1">
        <v>45889</v>
      </c>
      <c r="D1068" t="s">
        <v>40</v>
      </c>
      <c r="E1068" t="s">
        <v>29</v>
      </c>
      <c r="F1068">
        <v>1</v>
      </c>
      <c r="G1068" s="2">
        <v>260</v>
      </c>
      <c r="H1068" s="2">
        <v>260</v>
      </c>
      <c r="I1068" t="s">
        <v>41</v>
      </c>
      <c r="J1068" t="s">
        <v>38</v>
      </c>
    </row>
    <row r="1069" spans="1:10" x14ac:dyDescent="0.25">
      <c r="A1069" t="s">
        <v>1111</v>
      </c>
      <c r="B1069" t="s">
        <v>32</v>
      </c>
      <c r="C1069" s="1">
        <v>45927</v>
      </c>
      <c r="D1069" t="s">
        <v>12</v>
      </c>
      <c r="E1069" t="s">
        <v>18</v>
      </c>
      <c r="F1069">
        <v>2</v>
      </c>
      <c r="G1069" s="2">
        <v>73</v>
      </c>
      <c r="H1069" s="2">
        <v>146</v>
      </c>
      <c r="I1069" t="s">
        <v>14</v>
      </c>
      <c r="J1069" t="s">
        <v>30</v>
      </c>
    </row>
    <row r="1070" spans="1:10" x14ac:dyDescent="0.25">
      <c r="A1070" t="s">
        <v>1112</v>
      </c>
      <c r="B1070" t="s">
        <v>61</v>
      </c>
      <c r="C1070" s="1">
        <v>45882</v>
      </c>
      <c r="D1070" t="s">
        <v>28</v>
      </c>
      <c r="E1070" t="s">
        <v>18</v>
      </c>
      <c r="F1070">
        <v>2</v>
      </c>
      <c r="G1070" s="2">
        <v>90</v>
      </c>
      <c r="H1070" s="2">
        <v>180</v>
      </c>
      <c r="I1070" t="s">
        <v>22</v>
      </c>
      <c r="J1070" t="s">
        <v>116</v>
      </c>
    </row>
    <row r="1071" spans="1:10" x14ac:dyDescent="0.25">
      <c r="A1071" t="s">
        <v>1113</v>
      </c>
      <c r="B1071" t="s">
        <v>32</v>
      </c>
      <c r="C1071" s="1">
        <v>45864</v>
      </c>
      <c r="D1071" t="s">
        <v>17</v>
      </c>
      <c r="E1071" t="s">
        <v>29</v>
      </c>
      <c r="F1071">
        <v>1</v>
      </c>
      <c r="G1071" s="2">
        <v>73</v>
      </c>
      <c r="H1071" s="2">
        <v>73</v>
      </c>
      <c r="I1071" t="s">
        <v>14</v>
      </c>
      <c r="J1071" t="s">
        <v>67</v>
      </c>
    </row>
    <row r="1072" spans="1:10" x14ac:dyDescent="0.25">
      <c r="A1072" t="s">
        <v>1114</v>
      </c>
      <c r="B1072" t="s">
        <v>32</v>
      </c>
      <c r="C1072" s="1">
        <v>45854</v>
      </c>
      <c r="D1072" t="s">
        <v>17</v>
      </c>
      <c r="E1072" t="s">
        <v>25</v>
      </c>
      <c r="F1072">
        <v>3</v>
      </c>
      <c r="G1072" s="2">
        <v>42</v>
      </c>
      <c r="H1072" s="2">
        <v>126</v>
      </c>
      <c r="I1072" t="s">
        <v>22</v>
      </c>
      <c r="J1072" t="s">
        <v>26</v>
      </c>
    </row>
    <row r="1073" spans="1:10" x14ac:dyDescent="0.25">
      <c r="A1073" t="s">
        <v>1115</v>
      </c>
      <c r="B1073" t="s">
        <v>71</v>
      </c>
      <c r="C1073" s="1">
        <v>45879</v>
      </c>
      <c r="D1073" t="s">
        <v>40</v>
      </c>
      <c r="E1073" t="s">
        <v>18</v>
      </c>
      <c r="F1073">
        <v>3</v>
      </c>
      <c r="G1073" s="2">
        <v>65</v>
      </c>
      <c r="H1073" s="2">
        <v>195</v>
      </c>
      <c r="I1073" t="s">
        <v>22</v>
      </c>
      <c r="J1073" t="s">
        <v>15</v>
      </c>
    </row>
    <row r="1074" spans="1:10" x14ac:dyDescent="0.25">
      <c r="A1074" t="s">
        <v>1116</v>
      </c>
      <c r="B1074" t="s">
        <v>61</v>
      </c>
      <c r="C1074" s="1">
        <v>45916</v>
      </c>
      <c r="D1074" t="s">
        <v>17</v>
      </c>
      <c r="E1074" t="s">
        <v>29</v>
      </c>
      <c r="F1074">
        <v>2</v>
      </c>
      <c r="G1074" s="2">
        <v>159</v>
      </c>
      <c r="H1074" s="2">
        <v>318</v>
      </c>
      <c r="I1074" t="s">
        <v>14</v>
      </c>
      <c r="J1074" t="s">
        <v>15</v>
      </c>
    </row>
    <row r="1075" spans="1:10" x14ac:dyDescent="0.25">
      <c r="A1075" t="s">
        <v>1117</v>
      </c>
      <c r="B1075" t="s">
        <v>32</v>
      </c>
      <c r="C1075" s="1">
        <v>45881</v>
      </c>
      <c r="D1075" t="s">
        <v>40</v>
      </c>
      <c r="E1075" t="s">
        <v>18</v>
      </c>
      <c r="F1075">
        <v>3</v>
      </c>
      <c r="G1075" s="2">
        <v>41</v>
      </c>
      <c r="H1075" s="2">
        <v>123</v>
      </c>
      <c r="I1075" t="s">
        <v>14</v>
      </c>
      <c r="J1075" t="s">
        <v>26</v>
      </c>
    </row>
    <row r="1076" spans="1:10" x14ac:dyDescent="0.25">
      <c r="A1076" t="s">
        <v>1118</v>
      </c>
      <c r="B1076" t="s">
        <v>61</v>
      </c>
      <c r="C1076" s="1">
        <v>45875</v>
      </c>
      <c r="D1076" t="s">
        <v>17</v>
      </c>
      <c r="E1076" t="s">
        <v>25</v>
      </c>
      <c r="F1076">
        <v>1</v>
      </c>
      <c r="G1076" s="2">
        <v>147</v>
      </c>
      <c r="H1076" s="2">
        <v>147</v>
      </c>
      <c r="I1076" t="s">
        <v>14</v>
      </c>
      <c r="J1076" t="s">
        <v>26</v>
      </c>
    </row>
    <row r="1077" spans="1:10" x14ac:dyDescent="0.25">
      <c r="A1077" t="s">
        <v>1119</v>
      </c>
      <c r="B1077" t="s">
        <v>11</v>
      </c>
      <c r="C1077" s="1">
        <v>45874</v>
      </c>
      <c r="D1077" t="s">
        <v>17</v>
      </c>
      <c r="E1077" t="s">
        <v>29</v>
      </c>
      <c r="F1077">
        <v>2</v>
      </c>
      <c r="G1077" s="2">
        <v>27</v>
      </c>
      <c r="H1077" s="2">
        <v>54</v>
      </c>
      <c r="I1077" t="s">
        <v>14</v>
      </c>
      <c r="J1077" t="s">
        <v>26</v>
      </c>
    </row>
    <row r="1078" spans="1:10" x14ac:dyDescent="0.25">
      <c r="A1078" t="s">
        <v>1120</v>
      </c>
      <c r="B1078" t="s">
        <v>61</v>
      </c>
      <c r="C1078" s="1">
        <v>45929</v>
      </c>
      <c r="D1078" t="s">
        <v>17</v>
      </c>
      <c r="E1078" t="s">
        <v>13</v>
      </c>
      <c r="F1078">
        <v>2</v>
      </c>
      <c r="G1078" s="2">
        <v>94</v>
      </c>
      <c r="H1078" s="2">
        <v>188</v>
      </c>
      <c r="I1078" t="s">
        <v>14</v>
      </c>
      <c r="J1078" t="s">
        <v>90</v>
      </c>
    </row>
    <row r="1079" spans="1:10" x14ac:dyDescent="0.25">
      <c r="A1079" t="s">
        <v>1121</v>
      </c>
      <c r="B1079" t="s">
        <v>32</v>
      </c>
      <c r="C1079" s="1">
        <v>45920</v>
      </c>
      <c r="D1079" t="s">
        <v>28</v>
      </c>
      <c r="E1079" t="s">
        <v>13</v>
      </c>
      <c r="F1079">
        <v>1</v>
      </c>
      <c r="G1079" s="2">
        <v>37</v>
      </c>
      <c r="H1079" s="2">
        <v>37</v>
      </c>
      <c r="I1079" t="s">
        <v>22</v>
      </c>
      <c r="J1079" t="s">
        <v>38</v>
      </c>
    </row>
    <row r="1080" spans="1:10" x14ac:dyDescent="0.25">
      <c r="A1080" t="s">
        <v>1122</v>
      </c>
      <c r="B1080" t="s">
        <v>61</v>
      </c>
      <c r="C1080" s="1">
        <v>45840</v>
      </c>
      <c r="D1080" t="s">
        <v>12</v>
      </c>
      <c r="E1080" t="s">
        <v>29</v>
      </c>
      <c r="F1080">
        <v>1</v>
      </c>
      <c r="G1080" s="2">
        <v>116</v>
      </c>
      <c r="H1080" s="2">
        <v>116</v>
      </c>
      <c r="I1080" t="s">
        <v>22</v>
      </c>
      <c r="J1080" t="s">
        <v>15</v>
      </c>
    </row>
    <row r="1081" spans="1:10" x14ac:dyDescent="0.25">
      <c r="A1081" t="s">
        <v>1123</v>
      </c>
      <c r="B1081" t="s">
        <v>32</v>
      </c>
      <c r="C1081" s="1">
        <v>45876</v>
      </c>
      <c r="D1081" t="s">
        <v>40</v>
      </c>
      <c r="E1081" t="s">
        <v>25</v>
      </c>
      <c r="F1081">
        <v>4</v>
      </c>
      <c r="G1081" s="2">
        <v>80</v>
      </c>
      <c r="H1081" s="2">
        <v>320</v>
      </c>
      <c r="I1081" t="s">
        <v>41</v>
      </c>
      <c r="J1081" t="s">
        <v>81</v>
      </c>
    </row>
    <row r="1082" spans="1:10" x14ac:dyDescent="0.25">
      <c r="A1082" t="s">
        <v>1124</v>
      </c>
      <c r="B1082" t="s">
        <v>61</v>
      </c>
      <c r="C1082" s="1">
        <v>45924</v>
      </c>
      <c r="D1082" t="s">
        <v>17</v>
      </c>
      <c r="E1082" t="s">
        <v>25</v>
      </c>
      <c r="F1082">
        <v>2</v>
      </c>
      <c r="G1082" s="2">
        <v>102</v>
      </c>
      <c r="H1082" s="2">
        <v>204</v>
      </c>
      <c r="I1082" t="s">
        <v>47</v>
      </c>
      <c r="J1082" t="s">
        <v>26</v>
      </c>
    </row>
    <row r="1083" spans="1:10" x14ac:dyDescent="0.25">
      <c r="A1083" t="s">
        <v>1125</v>
      </c>
      <c r="B1083" t="s">
        <v>11</v>
      </c>
      <c r="C1083" s="1">
        <v>45927</v>
      </c>
      <c r="D1083" t="s">
        <v>12</v>
      </c>
      <c r="E1083" t="s">
        <v>13</v>
      </c>
      <c r="F1083">
        <v>3</v>
      </c>
      <c r="G1083" s="2">
        <v>45</v>
      </c>
      <c r="H1083" s="2">
        <v>135</v>
      </c>
      <c r="I1083" t="s">
        <v>14</v>
      </c>
      <c r="J1083" t="s">
        <v>90</v>
      </c>
    </row>
    <row r="1084" spans="1:10" x14ac:dyDescent="0.25">
      <c r="A1084" t="s">
        <v>1126</v>
      </c>
      <c r="B1084" t="s">
        <v>21</v>
      </c>
      <c r="C1084" s="1">
        <v>45920</v>
      </c>
      <c r="D1084" t="s">
        <v>40</v>
      </c>
      <c r="E1084" t="s">
        <v>13</v>
      </c>
      <c r="F1084">
        <v>2</v>
      </c>
      <c r="G1084" s="2">
        <v>86</v>
      </c>
      <c r="H1084" s="2">
        <v>172</v>
      </c>
      <c r="I1084" t="s">
        <v>14</v>
      </c>
      <c r="J1084" t="s">
        <v>38</v>
      </c>
    </row>
    <row r="1085" spans="1:10" x14ac:dyDescent="0.25">
      <c r="A1085" t="s">
        <v>1127</v>
      </c>
      <c r="B1085" t="s">
        <v>61</v>
      </c>
      <c r="C1085" s="1">
        <v>45872</v>
      </c>
      <c r="D1085" t="s">
        <v>17</v>
      </c>
      <c r="E1085" t="s">
        <v>25</v>
      </c>
      <c r="F1085">
        <v>2</v>
      </c>
      <c r="G1085" s="2">
        <v>95</v>
      </c>
      <c r="H1085" s="2">
        <v>190</v>
      </c>
      <c r="I1085" t="s">
        <v>43</v>
      </c>
      <c r="J1085" t="s">
        <v>67</v>
      </c>
    </row>
    <row r="1086" spans="1:10" x14ac:dyDescent="0.25">
      <c r="A1086" t="s">
        <v>1128</v>
      </c>
      <c r="B1086" t="s">
        <v>32</v>
      </c>
      <c r="C1086" s="1">
        <v>45856</v>
      </c>
      <c r="D1086" t="s">
        <v>17</v>
      </c>
      <c r="E1086" t="s">
        <v>29</v>
      </c>
      <c r="F1086">
        <v>2</v>
      </c>
      <c r="G1086" s="2">
        <v>34</v>
      </c>
      <c r="H1086" s="2">
        <v>68</v>
      </c>
      <c r="I1086" t="s">
        <v>14</v>
      </c>
      <c r="J1086" t="s">
        <v>38</v>
      </c>
    </row>
    <row r="1087" spans="1:10" x14ac:dyDescent="0.25">
      <c r="A1087" t="s">
        <v>1129</v>
      </c>
      <c r="B1087" t="s">
        <v>49</v>
      </c>
      <c r="C1087" s="1">
        <v>45898</v>
      </c>
      <c r="D1087" t="s">
        <v>17</v>
      </c>
      <c r="E1087" t="s">
        <v>25</v>
      </c>
      <c r="F1087">
        <v>1</v>
      </c>
      <c r="G1087" s="2">
        <v>32</v>
      </c>
      <c r="H1087" s="2">
        <v>32</v>
      </c>
      <c r="I1087" t="s">
        <v>41</v>
      </c>
      <c r="J1087" t="s">
        <v>67</v>
      </c>
    </row>
    <row r="1088" spans="1:10" x14ac:dyDescent="0.25">
      <c r="A1088" t="s">
        <v>1130</v>
      </c>
      <c r="B1088" t="s">
        <v>21</v>
      </c>
      <c r="C1088" s="1">
        <v>45852</v>
      </c>
      <c r="D1088" t="s">
        <v>40</v>
      </c>
      <c r="E1088" t="s">
        <v>29</v>
      </c>
      <c r="F1088">
        <v>2</v>
      </c>
      <c r="G1088" s="2">
        <v>78</v>
      </c>
      <c r="H1088" s="2">
        <v>156</v>
      </c>
      <c r="I1088" t="s">
        <v>14</v>
      </c>
      <c r="J1088" t="s">
        <v>30</v>
      </c>
    </row>
    <row r="1089" spans="1:10" x14ac:dyDescent="0.25">
      <c r="A1089" t="s">
        <v>1131</v>
      </c>
      <c r="B1089" t="s">
        <v>11</v>
      </c>
      <c r="C1089" s="1">
        <v>45857</v>
      </c>
      <c r="D1089" t="s">
        <v>28</v>
      </c>
      <c r="E1089" t="s">
        <v>25</v>
      </c>
      <c r="F1089">
        <v>3</v>
      </c>
      <c r="G1089" s="2">
        <v>41</v>
      </c>
      <c r="H1089" s="2">
        <v>123</v>
      </c>
      <c r="I1089" t="s">
        <v>41</v>
      </c>
      <c r="J1089" t="s">
        <v>110</v>
      </c>
    </row>
    <row r="1090" spans="1:10" x14ac:dyDescent="0.25">
      <c r="A1090" t="s">
        <v>1132</v>
      </c>
      <c r="B1090" t="s">
        <v>45</v>
      </c>
      <c r="C1090" s="1">
        <v>45840</v>
      </c>
      <c r="D1090" t="s">
        <v>17</v>
      </c>
      <c r="E1090" t="s">
        <v>29</v>
      </c>
      <c r="F1090">
        <v>1</v>
      </c>
      <c r="G1090" s="2">
        <v>20</v>
      </c>
      <c r="H1090" s="2">
        <v>20</v>
      </c>
      <c r="I1090" t="s">
        <v>22</v>
      </c>
      <c r="J1090" t="s">
        <v>26</v>
      </c>
    </row>
    <row r="1091" spans="1:10" x14ac:dyDescent="0.25">
      <c r="A1091" t="s">
        <v>1133</v>
      </c>
      <c r="B1091" t="s">
        <v>71</v>
      </c>
      <c r="C1091" s="1">
        <v>45891</v>
      </c>
      <c r="D1091" t="s">
        <v>12</v>
      </c>
      <c r="E1091" t="s">
        <v>29</v>
      </c>
      <c r="F1091">
        <v>5</v>
      </c>
      <c r="G1091" s="2">
        <v>36</v>
      </c>
      <c r="H1091" s="2">
        <v>180</v>
      </c>
      <c r="I1091" t="s">
        <v>47</v>
      </c>
      <c r="J1091" t="s">
        <v>213</v>
      </c>
    </row>
    <row r="1092" spans="1:10" x14ac:dyDescent="0.25">
      <c r="A1092" t="s">
        <v>1134</v>
      </c>
      <c r="B1092" t="s">
        <v>49</v>
      </c>
      <c r="C1092" s="1">
        <v>45922</v>
      </c>
      <c r="D1092" t="s">
        <v>17</v>
      </c>
      <c r="E1092" t="s">
        <v>25</v>
      </c>
      <c r="F1092">
        <v>2</v>
      </c>
      <c r="G1092" s="2">
        <v>25</v>
      </c>
      <c r="H1092" s="2">
        <v>50</v>
      </c>
      <c r="I1092" t="s">
        <v>14</v>
      </c>
      <c r="J1092" t="s">
        <v>26</v>
      </c>
    </row>
    <row r="1093" spans="1:10" x14ac:dyDescent="0.25">
      <c r="A1093" t="s">
        <v>1135</v>
      </c>
      <c r="B1093" t="s">
        <v>32</v>
      </c>
      <c r="C1093" s="1">
        <v>45902</v>
      </c>
      <c r="D1093" t="s">
        <v>40</v>
      </c>
      <c r="E1093" t="s">
        <v>25</v>
      </c>
      <c r="F1093">
        <v>3</v>
      </c>
      <c r="G1093" s="2">
        <v>69</v>
      </c>
      <c r="H1093" s="2">
        <v>207</v>
      </c>
      <c r="I1093" t="s">
        <v>43</v>
      </c>
      <c r="J1093" t="s">
        <v>213</v>
      </c>
    </row>
    <row r="1094" spans="1:10" x14ac:dyDescent="0.25">
      <c r="A1094" t="s">
        <v>1136</v>
      </c>
      <c r="B1094" t="s">
        <v>32</v>
      </c>
      <c r="C1094" s="1">
        <v>45876</v>
      </c>
      <c r="D1094" t="s">
        <v>12</v>
      </c>
      <c r="E1094" t="s">
        <v>25</v>
      </c>
      <c r="F1094">
        <v>3</v>
      </c>
      <c r="G1094" s="2">
        <v>73</v>
      </c>
      <c r="H1094" s="2">
        <v>219</v>
      </c>
      <c r="I1094" t="s">
        <v>47</v>
      </c>
      <c r="J1094" t="s">
        <v>30</v>
      </c>
    </row>
    <row r="1095" spans="1:10" x14ac:dyDescent="0.25">
      <c r="A1095" t="s">
        <v>1137</v>
      </c>
      <c r="B1095" t="s">
        <v>32</v>
      </c>
      <c r="C1095" s="1">
        <v>45904</v>
      </c>
      <c r="D1095" t="s">
        <v>40</v>
      </c>
      <c r="E1095" t="s">
        <v>13</v>
      </c>
      <c r="F1095">
        <v>2</v>
      </c>
      <c r="G1095" s="2">
        <v>25</v>
      </c>
      <c r="H1095" s="2">
        <v>50</v>
      </c>
      <c r="I1095" t="s">
        <v>22</v>
      </c>
      <c r="J1095" t="s">
        <v>81</v>
      </c>
    </row>
    <row r="1096" spans="1:10" x14ac:dyDescent="0.25">
      <c r="A1096" t="s">
        <v>1138</v>
      </c>
      <c r="B1096" t="s">
        <v>61</v>
      </c>
      <c r="C1096" s="1">
        <v>45905</v>
      </c>
      <c r="D1096" t="s">
        <v>17</v>
      </c>
      <c r="E1096" t="s">
        <v>29</v>
      </c>
      <c r="F1096">
        <v>1</v>
      </c>
      <c r="G1096" s="2">
        <v>61</v>
      </c>
      <c r="H1096" s="2">
        <v>61</v>
      </c>
      <c r="I1096" t="s">
        <v>14</v>
      </c>
      <c r="J1096" t="s">
        <v>81</v>
      </c>
    </row>
    <row r="1097" spans="1:10" x14ac:dyDescent="0.25">
      <c r="A1097" t="s">
        <v>1139</v>
      </c>
      <c r="B1097" t="s">
        <v>32</v>
      </c>
      <c r="C1097" s="1">
        <v>45906</v>
      </c>
      <c r="D1097" t="s">
        <v>12</v>
      </c>
      <c r="E1097" t="s">
        <v>18</v>
      </c>
      <c r="F1097">
        <v>1</v>
      </c>
      <c r="G1097" s="2">
        <v>73</v>
      </c>
      <c r="H1097" s="2">
        <v>73</v>
      </c>
      <c r="I1097" t="s">
        <v>43</v>
      </c>
      <c r="J1097" t="s">
        <v>116</v>
      </c>
    </row>
    <row r="1098" spans="1:10" x14ac:dyDescent="0.25">
      <c r="A1098" t="s">
        <v>1140</v>
      </c>
      <c r="B1098" t="s">
        <v>11</v>
      </c>
      <c r="C1098" s="1">
        <v>45871</v>
      </c>
      <c r="D1098" t="s">
        <v>28</v>
      </c>
      <c r="E1098" t="s">
        <v>25</v>
      </c>
      <c r="F1098">
        <v>2</v>
      </c>
      <c r="G1098" s="2">
        <v>36</v>
      </c>
      <c r="H1098" s="2">
        <v>72</v>
      </c>
      <c r="I1098" t="s">
        <v>22</v>
      </c>
      <c r="J1098" t="s">
        <v>26</v>
      </c>
    </row>
    <row r="1099" spans="1:10" x14ac:dyDescent="0.25">
      <c r="A1099" t="s">
        <v>1141</v>
      </c>
      <c r="B1099" t="s">
        <v>49</v>
      </c>
      <c r="C1099" s="1">
        <v>45894</v>
      </c>
      <c r="D1099" t="s">
        <v>17</v>
      </c>
      <c r="E1099" t="s">
        <v>25</v>
      </c>
      <c r="F1099">
        <v>3</v>
      </c>
      <c r="G1099" s="2">
        <v>55</v>
      </c>
      <c r="H1099" s="2">
        <v>165</v>
      </c>
      <c r="I1099" t="s">
        <v>47</v>
      </c>
      <c r="J1099" t="s">
        <v>26</v>
      </c>
    </row>
    <row r="1100" spans="1:10" x14ac:dyDescent="0.25">
      <c r="A1100" t="s">
        <v>1142</v>
      </c>
      <c r="B1100" t="s">
        <v>21</v>
      </c>
      <c r="C1100" s="1">
        <v>45882</v>
      </c>
      <c r="D1100" t="s">
        <v>17</v>
      </c>
      <c r="E1100" t="s">
        <v>25</v>
      </c>
      <c r="F1100">
        <v>1</v>
      </c>
      <c r="G1100" s="2">
        <v>37</v>
      </c>
      <c r="H1100" s="2">
        <v>37</v>
      </c>
      <c r="I1100" t="s">
        <v>14</v>
      </c>
      <c r="J1100" t="s">
        <v>26</v>
      </c>
    </row>
    <row r="1101" spans="1:10" x14ac:dyDescent="0.25">
      <c r="A1101" t="s">
        <v>1143</v>
      </c>
      <c r="B1101" t="s">
        <v>32</v>
      </c>
      <c r="C1101" s="1">
        <v>45909</v>
      </c>
      <c r="D1101" t="s">
        <v>12</v>
      </c>
      <c r="E1101" t="s">
        <v>29</v>
      </c>
      <c r="F1101">
        <v>2</v>
      </c>
      <c r="G1101" s="2">
        <v>88</v>
      </c>
      <c r="H1101" s="2">
        <v>176</v>
      </c>
      <c r="I1101" t="s">
        <v>47</v>
      </c>
      <c r="J1101" t="s">
        <v>67</v>
      </c>
    </row>
    <row r="1102" spans="1:10" x14ac:dyDescent="0.25">
      <c r="A1102" t="s">
        <v>1144</v>
      </c>
      <c r="B1102" t="s">
        <v>11</v>
      </c>
      <c r="C1102" s="1">
        <v>45926</v>
      </c>
      <c r="D1102" t="s">
        <v>17</v>
      </c>
      <c r="E1102" t="s">
        <v>25</v>
      </c>
      <c r="F1102">
        <v>3</v>
      </c>
      <c r="G1102" s="2">
        <v>19</v>
      </c>
      <c r="H1102" s="2">
        <v>57</v>
      </c>
      <c r="I1102" t="s">
        <v>47</v>
      </c>
      <c r="J1102" t="s">
        <v>81</v>
      </c>
    </row>
    <row r="1103" spans="1:10" x14ac:dyDescent="0.25">
      <c r="A1103" t="s">
        <v>1145</v>
      </c>
      <c r="B1103" t="s">
        <v>11</v>
      </c>
      <c r="C1103" s="1">
        <v>45871</v>
      </c>
      <c r="D1103" t="s">
        <v>40</v>
      </c>
      <c r="E1103" t="s">
        <v>29</v>
      </c>
      <c r="F1103">
        <v>3</v>
      </c>
      <c r="G1103" s="2">
        <v>26</v>
      </c>
      <c r="H1103" s="2">
        <v>78</v>
      </c>
      <c r="I1103" t="s">
        <v>47</v>
      </c>
      <c r="J1103" t="s">
        <v>15</v>
      </c>
    </row>
    <row r="1104" spans="1:10" x14ac:dyDescent="0.25">
      <c r="A1104" t="s">
        <v>1146</v>
      </c>
      <c r="B1104" t="s">
        <v>37</v>
      </c>
      <c r="C1104" s="1">
        <v>45887</v>
      </c>
      <c r="D1104" t="s">
        <v>28</v>
      </c>
      <c r="E1104" t="s">
        <v>29</v>
      </c>
      <c r="F1104">
        <v>3</v>
      </c>
      <c r="G1104" s="2">
        <v>82</v>
      </c>
      <c r="H1104" s="2">
        <v>246</v>
      </c>
      <c r="I1104" t="s">
        <v>14</v>
      </c>
      <c r="J1104" t="s">
        <v>34</v>
      </c>
    </row>
    <row r="1105" spans="1:10" x14ac:dyDescent="0.25">
      <c r="A1105" t="s">
        <v>1147</v>
      </c>
      <c r="B1105" t="s">
        <v>21</v>
      </c>
      <c r="C1105" s="1">
        <v>45914</v>
      </c>
      <c r="D1105" t="s">
        <v>12</v>
      </c>
      <c r="E1105" t="s">
        <v>18</v>
      </c>
      <c r="F1105">
        <v>2</v>
      </c>
      <c r="G1105" s="2">
        <v>74</v>
      </c>
      <c r="H1105" s="2">
        <v>148</v>
      </c>
      <c r="I1105" t="s">
        <v>14</v>
      </c>
      <c r="J1105" t="s">
        <v>30</v>
      </c>
    </row>
    <row r="1106" spans="1:10" x14ac:dyDescent="0.25">
      <c r="A1106" t="s">
        <v>1148</v>
      </c>
      <c r="B1106" t="s">
        <v>49</v>
      </c>
      <c r="C1106" s="1">
        <v>45841</v>
      </c>
      <c r="D1106" t="s">
        <v>12</v>
      </c>
      <c r="E1106" t="s">
        <v>29</v>
      </c>
      <c r="F1106">
        <v>2</v>
      </c>
      <c r="G1106" s="2">
        <v>16</v>
      </c>
      <c r="H1106" s="2">
        <v>32</v>
      </c>
      <c r="I1106" t="s">
        <v>22</v>
      </c>
      <c r="J1106" t="s">
        <v>15</v>
      </c>
    </row>
    <row r="1107" spans="1:10" x14ac:dyDescent="0.25">
      <c r="A1107" t="s">
        <v>1149</v>
      </c>
      <c r="B1107" t="s">
        <v>45</v>
      </c>
      <c r="C1107" s="1">
        <v>45904</v>
      </c>
      <c r="D1107" t="s">
        <v>28</v>
      </c>
      <c r="E1107" t="s">
        <v>25</v>
      </c>
      <c r="F1107">
        <v>4</v>
      </c>
      <c r="G1107" s="2">
        <v>23</v>
      </c>
      <c r="H1107" s="2">
        <v>92</v>
      </c>
      <c r="I1107" t="s">
        <v>14</v>
      </c>
      <c r="J1107" t="s">
        <v>26</v>
      </c>
    </row>
    <row r="1108" spans="1:10" x14ac:dyDescent="0.25">
      <c r="A1108" t="s">
        <v>1150</v>
      </c>
      <c r="B1108" t="s">
        <v>21</v>
      </c>
      <c r="C1108" s="1">
        <v>45913</v>
      </c>
      <c r="D1108" t="s">
        <v>12</v>
      </c>
      <c r="E1108" t="s">
        <v>25</v>
      </c>
      <c r="F1108">
        <v>4</v>
      </c>
      <c r="G1108" s="2">
        <v>76</v>
      </c>
      <c r="H1108" s="2">
        <v>304</v>
      </c>
      <c r="I1108" t="s">
        <v>47</v>
      </c>
      <c r="J1108" t="s">
        <v>26</v>
      </c>
    </row>
    <row r="1109" spans="1:10" x14ac:dyDescent="0.25">
      <c r="A1109" t="s">
        <v>1151</v>
      </c>
      <c r="B1109" t="s">
        <v>45</v>
      </c>
      <c r="C1109" s="1">
        <v>45907</v>
      </c>
      <c r="D1109" t="s">
        <v>40</v>
      </c>
      <c r="E1109" t="s">
        <v>29</v>
      </c>
      <c r="F1109">
        <v>2</v>
      </c>
      <c r="G1109" s="2">
        <v>11</v>
      </c>
      <c r="H1109" s="2">
        <v>22</v>
      </c>
      <c r="I1109" t="s">
        <v>22</v>
      </c>
      <c r="J1109" t="s">
        <v>34</v>
      </c>
    </row>
    <row r="1110" spans="1:10" x14ac:dyDescent="0.25">
      <c r="A1110" t="s">
        <v>1152</v>
      </c>
      <c r="B1110" t="s">
        <v>32</v>
      </c>
      <c r="C1110" s="1">
        <v>45888</v>
      </c>
      <c r="D1110" t="s">
        <v>40</v>
      </c>
      <c r="E1110" t="s">
        <v>13</v>
      </c>
      <c r="F1110">
        <v>1</v>
      </c>
      <c r="G1110" s="2">
        <v>80</v>
      </c>
      <c r="H1110" s="2">
        <v>80</v>
      </c>
      <c r="I1110" t="s">
        <v>14</v>
      </c>
      <c r="J1110" t="s">
        <v>81</v>
      </c>
    </row>
    <row r="1111" spans="1:10" x14ac:dyDescent="0.25">
      <c r="A1111" t="s">
        <v>1153</v>
      </c>
      <c r="B1111" t="s">
        <v>11</v>
      </c>
      <c r="C1111" s="1">
        <v>45844</v>
      </c>
      <c r="D1111" t="s">
        <v>17</v>
      </c>
      <c r="E1111" t="s">
        <v>25</v>
      </c>
      <c r="F1111">
        <v>3</v>
      </c>
      <c r="G1111" s="2">
        <v>29</v>
      </c>
      <c r="H1111" s="2">
        <v>87</v>
      </c>
      <c r="I1111" t="s">
        <v>47</v>
      </c>
      <c r="J1111" t="s">
        <v>38</v>
      </c>
    </row>
    <row r="1112" spans="1:10" x14ac:dyDescent="0.25">
      <c r="A1112" t="s">
        <v>1154</v>
      </c>
      <c r="B1112" t="s">
        <v>49</v>
      </c>
      <c r="C1112" s="1">
        <v>45890</v>
      </c>
      <c r="D1112" t="s">
        <v>40</v>
      </c>
      <c r="E1112" t="s">
        <v>29</v>
      </c>
      <c r="F1112">
        <v>3</v>
      </c>
      <c r="G1112" s="2">
        <v>30</v>
      </c>
      <c r="H1112" s="2">
        <v>90</v>
      </c>
      <c r="I1112" t="s">
        <v>14</v>
      </c>
      <c r="J1112" t="s">
        <v>26</v>
      </c>
    </row>
    <row r="1113" spans="1:10" x14ac:dyDescent="0.25">
      <c r="A1113" t="s">
        <v>1155</v>
      </c>
      <c r="B1113" t="s">
        <v>21</v>
      </c>
      <c r="C1113" s="1">
        <v>45912</v>
      </c>
      <c r="D1113" t="s">
        <v>40</v>
      </c>
      <c r="E1113" t="s">
        <v>25</v>
      </c>
      <c r="F1113">
        <v>3</v>
      </c>
      <c r="G1113" s="2">
        <v>103</v>
      </c>
      <c r="H1113" s="2">
        <v>309</v>
      </c>
      <c r="I1113" t="s">
        <v>14</v>
      </c>
      <c r="J1113" t="s">
        <v>90</v>
      </c>
    </row>
    <row r="1114" spans="1:10" x14ac:dyDescent="0.25">
      <c r="A1114" t="s">
        <v>1156</v>
      </c>
      <c r="B1114" t="s">
        <v>11</v>
      </c>
      <c r="C1114" s="1">
        <v>45920</v>
      </c>
      <c r="D1114" t="s">
        <v>12</v>
      </c>
      <c r="E1114" t="s">
        <v>18</v>
      </c>
      <c r="F1114">
        <v>2</v>
      </c>
      <c r="G1114" s="2">
        <v>24</v>
      </c>
      <c r="H1114" s="2">
        <v>48</v>
      </c>
      <c r="I1114" t="s">
        <v>14</v>
      </c>
      <c r="J1114" t="s">
        <v>110</v>
      </c>
    </row>
    <row r="1115" spans="1:10" x14ac:dyDescent="0.25">
      <c r="A1115" t="s">
        <v>1157</v>
      </c>
      <c r="B1115" t="s">
        <v>45</v>
      </c>
      <c r="C1115" s="1">
        <v>45923</v>
      </c>
      <c r="D1115" t="s">
        <v>12</v>
      </c>
      <c r="E1115" t="s">
        <v>25</v>
      </c>
      <c r="F1115">
        <v>3</v>
      </c>
      <c r="G1115" s="2">
        <v>12</v>
      </c>
      <c r="H1115" s="2">
        <v>36</v>
      </c>
      <c r="I1115" t="s">
        <v>43</v>
      </c>
      <c r="J1115" t="s">
        <v>116</v>
      </c>
    </row>
    <row r="1116" spans="1:10" x14ac:dyDescent="0.25">
      <c r="A1116" t="s">
        <v>1158</v>
      </c>
      <c r="B1116" t="s">
        <v>32</v>
      </c>
      <c r="C1116" s="1">
        <v>45925</v>
      </c>
      <c r="D1116" t="s">
        <v>12</v>
      </c>
      <c r="E1116" t="s">
        <v>18</v>
      </c>
      <c r="F1116">
        <v>1</v>
      </c>
      <c r="G1116" s="2">
        <v>85</v>
      </c>
      <c r="H1116" s="2">
        <v>85</v>
      </c>
      <c r="I1116" t="s">
        <v>47</v>
      </c>
      <c r="J1116" t="s">
        <v>15</v>
      </c>
    </row>
    <row r="1117" spans="1:10" x14ac:dyDescent="0.25">
      <c r="A1117" t="s">
        <v>1159</v>
      </c>
      <c r="B1117" t="s">
        <v>21</v>
      </c>
      <c r="C1117" s="1">
        <v>45911</v>
      </c>
      <c r="D1117" t="s">
        <v>40</v>
      </c>
      <c r="E1117" t="s">
        <v>13</v>
      </c>
      <c r="F1117">
        <v>2</v>
      </c>
      <c r="G1117" s="2">
        <v>33</v>
      </c>
      <c r="H1117" s="2">
        <v>66</v>
      </c>
      <c r="I1117" t="s">
        <v>14</v>
      </c>
      <c r="J1117" t="s">
        <v>34</v>
      </c>
    </row>
    <row r="1118" spans="1:10" x14ac:dyDescent="0.25">
      <c r="A1118" t="s">
        <v>1160</v>
      </c>
      <c r="B1118" t="s">
        <v>49</v>
      </c>
      <c r="C1118" s="1">
        <v>45875</v>
      </c>
      <c r="D1118" t="s">
        <v>17</v>
      </c>
      <c r="E1118" t="s">
        <v>29</v>
      </c>
      <c r="F1118">
        <v>1</v>
      </c>
      <c r="G1118" s="2">
        <v>53</v>
      </c>
      <c r="H1118" s="2">
        <v>53</v>
      </c>
      <c r="I1118" t="s">
        <v>14</v>
      </c>
      <c r="J1118" t="s">
        <v>213</v>
      </c>
    </row>
    <row r="1119" spans="1:10" x14ac:dyDescent="0.25">
      <c r="A1119" t="s">
        <v>1161</v>
      </c>
      <c r="B1119" t="s">
        <v>45</v>
      </c>
      <c r="C1119" s="1">
        <v>45905</v>
      </c>
      <c r="D1119" t="s">
        <v>12</v>
      </c>
      <c r="E1119" t="s">
        <v>25</v>
      </c>
      <c r="F1119">
        <v>1</v>
      </c>
      <c r="G1119" s="2">
        <v>23</v>
      </c>
      <c r="H1119" s="2">
        <v>23</v>
      </c>
      <c r="I1119" t="s">
        <v>14</v>
      </c>
      <c r="J1119" t="s">
        <v>26</v>
      </c>
    </row>
    <row r="1120" spans="1:10" x14ac:dyDescent="0.25">
      <c r="A1120" t="s">
        <v>1162</v>
      </c>
      <c r="B1120" t="s">
        <v>21</v>
      </c>
      <c r="C1120" s="1">
        <v>45848</v>
      </c>
      <c r="D1120" t="s">
        <v>17</v>
      </c>
      <c r="E1120" t="s">
        <v>29</v>
      </c>
      <c r="F1120">
        <v>1</v>
      </c>
      <c r="G1120" s="2">
        <v>110</v>
      </c>
      <c r="H1120" s="2">
        <v>110</v>
      </c>
      <c r="I1120" t="s">
        <v>14</v>
      </c>
      <c r="J1120" t="s">
        <v>62</v>
      </c>
    </row>
    <row r="1121" spans="1:10" x14ac:dyDescent="0.25">
      <c r="A1121" t="s">
        <v>1163</v>
      </c>
      <c r="B1121" t="s">
        <v>11</v>
      </c>
      <c r="C1121" s="1">
        <v>45883</v>
      </c>
      <c r="D1121" t="s">
        <v>17</v>
      </c>
      <c r="E1121" t="s">
        <v>25</v>
      </c>
      <c r="F1121">
        <v>1</v>
      </c>
      <c r="G1121" s="2">
        <v>26</v>
      </c>
      <c r="H1121" s="2">
        <v>26</v>
      </c>
      <c r="I1121" t="s">
        <v>14</v>
      </c>
      <c r="J1121" t="s">
        <v>81</v>
      </c>
    </row>
    <row r="1122" spans="1:10" x14ac:dyDescent="0.25">
      <c r="A1122" t="s">
        <v>1164</v>
      </c>
      <c r="B1122" t="s">
        <v>49</v>
      </c>
      <c r="C1122" s="1">
        <v>45928</v>
      </c>
      <c r="D1122" t="s">
        <v>17</v>
      </c>
      <c r="E1122" t="s">
        <v>18</v>
      </c>
      <c r="F1122">
        <v>1</v>
      </c>
      <c r="G1122" s="2">
        <v>33</v>
      </c>
      <c r="H1122" s="2">
        <v>33</v>
      </c>
      <c r="I1122" t="s">
        <v>41</v>
      </c>
      <c r="J1122" t="s">
        <v>81</v>
      </c>
    </row>
    <row r="1123" spans="1:10" x14ac:dyDescent="0.25">
      <c r="A1123" t="s">
        <v>1165</v>
      </c>
      <c r="B1123" t="s">
        <v>32</v>
      </c>
      <c r="C1123" s="1">
        <v>45917</v>
      </c>
      <c r="D1123" t="s">
        <v>40</v>
      </c>
      <c r="E1123" t="s">
        <v>29</v>
      </c>
      <c r="F1123">
        <v>2</v>
      </c>
      <c r="G1123" s="2">
        <v>48</v>
      </c>
      <c r="H1123" s="2">
        <v>96</v>
      </c>
      <c r="I1123" t="s">
        <v>41</v>
      </c>
      <c r="J1123" t="s">
        <v>26</v>
      </c>
    </row>
    <row r="1124" spans="1:10" x14ac:dyDescent="0.25">
      <c r="A1124" t="s">
        <v>1166</v>
      </c>
      <c r="B1124" t="s">
        <v>71</v>
      </c>
      <c r="C1124" s="1">
        <v>45845</v>
      </c>
      <c r="D1124" t="s">
        <v>17</v>
      </c>
      <c r="E1124" t="s">
        <v>29</v>
      </c>
      <c r="F1124">
        <v>4</v>
      </c>
      <c r="G1124" s="2">
        <v>24</v>
      </c>
      <c r="H1124" s="2">
        <v>96</v>
      </c>
      <c r="I1124" t="s">
        <v>43</v>
      </c>
      <c r="J1124" t="s">
        <v>90</v>
      </c>
    </row>
    <row r="1125" spans="1:10" x14ac:dyDescent="0.25">
      <c r="A1125" t="s">
        <v>1167</v>
      </c>
      <c r="B1125" t="s">
        <v>71</v>
      </c>
      <c r="C1125" s="1">
        <v>45907</v>
      </c>
      <c r="D1125" t="s">
        <v>17</v>
      </c>
      <c r="E1125" t="s">
        <v>25</v>
      </c>
      <c r="F1125">
        <v>3</v>
      </c>
      <c r="G1125" s="2">
        <v>35</v>
      </c>
      <c r="H1125" s="2">
        <v>105</v>
      </c>
      <c r="I1125" t="s">
        <v>43</v>
      </c>
      <c r="J1125" t="s">
        <v>81</v>
      </c>
    </row>
    <row r="1126" spans="1:10" x14ac:dyDescent="0.25">
      <c r="A1126" t="s">
        <v>1168</v>
      </c>
      <c r="B1126" t="s">
        <v>11</v>
      </c>
      <c r="C1126" s="1">
        <v>45853</v>
      </c>
      <c r="D1126" t="s">
        <v>40</v>
      </c>
      <c r="E1126" t="s">
        <v>25</v>
      </c>
      <c r="F1126">
        <v>3</v>
      </c>
      <c r="G1126" s="2">
        <v>46</v>
      </c>
      <c r="H1126" s="2">
        <v>138</v>
      </c>
      <c r="I1126" t="s">
        <v>47</v>
      </c>
      <c r="J1126" t="s">
        <v>38</v>
      </c>
    </row>
    <row r="1127" spans="1:10" x14ac:dyDescent="0.25">
      <c r="A1127" t="s">
        <v>1169</v>
      </c>
      <c r="B1127" t="s">
        <v>21</v>
      </c>
      <c r="C1127" s="1">
        <v>45913</v>
      </c>
      <c r="D1127" t="s">
        <v>12</v>
      </c>
      <c r="E1127" t="s">
        <v>25</v>
      </c>
      <c r="F1127">
        <v>2</v>
      </c>
      <c r="G1127" s="2">
        <v>115</v>
      </c>
      <c r="H1127" s="2">
        <v>230</v>
      </c>
      <c r="I1127" t="s">
        <v>14</v>
      </c>
      <c r="J1127" t="s">
        <v>90</v>
      </c>
    </row>
    <row r="1128" spans="1:10" x14ac:dyDescent="0.25">
      <c r="A1128" t="s">
        <v>1170</v>
      </c>
      <c r="B1128" t="s">
        <v>11</v>
      </c>
      <c r="C1128" s="1">
        <v>45855</v>
      </c>
      <c r="D1128" t="s">
        <v>12</v>
      </c>
      <c r="E1128" t="s">
        <v>29</v>
      </c>
      <c r="F1128">
        <v>2</v>
      </c>
      <c r="G1128" s="2">
        <v>29</v>
      </c>
      <c r="H1128" s="2">
        <v>58</v>
      </c>
      <c r="I1128" t="s">
        <v>14</v>
      </c>
      <c r="J1128" t="s">
        <v>34</v>
      </c>
    </row>
    <row r="1129" spans="1:10" x14ac:dyDescent="0.25">
      <c r="A1129" t="s">
        <v>1171</v>
      </c>
      <c r="B1129" t="s">
        <v>11</v>
      </c>
      <c r="C1129" s="1">
        <v>45911</v>
      </c>
      <c r="D1129" t="s">
        <v>40</v>
      </c>
      <c r="E1129" t="s">
        <v>25</v>
      </c>
      <c r="F1129">
        <v>2</v>
      </c>
      <c r="G1129" s="2">
        <v>31</v>
      </c>
      <c r="H1129" s="2">
        <v>62</v>
      </c>
      <c r="I1129" t="s">
        <v>41</v>
      </c>
      <c r="J1129" t="s">
        <v>15</v>
      </c>
    </row>
    <row r="1130" spans="1:10" x14ac:dyDescent="0.25">
      <c r="A1130" t="s">
        <v>1172</v>
      </c>
      <c r="B1130" t="s">
        <v>45</v>
      </c>
      <c r="C1130" s="1">
        <v>45921</v>
      </c>
      <c r="D1130" t="s">
        <v>17</v>
      </c>
      <c r="E1130" t="s">
        <v>13</v>
      </c>
      <c r="F1130">
        <v>3</v>
      </c>
      <c r="G1130" s="2">
        <v>23</v>
      </c>
      <c r="H1130" s="2">
        <v>69</v>
      </c>
      <c r="I1130" t="s">
        <v>14</v>
      </c>
      <c r="J1130" t="s">
        <v>213</v>
      </c>
    </row>
    <row r="1131" spans="1:10" x14ac:dyDescent="0.25">
      <c r="A1131" t="s">
        <v>1173</v>
      </c>
      <c r="B1131" t="s">
        <v>11</v>
      </c>
      <c r="C1131" s="1">
        <v>45891</v>
      </c>
      <c r="D1131" t="s">
        <v>40</v>
      </c>
      <c r="E1131" t="s">
        <v>29</v>
      </c>
      <c r="F1131">
        <v>3</v>
      </c>
      <c r="G1131" s="2">
        <v>40</v>
      </c>
      <c r="H1131" s="2">
        <v>120</v>
      </c>
      <c r="I1131" t="s">
        <v>22</v>
      </c>
      <c r="J1131" t="s">
        <v>15</v>
      </c>
    </row>
    <row r="1132" spans="1:10" x14ac:dyDescent="0.25">
      <c r="A1132" t="s">
        <v>1174</v>
      </c>
      <c r="B1132" t="s">
        <v>32</v>
      </c>
      <c r="C1132" s="1">
        <v>45869</v>
      </c>
      <c r="D1132" t="s">
        <v>28</v>
      </c>
      <c r="E1132" t="s">
        <v>25</v>
      </c>
      <c r="F1132">
        <v>3</v>
      </c>
      <c r="G1132" s="2">
        <v>63</v>
      </c>
      <c r="H1132" s="2">
        <v>189</v>
      </c>
      <c r="I1132" t="s">
        <v>22</v>
      </c>
      <c r="J1132" t="s">
        <v>26</v>
      </c>
    </row>
    <row r="1133" spans="1:10" x14ac:dyDescent="0.25">
      <c r="A1133" t="s">
        <v>1175</v>
      </c>
      <c r="B1133" t="s">
        <v>61</v>
      </c>
      <c r="C1133" s="1">
        <v>45926</v>
      </c>
      <c r="D1133" t="s">
        <v>12</v>
      </c>
      <c r="E1133" t="s">
        <v>18</v>
      </c>
      <c r="F1133">
        <v>1</v>
      </c>
      <c r="G1133" s="2">
        <v>55</v>
      </c>
      <c r="H1133" s="2">
        <v>55</v>
      </c>
      <c r="I1133" t="s">
        <v>14</v>
      </c>
      <c r="J1133" t="s">
        <v>30</v>
      </c>
    </row>
    <row r="1134" spans="1:10" x14ac:dyDescent="0.25">
      <c r="A1134" t="s">
        <v>1176</v>
      </c>
      <c r="B1134" t="s">
        <v>45</v>
      </c>
      <c r="C1134" s="1">
        <v>45851</v>
      </c>
      <c r="D1134" t="s">
        <v>40</v>
      </c>
      <c r="E1134" t="s">
        <v>13</v>
      </c>
      <c r="F1134">
        <v>1</v>
      </c>
      <c r="G1134" s="2">
        <v>18</v>
      </c>
      <c r="H1134" s="2">
        <v>18</v>
      </c>
      <c r="I1134" t="s">
        <v>14</v>
      </c>
      <c r="J1134" t="s">
        <v>213</v>
      </c>
    </row>
    <row r="1135" spans="1:10" x14ac:dyDescent="0.25">
      <c r="A1135" t="s">
        <v>1177</v>
      </c>
      <c r="B1135" t="s">
        <v>11</v>
      </c>
      <c r="C1135" s="1">
        <v>45877</v>
      </c>
      <c r="D1135" t="s">
        <v>17</v>
      </c>
      <c r="E1135" t="s">
        <v>25</v>
      </c>
      <c r="F1135">
        <v>2</v>
      </c>
      <c r="G1135" s="2">
        <v>38</v>
      </c>
      <c r="H1135" s="2">
        <v>76</v>
      </c>
      <c r="I1135" t="s">
        <v>22</v>
      </c>
      <c r="J1135" t="s">
        <v>26</v>
      </c>
    </row>
    <row r="1136" spans="1:10" x14ac:dyDescent="0.25">
      <c r="A1136" t="s">
        <v>1178</v>
      </c>
      <c r="B1136" t="s">
        <v>32</v>
      </c>
      <c r="C1136" s="1">
        <v>45868</v>
      </c>
      <c r="D1136" t="s">
        <v>17</v>
      </c>
      <c r="E1136" t="s">
        <v>29</v>
      </c>
      <c r="F1136">
        <v>4</v>
      </c>
      <c r="G1136" s="2">
        <v>29</v>
      </c>
      <c r="H1136" s="2">
        <v>116</v>
      </c>
      <c r="I1136" t="s">
        <v>22</v>
      </c>
      <c r="J1136" t="s">
        <v>34</v>
      </c>
    </row>
    <row r="1137" spans="1:10" x14ac:dyDescent="0.25">
      <c r="A1137" t="s">
        <v>1179</v>
      </c>
      <c r="B1137" t="s">
        <v>61</v>
      </c>
      <c r="C1137" s="1">
        <v>45892</v>
      </c>
      <c r="D1137" t="s">
        <v>17</v>
      </c>
      <c r="E1137" t="s">
        <v>25</v>
      </c>
      <c r="F1137">
        <v>1</v>
      </c>
      <c r="G1137" s="2">
        <v>143</v>
      </c>
      <c r="H1137" s="2">
        <v>143</v>
      </c>
      <c r="I1137" t="s">
        <v>14</v>
      </c>
      <c r="J1137" t="s">
        <v>110</v>
      </c>
    </row>
    <row r="1138" spans="1:10" x14ac:dyDescent="0.25">
      <c r="A1138" t="s">
        <v>1180</v>
      </c>
      <c r="B1138" t="s">
        <v>21</v>
      </c>
      <c r="C1138" s="1">
        <v>45869</v>
      </c>
      <c r="D1138" t="s">
        <v>40</v>
      </c>
      <c r="E1138" t="s">
        <v>18</v>
      </c>
      <c r="F1138">
        <v>1</v>
      </c>
      <c r="G1138" s="2">
        <v>109</v>
      </c>
      <c r="H1138" s="2">
        <v>109</v>
      </c>
      <c r="I1138" t="s">
        <v>14</v>
      </c>
      <c r="J1138" t="s">
        <v>116</v>
      </c>
    </row>
    <row r="1139" spans="1:10" x14ac:dyDescent="0.25">
      <c r="A1139" t="s">
        <v>1181</v>
      </c>
      <c r="B1139" t="s">
        <v>11</v>
      </c>
      <c r="C1139" s="1">
        <v>45857</v>
      </c>
      <c r="D1139" t="s">
        <v>40</v>
      </c>
      <c r="E1139" t="s">
        <v>18</v>
      </c>
      <c r="F1139">
        <v>4</v>
      </c>
      <c r="G1139" s="2">
        <v>44</v>
      </c>
      <c r="H1139" s="2">
        <v>176</v>
      </c>
      <c r="I1139" t="s">
        <v>22</v>
      </c>
      <c r="J1139" t="s">
        <v>15</v>
      </c>
    </row>
    <row r="1140" spans="1:10" x14ac:dyDescent="0.25">
      <c r="A1140" t="s">
        <v>1182</v>
      </c>
      <c r="B1140" t="s">
        <v>32</v>
      </c>
      <c r="C1140" s="1">
        <v>45842</v>
      </c>
      <c r="D1140" t="s">
        <v>12</v>
      </c>
      <c r="E1140" t="s">
        <v>18</v>
      </c>
      <c r="F1140">
        <v>2</v>
      </c>
      <c r="G1140" s="2">
        <v>47</v>
      </c>
      <c r="H1140" s="2">
        <v>94</v>
      </c>
      <c r="I1140" t="s">
        <v>22</v>
      </c>
      <c r="J1140" t="s">
        <v>26</v>
      </c>
    </row>
    <row r="1141" spans="1:10" x14ac:dyDescent="0.25">
      <c r="A1141" t="s">
        <v>1183</v>
      </c>
      <c r="B1141" t="s">
        <v>61</v>
      </c>
      <c r="C1141" s="1">
        <v>45874</v>
      </c>
      <c r="D1141" t="s">
        <v>40</v>
      </c>
      <c r="E1141" t="s">
        <v>29</v>
      </c>
      <c r="F1141">
        <v>1</v>
      </c>
      <c r="G1141" s="2">
        <v>134</v>
      </c>
      <c r="H1141" s="2">
        <v>134</v>
      </c>
      <c r="I1141" t="s">
        <v>41</v>
      </c>
      <c r="J1141" t="s">
        <v>26</v>
      </c>
    </row>
    <row r="1142" spans="1:10" x14ac:dyDescent="0.25">
      <c r="A1142" t="s">
        <v>1184</v>
      </c>
      <c r="B1142" t="s">
        <v>45</v>
      </c>
      <c r="C1142" s="1">
        <v>45894</v>
      </c>
      <c r="D1142" t="s">
        <v>12</v>
      </c>
      <c r="E1142" t="s">
        <v>13</v>
      </c>
      <c r="F1142">
        <v>1</v>
      </c>
      <c r="G1142" s="2">
        <v>14</v>
      </c>
      <c r="H1142" s="2">
        <v>14</v>
      </c>
      <c r="I1142" t="s">
        <v>14</v>
      </c>
      <c r="J1142" t="s">
        <v>38</v>
      </c>
    </row>
    <row r="1143" spans="1:10" x14ac:dyDescent="0.25">
      <c r="A1143" t="s">
        <v>1185</v>
      </c>
      <c r="B1143" t="s">
        <v>37</v>
      </c>
      <c r="C1143" s="1">
        <v>45840</v>
      </c>
      <c r="D1143" t="s">
        <v>40</v>
      </c>
      <c r="E1143" t="s">
        <v>29</v>
      </c>
      <c r="F1143">
        <v>1</v>
      </c>
      <c r="G1143" s="2">
        <v>160</v>
      </c>
      <c r="H1143" s="2">
        <v>160</v>
      </c>
      <c r="I1143" t="s">
        <v>22</v>
      </c>
      <c r="J1143" t="s">
        <v>213</v>
      </c>
    </row>
    <row r="1144" spans="1:10" x14ac:dyDescent="0.25">
      <c r="A1144" t="s">
        <v>1186</v>
      </c>
      <c r="B1144" t="s">
        <v>21</v>
      </c>
      <c r="C1144" s="1">
        <v>45861</v>
      </c>
      <c r="D1144" t="s">
        <v>17</v>
      </c>
      <c r="E1144" t="s">
        <v>25</v>
      </c>
      <c r="F1144">
        <v>2</v>
      </c>
      <c r="G1144" s="2">
        <v>43</v>
      </c>
      <c r="H1144" s="2">
        <v>86</v>
      </c>
      <c r="I1144" t="s">
        <v>41</v>
      </c>
      <c r="J1144" t="s">
        <v>38</v>
      </c>
    </row>
    <row r="1145" spans="1:10" x14ac:dyDescent="0.25">
      <c r="A1145" t="s">
        <v>1187</v>
      </c>
      <c r="B1145" t="s">
        <v>32</v>
      </c>
      <c r="C1145" s="1">
        <v>45902</v>
      </c>
      <c r="D1145" t="s">
        <v>17</v>
      </c>
      <c r="E1145" t="s">
        <v>25</v>
      </c>
      <c r="F1145">
        <v>2</v>
      </c>
      <c r="G1145" s="2">
        <v>43</v>
      </c>
      <c r="H1145" s="2">
        <v>86</v>
      </c>
      <c r="I1145" t="s">
        <v>14</v>
      </c>
      <c r="J1145" t="s">
        <v>81</v>
      </c>
    </row>
    <row r="1146" spans="1:10" x14ac:dyDescent="0.25">
      <c r="A1146" t="s">
        <v>1188</v>
      </c>
      <c r="B1146" t="s">
        <v>45</v>
      </c>
      <c r="C1146" s="1">
        <v>45870</v>
      </c>
      <c r="D1146" t="s">
        <v>12</v>
      </c>
      <c r="E1146" t="s">
        <v>25</v>
      </c>
      <c r="F1146">
        <v>1</v>
      </c>
      <c r="G1146" s="2">
        <v>18</v>
      </c>
      <c r="H1146" s="2">
        <v>18</v>
      </c>
      <c r="I1146" t="s">
        <v>14</v>
      </c>
      <c r="J1146" t="s">
        <v>213</v>
      </c>
    </row>
    <row r="1147" spans="1:10" x14ac:dyDescent="0.25">
      <c r="A1147" t="s">
        <v>1189</v>
      </c>
      <c r="B1147" t="s">
        <v>61</v>
      </c>
      <c r="C1147" s="1">
        <v>45844</v>
      </c>
      <c r="D1147" t="s">
        <v>40</v>
      </c>
      <c r="E1147" t="s">
        <v>29</v>
      </c>
      <c r="F1147">
        <v>2</v>
      </c>
      <c r="G1147" s="2">
        <v>48</v>
      </c>
      <c r="H1147" s="2">
        <v>96</v>
      </c>
      <c r="I1147" t="s">
        <v>41</v>
      </c>
      <c r="J1147" t="s">
        <v>26</v>
      </c>
    </row>
    <row r="1148" spans="1:10" x14ac:dyDescent="0.25">
      <c r="A1148" t="s">
        <v>1190</v>
      </c>
      <c r="B1148" t="s">
        <v>71</v>
      </c>
      <c r="C1148" s="1">
        <v>45920</v>
      </c>
      <c r="D1148" t="s">
        <v>12</v>
      </c>
      <c r="E1148" t="s">
        <v>25</v>
      </c>
      <c r="F1148">
        <v>4</v>
      </c>
      <c r="G1148" s="2">
        <v>57</v>
      </c>
      <c r="H1148" s="2">
        <v>228</v>
      </c>
      <c r="I1148" t="s">
        <v>14</v>
      </c>
      <c r="J1148" t="s">
        <v>81</v>
      </c>
    </row>
    <row r="1149" spans="1:10" x14ac:dyDescent="0.25">
      <c r="A1149" t="s">
        <v>1191</v>
      </c>
      <c r="B1149" t="s">
        <v>37</v>
      </c>
      <c r="C1149" s="1">
        <v>45859</v>
      </c>
      <c r="D1149" t="s">
        <v>17</v>
      </c>
      <c r="E1149" t="s">
        <v>25</v>
      </c>
      <c r="F1149">
        <v>3</v>
      </c>
      <c r="G1149" s="2">
        <v>165</v>
      </c>
      <c r="H1149" s="2">
        <v>495</v>
      </c>
      <c r="I1149" t="s">
        <v>22</v>
      </c>
      <c r="J1149" t="s">
        <v>62</v>
      </c>
    </row>
    <row r="1150" spans="1:10" x14ac:dyDescent="0.25">
      <c r="A1150" t="s">
        <v>1192</v>
      </c>
      <c r="B1150" t="s">
        <v>61</v>
      </c>
      <c r="C1150" s="1">
        <v>45920</v>
      </c>
      <c r="D1150" t="s">
        <v>12</v>
      </c>
      <c r="E1150" t="s">
        <v>13</v>
      </c>
      <c r="F1150">
        <v>1</v>
      </c>
      <c r="G1150" s="2">
        <v>168</v>
      </c>
      <c r="H1150" s="2">
        <v>168</v>
      </c>
      <c r="I1150" t="s">
        <v>14</v>
      </c>
      <c r="J1150" t="s">
        <v>81</v>
      </c>
    </row>
    <row r="1151" spans="1:10" x14ac:dyDescent="0.25">
      <c r="A1151" t="s">
        <v>1193</v>
      </c>
      <c r="B1151" t="s">
        <v>45</v>
      </c>
      <c r="C1151" s="1">
        <v>45923</v>
      </c>
      <c r="D1151" t="s">
        <v>17</v>
      </c>
      <c r="E1151" t="s">
        <v>25</v>
      </c>
      <c r="F1151">
        <v>3</v>
      </c>
      <c r="G1151" s="2">
        <v>24</v>
      </c>
      <c r="H1151" s="2">
        <v>72</v>
      </c>
      <c r="I1151" t="s">
        <v>22</v>
      </c>
      <c r="J1151" t="s">
        <v>26</v>
      </c>
    </row>
    <row r="1152" spans="1:10" x14ac:dyDescent="0.25">
      <c r="A1152" t="s">
        <v>1194</v>
      </c>
      <c r="B1152" t="s">
        <v>37</v>
      </c>
      <c r="C1152" s="1">
        <v>45887</v>
      </c>
      <c r="D1152" t="s">
        <v>17</v>
      </c>
      <c r="E1152" t="s">
        <v>29</v>
      </c>
      <c r="F1152">
        <v>1</v>
      </c>
      <c r="G1152" s="2">
        <v>292</v>
      </c>
      <c r="H1152" s="2">
        <v>292</v>
      </c>
      <c r="I1152" t="s">
        <v>22</v>
      </c>
      <c r="J1152" t="s">
        <v>26</v>
      </c>
    </row>
    <row r="1153" spans="1:10" x14ac:dyDescent="0.25">
      <c r="A1153" t="s">
        <v>1195</v>
      </c>
      <c r="B1153" t="s">
        <v>32</v>
      </c>
      <c r="C1153" s="1">
        <v>45903</v>
      </c>
      <c r="D1153" t="s">
        <v>17</v>
      </c>
      <c r="E1153" t="s">
        <v>13</v>
      </c>
      <c r="F1153">
        <v>2</v>
      </c>
      <c r="G1153" s="2">
        <v>40</v>
      </c>
      <c r="H1153" s="2">
        <v>80</v>
      </c>
      <c r="I1153" t="s">
        <v>22</v>
      </c>
      <c r="J1153" t="s">
        <v>15</v>
      </c>
    </row>
    <row r="1154" spans="1:10" x14ac:dyDescent="0.25">
      <c r="A1154" t="s">
        <v>1196</v>
      </c>
      <c r="B1154" t="s">
        <v>11</v>
      </c>
      <c r="C1154" s="1">
        <v>45892</v>
      </c>
      <c r="D1154" t="s">
        <v>40</v>
      </c>
      <c r="E1154" t="s">
        <v>25</v>
      </c>
      <c r="F1154">
        <v>2</v>
      </c>
      <c r="G1154" s="2">
        <v>22</v>
      </c>
      <c r="H1154" s="2">
        <v>44</v>
      </c>
      <c r="I1154" t="s">
        <v>47</v>
      </c>
      <c r="J1154" t="s">
        <v>67</v>
      </c>
    </row>
    <row r="1155" spans="1:10" x14ac:dyDescent="0.25">
      <c r="A1155" t="s">
        <v>1197</v>
      </c>
      <c r="B1155" t="s">
        <v>11</v>
      </c>
      <c r="C1155" s="1">
        <v>45916</v>
      </c>
      <c r="D1155" t="s">
        <v>17</v>
      </c>
      <c r="E1155" t="s">
        <v>25</v>
      </c>
      <c r="F1155">
        <v>4</v>
      </c>
      <c r="G1155" s="2">
        <v>38</v>
      </c>
      <c r="H1155" s="2">
        <v>152</v>
      </c>
      <c r="I1155" t="s">
        <v>41</v>
      </c>
      <c r="J1155" t="s">
        <v>67</v>
      </c>
    </row>
    <row r="1156" spans="1:10" x14ac:dyDescent="0.25">
      <c r="A1156" t="s">
        <v>1198</v>
      </c>
      <c r="B1156" t="s">
        <v>37</v>
      </c>
      <c r="C1156" s="1">
        <v>45891</v>
      </c>
      <c r="D1156" t="s">
        <v>12</v>
      </c>
      <c r="E1156" t="s">
        <v>25</v>
      </c>
      <c r="F1156">
        <v>1</v>
      </c>
      <c r="G1156" s="2">
        <v>183</v>
      </c>
      <c r="H1156" s="2">
        <v>183</v>
      </c>
      <c r="I1156" t="s">
        <v>22</v>
      </c>
      <c r="J1156" t="s">
        <v>67</v>
      </c>
    </row>
    <row r="1157" spans="1:10" x14ac:dyDescent="0.25">
      <c r="A1157" t="s">
        <v>1199</v>
      </c>
      <c r="B1157" t="s">
        <v>61</v>
      </c>
      <c r="C1157" s="1">
        <v>45899</v>
      </c>
      <c r="D1157" t="s">
        <v>12</v>
      </c>
      <c r="E1157" t="s">
        <v>29</v>
      </c>
      <c r="F1157">
        <v>1</v>
      </c>
      <c r="G1157" s="2">
        <v>48</v>
      </c>
      <c r="H1157" s="2">
        <v>48</v>
      </c>
      <c r="I1157" t="s">
        <v>41</v>
      </c>
      <c r="J1157" t="s">
        <v>15</v>
      </c>
    </row>
    <row r="1158" spans="1:10" x14ac:dyDescent="0.25">
      <c r="A1158" t="s">
        <v>1200</v>
      </c>
      <c r="B1158" t="s">
        <v>21</v>
      </c>
      <c r="C1158" s="1">
        <v>45884</v>
      </c>
      <c r="D1158" t="s">
        <v>28</v>
      </c>
      <c r="E1158" t="s">
        <v>29</v>
      </c>
      <c r="F1158">
        <v>2</v>
      </c>
      <c r="G1158" s="2">
        <v>116</v>
      </c>
      <c r="H1158" s="2">
        <v>232</v>
      </c>
      <c r="I1158" t="s">
        <v>14</v>
      </c>
      <c r="J1158" t="s">
        <v>90</v>
      </c>
    </row>
    <row r="1159" spans="1:10" x14ac:dyDescent="0.25">
      <c r="A1159" t="s">
        <v>1201</v>
      </c>
      <c r="B1159" t="s">
        <v>32</v>
      </c>
      <c r="C1159" s="1">
        <v>45910</v>
      </c>
      <c r="D1159" t="s">
        <v>17</v>
      </c>
      <c r="E1159" t="s">
        <v>29</v>
      </c>
      <c r="F1159">
        <v>4</v>
      </c>
      <c r="G1159" s="2">
        <v>89</v>
      </c>
      <c r="H1159" s="2">
        <v>356</v>
      </c>
      <c r="I1159" t="s">
        <v>43</v>
      </c>
      <c r="J1159" t="s">
        <v>15</v>
      </c>
    </row>
    <row r="1160" spans="1:10" x14ac:dyDescent="0.25">
      <c r="A1160" t="s">
        <v>1202</v>
      </c>
      <c r="B1160" t="s">
        <v>49</v>
      </c>
      <c r="C1160" s="1">
        <v>45920</v>
      </c>
      <c r="D1160" t="s">
        <v>40</v>
      </c>
      <c r="E1160" t="s">
        <v>18</v>
      </c>
      <c r="F1160">
        <v>5</v>
      </c>
      <c r="G1160" s="2">
        <v>51</v>
      </c>
      <c r="H1160" s="2">
        <v>255</v>
      </c>
      <c r="I1160" t="s">
        <v>47</v>
      </c>
      <c r="J1160" t="s">
        <v>62</v>
      </c>
    </row>
    <row r="1161" spans="1:10" x14ac:dyDescent="0.25">
      <c r="A1161" t="s">
        <v>1203</v>
      </c>
      <c r="B1161" t="s">
        <v>45</v>
      </c>
      <c r="C1161" s="1">
        <v>45914</v>
      </c>
      <c r="D1161" t="s">
        <v>12</v>
      </c>
      <c r="E1161" t="s">
        <v>18</v>
      </c>
      <c r="F1161">
        <v>4</v>
      </c>
      <c r="G1161" s="2">
        <v>14</v>
      </c>
      <c r="H1161" s="2">
        <v>56</v>
      </c>
      <c r="I1161" t="s">
        <v>22</v>
      </c>
      <c r="J1161" t="s">
        <v>26</v>
      </c>
    </row>
    <row r="1162" spans="1:10" x14ac:dyDescent="0.25">
      <c r="A1162" t="s">
        <v>1204</v>
      </c>
      <c r="B1162" t="s">
        <v>37</v>
      </c>
      <c r="C1162" s="1">
        <v>45930</v>
      </c>
      <c r="D1162" t="s">
        <v>17</v>
      </c>
      <c r="E1162" t="s">
        <v>25</v>
      </c>
      <c r="F1162">
        <v>1</v>
      </c>
      <c r="G1162" s="2">
        <v>243</v>
      </c>
      <c r="H1162" s="2">
        <v>243</v>
      </c>
      <c r="I1162" t="s">
        <v>14</v>
      </c>
      <c r="J1162" t="s">
        <v>110</v>
      </c>
    </row>
    <row r="1163" spans="1:10" x14ac:dyDescent="0.25">
      <c r="A1163" t="s">
        <v>1205</v>
      </c>
      <c r="B1163" t="s">
        <v>37</v>
      </c>
      <c r="C1163" s="1">
        <v>45913</v>
      </c>
      <c r="D1163" t="s">
        <v>12</v>
      </c>
      <c r="E1163" t="s">
        <v>25</v>
      </c>
      <c r="F1163">
        <v>1</v>
      </c>
      <c r="G1163" s="2">
        <v>82</v>
      </c>
      <c r="H1163" s="2">
        <v>82</v>
      </c>
      <c r="I1163" t="s">
        <v>22</v>
      </c>
      <c r="J1163" t="s">
        <v>81</v>
      </c>
    </row>
    <row r="1164" spans="1:10" x14ac:dyDescent="0.25">
      <c r="A1164" t="s">
        <v>1206</v>
      </c>
      <c r="B1164" t="s">
        <v>21</v>
      </c>
      <c r="C1164" s="1">
        <v>45925</v>
      </c>
      <c r="D1164" t="s">
        <v>17</v>
      </c>
      <c r="E1164" t="s">
        <v>18</v>
      </c>
      <c r="F1164">
        <v>1</v>
      </c>
      <c r="G1164" s="2">
        <v>37</v>
      </c>
      <c r="H1164" s="2">
        <v>37</v>
      </c>
      <c r="I1164" t="s">
        <v>14</v>
      </c>
      <c r="J1164" t="s">
        <v>67</v>
      </c>
    </row>
    <row r="1165" spans="1:10" x14ac:dyDescent="0.25">
      <c r="A1165" t="s">
        <v>1207</v>
      </c>
      <c r="B1165" t="s">
        <v>61</v>
      </c>
      <c r="C1165" s="1">
        <v>45930</v>
      </c>
      <c r="D1165" t="s">
        <v>17</v>
      </c>
      <c r="E1165" t="s">
        <v>25</v>
      </c>
      <c r="F1165">
        <v>1</v>
      </c>
      <c r="G1165" s="2">
        <v>121</v>
      </c>
      <c r="H1165" s="2">
        <v>121</v>
      </c>
      <c r="I1165" t="s">
        <v>14</v>
      </c>
      <c r="J1165" t="s">
        <v>90</v>
      </c>
    </row>
    <row r="1166" spans="1:10" x14ac:dyDescent="0.25">
      <c r="A1166" t="s">
        <v>1208</v>
      </c>
      <c r="B1166" t="s">
        <v>32</v>
      </c>
      <c r="C1166" s="1">
        <v>45903</v>
      </c>
      <c r="D1166" t="s">
        <v>17</v>
      </c>
      <c r="E1166" t="s">
        <v>29</v>
      </c>
      <c r="F1166">
        <v>2</v>
      </c>
      <c r="G1166" s="2">
        <v>28</v>
      </c>
      <c r="H1166" s="2">
        <v>56</v>
      </c>
      <c r="I1166" t="s">
        <v>41</v>
      </c>
      <c r="J1166" t="s">
        <v>15</v>
      </c>
    </row>
    <row r="1167" spans="1:10" x14ac:dyDescent="0.25">
      <c r="A1167" t="s">
        <v>1209</v>
      </c>
      <c r="B1167" t="s">
        <v>37</v>
      </c>
      <c r="C1167" s="1">
        <v>45912</v>
      </c>
      <c r="D1167" t="s">
        <v>17</v>
      </c>
      <c r="E1167" t="s">
        <v>25</v>
      </c>
      <c r="F1167">
        <v>2</v>
      </c>
      <c r="G1167" s="2">
        <v>221</v>
      </c>
      <c r="H1167" s="2">
        <v>442</v>
      </c>
      <c r="I1167" t="s">
        <v>14</v>
      </c>
      <c r="J1167" t="s">
        <v>26</v>
      </c>
    </row>
    <row r="1168" spans="1:10" x14ac:dyDescent="0.25">
      <c r="A1168" t="s">
        <v>1210</v>
      </c>
      <c r="B1168" t="s">
        <v>11</v>
      </c>
      <c r="C1168" s="1">
        <v>45839</v>
      </c>
      <c r="D1168" t="s">
        <v>40</v>
      </c>
      <c r="E1168" t="s">
        <v>25</v>
      </c>
      <c r="F1168">
        <v>2</v>
      </c>
      <c r="G1168" s="2">
        <v>28</v>
      </c>
      <c r="H1168" s="2">
        <v>56</v>
      </c>
      <c r="I1168" t="s">
        <v>47</v>
      </c>
      <c r="J1168" t="s">
        <v>110</v>
      </c>
    </row>
    <row r="1169" spans="1:10" x14ac:dyDescent="0.25">
      <c r="A1169" t="s">
        <v>1211</v>
      </c>
      <c r="B1169" t="s">
        <v>11</v>
      </c>
      <c r="C1169" s="1">
        <v>45850</v>
      </c>
      <c r="D1169" t="s">
        <v>28</v>
      </c>
      <c r="E1169" t="s">
        <v>18</v>
      </c>
      <c r="F1169">
        <v>1</v>
      </c>
      <c r="G1169" s="2">
        <v>25</v>
      </c>
      <c r="H1169" s="2">
        <v>25</v>
      </c>
      <c r="I1169" t="s">
        <v>22</v>
      </c>
      <c r="J1169" t="s">
        <v>81</v>
      </c>
    </row>
    <row r="1170" spans="1:10" x14ac:dyDescent="0.25">
      <c r="A1170" t="s">
        <v>1212</v>
      </c>
      <c r="B1170" t="s">
        <v>32</v>
      </c>
      <c r="C1170" s="1">
        <v>45902</v>
      </c>
      <c r="D1170" t="s">
        <v>17</v>
      </c>
      <c r="E1170" t="s">
        <v>25</v>
      </c>
      <c r="F1170">
        <v>4</v>
      </c>
      <c r="G1170" s="2">
        <v>76</v>
      </c>
      <c r="H1170" s="2">
        <v>304</v>
      </c>
      <c r="I1170" t="s">
        <v>14</v>
      </c>
      <c r="J1170" t="s">
        <v>81</v>
      </c>
    </row>
    <row r="1171" spans="1:10" x14ac:dyDescent="0.25">
      <c r="A1171" t="s">
        <v>1213</v>
      </c>
      <c r="B1171" t="s">
        <v>32</v>
      </c>
      <c r="C1171" s="1">
        <v>45910</v>
      </c>
      <c r="D1171" t="s">
        <v>28</v>
      </c>
      <c r="E1171" t="s">
        <v>29</v>
      </c>
      <c r="F1171">
        <v>2</v>
      </c>
      <c r="G1171" s="2">
        <v>52</v>
      </c>
      <c r="H1171" s="2">
        <v>104</v>
      </c>
      <c r="I1171" t="s">
        <v>14</v>
      </c>
      <c r="J1171" t="s">
        <v>26</v>
      </c>
    </row>
    <row r="1172" spans="1:10" x14ac:dyDescent="0.25">
      <c r="A1172" t="s">
        <v>1214</v>
      </c>
      <c r="B1172" t="s">
        <v>49</v>
      </c>
      <c r="C1172" s="1">
        <v>45927</v>
      </c>
      <c r="D1172" t="s">
        <v>40</v>
      </c>
      <c r="E1172" t="s">
        <v>29</v>
      </c>
      <c r="F1172">
        <v>1</v>
      </c>
      <c r="G1172" s="2">
        <v>53</v>
      </c>
      <c r="H1172" s="2">
        <v>53</v>
      </c>
      <c r="I1172" t="s">
        <v>14</v>
      </c>
      <c r="J1172" t="s">
        <v>67</v>
      </c>
    </row>
    <row r="1173" spans="1:10" x14ac:dyDescent="0.25">
      <c r="A1173" t="s">
        <v>1215</v>
      </c>
      <c r="B1173" t="s">
        <v>45</v>
      </c>
      <c r="C1173" s="1">
        <v>45894</v>
      </c>
      <c r="D1173" t="s">
        <v>12</v>
      </c>
      <c r="E1173" t="s">
        <v>13</v>
      </c>
      <c r="F1173">
        <v>4</v>
      </c>
      <c r="G1173" s="2">
        <v>16</v>
      </c>
      <c r="H1173" s="2">
        <v>64</v>
      </c>
      <c r="I1173" t="s">
        <v>41</v>
      </c>
      <c r="J1173" t="s">
        <v>15</v>
      </c>
    </row>
    <row r="1174" spans="1:10" x14ac:dyDescent="0.25">
      <c r="A1174" t="s">
        <v>1216</v>
      </c>
      <c r="B1174" t="s">
        <v>21</v>
      </c>
      <c r="C1174" s="1">
        <v>45925</v>
      </c>
      <c r="D1174" t="s">
        <v>12</v>
      </c>
      <c r="E1174" t="s">
        <v>29</v>
      </c>
      <c r="F1174">
        <v>1</v>
      </c>
      <c r="G1174" s="2">
        <v>106</v>
      </c>
      <c r="H1174" s="2">
        <v>106</v>
      </c>
      <c r="I1174" t="s">
        <v>22</v>
      </c>
      <c r="J1174" t="s">
        <v>90</v>
      </c>
    </row>
    <row r="1175" spans="1:10" x14ac:dyDescent="0.25">
      <c r="A1175" t="s">
        <v>1217</v>
      </c>
      <c r="B1175" t="s">
        <v>71</v>
      </c>
      <c r="C1175" s="1">
        <v>45905</v>
      </c>
      <c r="D1175" t="s">
        <v>28</v>
      </c>
      <c r="E1175" t="s">
        <v>25</v>
      </c>
      <c r="F1175">
        <v>1</v>
      </c>
      <c r="G1175" s="2">
        <v>55</v>
      </c>
      <c r="H1175" s="2">
        <v>55</v>
      </c>
      <c r="I1175" t="s">
        <v>47</v>
      </c>
      <c r="J1175" t="s">
        <v>90</v>
      </c>
    </row>
    <row r="1176" spans="1:10" x14ac:dyDescent="0.25">
      <c r="A1176" t="s">
        <v>1218</v>
      </c>
      <c r="B1176" t="s">
        <v>32</v>
      </c>
      <c r="C1176" s="1">
        <v>45913</v>
      </c>
      <c r="D1176" t="s">
        <v>40</v>
      </c>
      <c r="E1176" t="s">
        <v>25</v>
      </c>
      <c r="F1176">
        <v>1</v>
      </c>
      <c r="G1176" s="2">
        <v>58</v>
      </c>
      <c r="H1176" s="2">
        <v>58</v>
      </c>
      <c r="I1176" t="s">
        <v>14</v>
      </c>
      <c r="J1176" t="s">
        <v>38</v>
      </c>
    </row>
    <row r="1177" spans="1:10" x14ac:dyDescent="0.25">
      <c r="A1177" t="s">
        <v>1219</v>
      </c>
      <c r="B1177" t="s">
        <v>37</v>
      </c>
      <c r="C1177" s="1">
        <v>45842</v>
      </c>
      <c r="D1177" t="s">
        <v>17</v>
      </c>
      <c r="E1177" t="s">
        <v>29</v>
      </c>
      <c r="F1177">
        <v>1</v>
      </c>
      <c r="G1177" s="2">
        <v>126</v>
      </c>
      <c r="H1177" s="2">
        <v>126</v>
      </c>
      <c r="I1177" t="s">
        <v>14</v>
      </c>
      <c r="J1177" t="s">
        <v>30</v>
      </c>
    </row>
    <row r="1178" spans="1:10" x14ac:dyDescent="0.25">
      <c r="A1178" t="s">
        <v>1220</v>
      </c>
      <c r="B1178" t="s">
        <v>61</v>
      </c>
      <c r="C1178" s="1">
        <v>45929</v>
      </c>
      <c r="D1178" t="s">
        <v>40</v>
      </c>
      <c r="E1178" t="s">
        <v>18</v>
      </c>
      <c r="F1178">
        <v>3</v>
      </c>
      <c r="G1178" s="2">
        <v>137</v>
      </c>
      <c r="H1178" s="2">
        <v>411</v>
      </c>
      <c r="I1178" t="s">
        <v>14</v>
      </c>
      <c r="J1178" t="s">
        <v>38</v>
      </c>
    </row>
    <row r="1179" spans="1:10" x14ac:dyDescent="0.25">
      <c r="A1179" t="s">
        <v>1221</v>
      </c>
      <c r="B1179" t="s">
        <v>61</v>
      </c>
      <c r="C1179" s="1">
        <v>45877</v>
      </c>
      <c r="D1179" t="s">
        <v>17</v>
      </c>
      <c r="E1179" t="s">
        <v>29</v>
      </c>
      <c r="F1179">
        <v>1</v>
      </c>
      <c r="G1179" s="2">
        <v>64</v>
      </c>
      <c r="H1179" s="2">
        <v>64</v>
      </c>
      <c r="I1179" t="s">
        <v>14</v>
      </c>
      <c r="J1179" t="s">
        <v>26</v>
      </c>
    </row>
    <row r="1180" spans="1:10" x14ac:dyDescent="0.25">
      <c r="A1180" t="s">
        <v>1222</v>
      </c>
      <c r="B1180" t="s">
        <v>71</v>
      </c>
      <c r="C1180" s="1">
        <v>45889</v>
      </c>
      <c r="D1180" t="s">
        <v>17</v>
      </c>
      <c r="E1180" t="s">
        <v>29</v>
      </c>
      <c r="F1180">
        <v>3</v>
      </c>
      <c r="G1180" s="2">
        <v>41</v>
      </c>
      <c r="H1180" s="2">
        <v>123</v>
      </c>
      <c r="I1180" t="s">
        <v>43</v>
      </c>
      <c r="J1180" t="s">
        <v>26</v>
      </c>
    </row>
    <row r="1181" spans="1:10" x14ac:dyDescent="0.25">
      <c r="A1181" t="s">
        <v>1223</v>
      </c>
      <c r="B1181" t="s">
        <v>37</v>
      </c>
      <c r="C1181" s="1">
        <v>45926</v>
      </c>
      <c r="D1181" t="s">
        <v>17</v>
      </c>
      <c r="E1181" t="s">
        <v>25</v>
      </c>
      <c r="F1181">
        <v>2</v>
      </c>
      <c r="G1181" s="2">
        <v>280</v>
      </c>
      <c r="H1181" s="2">
        <v>560</v>
      </c>
      <c r="I1181" t="s">
        <v>22</v>
      </c>
      <c r="J1181" t="s">
        <v>90</v>
      </c>
    </row>
    <row r="1182" spans="1:10" x14ac:dyDescent="0.25">
      <c r="A1182" t="s">
        <v>1224</v>
      </c>
      <c r="B1182" t="s">
        <v>21</v>
      </c>
      <c r="C1182" s="1">
        <v>45915</v>
      </c>
      <c r="D1182" t="s">
        <v>17</v>
      </c>
      <c r="E1182" t="s">
        <v>29</v>
      </c>
      <c r="F1182">
        <v>1</v>
      </c>
      <c r="G1182" s="2">
        <v>68</v>
      </c>
      <c r="H1182" s="2">
        <v>68</v>
      </c>
      <c r="I1182" t="s">
        <v>47</v>
      </c>
      <c r="J1182" t="s">
        <v>38</v>
      </c>
    </row>
    <row r="1183" spans="1:10" x14ac:dyDescent="0.25">
      <c r="A1183" t="s">
        <v>1225</v>
      </c>
      <c r="B1183" t="s">
        <v>32</v>
      </c>
      <c r="C1183" s="1">
        <v>45899</v>
      </c>
      <c r="D1183" t="s">
        <v>12</v>
      </c>
      <c r="E1183" t="s">
        <v>25</v>
      </c>
      <c r="F1183">
        <v>2</v>
      </c>
      <c r="G1183" s="2">
        <v>75</v>
      </c>
      <c r="H1183" s="2">
        <v>150</v>
      </c>
      <c r="I1183" t="s">
        <v>47</v>
      </c>
      <c r="J1183" t="s">
        <v>30</v>
      </c>
    </row>
    <row r="1184" spans="1:10" x14ac:dyDescent="0.25">
      <c r="A1184" t="s">
        <v>1226</v>
      </c>
      <c r="B1184" t="s">
        <v>21</v>
      </c>
      <c r="C1184" s="1">
        <v>45888</v>
      </c>
      <c r="D1184" t="s">
        <v>17</v>
      </c>
      <c r="E1184" t="s">
        <v>18</v>
      </c>
      <c r="F1184">
        <v>1</v>
      </c>
      <c r="G1184" s="2">
        <v>60</v>
      </c>
      <c r="H1184" s="2">
        <v>60</v>
      </c>
      <c r="I1184" t="s">
        <v>47</v>
      </c>
      <c r="J1184" t="s">
        <v>90</v>
      </c>
    </row>
    <row r="1185" spans="1:10" x14ac:dyDescent="0.25">
      <c r="A1185" t="s">
        <v>1227</v>
      </c>
      <c r="B1185" t="s">
        <v>37</v>
      </c>
      <c r="C1185" s="1">
        <v>45923</v>
      </c>
      <c r="D1185" t="s">
        <v>12</v>
      </c>
      <c r="E1185" t="s">
        <v>13</v>
      </c>
      <c r="F1185">
        <v>3</v>
      </c>
      <c r="G1185" s="2">
        <v>167</v>
      </c>
      <c r="H1185" s="2">
        <v>501</v>
      </c>
      <c r="I1185" t="s">
        <v>41</v>
      </c>
      <c r="J1185" t="s">
        <v>34</v>
      </c>
    </row>
    <row r="1186" spans="1:10" x14ac:dyDescent="0.25">
      <c r="A1186" t="s">
        <v>1228</v>
      </c>
      <c r="B1186" t="s">
        <v>32</v>
      </c>
      <c r="C1186" s="1">
        <v>45853</v>
      </c>
      <c r="D1186" t="s">
        <v>12</v>
      </c>
      <c r="E1186" t="s">
        <v>18</v>
      </c>
      <c r="F1186">
        <v>1</v>
      </c>
      <c r="G1186" s="2">
        <v>47</v>
      </c>
      <c r="H1186" s="2">
        <v>47</v>
      </c>
      <c r="I1186" t="s">
        <v>14</v>
      </c>
      <c r="J1186" t="s">
        <v>26</v>
      </c>
    </row>
    <row r="1187" spans="1:10" x14ac:dyDescent="0.25">
      <c r="A1187" t="s">
        <v>1229</v>
      </c>
      <c r="B1187" t="s">
        <v>37</v>
      </c>
      <c r="C1187" s="1">
        <v>45917</v>
      </c>
      <c r="D1187" t="s">
        <v>17</v>
      </c>
      <c r="E1187" t="s">
        <v>13</v>
      </c>
      <c r="F1187">
        <v>2</v>
      </c>
      <c r="G1187" s="2">
        <v>89</v>
      </c>
      <c r="H1187" s="2">
        <v>178</v>
      </c>
      <c r="I1187" t="s">
        <v>14</v>
      </c>
      <c r="J1187" t="s">
        <v>90</v>
      </c>
    </row>
    <row r="1188" spans="1:10" x14ac:dyDescent="0.25">
      <c r="A1188" t="s">
        <v>1230</v>
      </c>
      <c r="B1188" t="s">
        <v>21</v>
      </c>
      <c r="C1188" s="1">
        <v>45874</v>
      </c>
      <c r="D1188" t="s">
        <v>12</v>
      </c>
      <c r="E1188" t="s">
        <v>29</v>
      </c>
      <c r="F1188">
        <v>2</v>
      </c>
      <c r="G1188" s="2">
        <v>54</v>
      </c>
      <c r="H1188" s="2">
        <v>108</v>
      </c>
      <c r="I1188" t="s">
        <v>41</v>
      </c>
      <c r="J1188" t="s">
        <v>34</v>
      </c>
    </row>
    <row r="1189" spans="1:10" x14ac:dyDescent="0.25">
      <c r="A1189" t="s">
        <v>1231</v>
      </c>
      <c r="B1189" t="s">
        <v>21</v>
      </c>
      <c r="C1189" s="1">
        <v>45926</v>
      </c>
      <c r="D1189" t="s">
        <v>12</v>
      </c>
      <c r="E1189" t="s">
        <v>25</v>
      </c>
      <c r="F1189">
        <v>2</v>
      </c>
      <c r="G1189" s="2">
        <v>44</v>
      </c>
      <c r="H1189" s="2">
        <v>88</v>
      </c>
      <c r="I1189" t="s">
        <v>22</v>
      </c>
      <c r="J1189" t="s">
        <v>15</v>
      </c>
    </row>
    <row r="1190" spans="1:10" x14ac:dyDescent="0.25">
      <c r="A1190" t="s">
        <v>1232</v>
      </c>
      <c r="B1190" t="s">
        <v>61</v>
      </c>
      <c r="C1190" s="1">
        <v>45844</v>
      </c>
      <c r="D1190" t="s">
        <v>12</v>
      </c>
      <c r="E1190" t="s">
        <v>25</v>
      </c>
      <c r="F1190">
        <v>1</v>
      </c>
      <c r="G1190" s="2">
        <v>135</v>
      </c>
      <c r="H1190" s="2">
        <v>135</v>
      </c>
      <c r="I1190" t="s">
        <v>14</v>
      </c>
      <c r="J1190" t="s">
        <v>110</v>
      </c>
    </row>
    <row r="1191" spans="1:10" x14ac:dyDescent="0.25">
      <c r="A1191" t="s">
        <v>1233</v>
      </c>
      <c r="B1191" t="s">
        <v>37</v>
      </c>
      <c r="C1191" s="1">
        <v>45843</v>
      </c>
      <c r="D1191" t="s">
        <v>17</v>
      </c>
      <c r="E1191" t="s">
        <v>25</v>
      </c>
      <c r="F1191">
        <v>1</v>
      </c>
      <c r="G1191" s="2">
        <v>267</v>
      </c>
      <c r="H1191" s="2">
        <v>267</v>
      </c>
      <c r="I1191" t="s">
        <v>14</v>
      </c>
      <c r="J1191" t="s">
        <v>26</v>
      </c>
    </row>
    <row r="1192" spans="1:10" x14ac:dyDescent="0.25">
      <c r="A1192" t="s">
        <v>1234</v>
      </c>
      <c r="B1192" t="s">
        <v>32</v>
      </c>
      <c r="C1192" s="1">
        <v>45906</v>
      </c>
      <c r="D1192" t="s">
        <v>17</v>
      </c>
      <c r="E1192" t="s">
        <v>29</v>
      </c>
      <c r="F1192">
        <v>2</v>
      </c>
      <c r="G1192" s="2">
        <v>41</v>
      </c>
      <c r="H1192" s="2">
        <v>82</v>
      </c>
      <c r="I1192" t="s">
        <v>43</v>
      </c>
      <c r="J1192" t="s">
        <v>26</v>
      </c>
    </row>
    <row r="1193" spans="1:10" x14ac:dyDescent="0.25">
      <c r="A1193" t="s">
        <v>1235</v>
      </c>
      <c r="B1193" t="s">
        <v>37</v>
      </c>
      <c r="C1193" s="1">
        <v>45888</v>
      </c>
      <c r="D1193" t="s">
        <v>12</v>
      </c>
      <c r="E1193" t="s">
        <v>25</v>
      </c>
      <c r="F1193">
        <v>2</v>
      </c>
      <c r="G1193" s="2">
        <v>242</v>
      </c>
      <c r="H1193" s="2">
        <v>484</v>
      </c>
      <c r="I1193" t="s">
        <v>14</v>
      </c>
      <c r="J1193" t="s">
        <v>26</v>
      </c>
    </row>
    <row r="1194" spans="1:10" x14ac:dyDescent="0.25">
      <c r="A1194" t="s">
        <v>1236</v>
      </c>
      <c r="B1194" t="s">
        <v>61</v>
      </c>
      <c r="C1194" s="1">
        <v>45902</v>
      </c>
      <c r="D1194" t="s">
        <v>12</v>
      </c>
      <c r="E1194" t="s">
        <v>29</v>
      </c>
      <c r="F1194">
        <v>1</v>
      </c>
      <c r="G1194" s="2">
        <v>43</v>
      </c>
      <c r="H1194" s="2">
        <v>43</v>
      </c>
      <c r="I1194" t="s">
        <v>14</v>
      </c>
      <c r="J1194" t="s">
        <v>15</v>
      </c>
    </row>
    <row r="1195" spans="1:10" x14ac:dyDescent="0.25">
      <c r="A1195" t="s">
        <v>1237</v>
      </c>
      <c r="B1195" t="s">
        <v>11</v>
      </c>
      <c r="C1195" s="1">
        <v>45883</v>
      </c>
      <c r="D1195" t="s">
        <v>17</v>
      </c>
      <c r="E1195" t="s">
        <v>29</v>
      </c>
      <c r="F1195">
        <v>2</v>
      </c>
      <c r="G1195" s="2">
        <v>30</v>
      </c>
      <c r="H1195" s="2">
        <v>60</v>
      </c>
      <c r="I1195" t="s">
        <v>41</v>
      </c>
      <c r="J1195" t="s">
        <v>38</v>
      </c>
    </row>
    <row r="1196" spans="1:10" x14ac:dyDescent="0.25">
      <c r="A1196" t="s">
        <v>1238</v>
      </c>
      <c r="B1196" t="s">
        <v>49</v>
      </c>
      <c r="C1196" s="1">
        <v>45876</v>
      </c>
      <c r="D1196" t="s">
        <v>17</v>
      </c>
      <c r="E1196" t="s">
        <v>25</v>
      </c>
      <c r="F1196">
        <v>3</v>
      </c>
      <c r="G1196" s="2">
        <v>20</v>
      </c>
      <c r="H1196" s="2">
        <v>60</v>
      </c>
      <c r="I1196" t="s">
        <v>14</v>
      </c>
      <c r="J1196" t="s">
        <v>34</v>
      </c>
    </row>
    <row r="1197" spans="1:10" x14ac:dyDescent="0.25">
      <c r="A1197" t="s">
        <v>1239</v>
      </c>
      <c r="B1197" t="s">
        <v>61</v>
      </c>
      <c r="C1197" s="1">
        <v>45925</v>
      </c>
      <c r="D1197" t="s">
        <v>17</v>
      </c>
      <c r="E1197" t="s">
        <v>25</v>
      </c>
      <c r="F1197">
        <v>1</v>
      </c>
      <c r="G1197" s="2">
        <v>98</v>
      </c>
      <c r="H1197" s="2">
        <v>98</v>
      </c>
      <c r="I1197" t="s">
        <v>41</v>
      </c>
      <c r="J1197" t="s">
        <v>15</v>
      </c>
    </row>
    <row r="1198" spans="1:10" x14ac:dyDescent="0.25">
      <c r="A1198" t="s">
        <v>1240</v>
      </c>
      <c r="B1198" t="s">
        <v>61</v>
      </c>
      <c r="C1198" s="1">
        <v>45865</v>
      </c>
      <c r="D1198" t="s">
        <v>12</v>
      </c>
      <c r="E1198" t="s">
        <v>25</v>
      </c>
      <c r="F1198">
        <v>1</v>
      </c>
      <c r="G1198" s="2">
        <v>73</v>
      </c>
      <c r="H1198" s="2">
        <v>73</v>
      </c>
      <c r="I1198" t="s">
        <v>14</v>
      </c>
      <c r="J1198" t="s">
        <v>67</v>
      </c>
    </row>
    <row r="1199" spans="1:10" x14ac:dyDescent="0.25">
      <c r="A1199" t="s">
        <v>1241</v>
      </c>
      <c r="B1199" t="s">
        <v>32</v>
      </c>
      <c r="C1199" s="1">
        <v>45909</v>
      </c>
      <c r="D1199" t="s">
        <v>17</v>
      </c>
      <c r="E1199" t="s">
        <v>25</v>
      </c>
      <c r="F1199">
        <v>1</v>
      </c>
      <c r="G1199" s="2">
        <v>60</v>
      </c>
      <c r="H1199" s="2">
        <v>60</v>
      </c>
      <c r="I1199" t="s">
        <v>43</v>
      </c>
      <c r="J1199" t="s">
        <v>81</v>
      </c>
    </row>
    <row r="1200" spans="1:10" x14ac:dyDescent="0.25">
      <c r="A1200" t="s">
        <v>1242</v>
      </c>
      <c r="B1200" t="s">
        <v>21</v>
      </c>
      <c r="C1200" s="1">
        <v>45863</v>
      </c>
      <c r="D1200" t="s">
        <v>17</v>
      </c>
      <c r="E1200" t="s">
        <v>25</v>
      </c>
      <c r="F1200">
        <v>1</v>
      </c>
      <c r="G1200" s="2">
        <v>55</v>
      </c>
      <c r="H1200" s="2">
        <v>55</v>
      </c>
      <c r="I1200" t="s">
        <v>14</v>
      </c>
      <c r="J1200" t="s">
        <v>30</v>
      </c>
    </row>
    <row r="1201" spans="1:10" x14ac:dyDescent="0.25">
      <c r="A1201" t="s">
        <v>1243</v>
      </c>
      <c r="B1201" t="s">
        <v>11</v>
      </c>
      <c r="C1201" s="1">
        <v>45847</v>
      </c>
      <c r="D1201" t="s">
        <v>12</v>
      </c>
      <c r="E1201" t="s">
        <v>13</v>
      </c>
      <c r="F1201">
        <v>1</v>
      </c>
      <c r="G1201" s="2">
        <v>32</v>
      </c>
      <c r="H1201" s="2">
        <v>32</v>
      </c>
      <c r="I1201" t="s">
        <v>14</v>
      </c>
      <c r="J1201" t="s">
        <v>26</v>
      </c>
    </row>
    <row r="1202" spans="1:10" x14ac:dyDescent="0.25">
      <c r="A1202" t="s">
        <v>1244</v>
      </c>
      <c r="B1202" t="s">
        <v>32</v>
      </c>
      <c r="C1202" s="1">
        <v>45867</v>
      </c>
      <c r="D1202" t="s">
        <v>12</v>
      </c>
      <c r="E1202" t="s">
        <v>29</v>
      </c>
      <c r="F1202">
        <v>2</v>
      </c>
      <c r="G1202" s="2">
        <v>44</v>
      </c>
      <c r="H1202" s="2">
        <v>88</v>
      </c>
      <c r="I1202" t="s">
        <v>14</v>
      </c>
      <c r="J1202" t="s">
        <v>81</v>
      </c>
    </row>
    <row r="1203" spans="1:10" x14ac:dyDescent="0.25">
      <c r="A1203" t="s">
        <v>1245</v>
      </c>
      <c r="B1203" t="s">
        <v>45</v>
      </c>
      <c r="C1203" s="1">
        <v>45892</v>
      </c>
      <c r="D1203" t="s">
        <v>40</v>
      </c>
      <c r="E1203" t="s">
        <v>25</v>
      </c>
      <c r="F1203">
        <v>1</v>
      </c>
      <c r="G1203" s="2">
        <v>23</v>
      </c>
      <c r="H1203" s="2">
        <v>23</v>
      </c>
      <c r="I1203" t="s">
        <v>22</v>
      </c>
      <c r="J1203" t="s">
        <v>30</v>
      </c>
    </row>
    <row r="1204" spans="1:10" x14ac:dyDescent="0.25">
      <c r="A1204" t="s">
        <v>1246</v>
      </c>
      <c r="B1204" t="s">
        <v>21</v>
      </c>
      <c r="C1204" s="1">
        <v>45893</v>
      </c>
      <c r="D1204" t="s">
        <v>28</v>
      </c>
      <c r="E1204" t="s">
        <v>29</v>
      </c>
      <c r="F1204">
        <v>3</v>
      </c>
      <c r="G1204" s="2">
        <v>40</v>
      </c>
      <c r="H1204" s="2">
        <v>120</v>
      </c>
      <c r="I1204" t="s">
        <v>14</v>
      </c>
      <c r="J1204" t="s">
        <v>213</v>
      </c>
    </row>
    <row r="1205" spans="1:10" x14ac:dyDescent="0.25">
      <c r="A1205" t="s">
        <v>1247</v>
      </c>
      <c r="B1205" t="s">
        <v>49</v>
      </c>
      <c r="C1205" s="1">
        <v>45902</v>
      </c>
      <c r="D1205" t="s">
        <v>12</v>
      </c>
      <c r="E1205" t="s">
        <v>25</v>
      </c>
      <c r="F1205">
        <v>4</v>
      </c>
      <c r="G1205" s="2">
        <v>32</v>
      </c>
      <c r="H1205" s="2">
        <v>128</v>
      </c>
      <c r="I1205" t="s">
        <v>14</v>
      </c>
      <c r="J1205" t="s">
        <v>81</v>
      </c>
    </row>
    <row r="1206" spans="1:10" x14ac:dyDescent="0.25">
      <c r="A1206" t="s">
        <v>1248</v>
      </c>
      <c r="B1206" t="s">
        <v>49</v>
      </c>
      <c r="C1206" s="1">
        <v>45928</v>
      </c>
      <c r="D1206" t="s">
        <v>17</v>
      </c>
      <c r="E1206" t="s">
        <v>13</v>
      </c>
      <c r="F1206">
        <v>3</v>
      </c>
      <c r="G1206" s="2">
        <v>48</v>
      </c>
      <c r="H1206" s="2">
        <v>144</v>
      </c>
      <c r="I1206" t="s">
        <v>22</v>
      </c>
      <c r="J1206" t="s">
        <v>38</v>
      </c>
    </row>
    <row r="1207" spans="1:10" x14ac:dyDescent="0.25">
      <c r="A1207" t="s">
        <v>1249</v>
      </c>
      <c r="B1207" t="s">
        <v>71</v>
      </c>
      <c r="C1207" s="1">
        <v>45912</v>
      </c>
      <c r="D1207" t="s">
        <v>12</v>
      </c>
      <c r="E1207" t="s">
        <v>25</v>
      </c>
      <c r="F1207">
        <v>3</v>
      </c>
      <c r="G1207" s="2">
        <v>48</v>
      </c>
      <c r="H1207" s="2">
        <v>144</v>
      </c>
      <c r="I1207" t="s">
        <v>14</v>
      </c>
      <c r="J1207" t="s">
        <v>26</v>
      </c>
    </row>
    <row r="1208" spans="1:10" x14ac:dyDescent="0.25">
      <c r="A1208" t="s">
        <v>1250</v>
      </c>
      <c r="B1208" t="s">
        <v>49</v>
      </c>
      <c r="C1208" s="1">
        <v>45927</v>
      </c>
      <c r="D1208" t="s">
        <v>12</v>
      </c>
      <c r="E1208" t="s">
        <v>25</v>
      </c>
      <c r="F1208">
        <v>2</v>
      </c>
      <c r="G1208" s="2">
        <v>60</v>
      </c>
      <c r="H1208" s="2">
        <v>120</v>
      </c>
      <c r="I1208" t="s">
        <v>22</v>
      </c>
      <c r="J1208" t="s">
        <v>62</v>
      </c>
    </row>
    <row r="1209" spans="1:10" x14ac:dyDescent="0.25">
      <c r="A1209" t="s">
        <v>1251</v>
      </c>
      <c r="B1209" t="s">
        <v>37</v>
      </c>
      <c r="C1209" s="1">
        <v>45876</v>
      </c>
      <c r="D1209" t="s">
        <v>17</v>
      </c>
      <c r="E1209" t="s">
        <v>29</v>
      </c>
      <c r="F1209">
        <v>1</v>
      </c>
      <c r="G1209" s="2">
        <v>134</v>
      </c>
      <c r="H1209" s="2">
        <v>134</v>
      </c>
      <c r="I1209" t="s">
        <v>22</v>
      </c>
      <c r="J1209" t="s">
        <v>15</v>
      </c>
    </row>
    <row r="1210" spans="1:10" x14ac:dyDescent="0.25">
      <c r="A1210" t="s">
        <v>1252</v>
      </c>
      <c r="B1210" t="s">
        <v>32</v>
      </c>
      <c r="C1210" s="1">
        <v>45876</v>
      </c>
      <c r="D1210" t="s">
        <v>12</v>
      </c>
      <c r="E1210" t="s">
        <v>25</v>
      </c>
      <c r="F1210">
        <v>2</v>
      </c>
      <c r="G1210" s="2">
        <v>34</v>
      </c>
      <c r="H1210" s="2">
        <v>68</v>
      </c>
      <c r="I1210" t="s">
        <v>14</v>
      </c>
      <c r="J1210" t="s">
        <v>26</v>
      </c>
    </row>
    <row r="1211" spans="1:10" x14ac:dyDescent="0.25">
      <c r="A1211" t="s">
        <v>1253</v>
      </c>
      <c r="B1211" t="s">
        <v>32</v>
      </c>
      <c r="C1211" s="1">
        <v>45852</v>
      </c>
      <c r="D1211" t="s">
        <v>40</v>
      </c>
      <c r="E1211" t="s">
        <v>13</v>
      </c>
      <c r="F1211">
        <v>2</v>
      </c>
      <c r="G1211" s="2">
        <v>46</v>
      </c>
      <c r="H1211" s="2">
        <v>92</v>
      </c>
      <c r="I1211" t="s">
        <v>43</v>
      </c>
      <c r="J1211" t="s">
        <v>38</v>
      </c>
    </row>
    <row r="1212" spans="1:10" x14ac:dyDescent="0.25">
      <c r="A1212" t="s">
        <v>1254</v>
      </c>
      <c r="B1212" t="s">
        <v>32</v>
      </c>
      <c r="C1212" s="1">
        <v>45840</v>
      </c>
      <c r="D1212" t="s">
        <v>40</v>
      </c>
      <c r="E1212" t="s">
        <v>25</v>
      </c>
      <c r="F1212">
        <v>1</v>
      </c>
      <c r="G1212" s="2">
        <v>80</v>
      </c>
      <c r="H1212" s="2">
        <v>80</v>
      </c>
      <c r="I1212" t="s">
        <v>43</v>
      </c>
      <c r="J1212" t="s">
        <v>81</v>
      </c>
    </row>
    <row r="1213" spans="1:10" x14ac:dyDescent="0.25">
      <c r="A1213" t="s">
        <v>1255</v>
      </c>
      <c r="B1213" t="s">
        <v>61</v>
      </c>
      <c r="C1213" s="1">
        <v>45854</v>
      </c>
      <c r="D1213" t="s">
        <v>12</v>
      </c>
      <c r="E1213" t="s">
        <v>29</v>
      </c>
      <c r="F1213">
        <v>1</v>
      </c>
      <c r="G1213" s="2">
        <v>79</v>
      </c>
      <c r="H1213" s="2">
        <v>79</v>
      </c>
      <c r="I1213" t="s">
        <v>22</v>
      </c>
      <c r="J1213" t="s">
        <v>90</v>
      </c>
    </row>
    <row r="1214" spans="1:10" x14ac:dyDescent="0.25">
      <c r="A1214" t="s">
        <v>1256</v>
      </c>
      <c r="B1214" t="s">
        <v>45</v>
      </c>
      <c r="C1214" s="1">
        <v>45872</v>
      </c>
      <c r="D1214" t="s">
        <v>12</v>
      </c>
      <c r="E1214" t="s">
        <v>25</v>
      </c>
      <c r="F1214">
        <v>1</v>
      </c>
      <c r="G1214" s="2">
        <v>21</v>
      </c>
      <c r="H1214" s="2">
        <v>21</v>
      </c>
      <c r="I1214" t="s">
        <v>14</v>
      </c>
      <c r="J1214" t="s">
        <v>62</v>
      </c>
    </row>
    <row r="1215" spans="1:10" x14ac:dyDescent="0.25">
      <c r="A1215" t="s">
        <v>1257</v>
      </c>
      <c r="B1215" t="s">
        <v>45</v>
      </c>
      <c r="C1215" s="1">
        <v>45908</v>
      </c>
      <c r="D1215" t="s">
        <v>17</v>
      </c>
      <c r="E1215" t="s">
        <v>25</v>
      </c>
      <c r="F1215">
        <v>3</v>
      </c>
      <c r="G1215" s="2">
        <v>24</v>
      </c>
      <c r="H1215" s="2">
        <v>72</v>
      </c>
      <c r="I1215" t="s">
        <v>14</v>
      </c>
      <c r="J1215" t="s">
        <v>81</v>
      </c>
    </row>
    <row r="1216" spans="1:10" x14ac:dyDescent="0.25">
      <c r="A1216" t="s">
        <v>1258</v>
      </c>
      <c r="B1216" t="s">
        <v>11</v>
      </c>
      <c r="C1216" s="1">
        <v>45919</v>
      </c>
      <c r="D1216" t="s">
        <v>17</v>
      </c>
      <c r="E1216" t="s">
        <v>29</v>
      </c>
      <c r="F1216">
        <v>1</v>
      </c>
      <c r="G1216" s="2">
        <v>44</v>
      </c>
      <c r="H1216" s="2">
        <v>44</v>
      </c>
      <c r="I1216" t="s">
        <v>22</v>
      </c>
      <c r="J1216" t="s">
        <v>67</v>
      </c>
    </row>
    <row r="1217" spans="1:10" x14ac:dyDescent="0.25">
      <c r="A1217" t="s">
        <v>1259</v>
      </c>
      <c r="B1217" t="s">
        <v>45</v>
      </c>
      <c r="C1217" s="1">
        <v>45906</v>
      </c>
      <c r="D1217" t="s">
        <v>40</v>
      </c>
      <c r="E1217" t="s">
        <v>25</v>
      </c>
      <c r="F1217">
        <v>1</v>
      </c>
      <c r="G1217" s="2">
        <v>18</v>
      </c>
      <c r="H1217" s="2">
        <v>18</v>
      </c>
      <c r="I1217" t="s">
        <v>14</v>
      </c>
      <c r="J1217" t="s">
        <v>15</v>
      </c>
    </row>
    <row r="1218" spans="1:10" x14ac:dyDescent="0.25">
      <c r="A1218" t="s">
        <v>1260</v>
      </c>
      <c r="B1218" t="s">
        <v>21</v>
      </c>
      <c r="C1218" s="1">
        <v>45878</v>
      </c>
      <c r="D1218" t="s">
        <v>17</v>
      </c>
      <c r="E1218" t="s">
        <v>25</v>
      </c>
      <c r="F1218">
        <v>2</v>
      </c>
      <c r="G1218" s="2">
        <v>51</v>
      </c>
      <c r="H1218" s="2">
        <v>102</v>
      </c>
      <c r="I1218" t="s">
        <v>14</v>
      </c>
      <c r="J1218" t="s">
        <v>81</v>
      </c>
    </row>
    <row r="1219" spans="1:10" x14ac:dyDescent="0.25">
      <c r="A1219" t="s">
        <v>1261</v>
      </c>
      <c r="B1219" t="s">
        <v>11</v>
      </c>
      <c r="C1219" s="1">
        <v>45866</v>
      </c>
      <c r="D1219" t="s">
        <v>28</v>
      </c>
      <c r="E1219" t="s">
        <v>18</v>
      </c>
      <c r="F1219">
        <v>3</v>
      </c>
      <c r="G1219" s="2">
        <v>50</v>
      </c>
      <c r="H1219" s="2">
        <v>150</v>
      </c>
      <c r="I1219" t="s">
        <v>14</v>
      </c>
      <c r="J1219" t="s">
        <v>26</v>
      </c>
    </row>
    <row r="1220" spans="1:10" x14ac:dyDescent="0.25">
      <c r="A1220" t="s">
        <v>1262</v>
      </c>
      <c r="B1220" t="s">
        <v>32</v>
      </c>
      <c r="C1220" s="1">
        <v>45922</v>
      </c>
      <c r="D1220" t="s">
        <v>12</v>
      </c>
      <c r="E1220" t="s">
        <v>25</v>
      </c>
      <c r="F1220">
        <v>2</v>
      </c>
      <c r="G1220" s="2">
        <v>52</v>
      </c>
      <c r="H1220" s="2">
        <v>104</v>
      </c>
      <c r="I1220" t="s">
        <v>47</v>
      </c>
      <c r="J1220" t="s">
        <v>15</v>
      </c>
    </row>
    <row r="1221" spans="1:10" x14ac:dyDescent="0.25">
      <c r="A1221" t="s">
        <v>1263</v>
      </c>
      <c r="B1221" t="s">
        <v>71</v>
      </c>
      <c r="C1221" s="1">
        <v>45885</v>
      </c>
      <c r="D1221" t="s">
        <v>40</v>
      </c>
      <c r="E1221" t="s">
        <v>13</v>
      </c>
      <c r="F1221">
        <v>1</v>
      </c>
      <c r="G1221" s="2">
        <v>41</v>
      </c>
      <c r="H1221" s="2">
        <v>41</v>
      </c>
      <c r="I1221" t="s">
        <v>14</v>
      </c>
      <c r="J1221" t="s">
        <v>34</v>
      </c>
    </row>
    <row r="1222" spans="1:10" x14ac:dyDescent="0.25">
      <c r="A1222" t="s">
        <v>1264</v>
      </c>
      <c r="B1222" t="s">
        <v>21</v>
      </c>
      <c r="C1222" s="1">
        <v>45930</v>
      </c>
      <c r="D1222" t="s">
        <v>12</v>
      </c>
      <c r="E1222" t="s">
        <v>29</v>
      </c>
      <c r="F1222">
        <v>1</v>
      </c>
      <c r="G1222" s="2">
        <v>75</v>
      </c>
      <c r="H1222" s="2">
        <v>75</v>
      </c>
      <c r="I1222" t="s">
        <v>22</v>
      </c>
      <c r="J1222" t="s">
        <v>34</v>
      </c>
    </row>
    <row r="1223" spans="1:10" x14ac:dyDescent="0.25">
      <c r="A1223" t="s">
        <v>1265</v>
      </c>
      <c r="B1223" t="s">
        <v>32</v>
      </c>
      <c r="C1223" s="1">
        <v>45910</v>
      </c>
      <c r="D1223" t="s">
        <v>40</v>
      </c>
      <c r="E1223" t="s">
        <v>13</v>
      </c>
      <c r="F1223">
        <v>2</v>
      </c>
      <c r="G1223" s="2">
        <v>43</v>
      </c>
      <c r="H1223" s="2">
        <v>86</v>
      </c>
      <c r="I1223" t="s">
        <v>14</v>
      </c>
      <c r="J1223" t="s">
        <v>116</v>
      </c>
    </row>
    <row r="1224" spans="1:10" x14ac:dyDescent="0.25">
      <c r="A1224" t="s">
        <v>1266</v>
      </c>
      <c r="B1224" t="s">
        <v>32</v>
      </c>
      <c r="C1224" s="1">
        <v>45922</v>
      </c>
      <c r="D1224" t="s">
        <v>40</v>
      </c>
      <c r="E1224" t="s">
        <v>13</v>
      </c>
      <c r="F1224">
        <v>4</v>
      </c>
      <c r="G1224" s="2">
        <v>46</v>
      </c>
      <c r="H1224" s="2">
        <v>184</v>
      </c>
      <c r="I1224" t="s">
        <v>22</v>
      </c>
      <c r="J1224" t="s">
        <v>15</v>
      </c>
    </row>
    <row r="1225" spans="1:10" x14ac:dyDescent="0.25">
      <c r="A1225" t="s">
        <v>1267</v>
      </c>
      <c r="B1225" t="s">
        <v>71</v>
      </c>
      <c r="C1225" s="1">
        <v>45845</v>
      </c>
      <c r="D1225" t="s">
        <v>40</v>
      </c>
      <c r="E1225" t="s">
        <v>13</v>
      </c>
      <c r="F1225">
        <v>2</v>
      </c>
      <c r="G1225" s="2">
        <v>45</v>
      </c>
      <c r="H1225" s="2">
        <v>90</v>
      </c>
      <c r="I1225" t="s">
        <v>41</v>
      </c>
      <c r="J1225" t="s">
        <v>30</v>
      </c>
    </row>
    <row r="1226" spans="1:10" x14ac:dyDescent="0.25">
      <c r="A1226" t="s">
        <v>1268</v>
      </c>
      <c r="B1226" t="s">
        <v>61</v>
      </c>
      <c r="C1226" s="1">
        <v>45917</v>
      </c>
      <c r="D1226" t="s">
        <v>40</v>
      </c>
      <c r="E1226" t="s">
        <v>29</v>
      </c>
      <c r="F1226">
        <v>4</v>
      </c>
      <c r="G1226" s="2">
        <v>83</v>
      </c>
      <c r="H1226" s="2">
        <v>332</v>
      </c>
      <c r="I1226" t="s">
        <v>14</v>
      </c>
      <c r="J1226" t="s">
        <v>26</v>
      </c>
    </row>
    <row r="1227" spans="1:10" x14ac:dyDescent="0.25">
      <c r="A1227" t="s">
        <v>1269</v>
      </c>
      <c r="B1227" t="s">
        <v>61</v>
      </c>
      <c r="C1227" s="1">
        <v>45925</v>
      </c>
      <c r="D1227" t="s">
        <v>28</v>
      </c>
      <c r="E1227" t="s">
        <v>25</v>
      </c>
      <c r="F1227">
        <v>2</v>
      </c>
      <c r="G1227" s="2">
        <v>126</v>
      </c>
      <c r="H1227" s="2">
        <v>252</v>
      </c>
      <c r="I1227" t="s">
        <v>41</v>
      </c>
      <c r="J1227" t="s">
        <v>30</v>
      </c>
    </row>
    <row r="1228" spans="1:10" x14ac:dyDescent="0.25">
      <c r="A1228" t="s">
        <v>1270</v>
      </c>
      <c r="B1228" t="s">
        <v>61</v>
      </c>
      <c r="C1228" s="1">
        <v>45924</v>
      </c>
      <c r="D1228" t="s">
        <v>17</v>
      </c>
      <c r="E1228" t="s">
        <v>29</v>
      </c>
      <c r="F1228">
        <v>2</v>
      </c>
      <c r="G1228" s="2">
        <v>115</v>
      </c>
      <c r="H1228" s="2">
        <v>230</v>
      </c>
      <c r="I1228" t="s">
        <v>22</v>
      </c>
      <c r="J1228" t="s">
        <v>38</v>
      </c>
    </row>
    <row r="1229" spans="1:10" x14ac:dyDescent="0.25">
      <c r="A1229" t="s">
        <v>1271</v>
      </c>
      <c r="B1229" t="s">
        <v>61</v>
      </c>
      <c r="C1229" s="1">
        <v>45874</v>
      </c>
      <c r="D1229" t="s">
        <v>17</v>
      </c>
      <c r="E1229" t="s">
        <v>25</v>
      </c>
      <c r="F1229">
        <v>1</v>
      </c>
      <c r="G1229" s="2">
        <v>110</v>
      </c>
      <c r="H1229" s="2">
        <v>110</v>
      </c>
      <c r="I1229" t="s">
        <v>47</v>
      </c>
      <c r="J1229" t="s">
        <v>34</v>
      </c>
    </row>
    <row r="1230" spans="1:10" x14ac:dyDescent="0.25">
      <c r="A1230" t="s">
        <v>1272</v>
      </c>
      <c r="B1230" t="s">
        <v>37</v>
      </c>
      <c r="C1230" s="1">
        <v>45913</v>
      </c>
      <c r="D1230" t="s">
        <v>12</v>
      </c>
      <c r="E1230" t="s">
        <v>25</v>
      </c>
      <c r="F1230">
        <v>2</v>
      </c>
      <c r="G1230" s="2">
        <v>266</v>
      </c>
      <c r="H1230" s="2">
        <v>532</v>
      </c>
      <c r="I1230" t="s">
        <v>22</v>
      </c>
      <c r="J1230" t="s">
        <v>62</v>
      </c>
    </row>
    <row r="1231" spans="1:10" x14ac:dyDescent="0.25">
      <c r="A1231" t="s">
        <v>1273</v>
      </c>
      <c r="B1231" t="s">
        <v>11</v>
      </c>
      <c r="C1231" s="1">
        <v>45887</v>
      </c>
      <c r="D1231" t="s">
        <v>28</v>
      </c>
      <c r="E1231" t="s">
        <v>29</v>
      </c>
      <c r="F1231">
        <v>1</v>
      </c>
      <c r="G1231" s="2">
        <v>35</v>
      </c>
      <c r="H1231" s="2">
        <v>35</v>
      </c>
      <c r="I1231" t="s">
        <v>14</v>
      </c>
      <c r="J1231" t="s">
        <v>26</v>
      </c>
    </row>
    <row r="1232" spans="1:10" x14ac:dyDescent="0.25">
      <c r="A1232" t="s">
        <v>1274</v>
      </c>
      <c r="B1232" t="s">
        <v>61</v>
      </c>
      <c r="C1232" s="1">
        <v>45850</v>
      </c>
      <c r="D1232" t="s">
        <v>17</v>
      </c>
      <c r="E1232" t="s">
        <v>25</v>
      </c>
      <c r="F1232">
        <v>1</v>
      </c>
      <c r="G1232" s="2">
        <v>53</v>
      </c>
      <c r="H1232" s="2">
        <v>53</v>
      </c>
      <c r="I1232" t="s">
        <v>14</v>
      </c>
      <c r="J1232" t="s">
        <v>81</v>
      </c>
    </row>
    <row r="1233" spans="1:10" x14ac:dyDescent="0.25">
      <c r="A1233" t="s">
        <v>1275</v>
      </c>
      <c r="B1233" t="s">
        <v>61</v>
      </c>
      <c r="C1233" s="1">
        <v>45911</v>
      </c>
      <c r="D1233" t="s">
        <v>12</v>
      </c>
      <c r="E1233" t="s">
        <v>13</v>
      </c>
      <c r="F1233">
        <v>2</v>
      </c>
      <c r="G1233" s="2">
        <v>161</v>
      </c>
      <c r="H1233" s="2">
        <v>322</v>
      </c>
      <c r="I1233" t="s">
        <v>14</v>
      </c>
      <c r="J1233" t="s">
        <v>116</v>
      </c>
    </row>
    <row r="1234" spans="1:10" x14ac:dyDescent="0.25">
      <c r="A1234" t="s">
        <v>1276</v>
      </c>
      <c r="B1234" t="s">
        <v>21</v>
      </c>
      <c r="C1234" s="1">
        <v>45926</v>
      </c>
      <c r="D1234" t="s">
        <v>12</v>
      </c>
      <c r="E1234" t="s">
        <v>25</v>
      </c>
      <c r="F1234">
        <v>2</v>
      </c>
      <c r="G1234" s="2">
        <v>100</v>
      </c>
      <c r="H1234" s="2">
        <v>200</v>
      </c>
      <c r="I1234" t="s">
        <v>22</v>
      </c>
      <c r="J1234" t="s">
        <v>30</v>
      </c>
    </row>
    <row r="1235" spans="1:10" x14ac:dyDescent="0.25">
      <c r="A1235" t="s">
        <v>1277</v>
      </c>
      <c r="B1235" t="s">
        <v>21</v>
      </c>
      <c r="C1235" s="1">
        <v>45843</v>
      </c>
      <c r="D1235" t="s">
        <v>17</v>
      </c>
      <c r="E1235" t="s">
        <v>29</v>
      </c>
      <c r="F1235">
        <v>1</v>
      </c>
      <c r="G1235" s="2">
        <v>65</v>
      </c>
      <c r="H1235" s="2">
        <v>65</v>
      </c>
      <c r="I1235" t="s">
        <v>14</v>
      </c>
      <c r="J1235" t="s">
        <v>26</v>
      </c>
    </row>
    <row r="1236" spans="1:10" x14ac:dyDescent="0.25">
      <c r="A1236" t="s">
        <v>1278</v>
      </c>
      <c r="B1236" t="s">
        <v>71</v>
      </c>
      <c r="C1236" s="1">
        <v>45903</v>
      </c>
      <c r="D1236" t="s">
        <v>12</v>
      </c>
      <c r="E1236" t="s">
        <v>13</v>
      </c>
      <c r="F1236">
        <v>4</v>
      </c>
      <c r="G1236" s="2">
        <v>20</v>
      </c>
      <c r="H1236" s="2">
        <v>80</v>
      </c>
      <c r="I1236" t="s">
        <v>43</v>
      </c>
      <c r="J1236" t="s">
        <v>34</v>
      </c>
    </row>
    <row r="1237" spans="1:10" x14ac:dyDescent="0.25">
      <c r="A1237" t="s">
        <v>1279</v>
      </c>
      <c r="B1237" t="s">
        <v>21</v>
      </c>
      <c r="C1237" s="1">
        <v>45923</v>
      </c>
      <c r="D1237" t="s">
        <v>17</v>
      </c>
      <c r="E1237" t="s">
        <v>29</v>
      </c>
      <c r="F1237">
        <v>1</v>
      </c>
      <c r="G1237" s="2">
        <v>93</v>
      </c>
      <c r="H1237" s="2">
        <v>93</v>
      </c>
      <c r="I1237" t="s">
        <v>22</v>
      </c>
      <c r="J1237" t="s">
        <v>62</v>
      </c>
    </row>
    <row r="1238" spans="1:10" x14ac:dyDescent="0.25">
      <c r="A1238" t="s">
        <v>1280</v>
      </c>
      <c r="B1238" t="s">
        <v>21</v>
      </c>
      <c r="C1238" s="1">
        <v>45889</v>
      </c>
      <c r="D1238" t="s">
        <v>17</v>
      </c>
      <c r="E1238" t="s">
        <v>25</v>
      </c>
      <c r="F1238">
        <v>3</v>
      </c>
      <c r="G1238" s="2">
        <v>113</v>
      </c>
      <c r="H1238" s="2">
        <v>339</v>
      </c>
      <c r="I1238" t="s">
        <v>41</v>
      </c>
      <c r="J1238" t="s">
        <v>81</v>
      </c>
    </row>
    <row r="1239" spans="1:10" x14ac:dyDescent="0.25">
      <c r="A1239" t="s">
        <v>1281</v>
      </c>
      <c r="B1239" t="s">
        <v>32</v>
      </c>
      <c r="C1239" s="1">
        <v>45916</v>
      </c>
      <c r="D1239" t="s">
        <v>17</v>
      </c>
      <c r="E1239" t="s">
        <v>29</v>
      </c>
      <c r="F1239">
        <v>2</v>
      </c>
      <c r="G1239" s="2">
        <v>28</v>
      </c>
      <c r="H1239" s="2">
        <v>56</v>
      </c>
      <c r="I1239" t="s">
        <v>14</v>
      </c>
      <c r="J1239" t="s">
        <v>34</v>
      </c>
    </row>
    <row r="1240" spans="1:10" x14ac:dyDescent="0.25">
      <c r="A1240" t="s">
        <v>1282</v>
      </c>
      <c r="B1240" t="s">
        <v>37</v>
      </c>
      <c r="C1240" s="1">
        <v>45849</v>
      </c>
      <c r="D1240" t="s">
        <v>40</v>
      </c>
      <c r="E1240" t="s">
        <v>25</v>
      </c>
      <c r="F1240">
        <v>1</v>
      </c>
      <c r="G1240" s="2">
        <v>148</v>
      </c>
      <c r="H1240" s="2">
        <v>148</v>
      </c>
      <c r="I1240" t="s">
        <v>22</v>
      </c>
      <c r="J1240" t="s">
        <v>67</v>
      </c>
    </row>
    <row r="1241" spans="1:10" x14ac:dyDescent="0.25">
      <c r="A1241" t="s">
        <v>1283</v>
      </c>
      <c r="B1241" t="s">
        <v>21</v>
      </c>
      <c r="C1241" s="1">
        <v>45881</v>
      </c>
      <c r="D1241" t="s">
        <v>17</v>
      </c>
      <c r="E1241" t="s">
        <v>29</v>
      </c>
      <c r="F1241">
        <v>1</v>
      </c>
      <c r="G1241" s="2">
        <v>69</v>
      </c>
      <c r="H1241" s="2">
        <v>69</v>
      </c>
      <c r="I1241" t="s">
        <v>41</v>
      </c>
      <c r="J1241" t="s">
        <v>213</v>
      </c>
    </row>
    <row r="1242" spans="1:10" x14ac:dyDescent="0.25">
      <c r="A1242" t="s">
        <v>1284</v>
      </c>
      <c r="B1242" t="s">
        <v>45</v>
      </c>
      <c r="C1242" s="1">
        <v>45839</v>
      </c>
      <c r="D1242" t="s">
        <v>12</v>
      </c>
      <c r="E1242" t="s">
        <v>25</v>
      </c>
      <c r="F1242">
        <v>4</v>
      </c>
      <c r="G1242" s="2">
        <v>22</v>
      </c>
      <c r="H1242" s="2">
        <v>88</v>
      </c>
      <c r="I1242" t="s">
        <v>14</v>
      </c>
      <c r="J1242" t="s">
        <v>81</v>
      </c>
    </row>
    <row r="1243" spans="1:10" x14ac:dyDescent="0.25">
      <c r="A1243" t="s">
        <v>1285</v>
      </c>
      <c r="B1243" t="s">
        <v>37</v>
      </c>
      <c r="C1243" s="1">
        <v>45866</v>
      </c>
      <c r="D1243" t="s">
        <v>17</v>
      </c>
      <c r="E1243" t="s">
        <v>25</v>
      </c>
      <c r="F1243">
        <v>2</v>
      </c>
      <c r="G1243" s="2">
        <v>291</v>
      </c>
      <c r="H1243" s="2">
        <v>582</v>
      </c>
      <c r="I1243" t="s">
        <v>41</v>
      </c>
      <c r="J1243" t="s">
        <v>110</v>
      </c>
    </row>
    <row r="1244" spans="1:10" x14ac:dyDescent="0.25">
      <c r="A1244" t="s">
        <v>1286</v>
      </c>
      <c r="B1244" t="s">
        <v>45</v>
      </c>
      <c r="C1244" s="1">
        <v>45858</v>
      </c>
      <c r="D1244" t="s">
        <v>17</v>
      </c>
      <c r="E1244" t="s">
        <v>25</v>
      </c>
      <c r="F1244">
        <v>2</v>
      </c>
      <c r="G1244" s="2">
        <v>18</v>
      </c>
      <c r="H1244" s="2">
        <v>36</v>
      </c>
      <c r="I1244" t="s">
        <v>14</v>
      </c>
      <c r="J1244" t="s">
        <v>34</v>
      </c>
    </row>
    <row r="1245" spans="1:10" x14ac:dyDescent="0.25">
      <c r="A1245" t="s">
        <v>1287</v>
      </c>
      <c r="B1245" t="s">
        <v>11</v>
      </c>
      <c r="C1245" s="1">
        <v>45905</v>
      </c>
      <c r="D1245" t="s">
        <v>12</v>
      </c>
      <c r="E1245" t="s">
        <v>13</v>
      </c>
      <c r="F1245">
        <v>1</v>
      </c>
      <c r="G1245" s="2">
        <v>22</v>
      </c>
      <c r="H1245" s="2">
        <v>22</v>
      </c>
      <c r="I1245" t="s">
        <v>47</v>
      </c>
      <c r="J1245" t="s">
        <v>26</v>
      </c>
    </row>
    <row r="1246" spans="1:10" x14ac:dyDescent="0.25">
      <c r="A1246" t="s">
        <v>1288</v>
      </c>
      <c r="B1246" t="s">
        <v>61</v>
      </c>
      <c r="C1246" s="1">
        <v>45912</v>
      </c>
      <c r="D1246" t="s">
        <v>12</v>
      </c>
      <c r="E1246" t="s">
        <v>29</v>
      </c>
      <c r="F1246">
        <v>1</v>
      </c>
      <c r="G1246" s="2">
        <v>103</v>
      </c>
      <c r="H1246" s="2">
        <v>103</v>
      </c>
      <c r="I1246" t="s">
        <v>22</v>
      </c>
      <c r="J1246" t="s">
        <v>62</v>
      </c>
    </row>
    <row r="1247" spans="1:10" x14ac:dyDescent="0.25">
      <c r="A1247" t="s">
        <v>1289</v>
      </c>
      <c r="B1247" t="s">
        <v>45</v>
      </c>
      <c r="C1247" s="1">
        <v>45928</v>
      </c>
      <c r="D1247" t="s">
        <v>40</v>
      </c>
      <c r="E1247" t="s">
        <v>25</v>
      </c>
      <c r="F1247">
        <v>3</v>
      </c>
      <c r="G1247" s="2">
        <v>15</v>
      </c>
      <c r="H1247" s="2">
        <v>45</v>
      </c>
      <c r="I1247" t="s">
        <v>14</v>
      </c>
      <c r="J1247" t="s">
        <v>81</v>
      </c>
    </row>
    <row r="1248" spans="1:10" x14ac:dyDescent="0.25">
      <c r="A1248" t="s">
        <v>1290</v>
      </c>
      <c r="B1248" t="s">
        <v>32</v>
      </c>
      <c r="C1248" s="1">
        <v>45891</v>
      </c>
      <c r="D1248" t="s">
        <v>12</v>
      </c>
      <c r="E1248" t="s">
        <v>25</v>
      </c>
      <c r="F1248">
        <v>2</v>
      </c>
      <c r="G1248" s="2">
        <v>68</v>
      </c>
      <c r="H1248" s="2">
        <v>136</v>
      </c>
      <c r="I1248" t="s">
        <v>22</v>
      </c>
      <c r="J1248" t="s">
        <v>26</v>
      </c>
    </row>
    <row r="1249" spans="1:10" x14ac:dyDescent="0.25">
      <c r="A1249" t="s">
        <v>1291</v>
      </c>
      <c r="B1249" t="s">
        <v>32</v>
      </c>
      <c r="C1249" s="1">
        <v>45855</v>
      </c>
      <c r="D1249" t="s">
        <v>12</v>
      </c>
      <c r="E1249" t="s">
        <v>25</v>
      </c>
      <c r="F1249">
        <v>4</v>
      </c>
      <c r="G1249" s="2">
        <v>29</v>
      </c>
      <c r="H1249" s="2">
        <v>116</v>
      </c>
      <c r="I1249" t="s">
        <v>14</v>
      </c>
      <c r="J1249" t="s">
        <v>67</v>
      </c>
    </row>
    <row r="1250" spans="1:10" x14ac:dyDescent="0.25">
      <c r="A1250" t="s">
        <v>1292</v>
      </c>
      <c r="B1250" t="s">
        <v>37</v>
      </c>
      <c r="C1250" s="1">
        <v>45849</v>
      </c>
      <c r="D1250" t="s">
        <v>28</v>
      </c>
      <c r="E1250" t="s">
        <v>29</v>
      </c>
      <c r="F1250">
        <v>3</v>
      </c>
      <c r="G1250" s="2">
        <v>198</v>
      </c>
      <c r="H1250" s="2">
        <v>594</v>
      </c>
      <c r="I1250" t="s">
        <v>22</v>
      </c>
      <c r="J1250" t="s">
        <v>15</v>
      </c>
    </row>
    <row r="1251" spans="1:10" x14ac:dyDescent="0.25">
      <c r="A1251" t="s">
        <v>1293</v>
      </c>
      <c r="B1251" t="s">
        <v>49</v>
      </c>
      <c r="C1251" s="1">
        <v>45917</v>
      </c>
      <c r="D1251" t="s">
        <v>28</v>
      </c>
      <c r="E1251" t="s">
        <v>29</v>
      </c>
      <c r="F1251">
        <v>2</v>
      </c>
      <c r="G1251" s="2">
        <v>55</v>
      </c>
      <c r="H1251" s="2">
        <v>110</v>
      </c>
      <c r="I1251" t="s">
        <v>14</v>
      </c>
      <c r="J1251" t="s">
        <v>81</v>
      </c>
    </row>
    <row r="1252" spans="1:10" x14ac:dyDescent="0.25">
      <c r="A1252" t="s">
        <v>1294</v>
      </c>
      <c r="B1252" t="s">
        <v>49</v>
      </c>
      <c r="C1252" s="1">
        <v>45839</v>
      </c>
      <c r="D1252" t="s">
        <v>17</v>
      </c>
      <c r="E1252" t="s">
        <v>25</v>
      </c>
      <c r="F1252">
        <v>1</v>
      </c>
      <c r="G1252" s="2">
        <v>55</v>
      </c>
      <c r="H1252" s="2">
        <v>55</v>
      </c>
      <c r="I1252" t="s">
        <v>22</v>
      </c>
      <c r="J1252" t="s">
        <v>116</v>
      </c>
    </row>
    <row r="1253" spans="1:10" x14ac:dyDescent="0.25">
      <c r="A1253" t="s">
        <v>1295</v>
      </c>
      <c r="B1253" t="s">
        <v>61</v>
      </c>
      <c r="C1253" s="1">
        <v>45844</v>
      </c>
      <c r="D1253" t="s">
        <v>28</v>
      </c>
      <c r="E1253" t="s">
        <v>13</v>
      </c>
      <c r="F1253">
        <v>1</v>
      </c>
      <c r="G1253" s="2">
        <v>132</v>
      </c>
      <c r="H1253" s="2">
        <v>132</v>
      </c>
      <c r="I1253" t="s">
        <v>14</v>
      </c>
      <c r="J1253" t="s">
        <v>15</v>
      </c>
    </row>
    <row r="1254" spans="1:10" x14ac:dyDescent="0.25">
      <c r="A1254" t="s">
        <v>1296</v>
      </c>
      <c r="B1254" t="s">
        <v>49</v>
      </c>
      <c r="C1254" s="1">
        <v>45921</v>
      </c>
      <c r="D1254" t="s">
        <v>12</v>
      </c>
      <c r="E1254" t="s">
        <v>18</v>
      </c>
      <c r="F1254">
        <v>1</v>
      </c>
      <c r="G1254" s="2">
        <v>31</v>
      </c>
      <c r="H1254" s="2">
        <v>31</v>
      </c>
      <c r="I1254" t="s">
        <v>22</v>
      </c>
      <c r="J1254" t="s">
        <v>15</v>
      </c>
    </row>
    <row r="1255" spans="1:10" x14ac:dyDescent="0.25">
      <c r="A1255" t="s">
        <v>1297</v>
      </c>
      <c r="B1255" t="s">
        <v>71</v>
      </c>
      <c r="C1255" s="1">
        <v>45893</v>
      </c>
      <c r="D1255" t="s">
        <v>17</v>
      </c>
      <c r="E1255" t="s">
        <v>13</v>
      </c>
      <c r="F1255">
        <v>3</v>
      </c>
      <c r="G1255" s="2">
        <v>62</v>
      </c>
      <c r="H1255" s="2">
        <v>186</v>
      </c>
      <c r="I1255" t="s">
        <v>22</v>
      </c>
      <c r="J1255" t="s">
        <v>81</v>
      </c>
    </row>
    <row r="1256" spans="1:10" x14ac:dyDescent="0.25">
      <c r="A1256" t="s">
        <v>1298</v>
      </c>
      <c r="B1256" t="s">
        <v>37</v>
      </c>
      <c r="C1256" s="1">
        <v>45847</v>
      </c>
      <c r="D1256" t="s">
        <v>12</v>
      </c>
      <c r="E1256" t="s">
        <v>25</v>
      </c>
      <c r="F1256">
        <v>2</v>
      </c>
      <c r="G1256" s="2">
        <v>264</v>
      </c>
      <c r="H1256" s="2">
        <v>528</v>
      </c>
      <c r="I1256" t="s">
        <v>41</v>
      </c>
      <c r="J1256" t="s">
        <v>26</v>
      </c>
    </row>
    <row r="1257" spans="1:10" x14ac:dyDescent="0.25">
      <c r="A1257" t="s">
        <v>1299</v>
      </c>
      <c r="B1257" t="s">
        <v>32</v>
      </c>
      <c r="C1257" s="1">
        <v>45907</v>
      </c>
      <c r="D1257" t="s">
        <v>17</v>
      </c>
      <c r="E1257" t="s">
        <v>18</v>
      </c>
      <c r="F1257">
        <v>1</v>
      </c>
      <c r="G1257" s="2">
        <v>28</v>
      </c>
      <c r="H1257" s="2">
        <v>28</v>
      </c>
      <c r="I1257" t="s">
        <v>43</v>
      </c>
      <c r="J1257" t="s">
        <v>38</v>
      </c>
    </row>
    <row r="1258" spans="1:10" x14ac:dyDescent="0.25">
      <c r="A1258" t="s">
        <v>1300</v>
      </c>
      <c r="B1258" t="s">
        <v>37</v>
      </c>
      <c r="C1258" s="1">
        <v>45886</v>
      </c>
      <c r="D1258" t="s">
        <v>28</v>
      </c>
      <c r="E1258" t="s">
        <v>25</v>
      </c>
      <c r="F1258">
        <v>1</v>
      </c>
      <c r="G1258" s="2">
        <v>61</v>
      </c>
      <c r="H1258" s="2">
        <v>61</v>
      </c>
      <c r="I1258" t="s">
        <v>22</v>
      </c>
      <c r="J1258" t="s">
        <v>26</v>
      </c>
    </row>
    <row r="1259" spans="1:10" x14ac:dyDescent="0.25">
      <c r="A1259" t="s">
        <v>1301</v>
      </c>
      <c r="B1259" t="s">
        <v>61</v>
      </c>
      <c r="C1259" s="1">
        <v>45887</v>
      </c>
      <c r="D1259" t="s">
        <v>40</v>
      </c>
      <c r="E1259" t="s">
        <v>18</v>
      </c>
      <c r="F1259">
        <v>3</v>
      </c>
      <c r="G1259" s="2">
        <v>67</v>
      </c>
      <c r="H1259" s="2">
        <v>201</v>
      </c>
      <c r="I1259" t="s">
        <v>43</v>
      </c>
      <c r="J1259" t="s">
        <v>30</v>
      </c>
    </row>
    <row r="1260" spans="1:10" x14ac:dyDescent="0.25">
      <c r="A1260" t="s">
        <v>1302</v>
      </c>
      <c r="B1260" t="s">
        <v>11</v>
      </c>
      <c r="C1260" s="1">
        <v>45919</v>
      </c>
      <c r="D1260" t="s">
        <v>17</v>
      </c>
      <c r="E1260" t="s">
        <v>29</v>
      </c>
      <c r="F1260">
        <v>3</v>
      </c>
      <c r="G1260" s="2">
        <v>25</v>
      </c>
      <c r="H1260" s="2">
        <v>75</v>
      </c>
      <c r="I1260" t="s">
        <v>22</v>
      </c>
      <c r="J1260" t="s">
        <v>26</v>
      </c>
    </row>
    <row r="1261" spans="1:10" x14ac:dyDescent="0.25">
      <c r="A1261" t="s">
        <v>1303</v>
      </c>
      <c r="B1261" t="s">
        <v>49</v>
      </c>
      <c r="C1261" s="1">
        <v>45922</v>
      </c>
      <c r="D1261" t="s">
        <v>17</v>
      </c>
      <c r="E1261" t="s">
        <v>25</v>
      </c>
      <c r="F1261">
        <v>1</v>
      </c>
      <c r="G1261" s="2">
        <v>51</v>
      </c>
      <c r="H1261" s="2">
        <v>51</v>
      </c>
      <c r="I1261" t="s">
        <v>14</v>
      </c>
      <c r="J1261" t="s">
        <v>30</v>
      </c>
    </row>
    <row r="1262" spans="1:10" x14ac:dyDescent="0.25">
      <c r="A1262" t="s">
        <v>1304</v>
      </c>
      <c r="B1262" t="s">
        <v>61</v>
      </c>
      <c r="C1262" s="1">
        <v>45920</v>
      </c>
      <c r="D1262" t="s">
        <v>17</v>
      </c>
      <c r="E1262" t="s">
        <v>25</v>
      </c>
      <c r="F1262">
        <v>1</v>
      </c>
      <c r="G1262" s="2">
        <v>40</v>
      </c>
      <c r="H1262" s="2">
        <v>40</v>
      </c>
      <c r="I1262" t="s">
        <v>14</v>
      </c>
      <c r="J1262" t="s">
        <v>26</v>
      </c>
    </row>
    <row r="1263" spans="1:10" x14ac:dyDescent="0.25">
      <c r="A1263" t="s">
        <v>1305</v>
      </c>
      <c r="B1263" t="s">
        <v>45</v>
      </c>
      <c r="C1263" s="1">
        <v>45900</v>
      </c>
      <c r="D1263" t="s">
        <v>17</v>
      </c>
      <c r="E1263" t="s">
        <v>18</v>
      </c>
      <c r="F1263">
        <v>3</v>
      </c>
      <c r="G1263" s="2">
        <v>17</v>
      </c>
      <c r="H1263" s="2">
        <v>51</v>
      </c>
      <c r="I1263" t="s">
        <v>47</v>
      </c>
      <c r="J1263" t="s">
        <v>116</v>
      </c>
    </row>
    <row r="1264" spans="1:10" x14ac:dyDescent="0.25">
      <c r="A1264" t="s">
        <v>1306</v>
      </c>
      <c r="B1264" t="s">
        <v>21</v>
      </c>
      <c r="C1264" s="1">
        <v>45927</v>
      </c>
      <c r="D1264" t="s">
        <v>17</v>
      </c>
      <c r="E1264" t="s">
        <v>13</v>
      </c>
      <c r="F1264">
        <v>4</v>
      </c>
      <c r="G1264" s="2">
        <v>116</v>
      </c>
      <c r="H1264" s="2">
        <v>464</v>
      </c>
      <c r="I1264" t="s">
        <v>43</v>
      </c>
      <c r="J1264" t="s">
        <v>30</v>
      </c>
    </row>
    <row r="1265" spans="1:10" x14ac:dyDescent="0.25">
      <c r="A1265" t="s">
        <v>1307</v>
      </c>
      <c r="B1265" t="s">
        <v>37</v>
      </c>
      <c r="C1265" s="1">
        <v>45860</v>
      </c>
      <c r="D1265" t="s">
        <v>12</v>
      </c>
      <c r="E1265" t="s">
        <v>25</v>
      </c>
      <c r="F1265">
        <v>2</v>
      </c>
      <c r="G1265" s="2">
        <v>88</v>
      </c>
      <c r="H1265" s="2">
        <v>176</v>
      </c>
      <c r="I1265" t="s">
        <v>22</v>
      </c>
      <c r="J1265" t="s">
        <v>34</v>
      </c>
    </row>
    <row r="1266" spans="1:10" x14ac:dyDescent="0.25">
      <c r="A1266" t="s">
        <v>1308</v>
      </c>
      <c r="B1266" t="s">
        <v>21</v>
      </c>
      <c r="C1266" s="1">
        <v>45921</v>
      </c>
      <c r="D1266" t="s">
        <v>40</v>
      </c>
      <c r="E1266" t="s">
        <v>18</v>
      </c>
      <c r="F1266">
        <v>1</v>
      </c>
      <c r="G1266" s="2">
        <v>47</v>
      </c>
      <c r="H1266" s="2">
        <v>47</v>
      </c>
      <c r="I1266" t="s">
        <v>14</v>
      </c>
      <c r="J1266" t="s">
        <v>38</v>
      </c>
    </row>
    <row r="1267" spans="1:10" x14ac:dyDescent="0.25">
      <c r="A1267" t="s">
        <v>1309</v>
      </c>
      <c r="B1267" t="s">
        <v>11</v>
      </c>
      <c r="C1267" s="1">
        <v>45855</v>
      </c>
      <c r="D1267" t="s">
        <v>17</v>
      </c>
      <c r="E1267" t="s">
        <v>13</v>
      </c>
      <c r="F1267">
        <v>1</v>
      </c>
      <c r="G1267" s="2">
        <v>47</v>
      </c>
      <c r="H1267" s="2">
        <v>47</v>
      </c>
      <c r="I1267" t="s">
        <v>14</v>
      </c>
      <c r="J1267" t="s">
        <v>213</v>
      </c>
    </row>
    <row r="1268" spans="1:10" x14ac:dyDescent="0.25">
      <c r="A1268" t="s">
        <v>1310</v>
      </c>
      <c r="B1268" t="s">
        <v>21</v>
      </c>
      <c r="C1268" s="1">
        <v>45928</v>
      </c>
      <c r="D1268" t="s">
        <v>28</v>
      </c>
      <c r="E1268" t="s">
        <v>18</v>
      </c>
      <c r="F1268">
        <v>2</v>
      </c>
      <c r="G1268" s="2">
        <v>78</v>
      </c>
      <c r="H1268" s="2">
        <v>156</v>
      </c>
      <c r="I1268" t="s">
        <v>14</v>
      </c>
      <c r="J1268" t="s">
        <v>38</v>
      </c>
    </row>
    <row r="1269" spans="1:10" x14ac:dyDescent="0.25">
      <c r="A1269" t="s">
        <v>1311</v>
      </c>
      <c r="B1269" t="s">
        <v>32</v>
      </c>
      <c r="C1269" s="1">
        <v>45854</v>
      </c>
      <c r="D1269" t="s">
        <v>12</v>
      </c>
      <c r="E1269" t="s">
        <v>29</v>
      </c>
      <c r="F1269">
        <v>3</v>
      </c>
      <c r="G1269" s="2">
        <v>26</v>
      </c>
      <c r="H1269" s="2">
        <v>78</v>
      </c>
      <c r="I1269" t="s">
        <v>14</v>
      </c>
      <c r="J1269" t="s">
        <v>30</v>
      </c>
    </row>
    <row r="1270" spans="1:10" x14ac:dyDescent="0.25">
      <c r="A1270" t="s">
        <v>1312</v>
      </c>
      <c r="B1270" t="s">
        <v>11</v>
      </c>
      <c r="C1270" s="1">
        <v>45907</v>
      </c>
      <c r="D1270" t="s">
        <v>28</v>
      </c>
      <c r="E1270" t="s">
        <v>25</v>
      </c>
      <c r="F1270">
        <v>1</v>
      </c>
      <c r="G1270" s="2">
        <v>27</v>
      </c>
      <c r="H1270" s="2">
        <v>27</v>
      </c>
      <c r="I1270" t="s">
        <v>22</v>
      </c>
      <c r="J1270" t="s">
        <v>81</v>
      </c>
    </row>
    <row r="1271" spans="1:10" x14ac:dyDescent="0.25">
      <c r="A1271" t="s">
        <v>1313</v>
      </c>
      <c r="B1271" t="s">
        <v>21</v>
      </c>
      <c r="C1271" s="1">
        <v>45888</v>
      </c>
      <c r="D1271" t="s">
        <v>28</v>
      </c>
      <c r="E1271" t="s">
        <v>25</v>
      </c>
      <c r="F1271">
        <v>2</v>
      </c>
      <c r="G1271" s="2">
        <v>34</v>
      </c>
      <c r="H1271" s="2">
        <v>68</v>
      </c>
      <c r="I1271" t="s">
        <v>14</v>
      </c>
      <c r="J1271" t="s">
        <v>15</v>
      </c>
    </row>
    <row r="1272" spans="1:10" x14ac:dyDescent="0.25">
      <c r="A1272" t="s">
        <v>1314</v>
      </c>
      <c r="B1272" t="s">
        <v>61</v>
      </c>
      <c r="C1272" s="1">
        <v>45840</v>
      </c>
      <c r="D1272" t="s">
        <v>40</v>
      </c>
      <c r="E1272" t="s">
        <v>25</v>
      </c>
      <c r="F1272">
        <v>4</v>
      </c>
      <c r="G1272" s="2">
        <v>152</v>
      </c>
      <c r="H1272" s="2">
        <v>608</v>
      </c>
      <c r="I1272" t="s">
        <v>47</v>
      </c>
      <c r="J1272" t="s">
        <v>26</v>
      </c>
    </row>
    <row r="1273" spans="1:10" x14ac:dyDescent="0.25">
      <c r="A1273" t="s">
        <v>1315</v>
      </c>
      <c r="B1273" t="s">
        <v>21</v>
      </c>
      <c r="C1273" s="1">
        <v>45869</v>
      </c>
      <c r="D1273" t="s">
        <v>12</v>
      </c>
      <c r="E1273" t="s">
        <v>18</v>
      </c>
      <c r="F1273">
        <v>2</v>
      </c>
      <c r="G1273" s="2">
        <v>78</v>
      </c>
      <c r="H1273" s="2">
        <v>156</v>
      </c>
      <c r="I1273" t="s">
        <v>14</v>
      </c>
      <c r="J1273" t="s">
        <v>30</v>
      </c>
    </row>
    <row r="1274" spans="1:10" x14ac:dyDescent="0.25">
      <c r="A1274" t="s">
        <v>1316</v>
      </c>
      <c r="B1274" t="s">
        <v>71</v>
      </c>
      <c r="C1274" s="1">
        <v>45883</v>
      </c>
      <c r="D1274" t="s">
        <v>40</v>
      </c>
      <c r="E1274" t="s">
        <v>29</v>
      </c>
      <c r="F1274">
        <v>2</v>
      </c>
      <c r="G1274" s="2">
        <v>26</v>
      </c>
      <c r="H1274" s="2">
        <v>52</v>
      </c>
      <c r="I1274" t="s">
        <v>14</v>
      </c>
      <c r="J1274" t="s">
        <v>81</v>
      </c>
    </row>
    <row r="1275" spans="1:10" x14ac:dyDescent="0.25">
      <c r="A1275" t="s">
        <v>1317</v>
      </c>
      <c r="B1275" t="s">
        <v>11</v>
      </c>
      <c r="C1275" s="1">
        <v>45898</v>
      </c>
      <c r="D1275" t="s">
        <v>40</v>
      </c>
      <c r="E1275" t="s">
        <v>18</v>
      </c>
      <c r="F1275">
        <v>1</v>
      </c>
      <c r="G1275" s="2">
        <v>48</v>
      </c>
      <c r="H1275" s="2">
        <v>48</v>
      </c>
      <c r="I1275" t="s">
        <v>41</v>
      </c>
      <c r="J1275" t="s">
        <v>81</v>
      </c>
    </row>
    <row r="1276" spans="1:10" x14ac:dyDescent="0.25">
      <c r="A1276" t="s">
        <v>1318</v>
      </c>
      <c r="B1276" t="s">
        <v>32</v>
      </c>
      <c r="C1276" s="1">
        <v>45930</v>
      </c>
      <c r="D1276" t="s">
        <v>17</v>
      </c>
      <c r="E1276" t="s">
        <v>25</v>
      </c>
      <c r="F1276">
        <v>4</v>
      </c>
      <c r="G1276" s="2">
        <v>70</v>
      </c>
      <c r="H1276" s="2">
        <v>280</v>
      </c>
      <c r="I1276" t="s">
        <v>41</v>
      </c>
      <c r="J1276" t="s">
        <v>26</v>
      </c>
    </row>
    <row r="1277" spans="1:10" x14ac:dyDescent="0.25">
      <c r="A1277" t="s">
        <v>1319</v>
      </c>
      <c r="B1277" t="s">
        <v>37</v>
      </c>
      <c r="C1277" s="1">
        <v>45848</v>
      </c>
      <c r="D1277" t="s">
        <v>17</v>
      </c>
      <c r="E1277" t="s">
        <v>25</v>
      </c>
      <c r="F1277">
        <v>2</v>
      </c>
      <c r="G1277" s="2">
        <v>194</v>
      </c>
      <c r="H1277" s="2">
        <v>388</v>
      </c>
      <c r="I1277" t="s">
        <v>14</v>
      </c>
      <c r="J1277" t="s">
        <v>81</v>
      </c>
    </row>
    <row r="1278" spans="1:10" x14ac:dyDescent="0.25">
      <c r="A1278" t="s">
        <v>1320</v>
      </c>
      <c r="B1278" t="s">
        <v>61</v>
      </c>
      <c r="C1278" s="1">
        <v>45884</v>
      </c>
      <c r="D1278" t="s">
        <v>17</v>
      </c>
      <c r="E1278" t="s">
        <v>18</v>
      </c>
      <c r="F1278">
        <v>2</v>
      </c>
      <c r="G1278" s="2">
        <v>161</v>
      </c>
      <c r="H1278" s="2">
        <v>322</v>
      </c>
      <c r="I1278" t="s">
        <v>14</v>
      </c>
      <c r="J1278" t="s">
        <v>30</v>
      </c>
    </row>
    <row r="1279" spans="1:10" x14ac:dyDescent="0.25">
      <c r="A1279" t="s">
        <v>1321</v>
      </c>
      <c r="B1279" t="s">
        <v>32</v>
      </c>
      <c r="C1279" s="1">
        <v>45876</v>
      </c>
      <c r="D1279" t="s">
        <v>12</v>
      </c>
      <c r="E1279" t="s">
        <v>25</v>
      </c>
      <c r="F1279">
        <v>5</v>
      </c>
      <c r="G1279" s="2">
        <v>89</v>
      </c>
      <c r="H1279" s="2">
        <v>445</v>
      </c>
      <c r="I1279" t="s">
        <v>22</v>
      </c>
      <c r="J1279" t="s">
        <v>30</v>
      </c>
    </row>
    <row r="1280" spans="1:10" x14ac:dyDescent="0.25">
      <c r="A1280" t="s">
        <v>1322</v>
      </c>
      <c r="B1280" t="s">
        <v>71</v>
      </c>
      <c r="C1280" s="1">
        <v>45897</v>
      </c>
      <c r="D1280" t="s">
        <v>12</v>
      </c>
      <c r="E1280" t="s">
        <v>25</v>
      </c>
      <c r="F1280">
        <v>4</v>
      </c>
      <c r="G1280" s="2">
        <v>56</v>
      </c>
      <c r="H1280" s="2">
        <v>224</v>
      </c>
      <c r="I1280" t="s">
        <v>41</v>
      </c>
      <c r="J1280" t="s">
        <v>81</v>
      </c>
    </row>
    <row r="1281" spans="1:10" x14ac:dyDescent="0.25">
      <c r="A1281" t="s">
        <v>1323</v>
      </c>
      <c r="B1281" t="s">
        <v>11</v>
      </c>
      <c r="C1281" s="1">
        <v>45860</v>
      </c>
      <c r="D1281" t="s">
        <v>12</v>
      </c>
      <c r="E1281" t="s">
        <v>25</v>
      </c>
      <c r="F1281">
        <v>3</v>
      </c>
      <c r="G1281" s="2">
        <v>24</v>
      </c>
      <c r="H1281" s="2">
        <v>72</v>
      </c>
      <c r="I1281" t="s">
        <v>14</v>
      </c>
      <c r="J1281" t="s">
        <v>26</v>
      </c>
    </row>
    <row r="1282" spans="1:10" x14ac:dyDescent="0.25">
      <c r="A1282" t="s">
        <v>1324</v>
      </c>
      <c r="B1282" t="s">
        <v>71</v>
      </c>
      <c r="C1282" s="1">
        <v>45869</v>
      </c>
      <c r="D1282" t="s">
        <v>40</v>
      </c>
      <c r="E1282" t="s">
        <v>13</v>
      </c>
      <c r="F1282">
        <v>3</v>
      </c>
      <c r="G1282" s="2">
        <v>33</v>
      </c>
      <c r="H1282" s="2">
        <v>99</v>
      </c>
      <c r="I1282" t="s">
        <v>14</v>
      </c>
      <c r="J1282" t="s">
        <v>34</v>
      </c>
    </row>
    <row r="1283" spans="1:10" x14ac:dyDescent="0.25">
      <c r="A1283" t="s">
        <v>1325</v>
      </c>
      <c r="B1283" t="s">
        <v>32</v>
      </c>
      <c r="C1283" s="1">
        <v>45860</v>
      </c>
      <c r="D1283" t="s">
        <v>17</v>
      </c>
      <c r="E1283" t="s">
        <v>25</v>
      </c>
      <c r="F1283">
        <v>2</v>
      </c>
      <c r="G1283" s="2">
        <v>34</v>
      </c>
      <c r="H1283" s="2">
        <v>68</v>
      </c>
      <c r="I1283" t="s">
        <v>14</v>
      </c>
      <c r="J1283" t="s">
        <v>15</v>
      </c>
    </row>
    <row r="1284" spans="1:10" x14ac:dyDescent="0.25">
      <c r="A1284" t="s">
        <v>1326</v>
      </c>
      <c r="B1284" t="s">
        <v>21</v>
      </c>
      <c r="C1284" s="1">
        <v>45897</v>
      </c>
      <c r="D1284" t="s">
        <v>12</v>
      </c>
      <c r="E1284" t="s">
        <v>25</v>
      </c>
      <c r="F1284">
        <v>2</v>
      </c>
      <c r="G1284" s="2">
        <v>113</v>
      </c>
      <c r="H1284" s="2">
        <v>226</v>
      </c>
      <c r="I1284" t="s">
        <v>14</v>
      </c>
      <c r="J1284" t="s">
        <v>15</v>
      </c>
    </row>
    <row r="1285" spans="1:10" x14ac:dyDescent="0.25">
      <c r="A1285" t="s">
        <v>1327</v>
      </c>
      <c r="B1285" t="s">
        <v>21</v>
      </c>
      <c r="C1285" s="1">
        <v>45860</v>
      </c>
      <c r="D1285" t="s">
        <v>17</v>
      </c>
      <c r="E1285" t="s">
        <v>29</v>
      </c>
      <c r="F1285">
        <v>4</v>
      </c>
      <c r="G1285" s="2">
        <v>79</v>
      </c>
      <c r="H1285" s="2">
        <v>316</v>
      </c>
      <c r="I1285" t="s">
        <v>14</v>
      </c>
      <c r="J1285" t="s">
        <v>62</v>
      </c>
    </row>
    <row r="1286" spans="1:10" x14ac:dyDescent="0.25">
      <c r="A1286" t="s">
        <v>1328</v>
      </c>
      <c r="B1286" t="s">
        <v>45</v>
      </c>
      <c r="C1286" s="1">
        <v>45851</v>
      </c>
      <c r="D1286" t="s">
        <v>17</v>
      </c>
      <c r="E1286" t="s">
        <v>25</v>
      </c>
      <c r="F1286">
        <v>3</v>
      </c>
      <c r="G1286" s="2">
        <v>15</v>
      </c>
      <c r="H1286" s="2">
        <v>45</v>
      </c>
      <c r="I1286" t="s">
        <v>22</v>
      </c>
      <c r="J1286" t="s">
        <v>26</v>
      </c>
    </row>
    <row r="1287" spans="1:10" x14ac:dyDescent="0.25">
      <c r="A1287" t="s">
        <v>1329</v>
      </c>
      <c r="B1287" t="s">
        <v>61</v>
      </c>
      <c r="C1287" s="1">
        <v>45916</v>
      </c>
      <c r="D1287" t="s">
        <v>12</v>
      </c>
      <c r="E1287" t="s">
        <v>29</v>
      </c>
      <c r="F1287">
        <v>1</v>
      </c>
      <c r="G1287" s="2">
        <v>97</v>
      </c>
      <c r="H1287" s="2">
        <v>97</v>
      </c>
      <c r="I1287" t="s">
        <v>14</v>
      </c>
      <c r="J1287" t="s">
        <v>30</v>
      </c>
    </row>
    <row r="1288" spans="1:10" x14ac:dyDescent="0.25">
      <c r="A1288" t="s">
        <v>1330</v>
      </c>
      <c r="B1288" t="s">
        <v>32</v>
      </c>
      <c r="C1288" s="1">
        <v>45846</v>
      </c>
      <c r="D1288" t="s">
        <v>12</v>
      </c>
      <c r="E1288" t="s">
        <v>25</v>
      </c>
      <c r="F1288">
        <v>2</v>
      </c>
      <c r="G1288" s="2">
        <v>31</v>
      </c>
      <c r="H1288" s="2">
        <v>62</v>
      </c>
      <c r="I1288" t="s">
        <v>43</v>
      </c>
      <c r="J1288" t="s">
        <v>15</v>
      </c>
    </row>
    <row r="1289" spans="1:10" x14ac:dyDescent="0.25">
      <c r="A1289" t="s">
        <v>1331</v>
      </c>
      <c r="B1289" t="s">
        <v>61</v>
      </c>
      <c r="C1289" s="1">
        <v>45906</v>
      </c>
      <c r="D1289" t="s">
        <v>17</v>
      </c>
      <c r="E1289" t="s">
        <v>29</v>
      </c>
      <c r="F1289">
        <v>1</v>
      </c>
      <c r="G1289" s="2">
        <v>48</v>
      </c>
      <c r="H1289" s="2">
        <v>48</v>
      </c>
      <c r="I1289" t="s">
        <v>14</v>
      </c>
      <c r="J1289" t="s">
        <v>15</v>
      </c>
    </row>
    <row r="1290" spans="1:10" x14ac:dyDescent="0.25">
      <c r="A1290" t="s">
        <v>1332</v>
      </c>
      <c r="B1290" t="s">
        <v>61</v>
      </c>
      <c r="C1290" s="1">
        <v>45843</v>
      </c>
      <c r="D1290" t="s">
        <v>17</v>
      </c>
      <c r="E1290" t="s">
        <v>29</v>
      </c>
      <c r="F1290">
        <v>1</v>
      </c>
      <c r="G1290" s="2">
        <v>51</v>
      </c>
      <c r="H1290" s="2">
        <v>51</v>
      </c>
      <c r="I1290" t="s">
        <v>47</v>
      </c>
      <c r="J1290" t="s">
        <v>15</v>
      </c>
    </row>
    <row r="1291" spans="1:10" x14ac:dyDescent="0.25">
      <c r="A1291" t="s">
        <v>1333</v>
      </c>
      <c r="B1291" t="s">
        <v>11</v>
      </c>
      <c r="C1291" s="1">
        <v>45882</v>
      </c>
      <c r="D1291" t="s">
        <v>17</v>
      </c>
      <c r="E1291" t="s">
        <v>25</v>
      </c>
      <c r="F1291">
        <v>3</v>
      </c>
      <c r="G1291" s="2">
        <v>49</v>
      </c>
      <c r="H1291" s="2">
        <v>147</v>
      </c>
      <c r="I1291" t="s">
        <v>14</v>
      </c>
      <c r="J1291" t="s">
        <v>213</v>
      </c>
    </row>
    <row r="1292" spans="1:10" x14ac:dyDescent="0.25">
      <c r="A1292" t="s">
        <v>1334</v>
      </c>
      <c r="B1292" t="s">
        <v>37</v>
      </c>
      <c r="C1292" s="1">
        <v>45848</v>
      </c>
      <c r="D1292" t="s">
        <v>17</v>
      </c>
      <c r="E1292" t="s">
        <v>25</v>
      </c>
      <c r="F1292">
        <v>2</v>
      </c>
      <c r="G1292" s="2">
        <v>272</v>
      </c>
      <c r="H1292" s="2">
        <v>544</v>
      </c>
      <c r="I1292" t="s">
        <v>14</v>
      </c>
      <c r="J1292" t="s">
        <v>38</v>
      </c>
    </row>
    <row r="1293" spans="1:10" x14ac:dyDescent="0.25">
      <c r="A1293" t="s">
        <v>1335</v>
      </c>
      <c r="B1293" t="s">
        <v>21</v>
      </c>
      <c r="C1293" s="1">
        <v>45858</v>
      </c>
      <c r="D1293" t="s">
        <v>17</v>
      </c>
      <c r="E1293" t="s">
        <v>13</v>
      </c>
      <c r="F1293">
        <v>4</v>
      </c>
      <c r="G1293" s="2">
        <v>96</v>
      </c>
      <c r="H1293" s="2">
        <v>384</v>
      </c>
      <c r="I1293" t="s">
        <v>47</v>
      </c>
      <c r="J1293" t="s">
        <v>34</v>
      </c>
    </row>
    <row r="1294" spans="1:10" x14ac:dyDescent="0.25">
      <c r="A1294" t="s">
        <v>1336</v>
      </c>
      <c r="B1294" t="s">
        <v>61</v>
      </c>
      <c r="C1294" s="1">
        <v>45920</v>
      </c>
      <c r="D1294" t="s">
        <v>12</v>
      </c>
      <c r="E1294" t="s">
        <v>25</v>
      </c>
      <c r="F1294">
        <v>1</v>
      </c>
      <c r="G1294" s="2">
        <v>93</v>
      </c>
      <c r="H1294" s="2">
        <v>93</v>
      </c>
      <c r="I1294" t="s">
        <v>14</v>
      </c>
      <c r="J1294" t="s">
        <v>38</v>
      </c>
    </row>
    <row r="1295" spans="1:10" x14ac:dyDescent="0.25">
      <c r="A1295" t="s">
        <v>1337</v>
      </c>
      <c r="B1295" t="s">
        <v>61</v>
      </c>
      <c r="C1295" s="1">
        <v>45846</v>
      </c>
      <c r="D1295" t="s">
        <v>17</v>
      </c>
      <c r="E1295" t="s">
        <v>18</v>
      </c>
      <c r="F1295">
        <v>1</v>
      </c>
      <c r="G1295" s="2">
        <v>53</v>
      </c>
      <c r="H1295" s="2">
        <v>53</v>
      </c>
      <c r="I1295" t="s">
        <v>22</v>
      </c>
      <c r="J1295" t="s">
        <v>26</v>
      </c>
    </row>
    <row r="1296" spans="1:10" x14ac:dyDescent="0.25">
      <c r="A1296" t="s">
        <v>1338</v>
      </c>
      <c r="B1296" t="s">
        <v>32</v>
      </c>
      <c r="C1296" s="1">
        <v>45895</v>
      </c>
      <c r="D1296" t="s">
        <v>17</v>
      </c>
      <c r="E1296" t="s">
        <v>29</v>
      </c>
      <c r="F1296">
        <v>3</v>
      </c>
      <c r="G1296" s="2">
        <v>37</v>
      </c>
      <c r="H1296" s="2">
        <v>111</v>
      </c>
      <c r="I1296" t="s">
        <v>47</v>
      </c>
      <c r="J1296" t="s">
        <v>110</v>
      </c>
    </row>
    <row r="1297" spans="1:10" x14ac:dyDescent="0.25">
      <c r="A1297" t="s">
        <v>1339</v>
      </c>
      <c r="B1297" t="s">
        <v>61</v>
      </c>
      <c r="C1297" s="1">
        <v>45877</v>
      </c>
      <c r="D1297" t="s">
        <v>12</v>
      </c>
      <c r="E1297" t="s">
        <v>25</v>
      </c>
      <c r="F1297">
        <v>2</v>
      </c>
      <c r="G1297" s="2">
        <v>45</v>
      </c>
      <c r="H1297" s="2">
        <v>90</v>
      </c>
      <c r="I1297" t="s">
        <v>14</v>
      </c>
      <c r="J1297" t="s">
        <v>26</v>
      </c>
    </row>
    <row r="1298" spans="1:10" x14ac:dyDescent="0.25">
      <c r="A1298" t="s">
        <v>1340</v>
      </c>
      <c r="B1298" t="s">
        <v>49</v>
      </c>
      <c r="C1298" s="1">
        <v>45899</v>
      </c>
      <c r="D1298" t="s">
        <v>12</v>
      </c>
      <c r="E1298" t="s">
        <v>13</v>
      </c>
      <c r="F1298">
        <v>3</v>
      </c>
      <c r="G1298" s="2">
        <v>57</v>
      </c>
      <c r="H1298" s="2">
        <v>171</v>
      </c>
      <c r="I1298" t="s">
        <v>47</v>
      </c>
      <c r="J1298" t="s">
        <v>30</v>
      </c>
    </row>
    <row r="1299" spans="1:10" x14ac:dyDescent="0.25">
      <c r="A1299" t="s">
        <v>1341</v>
      </c>
      <c r="B1299" t="s">
        <v>45</v>
      </c>
      <c r="C1299" s="1">
        <v>45927</v>
      </c>
      <c r="D1299" t="s">
        <v>40</v>
      </c>
      <c r="E1299" t="s">
        <v>25</v>
      </c>
      <c r="F1299">
        <v>2</v>
      </c>
      <c r="G1299" s="2">
        <v>13</v>
      </c>
      <c r="H1299" s="2">
        <v>26</v>
      </c>
      <c r="I1299" t="s">
        <v>14</v>
      </c>
      <c r="J1299" t="s">
        <v>38</v>
      </c>
    </row>
    <row r="1300" spans="1:10" x14ac:dyDescent="0.25">
      <c r="A1300" t="s">
        <v>1342</v>
      </c>
      <c r="B1300" t="s">
        <v>32</v>
      </c>
      <c r="C1300" s="1">
        <v>45881</v>
      </c>
      <c r="D1300" t="s">
        <v>17</v>
      </c>
      <c r="E1300" t="s">
        <v>13</v>
      </c>
      <c r="F1300">
        <v>3</v>
      </c>
      <c r="G1300" s="2">
        <v>58</v>
      </c>
      <c r="H1300" s="2">
        <v>174</v>
      </c>
      <c r="I1300" t="s">
        <v>22</v>
      </c>
      <c r="J1300" t="s">
        <v>15</v>
      </c>
    </row>
    <row r="1301" spans="1:10" x14ac:dyDescent="0.25">
      <c r="A1301" t="s">
        <v>1343</v>
      </c>
      <c r="B1301" t="s">
        <v>21</v>
      </c>
      <c r="C1301" s="1">
        <v>45898</v>
      </c>
      <c r="D1301" t="s">
        <v>40</v>
      </c>
      <c r="E1301" t="s">
        <v>25</v>
      </c>
      <c r="F1301">
        <v>3</v>
      </c>
      <c r="G1301" s="2">
        <v>81</v>
      </c>
      <c r="H1301" s="2">
        <v>243</v>
      </c>
      <c r="I1301" t="s">
        <v>14</v>
      </c>
      <c r="J1301" t="s">
        <v>90</v>
      </c>
    </row>
    <row r="1302" spans="1:10" x14ac:dyDescent="0.25">
      <c r="A1302" t="s">
        <v>1344</v>
      </c>
      <c r="B1302" t="s">
        <v>37</v>
      </c>
      <c r="C1302" s="1">
        <v>45892</v>
      </c>
      <c r="D1302" t="s">
        <v>12</v>
      </c>
      <c r="E1302" t="s">
        <v>25</v>
      </c>
      <c r="F1302">
        <v>3</v>
      </c>
      <c r="G1302" s="2">
        <v>262</v>
      </c>
      <c r="H1302" s="2">
        <v>786</v>
      </c>
      <c r="I1302" t="s">
        <v>14</v>
      </c>
      <c r="J1302" t="s">
        <v>30</v>
      </c>
    </row>
    <row r="1303" spans="1:10" x14ac:dyDescent="0.25">
      <c r="A1303" t="s">
        <v>1345</v>
      </c>
      <c r="B1303" t="s">
        <v>32</v>
      </c>
      <c r="C1303" s="1">
        <v>45890</v>
      </c>
      <c r="D1303" t="s">
        <v>40</v>
      </c>
      <c r="E1303" t="s">
        <v>25</v>
      </c>
      <c r="F1303">
        <v>1</v>
      </c>
      <c r="G1303" s="2">
        <v>69</v>
      </c>
      <c r="H1303" s="2">
        <v>69</v>
      </c>
      <c r="I1303" t="s">
        <v>14</v>
      </c>
      <c r="J1303" t="s">
        <v>26</v>
      </c>
    </row>
    <row r="1304" spans="1:10" x14ac:dyDescent="0.25">
      <c r="A1304" t="s">
        <v>1346</v>
      </c>
      <c r="B1304" t="s">
        <v>61</v>
      </c>
      <c r="C1304" s="1">
        <v>45913</v>
      </c>
      <c r="D1304" t="s">
        <v>17</v>
      </c>
      <c r="E1304" t="s">
        <v>29</v>
      </c>
      <c r="F1304">
        <v>1</v>
      </c>
      <c r="G1304" s="2">
        <v>147</v>
      </c>
      <c r="H1304" s="2">
        <v>147</v>
      </c>
      <c r="I1304" t="s">
        <v>22</v>
      </c>
      <c r="J1304" t="s">
        <v>38</v>
      </c>
    </row>
    <row r="1305" spans="1:10" x14ac:dyDescent="0.25">
      <c r="A1305" t="s">
        <v>1347</v>
      </c>
      <c r="B1305" t="s">
        <v>61</v>
      </c>
      <c r="C1305" s="1">
        <v>45930</v>
      </c>
      <c r="D1305" t="s">
        <v>17</v>
      </c>
      <c r="E1305" t="s">
        <v>29</v>
      </c>
      <c r="F1305">
        <v>1</v>
      </c>
      <c r="G1305" s="2">
        <v>147</v>
      </c>
      <c r="H1305" s="2">
        <v>147</v>
      </c>
      <c r="I1305" t="s">
        <v>14</v>
      </c>
      <c r="J1305" t="s">
        <v>26</v>
      </c>
    </row>
    <row r="1306" spans="1:10" x14ac:dyDescent="0.25">
      <c r="A1306" t="s">
        <v>1348</v>
      </c>
      <c r="B1306" t="s">
        <v>37</v>
      </c>
      <c r="C1306" s="1">
        <v>45907</v>
      </c>
      <c r="D1306" t="s">
        <v>17</v>
      </c>
      <c r="E1306" t="s">
        <v>18</v>
      </c>
      <c r="F1306">
        <v>2</v>
      </c>
      <c r="G1306" s="2">
        <v>291</v>
      </c>
      <c r="H1306" s="2">
        <v>582</v>
      </c>
      <c r="I1306" t="s">
        <v>22</v>
      </c>
      <c r="J1306" t="s">
        <v>62</v>
      </c>
    </row>
    <row r="1307" spans="1:10" x14ac:dyDescent="0.25">
      <c r="A1307" t="s">
        <v>1349</v>
      </c>
      <c r="B1307" t="s">
        <v>32</v>
      </c>
      <c r="C1307" s="1">
        <v>45860</v>
      </c>
      <c r="D1307" t="s">
        <v>40</v>
      </c>
      <c r="E1307" t="s">
        <v>13</v>
      </c>
      <c r="F1307">
        <v>3</v>
      </c>
      <c r="G1307" s="2">
        <v>55</v>
      </c>
      <c r="H1307" s="2">
        <v>165</v>
      </c>
      <c r="I1307" t="s">
        <v>14</v>
      </c>
      <c r="J1307" t="s">
        <v>26</v>
      </c>
    </row>
    <row r="1308" spans="1:10" x14ac:dyDescent="0.25">
      <c r="A1308" t="s">
        <v>1350</v>
      </c>
      <c r="B1308" t="s">
        <v>11</v>
      </c>
      <c r="C1308" s="1">
        <v>45886</v>
      </c>
      <c r="D1308" t="s">
        <v>40</v>
      </c>
      <c r="E1308" t="s">
        <v>13</v>
      </c>
      <c r="F1308">
        <v>3</v>
      </c>
      <c r="G1308" s="2">
        <v>25</v>
      </c>
      <c r="H1308" s="2">
        <v>75</v>
      </c>
      <c r="I1308" t="s">
        <v>47</v>
      </c>
      <c r="J1308" t="s">
        <v>116</v>
      </c>
    </row>
    <row r="1309" spans="1:10" x14ac:dyDescent="0.25">
      <c r="A1309" t="s">
        <v>1351</v>
      </c>
      <c r="B1309" t="s">
        <v>21</v>
      </c>
      <c r="C1309" s="1">
        <v>45903</v>
      </c>
      <c r="D1309" t="s">
        <v>28</v>
      </c>
      <c r="E1309" t="s">
        <v>13</v>
      </c>
      <c r="F1309">
        <v>1</v>
      </c>
      <c r="G1309" s="2">
        <v>57</v>
      </c>
      <c r="H1309" s="2">
        <v>57</v>
      </c>
      <c r="I1309" t="s">
        <v>14</v>
      </c>
      <c r="J1309" t="s">
        <v>38</v>
      </c>
    </row>
    <row r="1310" spans="1:10" x14ac:dyDescent="0.25">
      <c r="A1310" t="s">
        <v>1352</v>
      </c>
      <c r="B1310" t="s">
        <v>61</v>
      </c>
      <c r="C1310" s="1">
        <v>45845</v>
      </c>
      <c r="D1310" t="s">
        <v>28</v>
      </c>
      <c r="E1310" t="s">
        <v>25</v>
      </c>
      <c r="F1310">
        <v>1</v>
      </c>
      <c r="G1310" s="2">
        <v>74</v>
      </c>
      <c r="H1310" s="2">
        <v>74</v>
      </c>
      <c r="I1310" t="s">
        <v>22</v>
      </c>
      <c r="J1310" t="s">
        <v>38</v>
      </c>
    </row>
    <row r="1311" spans="1:10" x14ac:dyDescent="0.25">
      <c r="A1311" t="s">
        <v>1353</v>
      </c>
      <c r="B1311" t="s">
        <v>49</v>
      </c>
      <c r="C1311" s="1">
        <v>45927</v>
      </c>
      <c r="D1311" t="s">
        <v>17</v>
      </c>
      <c r="E1311" t="s">
        <v>18</v>
      </c>
      <c r="F1311">
        <v>3</v>
      </c>
      <c r="G1311" s="2">
        <v>47</v>
      </c>
      <c r="H1311" s="2">
        <v>141</v>
      </c>
      <c r="I1311" t="s">
        <v>22</v>
      </c>
      <c r="J1311" t="s">
        <v>38</v>
      </c>
    </row>
    <row r="1312" spans="1:10" x14ac:dyDescent="0.25">
      <c r="A1312" t="s">
        <v>1354</v>
      </c>
      <c r="B1312" t="s">
        <v>32</v>
      </c>
      <c r="C1312" s="1">
        <v>45927</v>
      </c>
      <c r="D1312" t="s">
        <v>28</v>
      </c>
      <c r="E1312" t="s">
        <v>18</v>
      </c>
      <c r="F1312">
        <v>3</v>
      </c>
      <c r="G1312" s="2">
        <v>71</v>
      </c>
      <c r="H1312" s="2">
        <v>213</v>
      </c>
      <c r="I1312" t="s">
        <v>14</v>
      </c>
      <c r="J1312" t="s">
        <v>38</v>
      </c>
    </row>
    <row r="1313" spans="1:10" x14ac:dyDescent="0.25">
      <c r="A1313" t="s">
        <v>1355</v>
      </c>
      <c r="B1313" t="s">
        <v>37</v>
      </c>
      <c r="C1313" s="1">
        <v>45876</v>
      </c>
      <c r="D1313" t="s">
        <v>17</v>
      </c>
      <c r="E1313" t="s">
        <v>25</v>
      </c>
      <c r="F1313">
        <v>1</v>
      </c>
      <c r="G1313" s="2">
        <v>278</v>
      </c>
      <c r="H1313" s="2">
        <v>278</v>
      </c>
      <c r="I1313" t="s">
        <v>41</v>
      </c>
      <c r="J1313" t="s">
        <v>213</v>
      </c>
    </row>
    <row r="1314" spans="1:10" x14ac:dyDescent="0.25">
      <c r="A1314" t="s">
        <v>1356</v>
      </c>
      <c r="B1314" t="s">
        <v>37</v>
      </c>
      <c r="C1314" s="1">
        <v>45929</v>
      </c>
      <c r="D1314" t="s">
        <v>12</v>
      </c>
      <c r="E1314" t="s">
        <v>29</v>
      </c>
      <c r="F1314">
        <v>3</v>
      </c>
      <c r="G1314" s="2">
        <v>120</v>
      </c>
      <c r="H1314" s="2">
        <v>360</v>
      </c>
      <c r="I1314" t="s">
        <v>14</v>
      </c>
      <c r="J1314" t="s">
        <v>26</v>
      </c>
    </row>
    <row r="1315" spans="1:10" x14ac:dyDescent="0.25">
      <c r="A1315" t="s">
        <v>1357</v>
      </c>
      <c r="B1315" t="s">
        <v>45</v>
      </c>
      <c r="C1315" s="1">
        <v>45845</v>
      </c>
      <c r="D1315" t="s">
        <v>28</v>
      </c>
      <c r="E1315" t="s">
        <v>13</v>
      </c>
      <c r="F1315">
        <v>4</v>
      </c>
      <c r="G1315" s="2">
        <v>8</v>
      </c>
      <c r="H1315" s="2">
        <v>32</v>
      </c>
      <c r="I1315" t="s">
        <v>41</v>
      </c>
      <c r="J1315" t="s">
        <v>30</v>
      </c>
    </row>
    <row r="1316" spans="1:10" x14ac:dyDescent="0.25">
      <c r="A1316" t="s">
        <v>1358</v>
      </c>
      <c r="B1316" t="s">
        <v>32</v>
      </c>
      <c r="C1316" s="1">
        <v>45928</v>
      </c>
      <c r="D1316" t="s">
        <v>12</v>
      </c>
      <c r="E1316" t="s">
        <v>29</v>
      </c>
      <c r="F1316">
        <v>1</v>
      </c>
      <c r="G1316" s="2">
        <v>90</v>
      </c>
      <c r="H1316" s="2">
        <v>90</v>
      </c>
      <c r="I1316" t="s">
        <v>47</v>
      </c>
      <c r="J1316" t="s">
        <v>15</v>
      </c>
    </row>
    <row r="1317" spans="1:10" x14ac:dyDescent="0.25">
      <c r="A1317" t="s">
        <v>1359</v>
      </c>
      <c r="B1317" t="s">
        <v>71</v>
      </c>
      <c r="C1317" s="1">
        <v>45864</v>
      </c>
      <c r="D1317" t="s">
        <v>12</v>
      </c>
      <c r="E1317" t="s">
        <v>13</v>
      </c>
      <c r="F1317">
        <v>3</v>
      </c>
      <c r="G1317" s="2">
        <v>28</v>
      </c>
      <c r="H1317" s="2">
        <v>84</v>
      </c>
      <c r="I1317" t="s">
        <v>14</v>
      </c>
      <c r="J1317" t="s">
        <v>81</v>
      </c>
    </row>
    <row r="1318" spans="1:10" x14ac:dyDescent="0.25">
      <c r="A1318" t="s">
        <v>1360</v>
      </c>
      <c r="B1318" t="s">
        <v>61</v>
      </c>
      <c r="C1318" s="1">
        <v>45894</v>
      </c>
      <c r="D1318" t="s">
        <v>17</v>
      </c>
      <c r="E1318" t="s">
        <v>29</v>
      </c>
      <c r="F1318">
        <v>1</v>
      </c>
      <c r="G1318" s="2">
        <v>91</v>
      </c>
      <c r="H1318" s="2">
        <v>91</v>
      </c>
      <c r="I1318" t="s">
        <v>47</v>
      </c>
      <c r="J1318" t="s">
        <v>15</v>
      </c>
    </row>
    <row r="1319" spans="1:10" x14ac:dyDescent="0.25">
      <c r="A1319" t="s">
        <v>1361</v>
      </c>
      <c r="B1319" t="s">
        <v>21</v>
      </c>
      <c r="C1319" s="1">
        <v>45893</v>
      </c>
      <c r="D1319" t="s">
        <v>12</v>
      </c>
      <c r="E1319" t="s">
        <v>29</v>
      </c>
      <c r="F1319">
        <v>3</v>
      </c>
      <c r="G1319" s="2">
        <v>120</v>
      </c>
      <c r="H1319" s="2">
        <v>360</v>
      </c>
      <c r="I1319" t="s">
        <v>14</v>
      </c>
      <c r="J1319" t="s">
        <v>26</v>
      </c>
    </row>
    <row r="1320" spans="1:10" x14ac:dyDescent="0.25">
      <c r="A1320" t="s">
        <v>1362</v>
      </c>
      <c r="B1320" t="s">
        <v>32</v>
      </c>
      <c r="C1320" s="1">
        <v>45909</v>
      </c>
      <c r="D1320" t="s">
        <v>12</v>
      </c>
      <c r="E1320" t="s">
        <v>25</v>
      </c>
      <c r="F1320">
        <v>2</v>
      </c>
      <c r="G1320" s="2">
        <v>66</v>
      </c>
      <c r="H1320" s="2">
        <v>132</v>
      </c>
      <c r="I1320" t="s">
        <v>14</v>
      </c>
      <c r="J1320" t="s">
        <v>38</v>
      </c>
    </row>
    <row r="1321" spans="1:10" x14ac:dyDescent="0.25">
      <c r="A1321" t="s">
        <v>1363</v>
      </c>
      <c r="B1321" t="s">
        <v>32</v>
      </c>
      <c r="C1321" s="1">
        <v>45866</v>
      </c>
      <c r="D1321" t="s">
        <v>40</v>
      </c>
      <c r="E1321" t="s">
        <v>25</v>
      </c>
      <c r="F1321">
        <v>2</v>
      </c>
      <c r="G1321" s="2">
        <v>85</v>
      </c>
      <c r="H1321" s="2">
        <v>170</v>
      </c>
      <c r="I1321" t="s">
        <v>14</v>
      </c>
      <c r="J1321" t="s">
        <v>26</v>
      </c>
    </row>
    <row r="1322" spans="1:10" x14ac:dyDescent="0.25">
      <c r="A1322" t="s">
        <v>1364</v>
      </c>
      <c r="B1322" t="s">
        <v>32</v>
      </c>
      <c r="C1322" s="1">
        <v>45912</v>
      </c>
      <c r="D1322" t="s">
        <v>17</v>
      </c>
      <c r="E1322" t="s">
        <v>25</v>
      </c>
      <c r="F1322">
        <v>2</v>
      </c>
      <c r="G1322" s="2">
        <v>52</v>
      </c>
      <c r="H1322" s="2">
        <v>104</v>
      </c>
      <c r="I1322" t="s">
        <v>14</v>
      </c>
      <c r="J1322" t="s">
        <v>26</v>
      </c>
    </row>
    <row r="1323" spans="1:10" x14ac:dyDescent="0.25">
      <c r="A1323" t="s">
        <v>1365</v>
      </c>
      <c r="B1323" t="s">
        <v>61</v>
      </c>
      <c r="C1323" s="1">
        <v>45861</v>
      </c>
      <c r="D1323" t="s">
        <v>12</v>
      </c>
      <c r="E1323" t="s">
        <v>29</v>
      </c>
      <c r="F1323">
        <v>2</v>
      </c>
      <c r="G1323" s="2">
        <v>52</v>
      </c>
      <c r="H1323" s="2">
        <v>104</v>
      </c>
      <c r="I1323" t="s">
        <v>43</v>
      </c>
      <c r="J1323" t="s">
        <v>26</v>
      </c>
    </row>
    <row r="1324" spans="1:10" x14ac:dyDescent="0.25">
      <c r="A1324" t="s">
        <v>1366</v>
      </c>
      <c r="B1324" t="s">
        <v>49</v>
      </c>
      <c r="C1324" s="1">
        <v>45849</v>
      </c>
      <c r="D1324" t="s">
        <v>17</v>
      </c>
      <c r="E1324" t="s">
        <v>18</v>
      </c>
      <c r="F1324">
        <v>3</v>
      </c>
      <c r="G1324" s="2">
        <v>55</v>
      </c>
      <c r="H1324" s="2">
        <v>165</v>
      </c>
      <c r="I1324" t="s">
        <v>14</v>
      </c>
      <c r="J1324" t="s">
        <v>38</v>
      </c>
    </row>
    <row r="1325" spans="1:10" x14ac:dyDescent="0.25">
      <c r="A1325" t="s">
        <v>1367</v>
      </c>
      <c r="B1325" t="s">
        <v>11</v>
      </c>
      <c r="C1325" s="1">
        <v>45923</v>
      </c>
      <c r="D1325" t="s">
        <v>40</v>
      </c>
      <c r="E1325" t="s">
        <v>25</v>
      </c>
      <c r="F1325">
        <v>3</v>
      </c>
      <c r="G1325" s="2">
        <v>46</v>
      </c>
      <c r="H1325" s="2">
        <v>138</v>
      </c>
      <c r="I1325" t="s">
        <v>14</v>
      </c>
      <c r="J1325" t="s">
        <v>26</v>
      </c>
    </row>
    <row r="1326" spans="1:10" x14ac:dyDescent="0.25">
      <c r="A1326" t="s">
        <v>1368</v>
      </c>
      <c r="B1326" t="s">
        <v>32</v>
      </c>
      <c r="C1326" s="1">
        <v>45849</v>
      </c>
      <c r="D1326" t="s">
        <v>28</v>
      </c>
      <c r="E1326" t="s">
        <v>18</v>
      </c>
      <c r="F1326">
        <v>4</v>
      </c>
      <c r="G1326" s="2">
        <v>85</v>
      </c>
      <c r="H1326" s="2">
        <v>340</v>
      </c>
      <c r="I1326" t="s">
        <v>14</v>
      </c>
      <c r="J1326" t="s">
        <v>81</v>
      </c>
    </row>
    <row r="1327" spans="1:10" x14ac:dyDescent="0.25">
      <c r="A1327" t="s">
        <v>1369</v>
      </c>
      <c r="B1327" t="s">
        <v>37</v>
      </c>
      <c r="C1327" s="1">
        <v>45839</v>
      </c>
      <c r="D1327" t="s">
        <v>17</v>
      </c>
      <c r="E1327" t="s">
        <v>25</v>
      </c>
      <c r="F1327">
        <v>1</v>
      </c>
      <c r="G1327" s="2">
        <v>219</v>
      </c>
      <c r="H1327" s="2">
        <v>219</v>
      </c>
      <c r="I1327" t="s">
        <v>22</v>
      </c>
      <c r="J1327" t="s">
        <v>67</v>
      </c>
    </row>
    <row r="1328" spans="1:10" x14ac:dyDescent="0.25">
      <c r="A1328" t="s">
        <v>1370</v>
      </c>
      <c r="B1328" t="s">
        <v>61</v>
      </c>
      <c r="C1328" s="1">
        <v>45925</v>
      </c>
      <c r="D1328" t="s">
        <v>40</v>
      </c>
      <c r="E1328" t="s">
        <v>18</v>
      </c>
      <c r="F1328">
        <v>2</v>
      </c>
      <c r="G1328" s="2">
        <v>90</v>
      </c>
      <c r="H1328" s="2">
        <v>180</v>
      </c>
      <c r="I1328" t="s">
        <v>14</v>
      </c>
      <c r="J1328" t="s">
        <v>67</v>
      </c>
    </row>
    <row r="1329" spans="1:10" x14ac:dyDescent="0.25">
      <c r="A1329" t="s">
        <v>1371</v>
      </c>
      <c r="B1329" t="s">
        <v>71</v>
      </c>
      <c r="C1329" s="1">
        <v>45915</v>
      </c>
      <c r="D1329" t="s">
        <v>28</v>
      </c>
      <c r="E1329" t="s">
        <v>29</v>
      </c>
      <c r="F1329">
        <v>4</v>
      </c>
      <c r="G1329" s="2">
        <v>65</v>
      </c>
      <c r="H1329" s="2">
        <v>260</v>
      </c>
      <c r="I1329" t="s">
        <v>14</v>
      </c>
      <c r="J1329" t="s">
        <v>90</v>
      </c>
    </row>
    <row r="1330" spans="1:10" x14ac:dyDescent="0.25">
      <c r="A1330" t="s">
        <v>1372</v>
      </c>
      <c r="B1330" t="s">
        <v>61</v>
      </c>
      <c r="C1330" s="1">
        <v>45912</v>
      </c>
      <c r="D1330" t="s">
        <v>28</v>
      </c>
      <c r="E1330" t="s">
        <v>29</v>
      </c>
      <c r="F1330">
        <v>1</v>
      </c>
      <c r="G1330" s="2">
        <v>150</v>
      </c>
      <c r="H1330" s="2">
        <v>150</v>
      </c>
      <c r="I1330" t="s">
        <v>47</v>
      </c>
      <c r="J1330" t="s">
        <v>30</v>
      </c>
    </row>
    <row r="1331" spans="1:10" x14ac:dyDescent="0.25">
      <c r="A1331" t="s">
        <v>1373</v>
      </c>
      <c r="B1331" t="s">
        <v>61</v>
      </c>
      <c r="C1331" s="1">
        <v>45879</v>
      </c>
      <c r="D1331" t="s">
        <v>40</v>
      </c>
      <c r="E1331" t="s">
        <v>18</v>
      </c>
      <c r="F1331">
        <v>2</v>
      </c>
      <c r="G1331" s="2">
        <v>166</v>
      </c>
      <c r="H1331" s="2">
        <v>332</v>
      </c>
      <c r="I1331" t="s">
        <v>22</v>
      </c>
      <c r="J1331" t="s">
        <v>116</v>
      </c>
    </row>
    <row r="1332" spans="1:10" x14ac:dyDescent="0.25">
      <c r="A1332" t="s">
        <v>1374</v>
      </c>
      <c r="B1332" t="s">
        <v>61</v>
      </c>
      <c r="C1332" s="1">
        <v>45852</v>
      </c>
      <c r="D1332" t="s">
        <v>12</v>
      </c>
      <c r="E1332" t="s">
        <v>29</v>
      </c>
      <c r="F1332">
        <v>1</v>
      </c>
      <c r="G1332" s="2">
        <v>147</v>
      </c>
      <c r="H1332" s="2">
        <v>147</v>
      </c>
      <c r="I1332" t="s">
        <v>22</v>
      </c>
      <c r="J1332" t="s">
        <v>26</v>
      </c>
    </row>
    <row r="1333" spans="1:10" x14ac:dyDescent="0.25">
      <c r="A1333" t="s">
        <v>1375</v>
      </c>
      <c r="B1333" t="s">
        <v>11</v>
      </c>
      <c r="C1333" s="1">
        <v>45863</v>
      </c>
      <c r="D1333" t="s">
        <v>12</v>
      </c>
      <c r="E1333" t="s">
        <v>25</v>
      </c>
      <c r="F1333">
        <v>3</v>
      </c>
      <c r="G1333" s="2">
        <v>17</v>
      </c>
      <c r="H1333" s="2">
        <v>51</v>
      </c>
      <c r="I1333" t="s">
        <v>14</v>
      </c>
      <c r="J1333" t="s">
        <v>90</v>
      </c>
    </row>
    <row r="1334" spans="1:10" x14ac:dyDescent="0.25">
      <c r="A1334" t="s">
        <v>1376</v>
      </c>
      <c r="B1334" t="s">
        <v>32</v>
      </c>
      <c r="C1334" s="1">
        <v>45906</v>
      </c>
      <c r="D1334" t="s">
        <v>12</v>
      </c>
      <c r="E1334" t="s">
        <v>29</v>
      </c>
      <c r="F1334">
        <v>1</v>
      </c>
      <c r="G1334" s="2">
        <v>75</v>
      </c>
      <c r="H1334" s="2">
        <v>75</v>
      </c>
      <c r="I1334" t="s">
        <v>41</v>
      </c>
      <c r="J1334" t="s">
        <v>38</v>
      </c>
    </row>
    <row r="1335" spans="1:10" x14ac:dyDescent="0.25">
      <c r="A1335" t="s">
        <v>1377</v>
      </c>
      <c r="B1335" t="s">
        <v>32</v>
      </c>
      <c r="C1335" s="1">
        <v>45919</v>
      </c>
      <c r="D1335" t="s">
        <v>17</v>
      </c>
      <c r="E1335" t="s">
        <v>18</v>
      </c>
      <c r="F1335">
        <v>5</v>
      </c>
      <c r="G1335" s="2">
        <v>54</v>
      </c>
      <c r="H1335" s="2">
        <v>270</v>
      </c>
      <c r="I1335" t="s">
        <v>14</v>
      </c>
      <c r="J1335" t="s">
        <v>26</v>
      </c>
    </row>
    <row r="1336" spans="1:10" x14ac:dyDescent="0.25">
      <c r="A1336" t="s">
        <v>1378</v>
      </c>
      <c r="B1336" t="s">
        <v>61</v>
      </c>
      <c r="C1336" s="1">
        <v>45843</v>
      </c>
      <c r="D1336" t="s">
        <v>28</v>
      </c>
      <c r="E1336" t="s">
        <v>13</v>
      </c>
      <c r="F1336">
        <v>1</v>
      </c>
      <c r="G1336" s="2">
        <v>42</v>
      </c>
      <c r="H1336" s="2">
        <v>42</v>
      </c>
      <c r="I1336" t="s">
        <v>14</v>
      </c>
      <c r="J1336" t="s">
        <v>38</v>
      </c>
    </row>
    <row r="1337" spans="1:10" x14ac:dyDescent="0.25">
      <c r="A1337" t="s">
        <v>1379</v>
      </c>
      <c r="B1337" t="s">
        <v>32</v>
      </c>
      <c r="C1337" s="1">
        <v>45847</v>
      </c>
      <c r="D1337" t="s">
        <v>28</v>
      </c>
      <c r="E1337" t="s">
        <v>29</v>
      </c>
      <c r="F1337">
        <v>1</v>
      </c>
      <c r="G1337" s="2">
        <v>26</v>
      </c>
      <c r="H1337" s="2">
        <v>26</v>
      </c>
      <c r="I1337" t="s">
        <v>47</v>
      </c>
      <c r="J1337" t="s">
        <v>213</v>
      </c>
    </row>
    <row r="1338" spans="1:10" x14ac:dyDescent="0.25">
      <c r="A1338" t="s">
        <v>1380</v>
      </c>
      <c r="B1338" t="s">
        <v>11</v>
      </c>
      <c r="C1338" s="1">
        <v>45907</v>
      </c>
      <c r="D1338" t="s">
        <v>12</v>
      </c>
      <c r="E1338" t="s">
        <v>25</v>
      </c>
      <c r="F1338">
        <v>2</v>
      </c>
      <c r="G1338" s="2">
        <v>26</v>
      </c>
      <c r="H1338" s="2">
        <v>52</v>
      </c>
      <c r="I1338" t="s">
        <v>14</v>
      </c>
      <c r="J1338" t="s">
        <v>30</v>
      </c>
    </row>
    <row r="1339" spans="1:10" x14ac:dyDescent="0.25">
      <c r="A1339" t="s">
        <v>1381</v>
      </c>
      <c r="B1339" t="s">
        <v>32</v>
      </c>
      <c r="C1339" s="1">
        <v>45921</v>
      </c>
      <c r="D1339" t="s">
        <v>17</v>
      </c>
      <c r="E1339" t="s">
        <v>25</v>
      </c>
      <c r="F1339">
        <v>5</v>
      </c>
      <c r="G1339" s="2">
        <v>46</v>
      </c>
      <c r="H1339" s="2">
        <v>230</v>
      </c>
      <c r="I1339" t="s">
        <v>41</v>
      </c>
      <c r="J1339" t="s">
        <v>30</v>
      </c>
    </row>
    <row r="1340" spans="1:10" x14ac:dyDescent="0.25">
      <c r="A1340" t="s">
        <v>1382</v>
      </c>
      <c r="B1340" t="s">
        <v>21</v>
      </c>
      <c r="C1340" s="1">
        <v>45911</v>
      </c>
      <c r="D1340" t="s">
        <v>12</v>
      </c>
      <c r="E1340" t="s">
        <v>18</v>
      </c>
      <c r="F1340">
        <v>3</v>
      </c>
      <c r="G1340" s="2">
        <v>45</v>
      </c>
      <c r="H1340" s="2">
        <v>135</v>
      </c>
      <c r="I1340" t="s">
        <v>41</v>
      </c>
      <c r="J1340" t="s">
        <v>62</v>
      </c>
    </row>
    <row r="1341" spans="1:10" x14ac:dyDescent="0.25">
      <c r="A1341" t="s">
        <v>1383</v>
      </c>
      <c r="B1341" t="s">
        <v>11</v>
      </c>
      <c r="C1341" s="1">
        <v>45870</v>
      </c>
      <c r="D1341" t="s">
        <v>12</v>
      </c>
      <c r="E1341" t="s">
        <v>25</v>
      </c>
      <c r="F1341">
        <v>2</v>
      </c>
      <c r="G1341" s="2">
        <v>16</v>
      </c>
      <c r="H1341" s="2">
        <v>32</v>
      </c>
      <c r="I1341" t="s">
        <v>14</v>
      </c>
      <c r="J1341" t="s">
        <v>30</v>
      </c>
    </row>
    <row r="1342" spans="1:10" x14ac:dyDescent="0.25">
      <c r="A1342" t="s">
        <v>1384</v>
      </c>
      <c r="B1342" t="s">
        <v>11</v>
      </c>
      <c r="C1342" s="1">
        <v>45847</v>
      </c>
      <c r="D1342" t="s">
        <v>17</v>
      </c>
      <c r="E1342" t="s">
        <v>25</v>
      </c>
      <c r="F1342">
        <v>3</v>
      </c>
      <c r="G1342" s="2">
        <v>47</v>
      </c>
      <c r="H1342" s="2">
        <v>141</v>
      </c>
      <c r="I1342" t="s">
        <v>41</v>
      </c>
      <c r="J1342" t="s">
        <v>30</v>
      </c>
    </row>
    <row r="1343" spans="1:10" x14ac:dyDescent="0.25">
      <c r="A1343" t="s">
        <v>1385</v>
      </c>
      <c r="B1343" t="s">
        <v>11</v>
      </c>
      <c r="C1343" s="1">
        <v>45839</v>
      </c>
      <c r="D1343" t="s">
        <v>40</v>
      </c>
      <c r="E1343" t="s">
        <v>29</v>
      </c>
      <c r="F1343">
        <v>2</v>
      </c>
      <c r="G1343" s="2">
        <v>25</v>
      </c>
      <c r="H1343" s="2">
        <v>50</v>
      </c>
      <c r="I1343" t="s">
        <v>22</v>
      </c>
      <c r="J1343" t="s">
        <v>15</v>
      </c>
    </row>
    <row r="1344" spans="1:10" x14ac:dyDescent="0.25">
      <c r="A1344" t="s">
        <v>1386</v>
      </c>
      <c r="B1344" t="s">
        <v>32</v>
      </c>
      <c r="C1344" s="1">
        <v>45851</v>
      </c>
      <c r="D1344" t="s">
        <v>17</v>
      </c>
      <c r="E1344" t="s">
        <v>25</v>
      </c>
      <c r="F1344">
        <v>1</v>
      </c>
      <c r="G1344" s="2">
        <v>89</v>
      </c>
      <c r="H1344" s="2">
        <v>89</v>
      </c>
      <c r="I1344" t="s">
        <v>43</v>
      </c>
      <c r="J1344" t="s">
        <v>30</v>
      </c>
    </row>
    <row r="1345" spans="1:10" x14ac:dyDescent="0.25">
      <c r="A1345" t="s">
        <v>1387</v>
      </c>
      <c r="B1345" t="s">
        <v>32</v>
      </c>
      <c r="C1345" s="1">
        <v>45909</v>
      </c>
      <c r="D1345" t="s">
        <v>12</v>
      </c>
      <c r="E1345" t="s">
        <v>25</v>
      </c>
      <c r="F1345">
        <v>2</v>
      </c>
      <c r="G1345" s="2">
        <v>44</v>
      </c>
      <c r="H1345" s="2">
        <v>88</v>
      </c>
      <c r="I1345" t="s">
        <v>14</v>
      </c>
      <c r="J1345" t="s">
        <v>90</v>
      </c>
    </row>
    <row r="1346" spans="1:10" x14ac:dyDescent="0.25">
      <c r="A1346" t="s">
        <v>1388</v>
      </c>
      <c r="B1346" t="s">
        <v>21</v>
      </c>
      <c r="C1346" s="1">
        <v>45857</v>
      </c>
      <c r="D1346" t="s">
        <v>12</v>
      </c>
      <c r="E1346" t="s">
        <v>25</v>
      </c>
      <c r="F1346">
        <v>3</v>
      </c>
      <c r="G1346" s="2">
        <v>118</v>
      </c>
      <c r="H1346" s="2">
        <v>354</v>
      </c>
      <c r="I1346" t="s">
        <v>22</v>
      </c>
      <c r="J1346" t="s">
        <v>38</v>
      </c>
    </row>
    <row r="1347" spans="1:10" x14ac:dyDescent="0.25">
      <c r="A1347" t="s">
        <v>1389</v>
      </c>
      <c r="B1347" t="s">
        <v>11</v>
      </c>
      <c r="C1347" s="1">
        <v>45899</v>
      </c>
      <c r="D1347" t="s">
        <v>12</v>
      </c>
      <c r="E1347" t="s">
        <v>18</v>
      </c>
      <c r="F1347">
        <v>1</v>
      </c>
      <c r="G1347" s="2">
        <v>42</v>
      </c>
      <c r="H1347" s="2">
        <v>42</v>
      </c>
      <c r="I1347" t="s">
        <v>14</v>
      </c>
      <c r="J1347" t="s">
        <v>26</v>
      </c>
    </row>
    <row r="1348" spans="1:10" x14ac:dyDescent="0.25">
      <c r="A1348" t="s">
        <v>1390</v>
      </c>
      <c r="B1348" t="s">
        <v>21</v>
      </c>
      <c r="C1348" s="1">
        <v>45908</v>
      </c>
      <c r="D1348" t="s">
        <v>12</v>
      </c>
      <c r="E1348" t="s">
        <v>29</v>
      </c>
      <c r="F1348">
        <v>1</v>
      </c>
      <c r="G1348" s="2">
        <v>41</v>
      </c>
      <c r="H1348" s="2">
        <v>41</v>
      </c>
      <c r="I1348" t="s">
        <v>41</v>
      </c>
      <c r="J1348" t="s">
        <v>38</v>
      </c>
    </row>
    <row r="1349" spans="1:10" x14ac:dyDescent="0.25">
      <c r="A1349" t="s">
        <v>1391</v>
      </c>
      <c r="B1349" t="s">
        <v>32</v>
      </c>
      <c r="C1349" s="1">
        <v>45926</v>
      </c>
      <c r="D1349" t="s">
        <v>17</v>
      </c>
      <c r="E1349" t="s">
        <v>25</v>
      </c>
      <c r="F1349">
        <v>3</v>
      </c>
      <c r="G1349" s="2">
        <v>65</v>
      </c>
      <c r="H1349" s="2">
        <v>195</v>
      </c>
      <c r="I1349" t="s">
        <v>14</v>
      </c>
      <c r="J1349" t="s">
        <v>213</v>
      </c>
    </row>
    <row r="1350" spans="1:10" x14ac:dyDescent="0.25">
      <c r="A1350" t="s">
        <v>1392</v>
      </c>
      <c r="B1350" t="s">
        <v>32</v>
      </c>
      <c r="C1350" s="1">
        <v>45842</v>
      </c>
      <c r="D1350" t="s">
        <v>17</v>
      </c>
      <c r="E1350" t="s">
        <v>29</v>
      </c>
      <c r="F1350">
        <v>5</v>
      </c>
      <c r="G1350" s="2">
        <v>26</v>
      </c>
      <c r="H1350" s="2">
        <v>130</v>
      </c>
      <c r="I1350" t="s">
        <v>14</v>
      </c>
      <c r="J1350" t="s">
        <v>26</v>
      </c>
    </row>
    <row r="1351" spans="1:10" x14ac:dyDescent="0.25">
      <c r="A1351" t="s">
        <v>1393</v>
      </c>
      <c r="B1351" t="s">
        <v>21</v>
      </c>
      <c r="C1351" s="1">
        <v>45849</v>
      </c>
      <c r="D1351" t="s">
        <v>12</v>
      </c>
      <c r="E1351" t="s">
        <v>18</v>
      </c>
      <c r="F1351">
        <v>1</v>
      </c>
      <c r="G1351" s="2">
        <v>48</v>
      </c>
      <c r="H1351" s="2">
        <v>48</v>
      </c>
      <c r="I1351" t="s">
        <v>14</v>
      </c>
      <c r="J1351" t="s">
        <v>15</v>
      </c>
    </row>
    <row r="1352" spans="1:10" x14ac:dyDescent="0.25">
      <c r="A1352" t="s">
        <v>1394</v>
      </c>
      <c r="B1352" t="s">
        <v>45</v>
      </c>
      <c r="C1352" s="1">
        <v>45844</v>
      </c>
      <c r="D1352" t="s">
        <v>12</v>
      </c>
      <c r="E1352" t="s">
        <v>18</v>
      </c>
      <c r="F1352">
        <v>1</v>
      </c>
      <c r="G1352" s="2">
        <v>20</v>
      </c>
      <c r="H1352" s="2">
        <v>20</v>
      </c>
      <c r="I1352" t="s">
        <v>41</v>
      </c>
      <c r="J1352" t="s">
        <v>38</v>
      </c>
    </row>
    <row r="1353" spans="1:10" x14ac:dyDescent="0.25">
      <c r="A1353" t="s">
        <v>1395</v>
      </c>
      <c r="B1353" t="s">
        <v>11</v>
      </c>
      <c r="C1353" s="1">
        <v>45839</v>
      </c>
      <c r="D1353" t="s">
        <v>17</v>
      </c>
      <c r="E1353" t="s">
        <v>13</v>
      </c>
      <c r="F1353">
        <v>2</v>
      </c>
      <c r="G1353" s="2">
        <v>50</v>
      </c>
      <c r="H1353" s="2">
        <v>100</v>
      </c>
      <c r="I1353" t="s">
        <v>14</v>
      </c>
      <c r="J1353" t="s">
        <v>26</v>
      </c>
    </row>
    <row r="1354" spans="1:10" x14ac:dyDescent="0.25">
      <c r="A1354" t="s">
        <v>1396</v>
      </c>
      <c r="B1354" t="s">
        <v>32</v>
      </c>
      <c r="C1354" s="1">
        <v>45888</v>
      </c>
      <c r="D1354" t="s">
        <v>12</v>
      </c>
      <c r="E1354" t="s">
        <v>18</v>
      </c>
      <c r="F1354">
        <v>3</v>
      </c>
      <c r="G1354" s="2">
        <v>62</v>
      </c>
      <c r="H1354" s="2">
        <v>186</v>
      </c>
      <c r="I1354" t="s">
        <v>14</v>
      </c>
      <c r="J1354" t="s">
        <v>30</v>
      </c>
    </row>
    <row r="1355" spans="1:10" x14ac:dyDescent="0.25">
      <c r="A1355" t="s">
        <v>1397</v>
      </c>
      <c r="B1355" t="s">
        <v>49</v>
      </c>
      <c r="C1355" s="1">
        <v>45890</v>
      </c>
      <c r="D1355" t="s">
        <v>40</v>
      </c>
      <c r="E1355" t="s">
        <v>29</v>
      </c>
      <c r="F1355">
        <v>3</v>
      </c>
      <c r="G1355" s="2">
        <v>32</v>
      </c>
      <c r="H1355" s="2">
        <v>96</v>
      </c>
      <c r="I1355" t="s">
        <v>41</v>
      </c>
      <c r="J1355" t="s">
        <v>90</v>
      </c>
    </row>
    <row r="1356" spans="1:10" x14ac:dyDescent="0.25">
      <c r="A1356" t="s">
        <v>1398</v>
      </c>
      <c r="B1356" t="s">
        <v>32</v>
      </c>
      <c r="C1356" s="1">
        <v>45884</v>
      </c>
      <c r="D1356" t="s">
        <v>12</v>
      </c>
      <c r="E1356" t="s">
        <v>25</v>
      </c>
      <c r="F1356">
        <v>2</v>
      </c>
      <c r="G1356" s="2">
        <v>61</v>
      </c>
      <c r="H1356" s="2">
        <v>122</v>
      </c>
      <c r="I1356" t="s">
        <v>22</v>
      </c>
      <c r="J1356" t="s">
        <v>26</v>
      </c>
    </row>
    <row r="1357" spans="1:10" x14ac:dyDescent="0.25">
      <c r="A1357" t="s">
        <v>1399</v>
      </c>
      <c r="B1357" t="s">
        <v>11</v>
      </c>
      <c r="C1357" s="1">
        <v>45917</v>
      </c>
      <c r="D1357" t="s">
        <v>17</v>
      </c>
      <c r="E1357" t="s">
        <v>18</v>
      </c>
      <c r="F1357">
        <v>4</v>
      </c>
      <c r="G1357" s="2">
        <v>43</v>
      </c>
      <c r="H1357" s="2">
        <v>172</v>
      </c>
      <c r="I1357" t="s">
        <v>41</v>
      </c>
      <c r="J1357" t="s">
        <v>26</v>
      </c>
    </row>
    <row r="1358" spans="1:10" x14ac:dyDescent="0.25">
      <c r="A1358" t="s">
        <v>1400</v>
      </c>
      <c r="B1358" t="s">
        <v>11</v>
      </c>
      <c r="C1358" s="1">
        <v>45891</v>
      </c>
      <c r="D1358" t="s">
        <v>40</v>
      </c>
      <c r="E1358" t="s">
        <v>25</v>
      </c>
      <c r="F1358">
        <v>1</v>
      </c>
      <c r="G1358" s="2">
        <v>38</v>
      </c>
      <c r="H1358" s="2">
        <v>38</v>
      </c>
      <c r="I1358" t="s">
        <v>22</v>
      </c>
      <c r="J1358" t="s">
        <v>26</v>
      </c>
    </row>
    <row r="1359" spans="1:10" x14ac:dyDescent="0.25">
      <c r="A1359" t="s">
        <v>1401</v>
      </c>
      <c r="B1359" t="s">
        <v>45</v>
      </c>
      <c r="C1359" s="1">
        <v>45855</v>
      </c>
      <c r="D1359" t="s">
        <v>28</v>
      </c>
      <c r="E1359" t="s">
        <v>25</v>
      </c>
      <c r="F1359">
        <v>1</v>
      </c>
      <c r="G1359" s="2">
        <v>16</v>
      </c>
      <c r="H1359" s="2">
        <v>16</v>
      </c>
      <c r="I1359" t="s">
        <v>43</v>
      </c>
      <c r="J1359" t="s">
        <v>81</v>
      </c>
    </row>
    <row r="1360" spans="1:10" x14ac:dyDescent="0.25">
      <c r="A1360" t="s">
        <v>1402</v>
      </c>
      <c r="B1360" t="s">
        <v>11</v>
      </c>
      <c r="C1360" s="1">
        <v>45875</v>
      </c>
      <c r="D1360" t="s">
        <v>17</v>
      </c>
      <c r="E1360" t="s">
        <v>29</v>
      </c>
      <c r="F1360">
        <v>2</v>
      </c>
      <c r="G1360" s="2">
        <v>20</v>
      </c>
      <c r="H1360" s="2">
        <v>40</v>
      </c>
      <c r="I1360" t="s">
        <v>47</v>
      </c>
      <c r="J1360" t="s">
        <v>81</v>
      </c>
    </row>
    <row r="1361" spans="1:10" x14ac:dyDescent="0.25">
      <c r="A1361" t="s">
        <v>1403</v>
      </c>
      <c r="B1361" t="s">
        <v>61</v>
      </c>
      <c r="C1361" s="1">
        <v>45850</v>
      </c>
      <c r="D1361" t="s">
        <v>12</v>
      </c>
      <c r="E1361" t="s">
        <v>25</v>
      </c>
      <c r="F1361">
        <v>2</v>
      </c>
      <c r="G1361" s="2">
        <v>154</v>
      </c>
      <c r="H1361" s="2">
        <v>308</v>
      </c>
      <c r="I1361" t="s">
        <v>14</v>
      </c>
      <c r="J1361" t="s">
        <v>38</v>
      </c>
    </row>
    <row r="1362" spans="1:10" x14ac:dyDescent="0.25">
      <c r="A1362" t="s">
        <v>1404</v>
      </c>
      <c r="B1362" t="s">
        <v>21</v>
      </c>
      <c r="C1362" s="1">
        <v>45910</v>
      </c>
      <c r="D1362" t="s">
        <v>40</v>
      </c>
      <c r="E1362" t="s">
        <v>25</v>
      </c>
      <c r="F1362">
        <v>2</v>
      </c>
      <c r="G1362" s="2">
        <v>34</v>
      </c>
      <c r="H1362" s="2">
        <v>68</v>
      </c>
      <c r="I1362" t="s">
        <v>14</v>
      </c>
      <c r="J1362" t="s">
        <v>90</v>
      </c>
    </row>
    <row r="1363" spans="1:10" x14ac:dyDescent="0.25">
      <c r="A1363" t="s">
        <v>1405</v>
      </c>
      <c r="B1363" t="s">
        <v>49</v>
      </c>
      <c r="C1363" s="1">
        <v>45849</v>
      </c>
      <c r="D1363" t="s">
        <v>17</v>
      </c>
      <c r="E1363" t="s">
        <v>13</v>
      </c>
      <c r="F1363">
        <v>4</v>
      </c>
      <c r="G1363" s="2">
        <v>56</v>
      </c>
      <c r="H1363" s="2">
        <v>224</v>
      </c>
      <c r="I1363" t="s">
        <v>22</v>
      </c>
      <c r="J1363" t="s">
        <v>15</v>
      </c>
    </row>
    <row r="1364" spans="1:10" x14ac:dyDescent="0.25">
      <c r="A1364" t="s">
        <v>1406</v>
      </c>
      <c r="B1364" t="s">
        <v>32</v>
      </c>
      <c r="C1364" s="1">
        <v>45914</v>
      </c>
      <c r="D1364" t="s">
        <v>12</v>
      </c>
      <c r="E1364" t="s">
        <v>25</v>
      </c>
      <c r="F1364">
        <v>1</v>
      </c>
      <c r="G1364" s="2">
        <v>77</v>
      </c>
      <c r="H1364" s="2">
        <v>77</v>
      </c>
      <c r="I1364" t="s">
        <v>14</v>
      </c>
      <c r="J1364" t="s">
        <v>38</v>
      </c>
    </row>
    <row r="1365" spans="1:10" x14ac:dyDescent="0.25">
      <c r="A1365" t="s">
        <v>1407</v>
      </c>
      <c r="B1365" t="s">
        <v>71</v>
      </c>
      <c r="C1365" s="1">
        <v>45886</v>
      </c>
      <c r="D1365" t="s">
        <v>28</v>
      </c>
      <c r="E1365" t="s">
        <v>13</v>
      </c>
      <c r="F1365">
        <v>3</v>
      </c>
      <c r="G1365" s="2">
        <v>28</v>
      </c>
      <c r="H1365" s="2">
        <v>84</v>
      </c>
      <c r="I1365" t="s">
        <v>41</v>
      </c>
      <c r="J1365" t="s">
        <v>67</v>
      </c>
    </row>
    <row r="1366" spans="1:10" x14ac:dyDescent="0.25">
      <c r="A1366" t="s">
        <v>1408</v>
      </c>
      <c r="B1366" t="s">
        <v>32</v>
      </c>
      <c r="C1366" s="1">
        <v>45850</v>
      </c>
      <c r="D1366" t="s">
        <v>17</v>
      </c>
      <c r="E1366" t="s">
        <v>13</v>
      </c>
      <c r="F1366">
        <v>4</v>
      </c>
      <c r="G1366" s="2">
        <v>33</v>
      </c>
      <c r="H1366" s="2">
        <v>132</v>
      </c>
      <c r="I1366" t="s">
        <v>41</v>
      </c>
      <c r="J1366" t="s">
        <v>34</v>
      </c>
    </row>
    <row r="1367" spans="1:10" x14ac:dyDescent="0.25">
      <c r="A1367" t="s">
        <v>1409</v>
      </c>
      <c r="B1367" t="s">
        <v>11</v>
      </c>
      <c r="C1367" s="1">
        <v>45885</v>
      </c>
      <c r="D1367" t="s">
        <v>40</v>
      </c>
      <c r="E1367" t="s">
        <v>25</v>
      </c>
      <c r="F1367">
        <v>2</v>
      </c>
      <c r="G1367" s="2">
        <v>45</v>
      </c>
      <c r="H1367" s="2">
        <v>90</v>
      </c>
      <c r="I1367" t="s">
        <v>14</v>
      </c>
      <c r="J1367" t="s">
        <v>90</v>
      </c>
    </row>
    <row r="1368" spans="1:10" x14ac:dyDescent="0.25">
      <c r="A1368" t="s">
        <v>1410</v>
      </c>
      <c r="B1368" t="s">
        <v>61</v>
      </c>
      <c r="C1368" s="1">
        <v>45854</v>
      </c>
      <c r="D1368" t="s">
        <v>28</v>
      </c>
      <c r="E1368" t="s">
        <v>25</v>
      </c>
      <c r="F1368">
        <v>3</v>
      </c>
      <c r="G1368" s="2">
        <v>100</v>
      </c>
      <c r="H1368" s="2">
        <v>300</v>
      </c>
      <c r="I1368" t="s">
        <v>41</v>
      </c>
      <c r="J1368" t="s">
        <v>38</v>
      </c>
    </row>
    <row r="1369" spans="1:10" x14ac:dyDescent="0.25">
      <c r="A1369" t="s">
        <v>1411</v>
      </c>
      <c r="B1369" t="s">
        <v>11</v>
      </c>
      <c r="C1369" s="1">
        <v>45868</v>
      </c>
      <c r="D1369" t="s">
        <v>12</v>
      </c>
      <c r="E1369" t="s">
        <v>25</v>
      </c>
      <c r="F1369">
        <v>1</v>
      </c>
      <c r="G1369" s="2">
        <v>28</v>
      </c>
      <c r="H1369" s="2">
        <v>28</v>
      </c>
      <c r="I1369" t="s">
        <v>22</v>
      </c>
      <c r="J1369" t="s">
        <v>67</v>
      </c>
    </row>
    <row r="1370" spans="1:10" x14ac:dyDescent="0.25">
      <c r="A1370" t="s">
        <v>1412</v>
      </c>
      <c r="B1370" t="s">
        <v>11</v>
      </c>
      <c r="C1370" s="1">
        <v>45851</v>
      </c>
      <c r="D1370" t="s">
        <v>17</v>
      </c>
      <c r="E1370" t="s">
        <v>29</v>
      </c>
      <c r="F1370">
        <v>2</v>
      </c>
      <c r="G1370" s="2">
        <v>31</v>
      </c>
      <c r="H1370" s="2">
        <v>62</v>
      </c>
      <c r="I1370" t="s">
        <v>14</v>
      </c>
      <c r="J1370" t="s">
        <v>26</v>
      </c>
    </row>
    <row r="1371" spans="1:10" x14ac:dyDescent="0.25">
      <c r="A1371" t="s">
        <v>1413</v>
      </c>
      <c r="B1371" t="s">
        <v>11</v>
      </c>
      <c r="C1371" s="1">
        <v>45916</v>
      </c>
      <c r="D1371" t="s">
        <v>17</v>
      </c>
      <c r="E1371" t="s">
        <v>25</v>
      </c>
      <c r="F1371">
        <v>1</v>
      </c>
      <c r="G1371" s="2">
        <v>15</v>
      </c>
      <c r="H1371" s="2">
        <v>15</v>
      </c>
      <c r="I1371" t="s">
        <v>14</v>
      </c>
      <c r="J1371" t="s">
        <v>116</v>
      </c>
    </row>
    <row r="1372" spans="1:10" x14ac:dyDescent="0.25">
      <c r="A1372" t="s">
        <v>1414</v>
      </c>
      <c r="B1372" t="s">
        <v>37</v>
      </c>
      <c r="C1372" s="1">
        <v>45901</v>
      </c>
      <c r="D1372" t="s">
        <v>28</v>
      </c>
      <c r="E1372" t="s">
        <v>29</v>
      </c>
      <c r="F1372">
        <v>1</v>
      </c>
      <c r="G1372" s="2">
        <v>258</v>
      </c>
      <c r="H1372" s="2">
        <v>258</v>
      </c>
      <c r="I1372" t="s">
        <v>14</v>
      </c>
      <c r="J1372" t="s">
        <v>26</v>
      </c>
    </row>
    <row r="1373" spans="1:10" x14ac:dyDescent="0.25">
      <c r="A1373" t="s">
        <v>1415</v>
      </c>
      <c r="B1373" t="s">
        <v>37</v>
      </c>
      <c r="C1373" s="1">
        <v>45865</v>
      </c>
      <c r="D1373" t="s">
        <v>17</v>
      </c>
      <c r="E1373" t="s">
        <v>18</v>
      </c>
      <c r="F1373">
        <v>2</v>
      </c>
      <c r="G1373" s="2">
        <v>186</v>
      </c>
      <c r="H1373" s="2">
        <v>372</v>
      </c>
      <c r="I1373" t="s">
        <v>22</v>
      </c>
      <c r="J1373" t="s">
        <v>38</v>
      </c>
    </row>
    <row r="1374" spans="1:10" x14ac:dyDescent="0.25">
      <c r="A1374" t="s">
        <v>1416</v>
      </c>
      <c r="B1374" t="s">
        <v>11</v>
      </c>
      <c r="C1374" s="1">
        <v>45901</v>
      </c>
      <c r="D1374" t="s">
        <v>12</v>
      </c>
      <c r="E1374" t="s">
        <v>25</v>
      </c>
      <c r="F1374">
        <v>1</v>
      </c>
      <c r="G1374" s="2">
        <v>38</v>
      </c>
      <c r="H1374" s="2">
        <v>38</v>
      </c>
      <c r="I1374" t="s">
        <v>41</v>
      </c>
      <c r="J1374" t="s">
        <v>62</v>
      </c>
    </row>
    <row r="1375" spans="1:10" x14ac:dyDescent="0.25">
      <c r="A1375" t="s">
        <v>1417</v>
      </c>
      <c r="B1375" t="s">
        <v>49</v>
      </c>
      <c r="C1375" s="1">
        <v>45870</v>
      </c>
      <c r="D1375" t="s">
        <v>12</v>
      </c>
      <c r="E1375" t="s">
        <v>13</v>
      </c>
      <c r="F1375">
        <v>2</v>
      </c>
      <c r="G1375" s="2">
        <v>42</v>
      </c>
      <c r="H1375" s="2">
        <v>84</v>
      </c>
      <c r="I1375" t="s">
        <v>14</v>
      </c>
      <c r="J1375" t="s">
        <v>26</v>
      </c>
    </row>
    <row r="1376" spans="1:10" x14ac:dyDescent="0.25">
      <c r="A1376" t="s">
        <v>1418</v>
      </c>
      <c r="B1376" t="s">
        <v>11</v>
      </c>
      <c r="C1376" s="1">
        <v>45855</v>
      </c>
      <c r="D1376" t="s">
        <v>17</v>
      </c>
      <c r="E1376" t="s">
        <v>29</v>
      </c>
      <c r="F1376">
        <v>2</v>
      </c>
      <c r="G1376" s="2">
        <v>43</v>
      </c>
      <c r="H1376" s="2">
        <v>86</v>
      </c>
      <c r="I1376" t="s">
        <v>14</v>
      </c>
      <c r="J1376" t="s">
        <v>26</v>
      </c>
    </row>
    <row r="1377" spans="1:10" x14ac:dyDescent="0.25">
      <c r="A1377" t="s">
        <v>1419</v>
      </c>
      <c r="B1377" t="s">
        <v>45</v>
      </c>
      <c r="C1377" s="1">
        <v>45914</v>
      </c>
      <c r="D1377" t="s">
        <v>17</v>
      </c>
      <c r="E1377" t="s">
        <v>29</v>
      </c>
      <c r="F1377">
        <v>1</v>
      </c>
      <c r="G1377" s="2">
        <v>9</v>
      </c>
      <c r="H1377" s="2">
        <v>9</v>
      </c>
      <c r="I1377" t="s">
        <v>14</v>
      </c>
      <c r="J1377" t="s">
        <v>15</v>
      </c>
    </row>
    <row r="1378" spans="1:10" x14ac:dyDescent="0.25">
      <c r="A1378" t="s">
        <v>1420</v>
      </c>
      <c r="B1378" t="s">
        <v>71</v>
      </c>
      <c r="C1378" s="1">
        <v>45875</v>
      </c>
      <c r="D1378" t="s">
        <v>17</v>
      </c>
      <c r="E1378" t="s">
        <v>25</v>
      </c>
      <c r="F1378">
        <v>3</v>
      </c>
      <c r="G1378" s="2">
        <v>48</v>
      </c>
      <c r="H1378" s="2">
        <v>144</v>
      </c>
      <c r="I1378" t="s">
        <v>14</v>
      </c>
      <c r="J1378" t="s">
        <v>30</v>
      </c>
    </row>
    <row r="1379" spans="1:10" x14ac:dyDescent="0.25">
      <c r="A1379" t="s">
        <v>1421</v>
      </c>
      <c r="B1379" t="s">
        <v>61</v>
      </c>
      <c r="C1379" s="1">
        <v>45925</v>
      </c>
      <c r="D1379" t="s">
        <v>40</v>
      </c>
      <c r="E1379" t="s">
        <v>25</v>
      </c>
      <c r="F1379">
        <v>2</v>
      </c>
      <c r="G1379" s="2">
        <v>162</v>
      </c>
      <c r="H1379" s="2">
        <v>324</v>
      </c>
      <c r="I1379" t="s">
        <v>14</v>
      </c>
      <c r="J1379" t="s">
        <v>67</v>
      </c>
    </row>
    <row r="1380" spans="1:10" x14ac:dyDescent="0.25">
      <c r="A1380" t="s">
        <v>1422</v>
      </c>
      <c r="B1380" t="s">
        <v>37</v>
      </c>
      <c r="C1380" s="1">
        <v>45890</v>
      </c>
      <c r="D1380" t="s">
        <v>40</v>
      </c>
      <c r="E1380" t="s">
        <v>25</v>
      </c>
      <c r="F1380">
        <v>1</v>
      </c>
      <c r="G1380" s="2">
        <v>72</v>
      </c>
      <c r="H1380" s="2">
        <v>72</v>
      </c>
      <c r="I1380" t="s">
        <v>47</v>
      </c>
      <c r="J1380" t="s">
        <v>110</v>
      </c>
    </row>
    <row r="1381" spans="1:10" x14ac:dyDescent="0.25">
      <c r="A1381" t="s">
        <v>1423</v>
      </c>
      <c r="B1381" t="s">
        <v>11</v>
      </c>
      <c r="C1381" s="1">
        <v>45907</v>
      </c>
      <c r="D1381" t="s">
        <v>40</v>
      </c>
      <c r="E1381" t="s">
        <v>13</v>
      </c>
      <c r="F1381">
        <v>2</v>
      </c>
      <c r="G1381" s="2">
        <v>22</v>
      </c>
      <c r="H1381" s="2">
        <v>44</v>
      </c>
      <c r="I1381" t="s">
        <v>22</v>
      </c>
      <c r="J1381" t="s">
        <v>30</v>
      </c>
    </row>
    <row r="1382" spans="1:10" x14ac:dyDescent="0.25">
      <c r="A1382" t="s">
        <v>1424</v>
      </c>
      <c r="B1382" t="s">
        <v>11</v>
      </c>
      <c r="C1382" s="1">
        <v>45874</v>
      </c>
      <c r="D1382" t="s">
        <v>12</v>
      </c>
      <c r="E1382" t="s">
        <v>25</v>
      </c>
      <c r="F1382">
        <v>3</v>
      </c>
      <c r="G1382" s="2">
        <v>43</v>
      </c>
      <c r="H1382" s="2">
        <v>129</v>
      </c>
      <c r="I1382" t="s">
        <v>22</v>
      </c>
      <c r="J1382" t="s">
        <v>81</v>
      </c>
    </row>
    <row r="1383" spans="1:10" x14ac:dyDescent="0.25">
      <c r="A1383" t="s">
        <v>1425</v>
      </c>
      <c r="B1383" t="s">
        <v>45</v>
      </c>
      <c r="C1383" s="1">
        <v>45863</v>
      </c>
      <c r="D1383" t="s">
        <v>40</v>
      </c>
      <c r="E1383" t="s">
        <v>29</v>
      </c>
      <c r="F1383">
        <v>3</v>
      </c>
      <c r="G1383" s="2">
        <v>8</v>
      </c>
      <c r="H1383" s="2">
        <v>24</v>
      </c>
      <c r="I1383" t="s">
        <v>14</v>
      </c>
      <c r="J1383" t="s">
        <v>15</v>
      </c>
    </row>
    <row r="1384" spans="1:10" x14ac:dyDescent="0.25">
      <c r="A1384" t="s">
        <v>1426</v>
      </c>
      <c r="B1384" t="s">
        <v>61</v>
      </c>
      <c r="C1384" s="1">
        <v>45858</v>
      </c>
      <c r="D1384" t="s">
        <v>17</v>
      </c>
      <c r="E1384" t="s">
        <v>29</v>
      </c>
      <c r="F1384">
        <v>1</v>
      </c>
      <c r="G1384" s="2">
        <v>168</v>
      </c>
      <c r="H1384" s="2">
        <v>168</v>
      </c>
      <c r="I1384" t="s">
        <v>41</v>
      </c>
      <c r="J1384" t="s">
        <v>213</v>
      </c>
    </row>
    <row r="1385" spans="1:10" x14ac:dyDescent="0.25">
      <c r="A1385" t="s">
        <v>1427</v>
      </c>
      <c r="B1385" t="s">
        <v>11</v>
      </c>
      <c r="C1385" s="1">
        <v>45897</v>
      </c>
      <c r="D1385" t="s">
        <v>17</v>
      </c>
      <c r="E1385" t="s">
        <v>18</v>
      </c>
      <c r="F1385">
        <v>1</v>
      </c>
      <c r="G1385" s="2">
        <v>29</v>
      </c>
      <c r="H1385" s="2">
        <v>29</v>
      </c>
      <c r="I1385" t="s">
        <v>41</v>
      </c>
      <c r="J1385" t="s">
        <v>26</v>
      </c>
    </row>
    <row r="1386" spans="1:10" x14ac:dyDescent="0.25">
      <c r="A1386" t="s">
        <v>1428</v>
      </c>
      <c r="B1386" t="s">
        <v>32</v>
      </c>
      <c r="C1386" s="1">
        <v>45905</v>
      </c>
      <c r="D1386" t="s">
        <v>28</v>
      </c>
      <c r="E1386" t="s">
        <v>13</v>
      </c>
      <c r="F1386">
        <v>2</v>
      </c>
      <c r="G1386" s="2">
        <v>59</v>
      </c>
      <c r="H1386" s="2">
        <v>118</v>
      </c>
      <c r="I1386" t="s">
        <v>22</v>
      </c>
      <c r="J1386" t="s">
        <v>90</v>
      </c>
    </row>
    <row r="1387" spans="1:10" x14ac:dyDescent="0.25">
      <c r="A1387" t="s">
        <v>1429</v>
      </c>
      <c r="B1387" t="s">
        <v>32</v>
      </c>
      <c r="C1387" s="1">
        <v>45925</v>
      </c>
      <c r="D1387" t="s">
        <v>17</v>
      </c>
      <c r="E1387" t="s">
        <v>29</v>
      </c>
      <c r="F1387">
        <v>4</v>
      </c>
      <c r="G1387" s="2">
        <v>42</v>
      </c>
      <c r="H1387" s="2">
        <v>168</v>
      </c>
      <c r="I1387" t="s">
        <v>41</v>
      </c>
      <c r="J1387" t="s">
        <v>67</v>
      </c>
    </row>
    <row r="1388" spans="1:10" x14ac:dyDescent="0.25">
      <c r="A1388" t="s">
        <v>1430</v>
      </c>
      <c r="B1388" t="s">
        <v>49</v>
      </c>
      <c r="C1388" s="1">
        <v>45928</v>
      </c>
      <c r="D1388" t="s">
        <v>17</v>
      </c>
      <c r="E1388" t="s">
        <v>25</v>
      </c>
      <c r="F1388">
        <v>2</v>
      </c>
      <c r="G1388" s="2">
        <v>38</v>
      </c>
      <c r="H1388" s="2">
        <v>76</v>
      </c>
      <c r="I1388" t="s">
        <v>14</v>
      </c>
      <c r="J1388" t="s">
        <v>110</v>
      </c>
    </row>
    <row r="1389" spans="1:10" x14ac:dyDescent="0.25">
      <c r="A1389" t="s">
        <v>1431</v>
      </c>
      <c r="B1389" t="s">
        <v>11</v>
      </c>
      <c r="C1389" s="1">
        <v>45896</v>
      </c>
      <c r="D1389" t="s">
        <v>17</v>
      </c>
      <c r="E1389" t="s">
        <v>18</v>
      </c>
      <c r="F1389">
        <v>2</v>
      </c>
      <c r="G1389" s="2">
        <v>43</v>
      </c>
      <c r="H1389" s="2">
        <v>86</v>
      </c>
      <c r="I1389" t="s">
        <v>14</v>
      </c>
      <c r="J1389" t="s">
        <v>15</v>
      </c>
    </row>
    <row r="1390" spans="1:10" x14ac:dyDescent="0.25">
      <c r="A1390" t="s">
        <v>1432</v>
      </c>
      <c r="B1390" t="s">
        <v>11</v>
      </c>
      <c r="C1390" s="1">
        <v>45904</v>
      </c>
      <c r="D1390" t="s">
        <v>17</v>
      </c>
      <c r="E1390" t="s">
        <v>29</v>
      </c>
      <c r="F1390">
        <v>1</v>
      </c>
      <c r="G1390" s="2">
        <v>45</v>
      </c>
      <c r="H1390" s="2">
        <v>45</v>
      </c>
      <c r="I1390" t="s">
        <v>22</v>
      </c>
      <c r="J1390" t="s">
        <v>15</v>
      </c>
    </row>
    <row r="1391" spans="1:10" x14ac:dyDescent="0.25">
      <c r="A1391" t="s">
        <v>1433</v>
      </c>
      <c r="B1391" t="s">
        <v>71</v>
      </c>
      <c r="C1391" s="1">
        <v>45862</v>
      </c>
      <c r="D1391" t="s">
        <v>40</v>
      </c>
      <c r="E1391" t="s">
        <v>25</v>
      </c>
      <c r="F1391">
        <v>2</v>
      </c>
      <c r="G1391" s="2">
        <v>63</v>
      </c>
      <c r="H1391" s="2">
        <v>126</v>
      </c>
      <c r="I1391" t="s">
        <v>22</v>
      </c>
      <c r="J1391" t="s">
        <v>15</v>
      </c>
    </row>
    <row r="1392" spans="1:10" x14ac:dyDescent="0.25">
      <c r="A1392" t="s">
        <v>1434</v>
      </c>
      <c r="B1392" t="s">
        <v>49</v>
      </c>
      <c r="C1392" s="1">
        <v>45908</v>
      </c>
      <c r="D1392" t="s">
        <v>40</v>
      </c>
      <c r="E1392" t="s">
        <v>29</v>
      </c>
      <c r="F1392">
        <v>2</v>
      </c>
      <c r="G1392" s="2">
        <v>50</v>
      </c>
      <c r="H1392" s="2">
        <v>100</v>
      </c>
      <c r="I1392" t="s">
        <v>14</v>
      </c>
      <c r="J1392" t="s">
        <v>81</v>
      </c>
    </row>
    <row r="1393" spans="1:10" x14ac:dyDescent="0.25">
      <c r="A1393" t="s">
        <v>1435</v>
      </c>
      <c r="B1393" t="s">
        <v>21</v>
      </c>
      <c r="C1393" s="1">
        <v>45875</v>
      </c>
      <c r="D1393" t="s">
        <v>28</v>
      </c>
      <c r="E1393" t="s">
        <v>29</v>
      </c>
      <c r="F1393">
        <v>2</v>
      </c>
      <c r="G1393" s="2">
        <v>35</v>
      </c>
      <c r="H1393" s="2">
        <v>70</v>
      </c>
      <c r="I1393" t="s">
        <v>22</v>
      </c>
      <c r="J1393" t="s">
        <v>38</v>
      </c>
    </row>
    <row r="1394" spans="1:10" x14ac:dyDescent="0.25">
      <c r="A1394" t="s">
        <v>1436</v>
      </c>
      <c r="B1394" t="s">
        <v>71</v>
      </c>
      <c r="C1394" s="1">
        <v>45865</v>
      </c>
      <c r="D1394" t="s">
        <v>17</v>
      </c>
      <c r="E1394" t="s">
        <v>29</v>
      </c>
      <c r="F1394">
        <v>2</v>
      </c>
      <c r="G1394" s="2">
        <v>34</v>
      </c>
      <c r="H1394" s="2">
        <v>68</v>
      </c>
      <c r="I1394" t="s">
        <v>22</v>
      </c>
      <c r="J1394" t="s">
        <v>15</v>
      </c>
    </row>
    <row r="1395" spans="1:10" x14ac:dyDescent="0.25">
      <c r="A1395" t="s">
        <v>1437</v>
      </c>
      <c r="B1395" t="s">
        <v>49</v>
      </c>
      <c r="C1395" s="1">
        <v>45848</v>
      </c>
      <c r="D1395" t="s">
        <v>17</v>
      </c>
      <c r="E1395" t="s">
        <v>29</v>
      </c>
      <c r="F1395">
        <v>1</v>
      </c>
      <c r="G1395" s="2">
        <v>36</v>
      </c>
      <c r="H1395" s="2">
        <v>36</v>
      </c>
      <c r="I1395" t="s">
        <v>14</v>
      </c>
      <c r="J1395" t="s">
        <v>26</v>
      </c>
    </row>
    <row r="1396" spans="1:10" x14ac:dyDescent="0.25">
      <c r="A1396" t="s">
        <v>1438</v>
      </c>
      <c r="B1396" t="s">
        <v>37</v>
      </c>
      <c r="C1396" s="1">
        <v>45906</v>
      </c>
      <c r="D1396" t="s">
        <v>12</v>
      </c>
      <c r="E1396" t="s">
        <v>25</v>
      </c>
      <c r="F1396">
        <v>2</v>
      </c>
      <c r="G1396" s="2">
        <v>170</v>
      </c>
      <c r="H1396" s="2">
        <v>340</v>
      </c>
      <c r="I1396" t="s">
        <v>41</v>
      </c>
      <c r="J1396" t="s">
        <v>90</v>
      </c>
    </row>
    <row r="1397" spans="1:10" x14ac:dyDescent="0.25">
      <c r="A1397" t="s">
        <v>1439</v>
      </c>
      <c r="B1397" t="s">
        <v>45</v>
      </c>
      <c r="C1397" s="1">
        <v>45910</v>
      </c>
      <c r="D1397" t="s">
        <v>17</v>
      </c>
      <c r="E1397" t="s">
        <v>25</v>
      </c>
      <c r="F1397">
        <v>5</v>
      </c>
      <c r="G1397" s="2">
        <v>15</v>
      </c>
      <c r="H1397" s="2">
        <v>75</v>
      </c>
      <c r="I1397" t="s">
        <v>41</v>
      </c>
      <c r="J1397" t="s">
        <v>62</v>
      </c>
    </row>
    <row r="1398" spans="1:10" x14ac:dyDescent="0.25">
      <c r="A1398" t="s">
        <v>1440</v>
      </c>
      <c r="B1398" t="s">
        <v>11</v>
      </c>
      <c r="C1398" s="1">
        <v>45861</v>
      </c>
      <c r="D1398" t="s">
        <v>17</v>
      </c>
      <c r="E1398" t="s">
        <v>25</v>
      </c>
      <c r="F1398">
        <v>3</v>
      </c>
      <c r="G1398" s="2">
        <v>38</v>
      </c>
      <c r="H1398" s="2">
        <v>114</v>
      </c>
      <c r="I1398" t="s">
        <v>14</v>
      </c>
      <c r="J1398" t="s">
        <v>15</v>
      </c>
    </row>
    <row r="1399" spans="1:10" x14ac:dyDescent="0.25">
      <c r="A1399" t="s">
        <v>1441</v>
      </c>
      <c r="B1399" t="s">
        <v>61</v>
      </c>
      <c r="C1399" s="1">
        <v>45910</v>
      </c>
      <c r="D1399" t="s">
        <v>40</v>
      </c>
      <c r="E1399" t="s">
        <v>18</v>
      </c>
      <c r="F1399">
        <v>1</v>
      </c>
      <c r="G1399" s="2">
        <v>89</v>
      </c>
      <c r="H1399" s="2">
        <v>89</v>
      </c>
      <c r="I1399" t="s">
        <v>22</v>
      </c>
      <c r="J1399" t="s">
        <v>38</v>
      </c>
    </row>
    <row r="1400" spans="1:10" x14ac:dyDescent="0.25">
      <c r="A1400" t="s">
        <v>1442</v>
      </c>
      <c r="B1400" t="s">
        <v>21</v>
      </c>
      <c r="C1400" s="1">
        <v>45926</v>
      </c>
      <c r="D1400" t="s">
        <v>17</v>
      </c>
      <c r="E1400" t="s">
        <v>13</v>
      </c>
      <c r="F1400">
        <v>3</v>
      </c>
      <c r="G1400" s="2">
        <v>33</v>
      </c>
      <c r="H1400" s="2">
        <v>99</v>
      </c>
      <c r="I1400" t="s">
        <v>14</v>
      </c>
      <c r="J1400" t="s">
        <v>30</v>
      </c>
    </row>
    <row r="1401" spans="1:10" x14ac:dyDescent="0.25">
      <c r="A1401" t="s">
        <v>1443</v>
      </c>
      <c r="B1401" t="s">
        <v>49</v>
      </c>
      <c r="C1401" s="1">
        <v>45866</v>
      </c>
      <c r="D1401" t="s">
        <v>17</v>
      </c>
      <c r="E1401" t="s">
        <v>13</v>
      </c>
      <c r="F1401">
        <v>3</v>
      </c>
      <c r="G1401" s="2">
        <v>33</v>
      </c>
      <c r="H1401" s="2">
        <v>99</v>
      </c>
      <c r="I1401" t="s">
        <v>14</v>
      </c>
      <c r="J1401" t="s">
        <v>34</v>
      </c>
    </row>
    <row r="1402" spans="1:10" x14ac:dyDescent="0.25">
      <c r="A1402" t="s">
        <v>1444</v>
      </c>
      <c r="B1402" t="s">
        <v>45</v>
      </c>
      <c r="C1402" s="1">
        <v>45882</v>
      </c>
      <c r="D1402" t="s">
        <v>12</v>
      </c>
      <c r="E1402" t="s">
        <v>29</v>
      </c>
      <c r="F1402">
        <v>2</v>
      </c>
      <c r="G1402" s="2">
        <v>13</v>
      </c>
      <c r="H1402" s="2">
        <v>26</v>
      </c>
      <c r="I1402" t="s">
        <v>14</v>
      </c>
      <c r="J1402" t="s">
        <v>30</v>
      </c>
    </row>
    <row r="1403" spans="1:10" x14ac:dyDescent="0.25">
      <c r="A1403" t="s">
        <v>1445</v>
      </c>
      <c r="B1403" t="s">
        <v>32</v>
      </c>
      <c r="C1403" s="1">
        <v>45883</v>
      </c>
      <c r="D1403" t="s">
        <v>40</v>
      </c>
      <c r="E1403" t="s">
        <v>25</v>
      </c>
      <c r="F1403">
        <v>3</v>
      </c>
      <c r="G1403" s="2">
        <v>63</v>
      </c>
      <c r="H1403" s="2">
        <v>189</v>
      </c>
      <c r="I1403" t="s">
        <v>41</v>
      </c>
      <c r="J1403" t="s">
        <v>213</v>
      </c>
    </row>
    <row r="1404" spans="1:10" x14ac:dyDescent="0.25">
      <c r="A1404" t="s">
        <v>1446</v>
      </c>
      <c r="B1404" t="s">
        <v>37</v>
      </c>
      <c r="C1404" s="1">
        <v>45905</v>
      </c>
      <c r="D1404" t="s">
        <v>28</v>
      </c>
      <c r="E1404" t="s">
        <v>18</v>
      </c>
      <c r="F1404">
        <v>1</v>
      </c>
      <c r="G1404" s="2">
        <v>124</v>
      </c>
      <c r="H1404" s="2">
        <v>124</v>
      </c>
      <c r="I1404" t="s">
        <v>41</v>
      </c>
      <c r="J1404" t="s">
        <v>90</v>
      </c>
    </row>
    <row r="1405" spans="1:10" x14ac:dyDescent="0.25">
      <c r="A1405" t="s">
        <v>1447</v>
      </c>
      <c r="B1405" t="s">
        <v>11</v>
      </c>
      <c r="C1405" s="1">
        <v>45857</v>
      </c>
      <c r="D1405" t="s">
        <v>40</v>
      </c>
      <c r="E1405" t="s">
        <v>13</v>
      </c>
      <c r="F1405">
        <v>1</v>
      </c>
      <c r="G1405" s="2">
        <v>40</v>
      </c>
      <c r="H1405" s="2">
        <v>40</v>
      </c>
      <c r="I1405" t="s">
        <v>14</v>
      </c>
      <c r="J1405" t="s">
        <v>213</v>
      </c>
    </row>
    <row r="1406" spans="1:10" x14ac:dyDescent="0.25">
      <c r="A1406" t="s">
        <v>1448</v>
      </c>
      <c r="B1406" t="s">
        <v>32</v>
      </c>
      <c r="C1406" s="1">
        <v>45876</v>
      </c>
      <c r="D1406" t="s">
        <v>17</v>
      </c>
      <c r="E1406" t="s">
        <v>29</v>
      </c>
      <c r="F1406">
        <v>1</v>
      </c>
      <c r="G1406" s="2">
        <v>54</v>
      </c>
      <c r="H1406" s="2">
        <v>54</v>
      </c>
      <c r="I1406" t="s">
        <v>14</v>
      </c>
      <c r="J1406" t="s">
        <v>26</v>
      </c>
    </row>
    <row r="1407" spans="1:10" x14ac:dyDescent="0.25">
      <c r="A1407" t="s">
        <v>1449</v>
      </c>
      <c r="B1407" t="s">
        <v>32</v>
      </c>
      <c r="C1407" s="1">
        <v>45912</v>
      </c>
      <c r="D1407" t="s">
        <v>40</v>
      </c>
      <c r="E1407" t="s">
        <v>29</v>
      </c>
      <c r="F1407">
        <v>1</v>
      </c>
      <c r="G1407" s="2">
        <v>88</v>
      </c>
      <c r="H1407" s="2">
        <v>88</v>
      </c>
      <c r="I1407" t="s">
        <v>14</v>
      </c>
      <c r="J1407" t="s">
        <v>213</v>
      </c>
    </row>
    <row r="1408" spans="1:10" x14ac:dyDescent="0.25">
      <c r="A1408" t="s">
        <v>1450</v>
      </c>
      <c r="B1408" t="s">
        <v>45</v>
      </c>
      <c r="C1408" s="1">
        <v>45868</v>
      </c>
      <c r="D1408" t="s">
        <v>40</v>
      </c>
      <c r="E1408" t="s">
        <v>25</v>
      </c>
      <c r="F1408">
        <v>2</v>
      </c>
      <c r="G1408" s="2">
        <v>17</v>
      </c>
      <c r="H1408" s="2">
        <v>34</v>
      </c>
      <c r="I1408" t="s">
        <v>47</v>
      </c>
      <c r="J1408" t="s">
        <v>15</v>
      </c>
    </row>
    <row r="1409" spans="1:10" x14ac:dyDescent="0.25">
      <c r="A1409" t="s">
        <v>1451</v>
      </c>
      <c r="B1409" t="s">
        <v>61</v>
      </c>
      <c r="C1409" s="1">
        <v>45919</v>
      </c>
      <c r="D1409" t="s">
        <v>40</v>
      </c>
      <c r="E1409" t="s">
        <v>29</v>
      </c>
      <c r="F1409">
        <v>1</v>
      </c>
      <c r="G1409" s="2">
        <v>88</v>
      </c>
      <c r="H1409" s="2">
        <v>88</v>
      </c>
      <c r="I1409" t="s">
        <v>41</v>
      </c>
      <c r="J1409" t="s">
        <v>30</v>
      </c>
    </row>
    <row r="1410" spans="1:10" x14ac:dyDescent="0.25">
      <c r="A1410" t="s">
        <v>1452</v>
      </c>
      <c r="B1410" t="s">
        <v>49</v>
      </c>
      <c r="C1410" s="1">
        <v>45857</v>
      </c>
      <c r="D1410" t="s">
        <v>12</v>
      </c>
      <c r="E1410" t="s">
        <v>29</v>
      </c>
      <c r="F1410">
        <v>4</v>
      </c>
      <c r="G1410" s="2">
        <v>57</v>
      </c>
      <c r="H1410" s="2">
        <v>228</v>
      </c>
      <c r="I1410" t="s">
        <v>47</v>
      </c>
      <c r="J1410" t="s">
        <v>213</v>
      </c>
    </row>
    <row r="1411" spans="1:10" x14ac:dyDescent="0.25">
      <c r="A1411" t="s">
        <v>1453</v>
      </c>
      <c r="B1411" t="s">
        <v>71</v>
      </c>
      <c r="C1411" s="1">
        <v>45867</v>
      </c>
      <c r="D1411" t="s">
        <v>17</v>
      </c>
      <c r="E1411" t="s">
        <v>25</v>
      </c>
      <c r="F1411">
        <v>4</v>
      </c>
      <c r="G1411" s="2">
        <v>41</v>
      </c>
      <c r="H1411" s="2">
        <v>164</v>
      </c>
      <c r="I1411" t="s">
        <v>14</v>
      </c>
      <c r="J1411" t="s">
        <v>90</v>
      </c>
    </row>
    <row r="1412" spans="1:10" x14ac:dyDescent="0.25">
      <c r="A1412" t="s">
        <v>1454</v>
      </c>
      <c r="B1412" t="s">
        <v>21</v>
      </c>
      <c r="C1412" s="1">
        <v>45851</v>
      </c>
      <c r="D1412" t="s">
        <v>12</v>
      </c>
      <c r="E1412" t="s">
        <v>25</v>
      </c>
      <c r="F1412">
        <v>3</v>
      </c>
      <c r="G1412" s="2">
        <v>96</v>
      </c>
      <c r="H1412" s="2">
        <v>288</v>
      </c>
      <c r="I1412" t="s">
        <v>43</v>
      </c>
      <c r="J1412" t="s">
        <v>26</v>
      </c>
    </row>
    <row r="1413" spans="1:10" x14ac:dyDescent="0.25">
      <c r="A1413" t="s">
        <v>1455</v>
      </c>
      <c r="B1413" t="s">
        <v>61</v>
      </c>
      <c r="C1413" s="1">
        <v>45851</v>
      </c>
      <c r="D1413" t="s">
        <v>12</v>
      </c>
      <c r="E1413" t="s">
        <v>13</v>
      </c>
      <c r="F1413">
        <v>2</v>
      </c>
      <c r="G1413" s="2">
        <v>69</v>
      </c>
      <c r="H1413" s="2">
        <v>138</v>
      </c>
      <c r="I1413" t="s">
        <v>14</v>
      </c>
      <c r="J1413" t="s">
        <v>38</v>
      </c>
    </row>
    <row r="1414" spans="1:10" x14ac:dyDescent="0.25">
      <c r="A1414" t="s">
        <v>1456</v>
      </c>
      <c r="B1414" t="s">
        <v>11</v>
      </c>
      <c r="C1414" s="1">
        <v>45917</v>
      </c>
      <c r="D1414" t="s">
        <v>17</v>
      </c>
      <c r="E1414" t="s">
        <v>29</v>
      </c>
      <c r="F1414">
        <v>2</v>
      </c>
      <c r="G1414" s="2">
        <v>19</v>
      </c>
      <c r="H1414" s="2">
        <v>38</v>
      </c>
      <c r="I1414" t="s">
        <v>22</v>
      </c>
      <c r="J1414" t="s">
        <v>90</v>
      </c>
    </row>
    <row r="1415" spans="1:10" x14ac:dyDescent="0.25">
      <c r="A1415" t="s">
        <v>1457</v>
      </c>
      <c r="B1415" t="s">
        <v>61</v>
      </c>
      <c r="C1415" s="1">
        <v>45916</v>
      </c>
      <c r="D1415" t="s">
        <v>17</v>
      </c>
      <c r="E1415" t="s">
        <v>25</v>
      </c>
      <c r="F1415">
        <v>1</v>
      </c>
      <c r="G1415" s="2">
        <v>149</v>
      </c>
      <c r="H1415" s="2">
        <v>149</v>
      </c>
      <c r="I1415" t="s">
        <v>22</v>
      </c>
      <c r="J1415" t="s">
        <v>15</v>
      </c>
    </row>
    <row r="1416" spans="1:10" x14ac:dyDescent="0.25">
      <c r="A1416" t="s">
        <v>1458</v>
      </c>
      <c r="B1416" t="s">
        <v>21</v>
      </c>
      <c r="C1416" s="1">
        <v>45849</v>
      </c>
      <c r="D1416" t="s">
        <v>17</v>
      </c>
      <c r="E1416" t="s">
        <v>29</v>
      </c>
      <c r="F1416">
        <v>1</v>
      </c>
      <c r="G1416" s="2">
        <v>79</v>
      </c>
      <c r="H1416" s="2">
        <v>79</v>
      </c>
      <c r="I1416" t="s">
        <v>43</v>
      </c>
      <c r="J1416" t="s">
        <v>62</v>
      </c>
    </row>
    <row r="1417" spans="1:10" x14ac:dyDescent="0.25">
      <c r="A1417" t="s">
        <v>1459</v>
      </c>
      <c r="B1417" t="s">
        <v>32</v>
      </c>
      <c r="C1417" s="1">
        <v>45909</v>
      </c>
      <c r="D1417" t="s">
        <v>12</v>
      </c>
      <c r="E1417" t="s">
        <v>18</v>
      </c>
      <c r="F1417">
        <v>2</v>
      </c>
      <c r="G1417" s="2">
        <v>51</v>
      </c>
      <c r="H1417" s="2">
        <v>102</v>
      </c>
      <c r="I1417" t="s">
        <v>14</v>
      </c>
      <c r="J1417" t="s">
        <v>62</v>
      </c>
    </row>
    <row r="1418" spans="1:10" x14ac:dyDescent="0.25">
      <c r="A1418" t="s">
        <v>1460</v>
      </c>
      <c r="B1418" t="s">
        <v>71</v>
      </c>
      <c r="C1418" s="1">
        <v>45867</v>
      </c>
      <c r="D1418" t="s">
        <v>40</v>
      </c>
      <c r="E1418" t="s">
        <v>18</v>
      </c>
      <c r="F1418">
        <v>4</v>
      </c>
      <c r="G1418" s="2">
        <v>41</v>
      </c>
      <c r="H1418" s="2">
        <v>164</v>
      </c>
      <c r="I1418" t="s">
        <v>43</v>
      </c>
      <c r="J1418" t="s">
        <v>81</v>
      </c>
    </row>
    <row r="1419" spans="1:10" x14ac:dyDescent="0.25">
      <c r="A1419" t="s">
        <v>1461</v>
      </c>
      <c r="B1419" t="s">
        <v>11</v>
      </c>
      <c r="C1419" s="1">
        <v>45925</v>
      </c>
      <c r="D1419" t="s">
        <v>28</v>
      </c>
      <c r="E1419" t="s">
        <v>18</v>
      </c>
      <c r="F1419">
        <v>2</v>
      </c>
      <c r="G1419" s="2">
        <v>50</v>
      </c>
      <c r="H1419" s="2">
        <v>100</v>
      </c>
      <c r="I1419" t="s">
        <v>41</v>
      </c>
      <c r="J1419" t="s">
        <v>213</v>
      </c>
    </row>
    <row r="1420" spans="1:10" x14ac:dyDescent="0.25">
      <c r="A1420" t="s">
        <v>1462</v>
      </c>
      <c r="B1420" t="s">
        <v>37</v>
      </c>
      <c r="C1420" s="1">
        <v>45919</v>
      </c>
      <c r="D1420" t="s">
        <v>17</v>
      </c>
      <c r="E1420" t="s">
        <v>25</v>
      </c>
      <c r="F1420">
        <v>1</v>
      </c>
      <c r="G1420" s="2">
        <v>135</v>
      </c>
      <c r="H1420" s="2">
        <v>135</v>
      </c>
      <c r="I1420" t="s">
        <v>43</v>
      </c>
      <c r="J1420" t="s">
        <v>15</v>
      </c>
    </row>
    <row r="1421" spans="1:10" x14ac:dyDescent="0.25">
      <c r="A1421" t="s">
        <v>1463</v>
      </c>
      <c r="B1421" t="s">
        <v>11</v>
      </c>
      <c r="C1421" s="1">
        <v>45855</v>
      </c>
      <c r="D1421" t="s">
        <v>17</v>
      </c>
      <c r="E1421" t="s">
        <v>29</v>
      </c>
      <c r="F1421">
        <v>1</v>
      </c>
      <c r="G1421" s="2">
        <v>49</v>
      </c>
      <c r="H1421" s="2">
        <v>49</v>
      </c>
      <c r="I1421" t="s">
        <v>14</v>
      </c>
      <c r="J1421" t="s">
        <v>67</v>
      </c>
    </row>
    <row r="1422" spans="1:10" x14ac:dyDescent="0.25">
      <c r="A1422" t="s">
        <v>1464</v>
      </c>
      <c r="B1422" t="s">
        <v>45</v>
      </c>
      <c r="C1422" s="1">
        <v>45908</v>
      </c>
      <c r="D1422" t="s">
        <v>40</v>
      </c>
      <c r="E1422" t="s">
        <v>18</v>
      </c>
      <c r="F1422">
        <v>4</v>
      </c>
      <c r="G1422" s="2">
        <v>24</v>
      </c>
      <c r="H1422" s="2">
        <v>96</v>
      </c>
      <c r="I1422" t="s">
        <v>14</v>
      </c>
      <c r="J1422" t="s">
        <v>90</v>
      </c>
    </row>
    <row r="1423" spans="1:10" x14ac:dyDescent="0.25">
      <c r="A1423" t="s">
        <v>1465</v>
      </c>
      <c r="B1423" t="s">
        <v>61</v>
      </c>
      <c r="C1423" s="1">
        <v>45912</v>
      </c>
      <c r="D1423" t="s">
        <v>28</v>
      </c>
      <c r="E1423" t="s">
        <v>29</v>
      </c>
      <c r="F1423">
        <v>2</v>
      </c>
      <c r="G1423" s="2">
        <v>73</v>
      </c>
      <c r="H1423" s="2">
        <v>146</v>
      </c>
      <c r="I1423" t="s">
        <v>14</v>
      </c>
      <c r="J1423" t="s">
        <v>34</v>
      </c>
    </row>
    <row r="1424" spans="1:10" x14ac:dyDescent="0.25">
      <c r="A1424" t="s">
        <v>1466</v>
      </c>
      <c r="B1424" t="s">
        <v>32</v>
      </c>
      <c r="C1424" s="1">
        <v>45874</v>
      </c>
      <c r="D1424" t="s">
        <v>12</v>
      </c>
      <c r="E1424" t="s">
        <v>29</v>
      </c>
      <c r="F1424">
        <v>2</v>
      </c>
      <c r="G1424" s="2">
        <v>28</v>
      </c>
      <c r="H1424" s="2">
        <v>56</v>
      </c>
      <c r="I1424" t="s">
        <v>22</v>
      </c>
      <c r="J1424" t="s">
        <v>90</v>
      </c>
    </row>
    <row r="1425" spans="1:10" x14ac:dyDescent="0.25">
      <c r="A1425" t="s">
        <v>1467</v>
      </c>
      <c r="B1425" t="s">
        <v>61</v>
      </c>
      <c r="C1425" s="1">
        <v>45929</v>
      </c>
      <c r="D1425" t="s">
        <v>17</v>
      </c>
      <c r="E1425" t="s">
        <v>18</v>
      </c>
      <c r="F1425">
        <v>2</v>
      </c>
      <c r="G1425" s="2">
        <v>121</v>
      </c>
      <c r="H1425" s="2">
        <v>242</v>
      </c>
      <c r="I1425" t="s">
        <v>14</v>
      </c>
      <c r="J1425" t="s">
        <v>213</v>
      </c>
    </row>
    <row r="1426" spans="1:10" x14ac:dyDescent="0.25">
      <c r="A1426" t="s">
        <v>1468</v>
      </c>
      <c r="B1426" t="s">
        <v>49</v>
      </c>
      <c r="C1426" s="1">
        <v>45924</v>
      </c>
      <c r="D1426" t="s">
        <v>12</v>
      </c>
      <c r="E1426" t="s">
        <v>25</v>
      </c>
      <c r="F1426">
        <v>3</v>
      </c>
      <c r="G1426" s="2">
        <v>18</v>
      </c>
      <c r="H1426" s="2">
        <v>54</v>
      </c>
      <c r="I1426" t="s">
        <v>14</v>
      </c>
      <c r="J1426" t="s">
        <v>67</v>
      </c>
    </row>
    <row r="1427" spans="1:10" x14ac:dyDescent="0.25">
      <c r="A1427" t="s">
        <v>1469</v>
      </c>
      <c r="B1427" t="s">
        <v>71</v>
      </c>
      <c r="C1427" s="1">
        <v>45896</v>
      </c>
      <c r="D1427" t="s">
        <v>17</v>
      </c>
      <c r="E1427" t="s">
        <v>25</v>
      </c>
      <c r="F1427">
        <v>2</v>
      </c>
      <c r="G1427" s="2">
        <v>29</v>
      </c>
      <c r="H1427" s="2">
        <v>58</v>
      </c>
      <c r="I1427" t="s">
        <v>41</v>
      </c>
      <c r="J1427" t="s">
        <v>81</v>
      </c>
    </row>
    <row r="1428" spans="1:10" x14ac:dyDescent="0.25">
      <c r="A1428" t="s">
        <v>1269</v>
      </c>
      <c r="B1428" t="s">
        <v>61</v>
      </c>
      <c r="C1428" s="1">
        <v>45925</v>
      </c>
      <c r="D1428" t="s">
        <v>28</v>
      </c>
      <c r="E1428" t="s">
        <v>25</v>
      </c>
      <c r="F1428">
        <v>2</v>
      </c>
      <c r="G1428" s="2">
        <v>126</v>
      </c>
      <c r="H1428" s="2">
        <v>252</v>
      </c>
      <c r="I1428" t="s">
        <v>41</v>
      </c>
      <c r="J1428" t="s">
        <v>30</v>
      </c>
    </row>
    <row r="1429" spans="1:10" x14ac:dyDescent="0.25">
      <c r="A1429" t="s">
        <v>1470</v>
      </c>
      <c r="B1429" t="s">
        <v>21</v>
      </c>
      <c r="C1429" s="1">
        <v>45893</v>
      </c>
      <c r="D1429" t="s">
        <v>17</v>
      </c>
      <c r="E1429" t="s">
        <v>25</v>
      </c>
      <c r="F1429">
        <v>1</v>
      </c>
      <c r="G1429" s="2">
        <v>31</v>
      </c>
      <c r="H1429" s="2">
        <v>31</v>
      </c>
      <c r="I1429" t="s">
        <v>47</v>
      </c>
      <c r="J1429" t="s">
        <v>15</v>
      </c>
    </row>
    <row r="1430" spans="1:10" x14ac:dyDescent="0.25">
      <c r="A1430" t="s">
        <v>1471</v>
      </c>
      <c r="B1430" t="s">
        <v>11</v>
      </c>
      <c r="C1430" s="1">
        <v>45840</v>
      </c>
      <c r="D1430" t="s">
        <v>28</v>
      </c>
      <c r="E1430" t="s">
        <v>29</v>
      </c>
      <c r="F1430">
        <v>4</v>
      </c>
      <c r="G1430" s="2">
        <v>15</v>
      </c>
      <c r="H1430" s="2">
        <v>60</v>
      </c>
      <c r="I1430" t="s">
        <v>47</v>
      </c>
      <c r="J1430" t="s">
        <v>26</v>
      </c>
    </row>
    <row r="1431" spans="1:10" x14ac:dyDescent="0.25">
      <c r="A1431" t="s">
        <v>1472</v>
      </c>
      <c r="B1431" t="s">
        <v>71</v>
      </c>
      <c r="C1431" s="1">
        <v>45882</v>
      </c>
      <c r="D1431" t="s">
        <v>28</v>
      </c>
      <c r="E1431" t="s">
        <v>25</v>
      </c>
      <c r="F1431">
        <v>4</v>
      </c>
      <c r="G1431" s="2">
        <v>22</v>
      </c>
      <c r="H1431" s="2">
        <v>88</v>
      </c>
      <c r="I1431" t="s">
        <v>22</v>
      </c>
      <c r="J1431" t="s">
        <v>15</v>
      </c>
    </row>
    <row r="1432" spans="1:10" x14ac:dyDescent="0.25">
      <c r="A1432" t="s">
        <v>1473</v>
      </c>
      <c r="B1432" t="s">
        <v>11</v>
      </c>
      <c r="C1432" s="1">
        <v>45913</v>
      </c>
      <c r="D1432" t="s">
        <v>40</v>
      </c>
      <c r="E1432" t="s">
        <v>29</v>
      </c>
      <c r="F1432">
        <v>3</v>
      </c>
      <c r="G1432" s="2">
        <v>31</v>
      </c>
      <c r="H1432" s="2">
        <v>93</v>
      </c>
      <c r="I1432" t="s">
        <v>41</v>
      </c>
      <c r="J1432" t="s">
        <v>90</v>
      </c>
    </row>
    <row r="1433" spans="1:10" x14ac:dyDescent="0.25">
      <c r="A1433" t="s">
        <v>1474</v>
      </c>
      <c r="B1433" t="s">
        <v>21</v>
      </c>
      <c r="C1433" s="1">
        <v>45863</v>
      </c>
      <c r="D1433" t="s">
        <v>40</v>
      </c>
      <c r="E1433" t="s">
        <v>25</v>
      </c>
      <c r="F1433">
        <v>2</v>
      </c>
      <c r="G1433" s="2">
        <v>87</v>
      </c>
      <c r="H1433" s="2">
        <v>174</v>
      </c>
      <c r="I1433" t="s">
        <v>47</v>
      </c>
      <c r="J1433" t="s">
        <v>15</v>
      </c>
    </row>
    <row r="1434" spans="1:10" x14ac:dyDescent="0.25">
      <c r="A1434" t="s">
        <v>1475</v>
      </c>
      <c r="B1434" t="s">
        <v>32</v>
      </c>
      <c r="C1434" s="1">
        <v>45903</v>
      </c>
      <c r="D1434" t="s">
        <v>28</v>
      </c>
      <c r="E1434" t="s">
        <v>29</v>
      </c>
      <c r="F1434">
        <v>1</v>
      </c>
      <c r="G1434" s="2">
        <v>53</v>
      </c>
      <c r="H1434" s="2">
        <v>53</v>
      </c>
      <c r="I1434" t="s">
        <v>14</v>
      </c>
      <c r="J1434" t="s">
        <v>26</v>
      </c>
    </row>
    <row r="1435" spans="1:10" x14ac:dyDescent="0.25">
      <c r="A1435" t="s">
        <v>1476</v>
      </c>
      <c r="B1435" t="s">
        <v>37</v>
      </c>
      <c r="C1435" s="1">
        <v>45885</v>
      </c>
      <c r="D1435" t="s">
        <v>17</v>
      </c>
      <c r="E1435" t="s">
        <v>29</v>
      </c>
      <c r="F1435">
        <v>1</v>
      </c>
      <c r="G1435" s="2">
        <v>161</v>
      </c>
      <c r="H1435" s="2">
        <v>161</v>
      </c>
      <c r="I1435" t="s">
        <v>14</v>
      </c>
      <c r="J1435" t="s">
        <v>116</v>
      </c>
    </row>
    <row r="1436" spans="1:10" x14ac:dyDescent="0.25">
      <c r="A1436" t="s">
        <v>1477</v>
      </c>
      <c r="B1436" t="s">
        <v>32</v>
      </c>
      <c r="C1436" s="1">
        <v>45907</v>
      </c>
      <c r="D1436" t="s">
        <v>40</v>
      </c>
      <c r="E1436" t="s">
        <v>25</v>
      </c>
      <c r="F1436">
        <v>1</v>
      </c>
      <c r="G1436" s="2">
        <v>85</v>
      </c>
      <c r="H1436" s="2">
        <v>85</v>
      </c>
      <c r="I1436" t="s">
        <v>14</v>
      </c>
      <c r="J1436" t="s">
        <v>15</v>
      </c>
    </row>
    <row r="1437" spans="1:10" x14ac:dyDescent="0.25">
      <c r="A1437" t="s">
        <v>1478</v>
      </c>
      <c r="B1437" t="s">
        <v>11</v>
      </c>
      <c r="C1437" s="1">
        <v>45864</v>
      </c>
      <c r="D1437" t="s">
        <v>17</v>
      </c>
      <c r="E1437" t="s">
        <v>18</v>
      </c>
      <c r="F1437">
        <v>3</v>
      </c>
      <c r="G1437" s="2">
        <v>48</v>
      </c>
      <c r="H1437" s="2">
        <v>144</v>
      </c>
      <c r="I1437" t="s">
        <v>14</v>
      </c>
      <c r="J1437" t="s">
        <v>34</v>
      </c>
    </row>
    <row r="1438" spans="1:10" x14ac:dyDescent="0.25">
      <c r="A1438" t="s">
        <v>1479</v>
      </c>
      <c r="B1438" t="s">
        <v>49</v>
      </c>
      <c r="C1438" s="1">
        <v>45880</v>
      </c>
      <c r="D1438" t="s">
        <v>40</v>
      </c>
      <c r="E1438" t="s">
        <v>29</v>
      </c>
      <c r="F1438">
        <v>2</v>
      </c>
      <c r="G1438" s="2">
        <v>44</v>
      </c>
      <c r="H1438" s="2">
        <v>88</v>
      </c>
      <c r="I1438" t="s">
        <v>41</v>
      </c>
      <c r="J1438" t="s">
        <v>30</v>
      </c>
    </row>
    <row r="1439" spans="1:10" x14ac:dyDescent="0.25">
      <c r="A1439" t="s">
        <v>1480</v>
      </c>
      <c r="B1439" t="s">
        <v>37</v>
      </c>
      <c r="C1439" s="1">
        <v>45894</v>
      </c>
      <c r="D1439" t="s">
        <v>28</v>
      </c>
      <c r="E1439" t="s">
        <v>25</v>
      </c>
      <c r="F1439">
        <v>1</v>
      </c>
      <c r="G1439" s="2">
        <v>227</v>
      </c>
      <c r="H1439" s="2">
        <v>227</v>
      </c>
      <c r="I1439" t="s">
        <v>22</v>
      </c>
      <c r="J1439" t="s">
        <v>15</v>
      </c>
    </row>
    <row r="1440" spans="1:10" x14ac:dyDescent="0.25">
      <c r="A1440" t="s">
        <v>1481</v>
      </c>
      <c r="B1440" t="s">
        <v>21</v>
      </c>
      <c r="C1440" s="1">
        <v>45872</v>
      </c>
      <c r="D1440" t="s">
        <v>12</v>
      </c>
      <c r="E1440" t="s">
        <v>29</v>
      </c>
      <c r="F1440">
        <v>3</v>
      </c>
      <c r="G1440" s="2">
        <v>56</v>
      </c>
      <c r="H1440" s="2">
        <v>168</v>
      </c>
      <c r="I1440" t="s">
        <v>47</v>
      </c>
      <c r="J1440" t="s">
        <v>26</v>
      </c>
    </row>
    <row r="1441" spans="1:10" x14ac:dyDescent="0.25">
      <c r="A1441" t="s">
        <v>1482</v>
      </c>
      <c r="B1441" t="s">
        <v>49</v>
      </c>
      <c r="C1441" s="1">
        <v>45914</v>
      </c>
      <c r="D1441" t="s">
        <v>17</v>
      </c>
      <c r="E1441" t="s">
        <v>25</v>
      </c>
      <c r="F1441">
        <v>2</v>
      </c>
      <c r="G1441" s="2">
        <v>23</v>
      </c>
      <c r="H1441" s="2">
        <v>46</v>
      </c>
      <c r="I1441" t="s">
        <v>41</v>
      </c>
      <c r="J1441" t="s">
        <v>116</v>
      </c>
    </row>
    <row r="1442" spans="1:10" x14ac:dyDescent="0.25">
      <c r="A1442" t="s">
        <v>1483</v>
      </c>
      <c r="B1442" t="s">
        <v>21</v>
      </c>
      <c r="C1442" s="1">
        <v>45902</v>
      </c>
      <c r="D1442" t="s">
        <v>12</v>
      </c>
      <c r="E1442" t="s">
        <v>29</v>
      </c>
      <c r="F1442">
        <v>1</v>
      </c>
      <c r="G1442" s="2">
        <v>71</v>
      </c>
      <c r="H1442" s="2">
        <v>71</v>
      </c>
      <c r="I1442" t="s">
        <v>14</v>
      </c>
      <c r="J1442" t="s">
        <v>26</v>
      </c>
    </row>
    <row r="1443" spans="1:10" x14ac:dyDescent="0.25">
      <c r="A1443" t="s">
        <v>1484</v>
      </c>
      <c r="B1443" t="s">
        <v>11</v>
      </c>
      <c r="C1443" s="1">
        <v>45900</v>
      </c>
      <c r="D1443" t="s">
        <v>17</v>
      </c>
      <c r="E1443" t="s">
        <v>18</v>
      </c>
      <c r="F1443">
        <v>1</v>
      </c>
      <c r="G1443" s="2">
        <v>15</v>
      </c>
      <c r="H1443" s="2">
        <v>15</v>
      </c>
      <c r="I1443" t="s">
        <v>14</v>
      </c>
      <c r="J1443" t="s">
        <v>62</v>
      </c>
    </row>
    <row r="1444" spans="1:10" x14ac:dyDescent="0.25">
      <c r="A1444" t="s">
        <v>1485</v>
      </c>
      <c r="B1444" t="s">
        <v>61</v>
      </c>
      <c r="C1444" s="1">
        <v>45853</v>
      </c>
      <c r="D1444" t="s">
        <v>12</v>
      </c>
      <c r="E1444" t="s">
        <v>25</v>
      </c>
      <c r="F1444">
        <v>1</v>
      </c>
      <c r="G1444" s="2">
        <v>47</v>
      </c>
      <c r="H1444" s="2">
        <v>47</v>
      </c>
      <c r="I1444" t="s">
        <v>14</v>
      </c>
      <c r="J1444" t="s">
        <v>81</v>
      </c>
    </row>
    <row r="1445" spans="1:10" x14ac:dyDescent="0.25">
      <c r="A1445" t="s">
        <v>1486</v>
      </c>
      <c r="B1445" t="s">
        <v>11</v>
      </c>
      <c r="C1445" s="1">
        <v>45913</v>
      </c>
      <c r="D1445" t="s">
        <v>40</v>
      </c>
      <c r="E1445" t="s">
        <v>18</v>
      </c>
      <c r="F1445">
        <v>3</v>
      </c>
      <c r="G1445" s="2">
        <v>27</v>
      </c>
      <c r="H1445" s="2">
        <v>81</v>
      </c>
      <c r="I1445" t="s">
        <v>41</v>
      </c>
      <c r="J1445" t="s">
        <v>38</v>
      </c>
    </row>
    <row r="1446" spans="1:10" x14ac:dyDescent="0.25">
      <c r="A1446" t="s">
        <v>1487</v>
      </c>
      <c r="B1446" t="s">
        <v>45</v>
      </c>
      <c r="C1446" s="1">
        <v>45856</v>
      </c>
      <c r="D1446" t="s">
        <v>28</v>
      </c>
      <c r="E1446" t="s">
        <v>29</v>
      </c>
      <c r="F1446">
        <v>1</v>
      </c>
      <c r="G1446" s="2">
        <v>13</v>
      </c>
      <c r="H1446" s="2">
        <v>13</v>
      </c>
      <c r="I1446" t="s">
        <v>14</v>
      </c>
      <c r="J1446" t="s">
        <v>67</v>
      </c>
    </row>
    <row r="1447" spans="1:10" x14ac:dyDescent="0.25">
      <c r="A1447" t="s">
        <v>1488</v>
      </c>
      <c r="B1447" t="s">
        <v>32</v>
      </c>
      <c r="C1447" s="1">
        <v>45922</v>
      </c>
      <c r="D1447" t="s">
        <v>17</v>
      </c>
      <c r="E1447" t="s">
        <v>25</v>
      </c>
      <c r="F1447">
        <v>2</v>
      </c>
      <c r="G1447" s="2">
        <v>48</v>
      </c>
      <c r="H1447" s="2">
        <v>96</v>
      </c>
      <c r="I1447" t="s">
        <v>22</v>
      </c>
      <c r="J1447" t="s">
        <v>67</v>
      </c>
    </row>
    <row r="1448" spans="1:10" x14ac:dyDescent="0.25">
      <c r="A1448" t="s">
        <v>1489</v>
      </c>
      <c r="B1448" t="s">
        <v>37</v>
      </c>
      <c r="C1448" s="1">
        <v>45924</v>
      </c>
      <c r="D1448" t="s">
        <v>17</v>
      </c>
      <c r="E1448" t="s">
        <v>18</v>
      </c>
      <c r="F1448">
        <v>2</v>
      </c>
      <c r="G1448" s="2">
        <v>73</v>
      </c>
      <c r="H1448" s="2">
        <v>146</v>
      </c>
      <c r="I1448" t="s">
        <v>14</v>
      </c>
      <c r="J1448" t="s">
        <v>15</v>
      </c>
    </row>
    <row r="1449" spans="1:10" x14ac:dyDescent="0.25">
      <c r="A1449" t="s">
        <v>1490</v>
      </c>
      <c r="B1449" t="s">
        <v>32</v>
      </c>
      <c r="C1449" s="1">
        <v>45902</v>
      </c>
      <c r="D1449" t="s">
        <v>12</v>
      </c>
      <c r="E1449" t="s">
        <v>13</v>
      </c>
      <c r="F1449">
        <v>1</v>
      </c>
      <c r="G1449" s="2">
        <v>63</v>
      </c>
      <c r="H1449" s="2">
        <v>63</v>
      </c>
      <c r="I1449" t="s">
        <v>22</v>
      </c>
      <c r="J1449" t="s">
        <v>38</v>
      </c>
    </row>
    <row r="1450" spans="1:10" x14ac:dyDescent="0.25">
      <c r="A1450" t="s">
        <v>1491</v>
      </c>
      <c r="B1450" t="s">
        <v>32</v>
      </c>
      <c r="C1450" s="1">
        <v>45851</v>
      </c>
      <c r="D1450" t="s">
        <v>17</v>
      </c>
      <c r="E1450" t="s">
        <v>25</v>
      </c>
      <c r="F1450">
        <v>2</v>
      </c>
      <c r="G1450" s="2">
        <v>34</v>
      </c>
      <c r="H1450" s="2">
        <v>68</v>
      </c>
      <c r="I1450" t="s">
        <v>14</v>
      </c>
      <c r="J1450" t="s">
        <v>62</v>
      </c>
    </row>
    <row r="1451" spans="1:10" x14ac:dyDescent="0.25">
      <c r="A1451" t="s">
        <v>1492</v>
      </c>
      <c r="B1451" t="s">
        <v>37</v>
      </c>
      <c r="C1451" s="1">
        <v>45924</v>
      </c>
      <c r="D1451" t="s">
        <v>40</v>
      </c>
      <c r="E1451" t="s">
        <v>29</v>
      </c>
      <c r="F1451">
        <v>1</v>
      </c>
      <c r="G1451" s="2">
        <v>263</v>
      </c>
      <c r="H1451" s="2">
        <v>263</v>
      </c>
      <c r="I1451" t="s">
        <v>14</v>
      </c>
      <c r="J1451" t="s">
        <v>26</v>
      </c>
    </row>
    <row r="1452" spans="1:10" x14ac:dyDescent="0.25">
      <c r="A1452" t="s">
        <v>1493</v>
      </c>
      <c r="B1452" t="s">
        <v>61</v>
      </c>
      <c r="C1452" s="1">
        <v>45920</v>
      </c>
      <c r="D1452" t="s">
        <v>28</v>
      </c>
      <c r="E1452" t="s">
        <v>25</v>
      </c>
      <c r="F1452">
        <v>1</v>
      </c>
      <c r="G1452" s="2">
        <v>71</v>
      </c>
      <c r="H1452" s="2">
        <v>71</v>
      </c>
      <c r="I1452" t="s">
        <v>14</v>
      </c>
      <c r="J1452" t="s">
        <v>213</v>
      </c>
    </row>
    <row r="1453" spans="1:10" x14ac:dyDescent="0.25">
      <c r="A1453" t="s">
        <v>1494</v>
      </c>
      <c r="B1453" t="s">
        <v>37</v>
      </c>
      <c r="C1453" s="1">
        <v>45855</v>
      </c>
      <c r="D1453" t="s">
        <v>40</v>
      </c>
      <c r="E1453" t="s">
        <v>18</v>
      </c>
      <c r="F1453">
        <v>1</v>
      </c>
      <c r="G1453" s="2">
        <v>243</v>
      </c>
      <c r="H1453" s="2">
        <v>243</v>
      </c>
      <c r="I1453" t="s">
        <v>14</v>
      </c>
      <c r="J1453" t="s">
        <v>26</v>
      </c>
    </row>
    <row r="1454" spans="1:10" x14ac:dyDescent="0.25">
      <c r="A1454" t="s">
        <v>1101</v>
      </c>
      <c r="B1454" t="s">
        <v>32</v>
      </c>
      <c r="C1454" s="1">
        <v>45890</v>
      </c>
      <c r="D1454" t="s">
        <v>12</v>
      </c>
      <c r="E1454" t="s">
        <v>29</v>
      </c>
      <c r="F1454">
        <v>3</v>
      </c>
      <c r="G1454" s="2">
        <v>52</v>
      </c>
      <c r="H1454" s="2">
        <v>156</v>
      </c>
      <c r="I1454" t="s">
        <v>43</v>
      </c>
      <c r="J1454" t="s">
        <v>26</v>
      </c>
    </row>
    <row r="1455" spans="1:10" x14ac:dyDescent="0.25">
      <c r="A1455" t="s">
        <v>1495</v>
      </c>
      <c r="B1455" t="s">
        <v>21</v>
      </c>
      <c r="C1455" s="1">
        <v>45843</v>
      </c>
      <c r="D1455" t="s">
        <v>12</v>
      </c>
      <c r="E1455" t="s">
        <v>25</v>
      </c>
      <c r="F1455">
        <v>3</v>
      </c>
      <c r="G1455" s="2">
        <v>49</v>
      </c>
      <c r="H1455" s="2">
        <v>147</v>
      </c>
      <c r="I1455" t="s">
        <v>22</v>
      </c>
      <c r="J1455" t="s">
        <v>34</v>
      </c>
    </row>
    <row r="1456" spans="1:10" x14ac:dyDescent="0.25">
      <c r="A1456" t="s">
        <v>1496</v>
      </c>
      <c r="B1456" t="s">
        <v>49</v>
      </c>
      <c r="C1456" s="1">
        <v>45885</v>
      </c>
      <c r="D1456" t="s">
        <v>12</v>
      </c>
      <c r="E1456" t="s">
        <v>25</v>
      </c>
      <c r="F1456">
        <v>2</v>
      </c>
      <c r="G1456" s="2">
        <v>49</v>
      </c>
      <c r="H1456" s="2">
        <v>98</v>
      </c>
      <c r="I1456" t="s">
        <v>47</v>
      </c>
      <c r="J1456" t="s">
        <v>38</v>
      </c>
    </row>
    <row r="1457" spans="1:10" x14ac:dyDescent="0.25">
      <c r="A1457" t="s">
        <v>1497</v>
      </c>
      <c r="B1457" t="s">
        <v>61</v>
      </c>
      <c r="C1457" s="1">
        <v>45898</v>
      </c>
      <c r="D1457" t="s">
        <v>12</v>
      </c>
      <c r="E1457" t="s">
        <v>13</v>
      </c>
      <c r="F1457">
        <v>1</v>
      </c>
      <c r="G1457" s="2">
        <v>61</v>
      </c>
      <c r="H1457" s="2">
        <v>61</v>
      </c>
      <c r="I1457" t="s">
        <v>14</v>
      </c>
      <c r="J1457" t="s">
        <v>38</v>
      </c>
    </row>
    <row r="1458" spans="1:10" x14ac:dyDescent="0.25">
      <c r="A1458" t="s">
        <v>1498</v>
      </c>
      <c r="B1458" t="s">
        <v>61</v>
      </c>
      <c r="C1458" s="1">
        <v>45906</v>
      </c>
      <c r="D1458" t="s">
        <v>17</v>
      </c>
      <c r="E1458" t="s">
        <v>29</v>
      </c>
      <c r="F1458">
        <v>2</v>
      </c>
      <c r="G1458" s="2">
        <v>81</v>
      </c>
      <c r="H1458" s="2">
        <v>162</v>
      </c>
      <c r="I1458" t="s">
        <v>14</v>
      </c>
      <c r="J1458" t="s">
        <v>81</v>
      </c>
    </row>
    <row r="1459" spans="1:10" x14ac:dyDescent="0.25">
      <c r="A1459" t="s">
        <v>1499</v>
      </c>
      <c r="B1459" t="s">
        <v>61</v>
      </c>
      <c r="C1459" s="1">
        <v>45860</v>
      </c>
      <c r="D1459" t="s">
        <v>17</v>
      </c>
      <c r="E1459" t="s">
        <v>25</v>
      </c>
      <c r="F1459">
        <v>1</v>
      </c>
      <c r="G1459" s="2">
        <v>89</v>
      </c>
      <c r="H1459" s="2">
        <v>89</v>
      </c>
      <c r="I1459" t="s">
        <v>22</v>
      </c>
      <c r="J1459" t="s">
        <v>67</v>
      </c>
    </row>
    <row r="1460" spans="1:10" x14ac:dyDescent="0.25">
      <c r="A1460" t="s">
        <v>1500</v>
      </c>
      <c r="B1460" t="s">
        <v>32</v>
      </c>
      <c r="C1460" s="1">
        <v>45872</v>
      </c>
      <c r="D1460" t="s">
        <v>40</v>
      </c>
      <c r="E1460" t="s">
        <v>25</v>
      </c>
      <c r="F1460">
        <v>2</v>
      </c>
      <c r="G1460" s="2">
        <v>45</v>
      </c>
      <c r="H1460" s="2">
        <v>90</v>
      </c>
      <c r="I1460" t="s">
        <v>14</v>
      </c>
      <c r="J1460" t="s">
        <v>34</v>
      </c>
    </row>
    <row r="1461" spans="1:10" x14ac:dyDescent="0.25">
      <c r="A1461" t="s">
        <v>1501</v>
      </c>
      <c r="B1461" t="s">
        <v>21</v>
      </c>
      <c r="C1461" s="1">
        <v>45870</v>
      </c>
      <c r="D1461" t="s">
        <v>17</v>
      </c>
      <c r="E1461" t="s">
        <v>25</v>
      </c>
      <c r="F1461">
        <v>1</v>
      </c>
      <c r="G1461" s="2">
        <v>96</v>
      </c>
      <c r="H1461" s="2">
        <v>96</v>
      </c>
      <c r="I1461" t="s">
        <v>43</v>
      </c>
      <c r="J1461" t="s">
        <v>62</v>
      </c>
    </row>
    <row r="1462" spans="1:10" x14ac:dyDescent="0.25">
      <c r="A1462" t="s">
        <v>1502</v>
      </c>
      <c r="B1462" t="s">
        <v>21</v>
      </c>
      <c r="C1462" s="1">
        <v>45878</v>
      </c>
      <c r="D1462" t="s">
        <v>28</v>
      </c>
      <c r="E1462" t="s">
        <v>25</v>
      </c>
      <c r="F1462">
        <v>3</v>
      </c>
      <c r="G1462" s="2">
        <v>51</v>
      </c>
      <c r="H1462" s="2">
        <v>153</v>
      </c>
      <c r="I1462" t="s">
        <v>14</v>
      </c>
      <c r="J1462" t="s">
        <v>213</v>
      </c>
    </row>
    <row r="1463" spans="1:10" x14ac:dyDescent="0.25">
      <c r="A1463" t="s">
        <v>1503</v>
      </c>
      <c r="B1463" t="s">
        <v>21</v>
      </c>
      <c r="C1463" s="1">
        <v>45904</v>
      </c>
      <c r="D1463" t="s">
        <v>17</v>
      </c>
      <c r="E1463" t="s">
        <v>18</v>
      </c>
      <c r="F1463">
        <v>2</v>
      </c>
      <c r="G1463" s="2">
        <v>107</v>
      </c>
      <c r="H1463" s="2">
        <v>214</v>
      </c>
      <c r="I1463" t="s">
        <v>41</v>
      </c>
      <c r="J1463" t="s">
        <v>26</v>
      </c>
    </row>
    <row r="1464" spans="1:10" x14ac:dyDescent="0.25">
      <c r="A1464" t="s">
        <v>1504</v>
      </c>
      <c r="B1464" t="s">
        <v>45</v>
      </c>
      <c r="C1464" s="1">
        <v>45907</v>
      </c>
      <c r="D1464" t="s">
        <v>40</v>
      </c>
      <c r="E1464" t="s">
        <v>29</v>
      </c>
      <c r="F1464">
        <v>1</v>
      </c>
      <c r="G1464" s="2">
        <v>9</v>
      </c>
      <c r="H1464" s="2">
        <v>9</v>
      </c>
      <c r="I1464" t="s">
        <v>47</v>
      </c>
      <c r="J1464" t="s">
        <v>90</v>
      </c>
    </row>
    <row r="1465" spans="1:10" x14ac:dyDescent="0.25">
      <c r="A1465" t="s">
        <v>1505</v>
      </c>
      <c r="B1465" t="s">
        <v>45</v>
      </c>
      <c r="C1465" s="1">
        <v>45850</v>
      </c>
      <c r="D1465" t="s">
        <v>17</v>
      </c>
      <c r="E1465" t="s">
        <v>29</v>
      </c>
      <c r="F1465">
        <v>1</v>
      </c>
      <c r="G1465" s="2">
        <v>19</v>
      </c>
      <c r="H1465" s="2">
        <v>19</v>
      </c>
      <c r="I1465" t="s">
        <v>14</v>
      </c>
      <c r="J1465" t="s">
        <v>15</v>
      </c>
    </row>
    <row r="1466" spans="1:10" x14ac:dyDescent="0.25">
      <c r="A1466" t="s">
        <v>1506</v>
      </c>
      <c r="B1466" t="s">
        <v>32</v>
      </c>
      <c r="C1466" s="1">
        <v>45928</v>
      </c>
      <c r="D1466" t="s">
        <v>40</v>
      </c>
      <c r="E1466" t="s">
        <v>18</v>
      </c>
      <c r="F1466">
        <v>2</v>
      </c>
      <c r="G1466" s="2">
        <v>78</v>
      </c>
      <c r="H1466" s="2">
        <v>156</v>
      </c>
      <c r="I1466" t="s">
        <v>41</v>
      </c>
      <c r="J1466" t="s">
        <v>62</v>
      </c>
    </row>
    <row r="1467" spans="1:10" x14ac:dyDescent="0.25">
      <c r="A1467" t="s">
        <v>1507</v>
      </c>
      <c r="B1467" t="s">
        <v>37</v>
      </c>
      <c r="C1467" s="1">
        <v>45892</v>
      </c>
      <c r="D1467" t="s">
        <v>12</v>
      </c>
      <c r="E1467" t="s">
        <v>18</v>
      </c>
      <c r="F1467">
        <v>1</v>
      </c>
      <c r="G1467" s="2">
        <v>281</v>
      </c>
      <c r="H1467" s="2">
        <v>281</v>
      </c>
      <c r="I1467" t="s">
        <v>14</v>
      </c>
      <c r="J1467" t="s">
        <v>15</v>
      </c>
    </row>
    <row r="1468" spans="1:10" x14ac:dyDescent="0.25">
      <c r="A1468" t="s">
        <v>1508</v>
      </c>
      <c r="B1468" t="s">
        <v>37</v>
      </c>
      <c r="C1468" s="1">
        <v>45912</v>
      </c>
      <c r="D1468" t="s">
        <v>17</v>
      </c>
      <c r="E1468" t="s">
        <v>25</v>
      </c>
      <c r="F1468">
        <v>1</v>
      </c>
      <c r="G1468" s="2">
        <v>255</v>
      </c>
      <c r="H1468" s="2">
        <v>255</v>
      </c>
      <c r="I1468" t="s">
        <v>47</v>
      </c>
      <c r="J1468" t="s">
        <v>62</v>
      </c>
    </row>
    <row r="1469" spans="1:10" x14ac:dyDescent="0.25">
      <c r="A1469" t="s">
        <v>1509</v>
      </c>
      <c r="B1469" t="s">
        <v>32</v>
      </c>
      <c r="C1469" s="1">
        <v>45883</v>
      </c>
      <c r="D1469" t="s">
        <v>12</v>
      </c>
      <c r="E1469" t="s">
        <v>29</v>
      </c>
      <c r="F1469">
        <v>2</v>
      </c>
      <c r="G1469" s="2">
        <v>72</v>
      </c>
      <c r="H1469" s="2">
        <v>144</v>
      </c>
      <c r="I1469" t="s">
        <v>41</v>
      </c>
      <c r="J1469" t="s">
        <v>30</v>
      </c>
    </row>
    <row r="1470" spans="1:10" x14ac:dyDescent="0.25">
      <c r="A1470" t="s">
        <v>1510</v>
      </c>
      <c r="B1470" t="s">
        <v>32</v>
      </c>
      <c r="C1470" s="1">
        <v>45842</v>
      </c>
      <c r="D1470" t="s">
        <v>28</v>
      </c>
      <c r="E1470" t="s">
        <v>29</v>
      </c>
      <c r="F1470">
        <v>2</v>
      </c>
      <c r="G1470" s="2">
        <v>88</v>
      </c>
      <c r="H1470" s="2">
        <v>176</v>
      </c>
      <c r="I1470" t="s">
        <v>14</v>
      </c>
      <c r="J1470" t="s">
        <v>38</v>
      </c>
    </row>
    <row r="1471" spans="1:10" x14ac:dyDescent="0.25">
      <c r="A1471" t="s">
        <v>1511</v>
      </c>
      <c r="B1471" t="s">
        <v>49</v>
      </c>
      <c r="C1471" s="1">
        <v>45923</v>
      </c>
      <c r="D1471" t="s">
        <v>17</v>
      </c>
      <c r="E1471" t="s">
        <v>25</v>
      </c>
      <c r="F1471">
        <v>1</v>
      </c>
      <c r="G1471" s="2">
        <v>21</v>
      </c>
      <c r="H1471" s="2">
        <v>21</v>
      </c>
      <c r="I1471" t="s">
        <v>14</v>
      </c>
      <c r="J1471" t="s">
        <v>15</v>
      </c>
    </row>
    <row r="1472" spans="1:10" x14ac:dyDescent="0.25">
      <c r="A1472" t="s">
        <v>1512</v>
      </c>
      <c r="B1472" t="s">
        <v>21</v>
      </c>
      <c r="C1472" s="1">
        <v>45896</v>
      </c>
      <c r="D1472" t="s">
        <v>17</v>
      </c>
      <c r="E1472" t="s">
        <v>25</v>
      </c>
      <c r="F1472">
        <v>1</v>
      </c>
      <c r="G1472" s="2">
        <v>97</v>
      </c>
      <c r="H1472" s="2">
        <v>97</v>
      </c>
      <c r="I1472" t="s">
        <v>22</v>
      </c>
      <c r="J1472" t="s">
        <v>62</v>
      </c>
    </row>
    <row r="1473" spans="1:10" x14ac:dyDescent="0.25">
      <c r="A1473" t="s">
        <v>1513</v>
      </c>
      <c r="B1473" t="s">
        <v>37</v>
      </c>
      <c r="C1473" s="1">
        <v>45907</v>
      </c>
      <c r="D1473" t="s">
        <v>12</v>
      </c>
      <c r="E1473" t="s">
        <v>29</v>
      </c>
      <c r="F1473">
        <v>2</v>
      </c>
      <c r="G1473" s="2">
        <v>296</v>
      </c>
      <c r="H1473" s="2">
        <v>592</v>
      </c>
      <c r="I1473" t="s">
        <v>22</v>
      </c>
      <c r="J1473" t="s">
        <v>90</v>
      </c>
    </row>
    <row r="1474" spans="1:10" x14ac:dyDescent="0.25">
      <c r="A1474" t="s">
        <v>1514</v>
      </c>
      <c r="B1474" t="s">
        <v>61</v>
      </c>
      <c r="C1474" s="1">
        <v>45854</v>
      </c>
      <c r="D1474" t="s">
        <v>17</v>
      </c>
      <c r="E1474" t="s">
        <v>18</v>
      </c>
      <c r="F1474">
        <v>1</v>
      </c>
      <c r="G1474" s="2">
        <v>121</v>
      </c>
      <c r="H1474" s="2">
        <v>121</v>
      </c>
      <c r="I1474" t="s">
        <v>14</v>
      </c>
      <c r="J1474" t="s">
        <v>30</v>
      </c>
    </row>
    <row r="1475" spans="1:10" x14ac:dyDescent="0.25">
      <c r="A1475" t="s">
        <v>1515</v>
      </c>
      <c r="B1475" t="s">
        <v>11</v>
      </c>
      <c r="C1475" s="1">
        <v>45912</v>
      </c>
      <c r="D1475" t="s">
        <v>12</v>
      </c>
      <c r="E1475" t="s">
        <v>25</v>
      </c>
      <c r="F1475">
        <v>2</v>
      </c>
      <c r="G1475" s="2">
        <v>19</v>
      </c>
      <c r="H1475" s="2">
        <v>38</v>
      </c>
      <c r="I1475" t="s">
        <v>14</v>
      </c>
      <c r="J1475" t="s">
        <v>38</v>
      </c>
    </row>
    <row r="1476" spans="1:10" x14ac:dyDescent="0.25">
      <c r="A1476" t="s">
        <v>1516</v>
      </c>
      <c r="B1476" t="s">
        <v>32</v>
      </c>
      <c r="C1476" s="1">
        <v>45914</v>
      </c>
      <c r="D1476" t="s">
        <v>40</v>
      </c>
      <c r="E1476" t="s">
        <v>29</v>
      </c>
      <c r="F1476">
        <v>3</v>
      </c>
      <c r="G1476" s="2">
        <v>55</v>
      </c>
      <c r="H1476" s="2">
        <v>165</v>
      </c>
      <c r="I1476" t="s">
        <v>22</v>
      </c>
      <c r="J1476" t="s">
        <v>67</v>
      </c>
    </row>
    <row r="1477" spans="1:10" x14ac:dyDescent="0.25">
      <c r="A1477" t="s">
        <v>1517</v>
      </c>
      <c r="B1477" t="s">
        <v>32</v>
      </c>
      <c r="C1477" s="1">
        <v>45875</v>
      </c>
      <c r="D1477" t="s">
        <v>17</v>
      </c>
      <c r="E1477" t="s">
        <v>29</v>
      </c>
      <c r="F1477">
        <v>5</v>
      </c>
      <c r="G1477" s="2">
        <v>74</v>
      </c>
      <c r="H1477" s="2">
        <v>370</v>
      </c>
      <c r="I1477" t="s">
        <v>14</v>
      </c>
      <c r="J1477" t="s">
        <v>116</v>
      </c>
    </row>
    <row r="1478" spans="1:10" x14ac:dyDescent="0.25">
      <c r="A1478" t="s">
        <v>1518</v>
      </c>
      <c r="B1478" t="s">
        <v>11</v>
      </c>
      <c r="C1478" s="1">
        <v>45893</v>
      </c>
      <c r="D1478" t="s">
        <v>12</v>
      </c>
      <c r="E1478" t="s">
        <v>25</v>
      </c>
      <c r="F1478">
        <v>2</v>
      </c>
      <c r="G1478" s="2">
        <v>27</v>
      </c>
      <c r="H1478" s="2">
        <v>54</v>
      </c>
      <c r="I1478" t="s">
        <v>22</v>
      </c>
      <c r="J1478" t="s">
        <v>110</v>
      </c>
    </row>
    <row r="1479" spans="1:10" x14ac:dyDescent="0.25">
      <c r="A1479" t="s">
        <v>1519</v>
      </c>
      <c r="B1479" t="s">
        <v>21</v>
      </c>
      <c r="C1479" s="1">
        <v>45871</v>
      </c>
      <c r="D1479" t="s">
        <v>12</v>
      </c>
      <c r="E1479" t="s">
        <v>13</v>
      </c>
      <c r="F1479">
        <v>2</v>
      </c>
      <c r="G1479" s="2">
        <v>86</v>
      </c>
      <c r="H1479" s="2">
        <v>172</v>
      </c>
      <c r="I1479" t="s">
        <v>22</v>
      </c>
      <c r="J1479" t="s">
        <v>116</v>
      </c>
    </row>
    <row r="1480" spans="1:10" x14ac:dyDescent="0.25">
      <c r="A1480" t="s">
        <v>1520</v>
      </c>
      <c r="B1480" t="s">
        <v>49</v>
      </c>
      <c r="C1480" s="1">
        <v>45858</v>
      </c>
      <c r="D1480" t="s">
        <v>12</v>
      </c>
      <c r="E1480" t="s">
        <v>29</v>
      </c>
      <c r="F1480">
        <v>1</v>
      </c>
      <c r="G1480" s="2">
        <v>23</v>
      </c>
      <c r="H1480" s="2">
        <v>23</v>
      </c>
      <c r="I1480" t="s">
        <v>14</v>
      </c>
      <c r="J1480" t="s">
        <v>81</v>
      </c>
    </row>
    <row r="1481" spans="1:10" x14ac:dyDescent="0.25">
      <c r="A1481" t="s">
        <v>1521</v>
      </c>
      <c r="B1481" t="s">
        <v>37</v>
      </c>
      <c r="C1481" s="1">
        <v>45876</v>
      </c>
      <c r="D1481" t="s">
        <v>17</v>
      </c>
      <c r="E1481" t="s">
        <v>29</v>
      </c>
      <c r="F1481">
        <v>1</v>
      </c>
      <c r="G1481" s="2">
        <v>270</v>
      </c>
      <c r="H1481" s="2">
        <v>270</v>
      </c>
      <c r="I1481" t="s">
        <v>22</v>
      </c>
      <c r="J1481" t="s">
        <v>67</v>
      </c>
    </row>
    <row r="1482" spans="1:10" x14ac:dyDescent="0.25">
      <c r="A1482" t="s">
        <v>1522</v>
      </c>
      <c r="B1482" t="s">
        <v>49</v>
      </c>
      <c r="C1482" s="1">
        <v>45925</v>
      </c>
      <c r="D1482" t="s">
        <v>17</v>
      </c>
      <c r="E1482" t="s">
        <v>29</v>
      </c>
      <c r="F1482">
        <v>3</v>
      </c>
      <c r="G1482" s="2">
        <v>29</v>
      </c>
      <c r="H1482" s="2">
        <v>87</v>
      </c>
      <c r="I1482" t="s">
        <v>41</v>
      </c>
      <c r="J1482" t="s">
        <v>26</v>
      </c>
    </row>
    <row r="1483" spans="1:10" x14ac:dyDescent="0.25">
      <c r="A1483" t="s">
        <v>1523</v>
      </c>
      <c r="B1483" t="s">
        <v>11</v>
      </c>
      <c r="C1483" s="1">
        <v>45876</v>
      </c>
      <c r="D1483" t="s">
        <v>40</v>
      </c>
      <c r="E1483" t="s">
        <v>29</v>
      </c>
      <c r="F1483">
        <v>1</v>
      </c>
      <c r="G1483" s="2">
        <v>16</v>
      </c>
      <c r="H1483" s="2">
        <v>16</v>
      </c>
      <c r="I1483" t="s">
        <v>41</v>
      </c>
      <c r="J1483" t="s">
        <v>26</v>
      </c>
    </row>
    <row r="1484" spans="1:10" x14ac:dyDescent="0.25">
      <c r="A1484" t="s">
        <v>1524</v>
      </c>
      <c r="B1484" t="s">
        <v>21</v>
      </c>
      <c r="C1484" s="1">
        <v>45908</v>
      </c>
      <c r="D1484" t="s">
        <v>17</v>
      </c>
      <c r="E1484" t="s">
        <v>18</v>
      </c>
      <c r="F1484">
        <v>1</v>
      </c>
      <c r="G1484" s="2">
        <v>30</v>
      </c>
      <c r="H1484" s="2">
        <v>30</v>
      </c>
      <c r="I1484" t="s">
        <v>22</v>
      </c>
      <c r="J1484" t="s">
        <v>81</v>
      </c>
    </row>
    <row r="1485" spans="1:10" x14ac:dyDescent="0.25">
      <c r="A1485" t="s">
        <v>1525</v>
      </c>
      <c r="B1485" t="s">
        <v>11</v>
      </c>
      <c r="C1485" s="1">
        <v>45906</v>
      </c>
      <c r="D1485" t="s">
        <v>40</v>
      </c>
      <c r="E1485" t="s">
        <v>25</v>
      </c>
      <c r="F1485">
        <v>1</v>
      </c>
      <c r="G1485" s="2">
        <v>49</v>
      </c>
      <c r="H1485" s="2">
        <v>49</v>
      </c>
      <c r="I1485" t="s">
        <v>41</v>
      </c>
      <c r="J1485" t="s">
        <v>38</v>
      </c>
    </row>
    <row r="1486" spans="1:10" x14ac:dyDescent="0.25">
      <c r="A1486" t="s">
        <v>1526</v>
      </c>
      <c r="B1486" t="s">
        <v>32</v>
      </c>
      <c r="C1486" s="1">
        <v>45888</v>
      </c>
      <c r="D1486" t="s">
        <v>12</v>
      </c>
      <c r="E1486" t="s">
        <v>25</v>
      </c>
      <c r="F1486">
        <v>4</v>
      </c>
      <c r="G1486" s="2">
        <v>86</v>
      </c>
      <c r="H1486" s="2">
        <v>344</v>
      </c>
      <c r="I1486" t="s">
        <v>14</v>
      </c>
      <c r="J1486" t="s">
        <v>26</v>
      </c>
    </row>
    <row r="1487" spans="1:10" x14ac:dyDescent="0.25">
      <c r="A1487" t="s">
        <v>1527</v>
      </c>
      <c r="B1487" t="s">
        <v>21</v>
      </c>
      <c r="C1487" s="1">
        <v>45864</v>
      </c>
      <c r="D1487" t="s">
        <v>12</v>
      </c>
      <c r="E1487" t="s">
        <v>13</v>
      </c>
      <c r="F1487">
        <v>2</v>
      </c>
      <c r="G1487" s="2">
        <v>117</v>
      </c>
      <c r="H1487" s="2">
        <v>234</v>
      </c>
      <c r="I1487" t="s">
        <v>14</v>
      </c>
      <c r="J1487" t="s">
        <v>26</v>
      </c>
    </row>
    <row r="1488" spans="1:10" x14ac:dyDescent="0.25">
      <c r="A1488" t="s">
        <v>1528</v>
      </c>
      <c r="B1488" t="s">
        <v>11</v>
      </c>
      <c r="C1488" s="1">
        <v>45877</v>
      </c>
      <c r="D1488" t="s">
        <v>17</v>
      </c>
      <c r="E1488" t="s">
        <v>29</v>
      </c>
      <c r="F1488">
        <v>1</v>
      </c>
      <c r="G1488" s="2">
        <v>38</v>
      </c>
      <c r="H1488" s="2">
        <v>38</v>
      </c>
      <c r="I1488" t="s">
        <v>14</v>
      </c>
      <c r="J1488" t="s">
        <v>30</v>
      </c>
    </row>
    <row r="1489" spans="1:10" x14ac:dyDescent="0.25">
      <c r="A1489" t="s">
        <v>1529</v>
      </c>
      <c r="B1489" t="s">
        <v>61</v>
      </c>
      <c r="C1489" s="1">
        <v>45890</v>
      </c>
      <c r="D1489" t="s">
        <v>17</v>
      </c>
      <c r="E1489" t="s">
        <v>29</v>
      </c>
      <c r="F1489">
        <v>1</v>
      </c>
      <c r="G1489" s="2">
        <v>157</v>
      </c>
      <c r="H1489" s="2">
        <v>157</v>
      </c>
      <c r="I1489" t="s">
        <v>14</v>
      </c>
      <c r="J1489" t="s">
        <v>15</v>
      </c>
    </row>
    <row r="1490" spans="1:10" x14ac:dyDescent="0.25">
      <c r="A1490" t="s">
        <v>1530</v>
      </c>
      <c r="B1490" t="s">
        <v>32</v>
      </c>
      <c r="C1490" s="1">
        <v>45891</v>
      </c>
      <c r="D1490" t="s">
        <v>12</v>
      </c>
      <c r="E1490" t="s">
        <v>29</v>
      </c>
      <c r="F1490">
        <v>2</v>
      </c>
      <c r="G1490" s="2">
        <v>29</v>
      </c>
      <c r="H1490" s="2">
        <v>58</v>
      </c>
      <c r="I1490" t="s">
        <v>14</v>
      </c>
      <c r="J1490" t="s">
        <v>15</v>
      </c>
    </row>
    <row r="1491" spans="1:10" x14ac:dyDescent="0.25">
      <c r="A1491" t="s">
        <v>1531</v>
      </c>
      <c r="B1491" t="s">
        <v>11</v>
      </c>
      <c r="C1491" s="1">
        <v>45839</v>
      </c>
      <c r="D1491" t="s">
        <v>40</v>
      </c>
      <c r="E1491" t="s">
        <v>25</v>
      </c>
      <c r="F1491">
        <v>2</v>
      </c>
      <c r="G1491" s="2">
        <v>41</v>
      </c>
      <c r="H1491" s="2">
        <v>82</v>
      </c>
      <c r="I1491" t="s">
        <v>14</v>
      </c>
      <c r="J1491" t="s">
        <v>81</v>
      </c>
    </row>
    <row r="1492" spans="1:10" x14ac:dyDescent="0.25">
      <c r="A1492" t="s">
        <v>1532</v>
      </c>
      <c r="B1492" t="s">
        <v>11</v>
      </c>
      <c r="C1492" s="1">
        <v>45902</v>
      </c>
      <c r="D1492" t="s">
        <v>17</v>
      </c>
      <c r="E1492" t="s">
        <v>29</v>
      </c>
      <c r="F1492">
        <v>2</v>
      </c>
      <c r="G1492" s="2">
        <v>15</v>
      </c>
      <c r="H1492" s="2">
        <v>30</v>
      </c>
      <c r="I1492" t="s">
        <v>41</v>
      </c>
      <c r="J1492" t="s">
        <v>34</v>
      </c>
    </row>
    <row r="1493" spans="1:10" x14ac:dyDescent="0.25">
      <c r="A1493" t="s">
        <v>1533</v>
      </c>
      <c r="B1493" t="s">
        <v>61</v>
      </c>
      <c r="C1493" s="1">
        <v>45902</v>
      </c>
      <c r="D1493" t="s">
        <v>12</v>
      </c>
      <c r="E1493" t="s">
        <v>25</v>
      </c>
      <c r="F1493">
        <v>4</v>
      </c>
      <c r="G1493" s="2">
        <v>148</v>
      </c>
      <c r="H1493" s="2">
        <v>592</v>
      </c>
      <c r="I1493" t="s">
        <v>22</v>
      </c>
      <c r="J1493" t="s">
        <v>26</v>
      </c>
    </row>
    <row r="1494" spans="1:10" x14ac:dyDescent="0.25">
      <c r="A1494" t="s">
        <v>1534</v>
      </c>
      <c r="B1494" t="s">
        <v>71</v>
      </c>
      <c r="C1494" s="1">
        <v>45859</v>
      </c>
      <c r="D1494" t="s">
        <v>12</v>
      </c>
      <c r="E1494" t="s">
        <v>25</v>
      </c>
      <c r="F1494">
        <v>2</v>
      </c>
      <c r="G1494" s="2">
        <v>53</v>
      </c>
      <c r="H1494" s="2">
        <v>106</v>
      </c>
      <c r="I1494" t="s">
        <v>22</v>
      </c>
      <c r="J1494" t="s">
        <v>38</v>
      </c>
    </row>
    <row r="1495" spans="1:10" x14ac:dyDescent="0.25">
      <c r="A1495" t="s">
        <v>1535</v>
      </c>
      <c r="B1495" t="s">
        <v>32</v>
      </c>
      <c r="C1495" s="1">
        <v>45888</v>
      </c>
      <c r="D1495" t="s">
        <v>17</v>
      </c>
      <c r="E1495" t="s">
        <v>29</v>
      </c>
      <c r="F1495">
        <v>2</v>
      </c>
      <c r="G1495" s="2">
        <v>72</v>
      </c>
      <c r="H1495" s="2">
        <v>144</v>
      </c>
      <c r="I1495" t="s">
        <v>14</v>
      </c>
      <c r="J1495" t="s">
        <v>90</v>
      </c>
    </row>
    <row r="1496" spans="1:10" x14ac:dyDescent="0.25">
      <c r="A1496" t="s">
        <v>1536</v>
      </c>
      <c r="B1496" t="s">
        <v>32</v>
      </c>
      <c r="C1496" s="1">
        <v>45899</v>
      </c>
      <c r="D1496" t="s">
        <v>17</v>
      </c>
      <c r="E1496" t="s">
        <v>29</v>
      </c>
      <c r="F1496">
        <v>2</v>
      </c>
      <c r="G1496" s="2">
        <v>90</v>
      </c>
      <c r="H1496" s="2">
        <v>180</v>
      </c>
      <c r="I1496" t="s">
        <v>22</v>
      </c>
      <c r="J1496" t="s">
        <v>116</v>
      </c>
    </row>
    <row r="1497" spans="1:10" x14ac:dyDescent="0.25">
      <c r="A1497" t="s">
        <v>1537</v>
      </c>
      <c r="B1497" t="s">
        <v>49</v>
      </c>
      <c r="C1497" s="1">
        <v>45839</v>
      </c>
      <c r="D1497" t="s">
        <v>28</v>
      </c>
      <c r="E1497" t="s">
        <v>29</v>
      </c>
      <c r="F1497">
        <v>1</v>
      </c>
      <c r="G1497" s="2">
        <v>36</v>
      </c>
      <c r="H1497" s="2">
        <v>36</v>
      </c>
      <c r="I1497" t="s">
        <v>22</v>
      </c>
      <c r="J1497" t="s">
        <v>62</v>
      </c>
    </row>
    <row r="1498" spans="1:10" x14ac:dyDescent="0.25">
      <c r="A1498" t="s">
        <v>1538</v>
      </c>
      <c r="B1498" t="s">
        <v>45</v>
      </c>
      <c r="C1498" s="1">
        <v>45911</v>
      </c>
      <c r="D1498" t="s">
        <v>12</v>
      </c>
      <c r="E1498" t="s">
        <v>25</v>
      </c>
      <c r="F1498">
        <v>2</v>
      </c>
      <c r="G1498" s="2">
        <v>12</v>
      </c>
      <c r="H1498" s="2">
        <v>24</v>
      </c>
      <c r="I1498" t="s">
        <v>14</v>
      </c>
      <c r="J1498" t="s">
        <v>90</v>
      </c>
    </row>
    <row r="1499" spans="1:10" x14ac:dyDescent="0.25">
      <c r="A1499" t="s">
        <v>1539</v>
      </c>
      <c r="B1499" t="s">
        <v>61</v>
      </c>
      <c r="C1499" s="1">
        <v>45865</v>
      </c>
      <c r="D1499" t="s">
        <v>17</v>
      </c>
      <c r="E1499" t="s">
        <v>29</v>
      </c>
      <c r="F1499">
        <v>1</v>
      </c>
      <c r="G1499" s="2">
        <v>89</v>
      </c>
      <c r="H1499" s="2">
        <v>89</v>
      </c>
      <c r="I1499" t="s">
        <v>22</v>
      </c>
      <c r="J1499" t="s">
        <v>81</v>
      </c>
    </row>
    <row r="1500" spans="1:10" x14ac:dyDescent="0.25">
      <c r="A1500" t="s">
        <v>1540</v>
      </c>
      <c r="B1500" t="s">
        <v>11</v>
      </c>
      <c r="C1500" s="1">
        <v>45897</v>
      </c>
      <c r="D1500" t="s">
        <v>40</v>
      </c>
      <c r="E1500" t="s">
        <v>25</v>
      </c>
      <c r="F1500">
        <v>1</v>
      </c>
      <c r="G1500" s="2">
        <v>26</v>
      </c>
      <c r="H1500" s="2">
        <v>26</v>
      </c>
      <c r="I1500" t="s">
        <v>41</v>
      </c>
      <c r="J1500" t="s">
        <v>26</v>
      </c>
    </row>
    <row r="1501" spans="1:10" x14ac:dyDescent="0.25">
      <c r="A1501" t="s">
        <v>1541</v>
      </c>
      <c r="B1501" t="s">
        <v>37</v>
      </c>
      <c r="C1501" s="1">
        <v>45872</v>
      </c>
      <c r="D1501" t="s">
        <v>40</v>
      </c>
      <c r="E1501" t="s">
        <v>29</v>
      </c>
      <c r="F1501">
        <v>1</v>
      </c>
      <c r="G1501" s="2">
        <v>97</v>
      </c>
      <c r="H1501" s="2">
        <v>97</v>
      </c>
      <c r="I1501" t="s">
        <v>22</v>
      </c>
      <c r="J1501" t="s">
        <v>15</v>
      </c>
    </row>
    <row r="1502" spans="1:10" x14ac:dyDescent="0.25">
      <c r="A1502" t="s">
        <v>1542</v>
      </c>
      <c r="B1502" t="s">
        <v>11</v>
      </c>
      <c r="C1502" s="1">
        <v>45921</v>
      </c>
      <c r="D1502" t="s">
        <v>40</v>
      </c>
      <c r="E1502" t="s">
        <v>25</v>
      </c>
      <c r="F1502">
        <v>2</v>
      </c>
      <c r="G1502" s="2">
        <v>43</v>
      </c>
      <c r="H1502" s="2">
        <v>86</v>
      </c>
      <c r="I1502" t="s">
        <v>14</v>
      </c>
      <c r="J1502" t="s">
        <v>62</v>
      </c>
    </row>
    <row r="1503" spans="1:10" x14ac:dyDescent="0.25">
      <c r="A1503" t="s">
        <v>1543</v>
      </c>
      <c r="B1503" t="s">
        <v>11</v>
      </c>
      <c r="C1503" s="1">
        <v>45906</v>
      </c>
      <c r="D1503" t="s">
        <v>17</v>
      </c>
      <c r="E1503" t="s">
        <v>25</v>
      </c>
      <c r="F1503">
        <v>2</v>
      </c>
      <c r="G1503" s="2">
        <v>21</v>
      </c>
      <c r="H1503" s="2">
        <v>42</v>
      </c>
      <c r="I1503" t="s">
        <v>22</v>
      </c>
      <c r="J1503" t="s">
        <v>34</v>
      </c>
    </row>
    <row r="1504" spans="1:10" x14ac:dyDescent="0.25">
      <c r="A1504" t="s">
        <v>1544</v>
      </c>
      <c r="B1504" t="s">
        <v>32</v>
      </c>
      <c r="C1504" s="1">
        <v>45920</v>
      </c>
      <c r="D1504" t="s">
        <v>12</v>
      </c>
      <c r="E1504" t="s">
        <v>18</v>
      </c>
      <c r="F1504">
        <v>5</v>
      </c>
      <c r="G1504" s="2">
        <v>40</v>
      </c>
      <c r="H1504" s="2">
        <v>200</v>
      </c>
      <c r="I1504" t="s">
        <v>14</v>
      </c>
      <c r="J1504" t="s">
        <v>30</v>
      </c>
    </row>
    <row r="1505" spans="1:10" x14ac:dyDescent="0.25">
      <c r="A1505" t="s">
        <v>1545</v>
      </c>
      <c r="B1505" t="s">
        <v>11</v>
      </c>
      <c r="C1505" s="1">
        <v>45850</v>
      </c>
      <c r="D1505" t="s">
        <v>17</v>
      </c>
      <c r="E1505" t="s">
        <v>18</v>
      </c>
      <c r="F1505">
        <v>1</v>
      </c>
      <c r="G1505" s="2">
        <v>36</v>
      </c>
      <c r="H1505" s="2">
        <v>36</v>
      </c>
      <c r="I1505" t="s">
        <v>14</v>
      </c>
      <c r="J1505" t="s">
        <v>15</v>
      </c>
    </row>
    <row r="1506" spans="1:10" x14ac:dyDescent="0.25">
      <c r="A1506" t="s">
        <v>1546</v>
      </c>
      <c r="B1506" t="s">
        <v>32</v>
      </c>
      <c r="C1506" s="1">
        <v>45925</v>
      </c>
      <c r="D1506" t="s">
        <v>12</v>
      </c>
      <c r="E1506" t="s">
        <v>13</v>
      </c>
      <c r="F1506">
        <v>2</v>
      </c>
      <c r="G1506" s="2">
        <v>28</v>
      </c>
      <c r="H1506" s="2">
        <v>56</v>
      </c>
      <c r="I1506" t="s">
        <v>14</v>
      </c>
      <c r="J1506" t="s">
        <v>67</v>
      </c>
    </row>
    <row r="1507" spans="1:10" x14ac:dyDescent="0.25">
      <c r="A1507" t="s">
        <v>1547</v>
      </c>
      <c r="B1507" t="s">
        <v>32</v>
      </c>
      <c r="C1507" s="1">
        <v>45846</v>
      </c>
      <c r="D1507" t="s">
        <v>28</v>
      </c>
      <c r="E1507" t="s">
        <v>25</v>
      </c>
      <c r="F1507">
        <v>1</v>
      </c>
      <c r="G1507" s="2">
        <v>42</v>
      </c>
      <c r="H1507" s="2">
        <v>42</v>
      </c>
      <c r="I1507" t="s">
        <v>14</v>
      </c>
      <c r="J1507" t="s">
        <v>81</v>
      </c>
    </row>
    <row r="1508" spans="1:10" x14ac:dyDescent="0.25">
      <c r="A1508" t="s">
        <v>1548</v>
      </c>
      <c r="B1508" t="s">
        <v>71</v>
      </c>
      <c r="C1508" s="1">
        <v>45911</v>
      </c>
      <c r="D1508" t="s">
        <v>17</v>
      </c>
      <c r="E1508" t="s">
        <v>29</v>
      </c>
      <c r="F1508">
        <v>2</v>
      </c>
      <c r="G1508" s="2">
        <v>59</v>
      </c>
      <c r="H1508" s="2">
        <v>118</v>
      </c>
      <c r="I1508" t="s">
        <v>47</v>
      </c>
      <c r="J1508" t="s">
        <v>38</v>
      </c>
    </row>
    <row r="1509" spans="1:10" x14ac:dyDescent="0.25">
      <c r="A1509" t="s">
        <v>1549</v>
      </c>
      <c r="B1509" t="s">
        <v>32</v>
      </c>
      <c r="C1509" s="1">
        <v>45919</v>
      </c>
      <c r="D1509" t="s">
        <v>40</v>
      </c>
      <c r="E1509" t="s">
        <v>13</v>
      </c>
      <c r="F1509">
        <v>3</v>
      </c>
      <c r="G1509" s="2">
        <v>74</v>
      </c>
      <c r="H1509" s="2">
        <v>222</v>
      </c>
      <c r="I1509" t="s">
        <v>41</v>
      </c>
      <c r="J1509" t="s">
        <v>26</v>
      </c>
    </row>
    <row r="1510" spans="1:10" x14ac:dyDescent="0.25">
      <c r="A1510" t="s">
        <v>1550</v>
      </c>
      <c r="B1510" t="s">
        <v>71</v>
      </c>
      <c r="C1510" s="1">
        <v>45881</v>
      </c>
      <c r="D1510" t="s">
        <v>17</v>
      </c>
      <c r="E1510" t="s">
        <v>29</v>
      </c>
      <c r="F1510">
        <v>1</v>
      </c>
      <c r="G1510" s="2">
        <v>51</v>
      </c>
      <c r="H1510" s="2">
        <v>51</v>
      </c>
      <c r="I1510" t="s">
        <v>47</v>
      </c>
      <c r="J1510" t="s">
        <v>15</v>
      </c>
    </row>
    <row r="1511" spans="1:10" x14ac:dyDescent="0.25">
      <c r="A1511" t="s">
        <v>1551</v>
      </c>
      <c r="B1511" t="s">
        <v>37</v>
      </c>
      <c r="C1511" s="1">
        <v>45874</v>
      </c>
      <c r="D1511" t="s">
        <v>17</v>
      </c>
      <c r="E1511" t="s">
        <v>25</v>
      </c>
      <c r="F1511">
        <v>1</v>
      </c>
      <c r="G1511" s="2">
        <v>146</v>
      </c>
      <c r="H1511" s="2">
        <v>146</v>
      </c>
      <c r="I1511" t="s">
        <v>43</v>
      </c>
      <c r="J1511" t="s">
        <v>116</v>
      </c>
    </row>
    <row r="1512" spans="1:10" x14ac:dyDescent="0.25">
      <c r="A1512" t="s">
        <v>1552</v>
      </c>
      <c r="B1512" t="s">
        <v>61</v>
      </c>
      <c r="C1512" s="1">
        <v>45906</v>
      </c>
      <c r="D1512" t="s">
        <v>40</v>
      </c>
      <c r="E1512" t="s">
        <v>25</v>
      </c>
      <c r="F1512">
        <v>4</v>
      </c>
      <c r="G1512" s="2">
        <v>140</v>
      </c>
      <c r="H1512" s="2">
        <v>560</v>
      </c>
      <c r="I1512" t="s">
        <v>14</v>
      </c>
      <c r="J1512" t="s">
        <v>30</v>
      </c>
    </row>
    <row r="1513" spans="1:10" x14ac:dyDescent="0.25">
      <c r="A1513" t="s">
        <v>1553</v>
      </c>
      <c r="B1513" t="s">
        <v>32</v>
      </c>
      <c r="C1513" s="1">
        <v>45846</v>
      </c>
      <c r="D1513" t="s">
        <v>12</v>
      </c>
      <c r="E1513" t="s">
        <v>25</v>
      </c>
      <c r="F1513">
        <v>2</v>
      </c>
      <c r="G1513" s="2">
        <v>30</v>
      </c>
      <c r="H1513" s="2">
        <v>60</v>
      </c>
      <c r="I1513" t="s">
        <v>14</v>
      </c>
      <c r="J1513" t="s">
        <v>213</v>
      </c>
    </row>
    <row r="1514" spans="1:10" x14ac:dyDescent="0.25">
      <c r="A1514" t="s">
        <v>1554</v>
      </c>
      <c r="B1514" t="s">
        <v>71</v>
      </c>
      <c r="C1514" s="1">
        <v>45922</v>
      </c>
      <c r="D1514" t="s">
        <v>17</v>
      </c>
      <c r="E1514" t="s">
        <v>29</v>
      </c>
      <c r="F1514">
        <v>2</v>
      </c>
      <c r="G1514" s="2">
        <v>37</v>
      </c>
      <c r="H1514" s="2">
        <v>74</v>
      </c>
      <c r="I1514" t="s">
        <v>14</v>
      </c>
      <c r="J1514" t="s">
        <v>26</v>
      </c>
    </row>
    <row r="1515" spans="1:10" x14ac:dyDescent="0.25">
      <c r="A1515" t="s">
        <v>1555</v>
      </c>
      <c r="B1515" t="s">
        <v>21</v>
      </c>
      <c r="C1515" s="1">
        <v>45903</v>
      </c>
      <c r="D1515" t="s">
        <v>40</v>
      </c>
      <c r="E1515" t="s">
        <v>18</v>
      </c>
      <c r="F1515">
        <v>5</v>
      </c>
      <c r="G1515" s="2">
        <v>65</v>
      </c>
      <c r="H1515" s="2">
        <v>325</v>
      </c>
      <c r="I1515" t="s">
        <v>22</v>
      </c>
      <c r="J1515" t="s">
        <v>26</v>
      </c>
    </row>
    <row r="1516" spans="1:10" x14ac:dyDescent="0.25">
      <c r="A1516" t="s">
        <v>1556</v>
      </c>
      <c r="B1516" t="s">
        <v>32</v>
      </c>
      <c r="C1516" s="1">
        <v>45903</v>
      </c>
      <c r="D1516" t="s">
        <v>17</v>
      </c>
      <c r="E1516" t="s">
        <v>18</v>
      </c>
      <c r="F1516">
        <v>3</v>
      </c>
      <c r="G1516" s="2">
        <v>85</v>
      </c>
      <c r="H1516" s="2">
        <v>255</v>
      </c>
      <c r="I1516" t="s">
        <v>41</v>
      </c>
      <c r="J1516" t="s">
        <v>26</v>
      </c>
    </row>
    <row r="1517" spans="1:10" x14ac:dyDescent="0.25">
      <c r="A1517" t="s">
        <v>1557</v>
      </c>
      <c r="B1517" t="s">
        <v>32</v>
      </c>
      <c r="C1517" s="1">
        <v>45912</v>
      </c>
      <c r="D1517" t="s">
        <v>40</v>
      </c>
      <c r="E1517" t="s">
        <v>29</v>
      </c>
      <c r="F1517">
        <v>3</v>
      </c>
      <c r="G1517" s="2">
        <v>87</v>
      </c>
      <c r="H1517" s="2">
        <v>261</v>
      </c>
      <c r="I1517" t="s">
        <v>14</v>
      </c>
      <c r="J1517" t="s">
        <v>110</v>
      </c>
    </row>
    <row r="1518" spans="1:10" x14ac:dyDescent="0.25">
      <c r="A1518" t="s">
        <v>1558</v>
      </c>
      <c r="B1518" t="s">
        <v>71</v>
      </c>
      <c r="C1518" s="1">
        <v>45913</v>
      </c>
      <c r="D1518" t="s">
        <v>12</v>
      </c>
      <c r="E1518" t="s">
        <v>29</v>
      </c>
      <c r="F1518">
        <v>1</v>
      </c>
      <c r="G1518" s="2">
        <v>46</v>
      </c>
      <c r="H1518" s="2">
        <v>46</v>
      </c>
      <c r="I1518" t="s">
        <v>14</v>
      </c>
      <c r="J1518" t="s">
        <v>26</v>
      </c>
    </row>
    <row r="1519" spans="1:10" x14ac:dyDescent="0.25">
      <c r="A1519" t="s">
        <v>1559</v>
      </c>
      <c r="B1519" t="s">
        <v>32</v>
      </c>
      <c r="C1519" s="1">
        <v>45861</v>
      </c>
      <c r="D1519" t="s">
        <v>17</v>
      </c>
      <c r="E1519" t="s">
        <v>25</v>
      </c>
      <c r="F1519">
        <v>3</v>
      </c>
      <c r="G1519" s="2">
        <v>41</v>
      </c>
      <c r="H1519" s="2">
        <v>123</v>
      </c>
      <c r="I1519" t="s">
        <v>14</v>
      </c>
      <c r="J1519" t="s">
        <v>81</v>
      </c>
    </row>
    <row r="1520" spans="1:10" x14ac:dyDescent="0.25">
      <c r="A1520" t="s">
        <v>1560</v>
      </c>
      <c r="B1520" t="s">
        <v>37</v>
      </c>
      <c r="C1520" s="1">
        <v>45928</v>
      </c>
      <c r="D1520" t="s">
        <v>40</v>
      </c>
      <c r="E1520" t="s">
        <v>25</v>
      </c>
      <c r="F1520">
        <v>1</v>
      </c>
      <c r="G1520" s="2">
        <v>242</v>
      </c>
      <c r="H1520" s="2">
        <v>242</v>
      </c>
      <c r="I1520" t="s">
        <v>14</v>
      </c>
      <c r="J1520" t="s">
        <v>38</v>
      </c>
    </row>
    <row r="1521" spans="1:10" x14ac:dyDescent="0.25">
      <c r="A1521" t="s">
        <v>1561</v>
      </c>
      <c r="B1521" t="s">
        <v>37</v>
      </c>
      <c r="C1521" s="1">
        <v>45888</v>
      </c>
      <c r="D1521" t="s">
        <v>17</v>
      </c>
      <c r="E1521" t="s">
        <v>18</v>
      </c>
      <c r="F1521">
        <v>1</v>
      </c>
      <c r="G1521" s="2">
        <v>56</v>
      </c>
      <c r="H1521" s="2">
        <v>56</v>
      </c>
      <c r="I1521" t="s">
        <v>14</v>
      </c>
      <c r="J1521" t="s">
        <v>81</v>
      </c>
    </row>
    <row r="1522" spans="1:10" x14ac:dyDescent="0.25">
      <c r="A1522" t="s">
        <v>1562</v>
      </c>
      <c r="B1522" t="s">
        <v>45</v>
      </c>
      <c r="C1522" s="1">
        <v>45899</v>
      </c>
      <c r="D1522" t="s">
        <v>17</v>
      </c>
      <c r="E1522" t="s">
        <v>25</v>
      </c>
      <c r="F1522">
        <v>3</v>
      </c>
      <c r="G1522" s="2">
        <v>23</v>
      </c>
      <c r="H1522" s="2">
        <v>69</v>
      </c>
      <c r="I1522" t="s">
        <v>14</v>
      </c>
      <c r="J1522" t="s">
        <v>26</v>
      </c>
    </row>
    <row r="1523" spans="1:10" x14ac:dyDescent="0.25">
      <c r="A1523" t="s">
        <v>1563</v>
      </c>
      <c r="B1523" t="s">
        <v>71</v>
      </c>
      <c r="C1523" s="1">
        <v>45921</v>
      </c>
      <c r="D1523" t="s">
        <v>40</v>
      </c>
      <c r="E1523" t="s">
        <v>25</v>
      </c>
      <c r="F1523">
        <v>2</v>
      </c>
      <c r="G1523" s="2">
        <v>29</v>
      </c>
      <c r="H1523" s="2">
        <v>58</v>
      </c>
      <c r="I1523" t="s">
        <v>47</v>
      </c>
      <c r="J1523" t="s">
        <v>116</v>
      </c>
    </row>
    <row r="1524" spans="1:10" x14ac:dyDescent="0.25">
      <c r="A1524" t="s">
        <v>1564</v>
      </c>
      <c r="B1524" t="s">
        <v>32</v>
      </c>
      <c r="C1524" s="1">
        <v>45909</v>
      </c>
      <c r="D1524" t="s">
        <v>28</v>
      </c>
      <c r="E1524" t="s">
        <v>25</v>
      </c>
      <c r="F1524">
        <v>2</v>
      </c>
      <c r="G1524" s="2">
        <v>36</v>
      </c>
      <c r="H1524" s="2">
        <v>72</v>
      </c>
      <c r="I1524" t="s">
        <v>41</v>
      </c>
      <c r="J1524" t="s">
        <v>38</v>
      </c>
    </row>
    <row r="1525" spans="1:10" x14ac:dyDescent="0.25">
      <c r="A1525" t="s">
        <v>1565</v>
      </c>
      <c r="B1525" t="s">
        <v>49</v>
      </c>
      <c r="C1525" s="1">
        <v>45925</v>
      </c>
      <c r="D1525" t="s">
        <v>17</v>
      </c>
      <c r="E1525" t="s">
        <v>25</v>
      </c>
      <c r="F1525">
        <v>3</v>
      </c>
      <c r="G1525" s="2">
        <v>33</v>
      </c>
      <c r="H1525" s="2">
        <v>99</v>
      </c>
      <c r="I1525" t="s">
        <v>14</v>
      </c>
      <c r="J1525" t="s">
        <v>67</v>
      </c>
    </row>
    <row r="1526" spans="1:10" x14ac:dyDescent="0.25">
      <c r="A1526" t="s">
        <v>1566</v>
      </c>
      <c r="B1526" t="s">
        <v>45</v>
      </c>
      <c r="C1526" s="1">
        <v>45928</v>
      </c>
      <c r="D1526" t="s">
        <v>28</v>
      </c>
      <c r="E1526" t="s">
        <v>29</v>
      </c>
      <c r="F1526">
        <v>1</v>
      </c>
      <c r="G1526" s="2">
        <v>25</v>
      </c>
      <c r="H1526" s="2">
        <v>25</v>
      </c>
      <c r="I1526" t="s">
        <v>14</v>
      </c>
      <c r="J1526" t="s">
        <v>62</v>
      </c>
    </row>
    <row r="1527" spans="1:10" x14ac:dyDescent="0.25">
      <c r="A1527" t="s">
        <v>1567</v>
      </c>
      <c r="B1527" t="s">
        <v>32</v>
      </c>
      <c r="C1527" s="1">
        <v>45851</v>
      </c>
      <c r="D1527" t="s">
        <v>40</v>
      </c>
      <c r="E1527" t="s">
        <v>25</v>
      </c>
      <c r="F1527">
        <v>2</v>
      </c>
      <c r="G1527" s="2">
        <v>67</v>
      </c>
      <c r="H1527" s="2">
        <v>134</v>
      </c>
      <c r="I1527" t="s">
        <v>14</v>
      </c>
      <c r="J1527" t="s">
        <v>26</v>
      </c>
    </row>
    <row r="1528" spans="1:10" x14ac:dyDescent="0.25">
      <c r="A1528" t="s">
        <v>1568</v>
      </c>
      <c r="B1528" t="s">
        <v>21</v>
      </c>
      <c r="C1528" s="1">
        <v>45861</v>
      </c>
      <c r="D1528" t="s">
        <v>17</v>
      </c>
      <c r="E1528" t="s">
        <v>25</v>
      </c>
      <c r="F1528">
        <v>3</v>
      </c>
      <c r="G1528" s="2">
        <v>74</v>
      </c>
      <c r="H1528" s="2">
        <v>222</v>
      </c>
      <c r="I1528" t="s">
        <v>22</v>
      </c>
      <c r="J1528" t="s">
        <v>90</v>
      </c>
    </row>
    <row r="1529" spans="1:10" x14ac:dyDescent="0.25">
      <c r="A1529" t="s">
        <v>1569</v>
      </c>
      <c r="B1529" t="s">
        <v>32</v>
      </c>
      <c r="C1529" s="1">
        <v>45896</v>
      </c>
      <c r="D1529" t="s">
        <v>28</v>
      </c>
      <c r="E1529" t="s">
        <v>29</v>
      </c>
      <c r="F1529">
        <v>1</v>
      </c>
      <c r="G1529" s="2">
        <v>37</v>
      </c>
      <c r="H1529" s="2">
        <v>37</v>
      </c>
      <c r="I1529" t="s">
        <v>41</v>
      </c>
      <c r="J1529" t="s">
        <v>15</v>
      </c>
    </row>
    <row r="1530" spans="1:10" x14ac:dyDescent="0.25">
      <c r="A1530" t="s">
        <v>1570</v>
      </c>
      <c r="B1530" t="s">
        <v>11</v>
      </c>
      <c r="C1530" s="1">
        <v>45850</v>
      </c>
      <c r="D1530" t="s">
        <v>12</v>
      </c>
      <c r="E1530" t="s">
        <v>25</v>
      </c>
      <c r="F1530">
        <v>1</v>
      </c>
      <c r="G1530" s="2">
        <v>47</v>
      </c>
      <c r="H1530" s="2">
        <v>47</v>
      </c>
      <c r="I1530" t="s">
        <v>14</v>
      </c>
      <c r="J1530" t="s">
        <v>30</v>
      </c>
    </row>
    <row r="1531" spans="1:10" x14ac:dyDescent="0.25">
      <c r="A1531" t="s">
        <v>1571</v>
      </c>
      <c r="B1531" t="s">
        <v>45</v>
      </c>
      <c r="C1531" s="1">
        <v>45895</v>
      </c>
      <c r="D1531" t="s">
        <v>40</v>
      </c>
      <c r="E1531" t="s">
        <v>25</v>
      </c>
      <c r="F1531">
        <v>4</v>
      </c>
      <c r="G1531" s="2">
        <v>19</v>
      </c>
      <c r="H1531" s="2">
        <v>76</v>
      </c>
      <c r="I1531" t="s">
        <v>14</v>
      </c>
      <c r="J1531" t="s">
        <v>15</v>
      </c>
    </row>
    <row r="1532" spans="1:10" x14ac:dyDescent="0.25">
      <c r="A1532" t="s">
        <v>1572</v>
      </c>
      <c r="B1532" t="s">
        <v>21</v>
      </c>
      <c r="C1532" s="1">
        <v>45879</v>
      </c>
      <c r="D1532" t="s">
        <v>17</v>
      </c>
      <c r="E1532" t="s">
        <v>29</v>
      </c>
      <c r="F1532">
        <v>4</v>
      </c>
      <c r="G1532" s="2">
        <v>111</v>
      </c>
      <c r="H1532" s="2">
        <v>444</v>
      </c>
      <c r="I1532" t="s">
        <v>14</v>
      </c>
      <c r="J1532" t="s">
        <v>38</v>
      </c>
    </row>
    <row r="1533" spans="1:10" x14ac:dyDescent="0.25">
      <c r="A1533" t="s">
        <v>1573</v>
      </c>
      <c r="B1533" t="s">
        <v>61</v>
      </c>
      <c r="C1533" s="1">
        <v>45907</v>
      </c>
      <c r="D1533" t="s">
        <v>17</v>
      </c>
      <c r="E1533" t="s">
        <v>25</v>
      </c>
      <c r="F1533">
        <v>2</v>
      </c>
      <c r="G1533" s="2">
        <v>49</v>
      </c>
      <c r="H1533" s="2">
        <v>98</v>
      </c>
      <c r="I1533" t="s">
        <v>14</v>
      </c>
      <c r="J1533" t="s">
        <v>26</v>
      </c>
    </row>
    <row r="1534" spans="1:10" x14ac:dyDescent="0.25">
      <c r="A1534" t="s">
        <v>1574</v>
      </c>
      <c r="B1534" t="s">
        <v>32</v>
      </c>
      <c r="C1534" s="1">
        <v>45893</v>
      </c>
      <c r="D1534" t="s">
        <v>40</v>
      </c>
      <c r="E1534" t="s">
        <v>13</v>
      </c>
      <c r="F1534">
        <v>1</v>
      </c>
      <c r="G1534" s="2">
        <v>30</v>
      </c>
      <c r="H1534" s="2">
        <v>30</v>
      </c>
      <c r="I1534" t="s">
        <v>14</v>
      </c>
      <c r="J1534" t="s">
        <v>62</v>
      </c>
    </row>
    <row r="1535" spans="1:10" x14ac:dyDescent="0.25">
      <c r="A1535" t="s">
        <v>1575</v>
      </c>
      <c r="B1535" t="s">
        <v>11</v>
      </c>
      <c r="C1535" s="1">
        <v>45898</v>
      </c>
      <c r="D1535" t="s">
        <v>12</v>
      </c>
      <c r="E1535" t="s">
        <v>18</v>
      </c>
      <c r="F1535">
        <v>1</v>
      </c>
      <c r="G1535" s="2">
        <v>42</v>
      </c>
      <c r="H1535" s="2">
        <v>42</v>
      </c>
      <c r="I1535" t="s">
        <v>47</v>
      </c>
      <c r="J1535" t="s">
        <v>15</v>
      </c>
    </row>
    <row r="1536" spans="1:10" x14ac:dyDescent="0.25">
      <c r="A1536" t="s">
        <v>1576</v>
      </c>
      <c r="B1536" t="s">
        <v>49</v>
      </c>
      <c r="C1536" s="1">
        <v>45906</v>
      </c>
      <c r="D1536" t="s">
        <v>12</v>
      </c>
      <c r="E1536" t="s">
        <v>25</v>
      </c>
      <c r="F1536">
        <v>2</v>
      </c>
      <c r="G1536" s="2">
        <v>20</v>
      </c>
      <c r="H1536" s="2">
        <v>40</v>
      </c>
      <c r="I1536" t="s">
        <v>14</v>
      </c>
      <c r="J1536" t="s">
        <v>38</v>
      </c>
    </row>
    <row r="1537" spans="1:10" x14ac:dyDescent="0.25">
      <c r="A1537" t="s">
        <v>1577</v>
      </c>
      <c r="B1537" t="s">
        <v>11</v>
      </c>
      <c r="C1537" s="1">
        <v>45869</v>
      </c>
      <c r="D1537" t="s">
        <v>17</v>
      </c>
      <c r="E1537" t="s">
        <v>29</v>
      </c>
      <c r="F1537">
        <v>3</v>
      </c>
      <c r="G1537" s="2">
        <v>46</v>
      </c>
      <c r="H1537" s="2">
        <v>138</v>
      </c>
      <c r="I1537" t="s">
        <v>41</v>
      </c>
      <c r="J1537" t="s">
        <v>62</v>
      </c>
    </row>
    <row r="1538" spans="1:10" x14ac:dyDescent="0.25">
      <c r="A1538" t="s">
        <v>1578</v>
      </c>
      <c r="B1538" t="s">
        <v>61</v>
      </c>
      <c r="C1538" s="1">
        <v>45841</v>
      </c>
      <c r="D1538" t="s">
        <v>17</v>
      </c>
      <c r="E1538" t="s">
        <v>18</v>
      </c>
      <c r="F1538">
        <v>1</v>
      </c>
      <c r="G1538" s="2">
        <v>177</v>
      </c>
      <c r="H1538" s="2">
        <v>177</v>
      </c>
      <c r="I1538" t="s">
        <v>14</v>
      </c>
      <c r="J1538" t="s">
        <v>34</v>
      </c>
    </row>
    <row r="1539" spans="1:10" x14ac:dyDescent="0.25">
      <c r="A1539" t="s">
        <v>1579</v>
      </c>
      <c r="B1539" t="s">
        <v>11</v>
      </c>
      <c r="C1539" s="1">
        <v>45882</v>
      </c>
      <c r="D1539" t="s">
        <v>40</v>
      </c>
      <c r="E1539" t="s">
        <v>29</v>
      </c>
      <c r="F1539">
        <v>1</v>
      </c>
      <c r="G1539" s="2">
        <v>45</v>
      </c>
      <c r="H1539" s="2">
        <v>45</v>
      </c>
      <c r="I1539" t="s">
        <v>14</v>
      </c>
      <c r="J1539" t="s">
        <v>62</v>
      </c>
    </row>
    <row r="1540" spans="1:10" x14ac:dyDescent="0.25">
      <c r="A1540" t="s">
        <v>1580</v>
      </c>
      <c r="B1540" t="s">
        <v>21</v>
      </c>
      <c r="C1540" s="1">
        <v>45925</v>
      </c>
      <c r="D1540" t="s">
        <v>12</v>
      </c>
      <c r="E1540" t="s">
        <v>25</v>
      </c>
      <c r="F1540">
        <v>3</v>
      </c>
      <c r="G1540" s="2">
        <v>62</v>
      </c>
      <c r="H1540" s="2">
        <v>186</v>
      </c>
      <c r="I1540" t="s">
        <v>14</v>
      </c>
      <c r="J1540" t="s">
        <v>62</v>
      </c>
    </row>
    <row r="1541" spans="1:10" x14ac:dyDescent="0.25">
      <c r="A1541" t="s">
        <v>1581</v>
      </c>
      <c r="B1541" t="s">
        <v>45</v>
      </c>
      <c r="C1541" s="1">
        <v>45918</v>
      </c>
      <c r="D1541" t="s">
        <v>17</v>
      </c>
      <c r="E1541" t="s">
        <v>18</v>
      </c>
      <c r="F1541">
        <v>3</v>
      </c>
      <c r="G1541" s="2">
        <v>19</v>
      </c>
      <c r="H1541" s="2">
        <v>57</v>
      </c>
      <c r="I1541" t="s">
        <v>22</v>
      </c>
      <c r="J1541" t="s">
        <v>26</v>
      </c>
    </row>
    <row r="1542" spans="1:10" x14ac:dyDescent="0.25">
      <c r="A1542" t="s">
        <v>1582</v>
      </c>
      <c r="B1542" t="s">
        <v>32</v>
      </c>
      <c r="C1542" s="1">
        <v>45918</v>
      </c>
      <c r="D1542" t="s">
        <v>12</v>
      </c>
      <c r="E1542" t="s">
        <v>13</v>
      </c>
      <c r="F1542">
        <v>1</v>
      </c>
      <c r="G1542" s="2">
        <v>39</v>
      </c>
      <c r="H1542" s="2">
        <v>39</v>
      </c>
      <c r="I1542" t="s">
        <v>41</v>
      </c>
      <c r="J1542" t="s">
        <v>110</v>
      </c>
    </row>
    <row r="1543" spans="1:10" x14ac:dyDescent="0.25">
      <c r="A1543" t="s">
        <v>1583</v>
      </c>
      <c r="B1543" t="s">
        <v>61</v>
      </c>
      <c r="C1543" s="1">
        <v>45873</v>
      </c>
      <c r="D1543" t="s">
        <v>17</v>
      </c>
      <c r="E1543" t="s">
        <v>18</v>
      </c>
      <c r="F1543">
        <v>3</v>
      </c>
      <c r="G1543" s="2">
        <v>119</v>
      </c>
      <c r="H1543" s="2">
        <v>357</v>
      </c>
      <c r="I1543" t="s">
        <v>14</v>
      </c>
      <c r="J1543" t="s">
        <v>90</v>
      </c>
    </row>
    <row r="1544" spans="1:10" x14ac:dyDescent="0.25">
      <c r="A1544" t="s">
        <v>1584</v>
      </c>
      <c r="B1544" t="s">
        <v>11</v>
      </c>
      <c r="C1544" s="1">
        <v>45858</v>
      </c>
      <c r="D1544" t="s">
        <v>40</v>
      </c>
      <c r="E1544" t="s">
        <v>25</v>
      </c>
      <c r="F1544">
        <v>3</v>
      </c>
      <c r="G1544" s="2">
        <v>24</v>
      </c>
      <c r="H1544" s="2">
        <v>72</v>
      </c>
      <c r="I1544" t="s">
        <v>47</v>
      </c>
      <c r="J1544" t="s">
        <v>15</v>
      </c>
    </row>
    <row r="1545" spans="1:10" x14ac:dyDescent="0.25">
      <c r="A1545" t="s">
        <v>1585</v>
      </c>
      <c r="B1545" t="s">
        <v>11</v>
      </c>
      <c r="C1545" s="1">
        <v>45908</v>
      </c>
      <c r="D1545" t="s">
        <v>28</v>
      </c>
      <c r="E1545" t="s">
        <v>29</v>
      </c>
      <c r="F1545">
        <v>3</v>
      </c>
      <c r="G1545" s="2">
        <v>40</v>
      </c>
      <c r="H1545" s="2">
        <v>120</v>
      </c>
      <c r="I1545" t="s">
        <v>22</v>
      </c>
      <c r="J1545" t="s">
        <v>38</v>
      </c>
    </row>
    <row r="1546" spans="1:10" x14ac:dyDescent="0.25">
      <c r="A1546" t="s">
        <v>1586</v>
      </c>
      <c r="B1546" t="s">
        <v>45</v>
      </c>
      <c r="C1546" s="1">
        <v>45910</v>
      </c>
      <c r="D1546" t="s">
        <v>28</v>
      </c>
      <c r="E1546" t="s">
        <v>29</v>
      </c>
      <c r="F1546">
        <v>5</v>
      </c>
      <c r="G1546" s="2">
        <v>17</v>
      </c>
      <c r="H1546" s="2">
        <v>85</v>
      </c>
      <c r="I1546" t="s">
        <v>14</v>
      </c>
      <c r="J1546" t="s">
        <v>34</v>
      </c>
    </row>
    <row r="1547" spans="1:10" x14ac:dyDescent="0.25">
      <c r="A1547" t="s">
        <v>1587</v>
      </c>
      <c r="B1547" t="s">
        <v>61</v>
      </c>
      <c r="C1547" s="1">
        <v>45897</v>
      </c>
      <c r="D1547" t="s">
        <v>12</v>
      </c>
      <c r="E1547" t="s">
        <v>25</v>
      </c>
      <c r="F1547">
        <v>3</v>
      </c>
      <c r="G1547" s="2">
        <v>61</v>
      </c>
      <c r="H1547" s="2">
        <v>183</v>
      </c>
      <c r="I1547" t="s">
        <v>22</v>
      </c>
      <c r="J1547" t="s">
        <v>38</v>
      </c>
    </row>
    <row r="1548" spans="1:10" x14ac:dyDescent="0.25">
      <c r="A1548" t="s">
        <v>1588</v>
      </c>
      <c r="B1548" t="s">
        <v>21</v>
      </c>
      <c r="C1548" s="1">
        <v>45876</v>
      </c>
      <c r="D1548" t="s">
        <v>12</v>
      </c>
      <c r="E1548" t="s">
        <v>29</v>
      </c>
      <c r="F1548">
        <v>2</v>
      </c>
      <c r="G1548" s="2">
        <v>92</v>
      </c>
      <c r="H1548" s="2">
        <v>184</v>
      </c>
      <c r="I1548" t="s">
        <v>14</v>
      </c>
      <c r="J1548" t="s">
        <v>62</v>
      </c>
    </row>
    <row r="1549" spans="1:10" x14ac:dyDescent="0.25">
      <c r="A1549" t="s">
        <v>1589</v>
      </c>
      <c r="B1549" t="s">
        <v>21</v>
      </c>
      <c r="C1549" s="1">
        <v>45918</v>
      </c>
      <c r="D1549" t="s">
        <v>12</v>
      </c>
      <c r="E1549" t="s">
        <v>29</v>
      </c>
      <c r="F1549">
        <v>3</v>
      </c>
      <c r="G1549" s="2">
        <v>61</v>
      </c>
      <c r="H1549" s="2">
        <v>183</v>
      </c>
      <c r="I1549" t="s">
        <v>22</v>
      </c>
      <c r="J1549" t="s">
        <v>15</v>
      </c>
    </row>
    <row r="1550" spans="1:10" x14ac:dyDescent="0.25">
      <c r="A1550" t="s">
        <v>1590</v>
      </c>
      <c r="B1550" t="s">
        <v>45</v>
      </c>
      <c r="C1550" s="1">
        <v>45857</v>
      </c>
      <c r="D1550" t="s">
        <v>40</v>
      </c>
      <c r="E1550" t="s">
        <v>25</v>
      </c>
      <c r="F1550">
        <v>1</v>
      </c>
      <c r="G1550" s="2">
        <v>15</v>
      </c>
      <c r="H1550" s="2">
        <v>15</v>
      </c>
      <c r="I1550" t="s">
        <v>14</v>
      </c>
      <c r="J1550" t="s">
        <v>213</v>
      </c>
    </row>
    <row r="1551" spans="1:10" x14ac:dyDescent="0.25">
      <c r="A1551" t="s">
        <v>1591</v>
      </c>
      <c r="B1551" t="s">
        <v>32</v>
      </c>
      <c r="C1551" s="1">
        <v>45929</v>
      </c>
      <c r="D1551" t="s">
        <v>12</v>
      </c>
      <c r="E1551" t="s">
        <v>25</v>
      </c>
      <c r="F1551">
        <v>3</v>
      </c>
      <c r="G1551" s="2">
        <v>46</v>
      </c>
      <c r="H1551" s="2">
        <v>138</v>
      </c>
      <c r="I1551" t="s">
        <v>14</v>
      </c>
      <c r="J1551" t="s">
        <v>15</v>
      </c>
    </row>
    <row r="1552" spans="1:10" x14ac:dyDescent="0.25">
      <c r="A1552" t="s">
        <v>1592</v>
      </c>
      <c r="B1552" t="s">
        <v>21</v>
      </c>
      <c r="C1552" s="1">
        <v>45871</v>
      </c>
      <c r="D1552" t="s">
        <v>40</v>
      </c>
      <c r="E1552" t="s">
        <v>25</v>
      </c>
      <c r="F1552">
        <v>4</v>
      </c>
      <c r="G1552" s="2">
        <v>72</v>
      </c>
      <c r="H1552" s="2">
        <v>288</v>
      </c>
      <c r="I1552" t="s">
        <v>43</v>
      </c>
      <c r="J1552" t="s">
        <v>15</v>
      </c>
    </row>
    <row r="1553" spans="1:10" x14ac:dyDescent="0.25">
      <c r="A1553" t="s">
        <v>1593</v>
      </c>
      <c r="B1553" t="s">
        <v>32</v>
      </c>
      <c r="C1553" s="1">
        <v>45845</v>
      </c>
      <c r="D1553" t="s">
        <v>12</v>
      </c>
      <c r="E1553" t="s">
        <v>29</v>
      </c>
      <c r="F1553">
        <v>2</v>
      </c>
      <c r="G1553" s="2">
        <v>41</v>
      </c>
      <c r="H1553" s="2">
        <v>82</v>
      </c>
      <c r="I1553" t="s">
        <v>47</v>
      </c>
      <c r="J1553" t="s">
        <v>30</v>
      </c>
    </row>
    <row r="1554" spans="1:10" x14ac:dyDescent="0.25">
      <c r="A1554" t="s">
        <v>1594</v>
      </c>
      <c r="B1554" t="s">
        <v>49</v>
      </c>
      <c r="C1554" s="1">
        <v>45927</v>
      </c>
      <c r="D1554" t="s">
        <v>17</v>
      </c>
      <c r="E1554" t="s">
        <v>29</v>
      </c>
      <c r="F1554">
        <v>1</v>
      </c>
      <c r="G1554" s="2">
        <v>15</v>
      </c>
      <c r="H1554" s="2">
        <v>15</v>
      </c>
      <c r="I1554" t="s">
        <v>14</v>
      </c>
      <c r="J1554" t="s">
        <v>90</v>
      </c>
    </row>
    <row r="1555" spans="1:10" x14ac:dyDescent="0.25">
      <c r="A1555" t="s">
        <v>1595</v>
      </c>
      <c r="B1555" t="s">
        <v>71</v>
      </c>
      <c r="C1555" s="1">
        <v>45855</v>
      </c>
      <c r="D1555" t="s">
        <v>28</v>
      </c>
      <c r="E1555" t="s">
        <v>29</v>
      </c>
      <c r="F1555">
        <v>3</v>
      </c>
      <c r="G1555" s="2">
        <v>49</v>
      </c>
      <c r="H1555" s="2">
        <v>147</v>
      </c>
      <c r="I1555" t="s">
        <v>14</v>
      </c>
      <c r="J1555" t="s">
        <v>26</v>
      </c>
    </row>
    <row r="1556" spans="1:10" x14ac:dyDescent="0.25">
      <c r="A1556" t="s">
        <v>1596</v>
      </c>
      <c r="B1556" t="s">
        <v>37</v>
      </c>
      <c r="C1556" s="1">
        <v>45884</v>
      </c>
      <c r="D1556" t="s">
        <v>28</v>
      </c>
      <c r="E1556" t="s">
        <v>25</v>
      </c>
      <c r="F1556">
        <v>2</v>
      </c>
      <c r="G1556" s="2">
        <v>160</v>
      </c>
      <c r="H1556" s="2">
        <v>320</v>
      </c>
      <c r="I1556" t="s">
        <v>14</v>
      </c>
      <c r="J1556" t="s">
        <v>26</v>
      </c>
    </row>
    <row r="1557" spans="1:10" x14ac:dyDescent="0.25">
      <c r="A1557" t="s">
        <v>1597</v>
      </c>
      <c r="B1557" t="s">
        <v>32</v>
      </c>
      <c r="C1557" s="1">
        <v>45864</v>
      </c>
      <c r="D1557" t="s">
        <v>40</v>
      </c>
      <c r="E1557" t="s">
        <v>29</v>
      </c>
      <c r="F1557">
        <v>2</v>
      </c>
      <c r="G1557" s="2">
        <v>74</v>
      </c>
      <c r="H1557" s="2">
        <v>148</v>
      </c>
      <c r="I1557" t="s">
        <v>22</v>
      </c>
      <c r="J1557" t="s">
        <v>67</v>
      </c>
    </row>
    <row r="1558" spans="1:10" x14ac:dyDescent="0.25">
      <c r="A1558" t="s">
        <v>1598</v>
      </c>
      <c r="B1558" t="s">
        <v>32</v>
      </c>
      <c r="C1558" s="1">
        <v>45928</v>
      </c>
      <c r="D1558" t="s">
        <v>40</v>
      </c>
      <c r="E1558" t="s">
        <v>25</v>
      </c>
      <c r="F1558">
        <v>1</v>
      </c>
      <c r="G1558" s="2">
        <v>50</v>
      </c>
      <c r="H1558" s="2">
        <v>50</v>
      </c>
      <c r="I1558" t="s">
        <v>43</v>
      </c>
      <c r="J1558" t="s">
        <v>30</v>
      </c>
    </row>
    <row r="1559" spans="1:10" x14ac:dyDescent="0.25">
      <c r="A1559" t="s">
        <v>1599</v>
      </c>
      <c r="B1559" t="s">
        <v>21</v>
      </c>
      <c r="C1559" s="1">
        <v>45874</v>
      </c>
      <c r="D1559" t="s">
        <v>17</v>
      </c>
      <c r="E1559" t="s">
        <v>25</v>
      </c>
      <c r="F1559">
        <v>1</v>
      </c>
      <c r="G1559" s="2">
        <v>65</v>
      </c>
      <c r="H1559" s="2">
        <v>65</v>
      </c>
      <c r="I1559" t="s">
        <v>14</v>
      </c>
      <c r="J1559" t="s">
        <v>81</v>
      </c>
    </row>
    <row r="1560" spans="1:10" x14ac:dyDescent="0.25">
      <c r="A1560" t="s">
        <v>1600</v>
      </c>
      <c r="B1560" t="s">
        <v>11</v>
      </c>
      <c r="C1560" s="1">
        <v>45845</v>
      </c>
      <c r="D1560" t="s">
        <v>17</v>
      </c>
      <c r="E1560" t="s">
        <v>29</v>
      </c>
      <c r="F1560">
        <v>1</v>
      </c>
      <c r="G1560" s="2">
        <v>33</v>
      </c>
      <c r="H1560" s="2">
        <v>33</v>
      </c>
      <c r="I1560" t="s">
        <v>14</v>
      </c>
      <c r="J1560" t="s">
        <v>67</v>
      </c>
    </row>
    <row r="1561" spans="1:10" x14ac:dyDescent="0.25">
      <c r="A1561" t="s">
        <v>1601</v>
      </c>
      <c r="B1561" t="s">
        <v>49</v>
      </c>
      <c r="C1561" s="1">
        <v>45898</v>
      </c>
      <c r="D1561" t="s">
        <v>17</v>
      </c>
      <c r="E1561" t="s">
        <v>29</v>
      </c>
      <c r="F1561">
        <v>1</v>
      </c>
      <c r="G1561" s="2">
        <v>59</v>
      </c>
      <c r="H1561" s="2">
        <v>59</v>
      </c>
      <c r="I1561" t="s">
        <v>14</v>
      </c>
      <c r="J1561" t="s">
        <v>62</v>
      </c>
    </row>
    <row r="1562" spans="1:10" x14ac:dyDescent="0.25">
      <c r="A1562" t="s">
        <v>1602</v>
      </c>
      <c r="B1562" t="s">
        <v>61</v>
      </c>
      <c r="C1562" s="1">
        <v>45857</v>
      </c>
      <c r="D1562" t="s">
        <v>40</v>
      </c>
      <c r="E1562" t="s">
        <v>29</v>
      </c>
      <c r="F1562">
        <v>2</v>
      </c>
      <c r="G1562" s="2">
        <v>167</v>
      </c>
      <c r="H1562" s="2">
        <v>334</v>
      </c>
      <c r="I1562" t="s">
        <v>14</v>
      </c>
      <c r="J1562" t="s">
        <v>34</v>
      </c>
    </row>
    <row r="1563" spans="1:10" x14ac:dyDescent="0.25">
      <c r="A1563" t="s">
        <v>1603</v>
      </c>
      <c r="B1563" t="s">
        <v>37</v>
      </c>
      <c r="C1563" s="1">
        <v>45883</v>
      </c>
      <c r="D1563" t="s">
        <v>12</v>
      </c>
      <c r="E1563" t="s">
        <v>29</v>
      </c>
      <c r="F1563">
        <v>1</v>
      </c>
      <c r="G1563" s="2">
        <v>300</v>
      </c>
      <c r="H1563" s="2">
        <v>300</v>
      </c>
      <c r="I1563" t="s">
        <v>43</v>
      </c>
      <c r="J1563" t="s">
        <v>30</v>
      </c>
    </row>
    <row r="1564" spans="1:10" x14ac:dyDescent="0.25">
      <c r="A1564" t="s">
        <v>1604</v>
      </c>
      <c r="B1564" t="s">
        <v>32</v>
      </c>
      <c r="C1564" s="1">
        <v>45904</v>
      </c>
      <c r="D1564" t="s">
        <v>12</v>
      </c>
      <c r="E1564" t="s">
        <v>18</v>
      </c>
      <c r="F1564">
        <v>1</v>
      </c>
      <c r="G1564" s="2">
        <v>65</v>
      </c>
      <c r="H1564" s="2">
        <v>65</v>
      </c>
      <c r="I1564" t="s">
        <v>14</v>
      </c>
      <c r="J1564" t="s">
        <v>67</v>
      </c>
    </row>
    <row r="1565" spans="1:10" x14ac:dyDescent="0.25">
      <c r="A1565" t="s">
        <v>1605</v>
      </c>
      <c r="B1565" t="s">
        <v>21</v>
      </c>
      <c r="C1565" s="1">
        <v>45884</v>
      </c>
      <c r="D1565" t="s">
        <v>28</v>
      </c>
      <c r="E1565" t="s">
        <v>18</v>
      </c>
      <c r="F1565">
        <v>1</v>
      </c>
      <c r="G1565" s="2">
        <v>47</v>
      </c>
      <c r="H1565" s="2">
        <v>47</v>
      </c>
      <c r="I1565" t="s">
        <v>14</v>
      </c>
      <c r="J1565" t="s">
        <v>15</v>
      </c>
    </row>
    <row r="1566" spans="1:10" x14ac:dyDescent="0.25">
      <c r="A1566" t="s">
        <v>1606</v>
      </c>
      <c r="B1566" t="s">
        <v>11</v>
      </c>
      <c r="C1566" s="1">
        <v>45864</v>
      </c>
      <c r="D1566" t="s">
        <v>28</v>
      </c>
      <c r="E1566" t="s">
        <v>13</v>
      </c>
      <c r="F1566">
        <v>1</v>
      </c>
      <c r="G1566" s="2">
        <v>21</v>
      </c>
      <c r="H1566" s="2">
        <v>21</v>
      </c>
      <c r="I1566" t="s">
        <v>14</v>
      </c>
      <c r="J1566" t="s">
        <v>26</v>
      </c>
    </row>
    <row r="1567" spans="1:10" x14ac:dyDescent="0.25">
      <c r="A1567" t="s">
        <v>1607</v>
      </c>
      <c r="B1567" t="s">
        <v>71</v>
      </c>
      <c r="C1567" s="1">
        <v>45894</v>
      </c>
      <c r="D1567" t="s">
        <v>12</v>
      </c>
      <c r="E1567" t="s">
        <v>18</v>
      </c>
      <c r="F1567">
        <v>1</v>
      </c>
      <c r="G1567" s="2">
        <v>31</v>
      </c>
      <c r="H1567" s="2">
        <v>31</v>
      </c>
      <c r="I1567" t="s">
        <v>22</v>
      </c>
      <c r="J1567" t="s">
        <v>26</v>
      </c>
    </row>
    <row r="1568" spans="1:10" x14ac:dyDescent="0.25">
      <c r="A1568" t="s">
        <v>1608</v>
      </c>
      <c r="B1568" t="s">
        <v>45</v>
      </c>
      <c r="C1568" s="1">
        <v>45873</v>
      </c>
      <c r="D1568" t="s">
        <v>12</v>
      </c>
      <c r="E1568" t="s">
        <v>29</v>
      </c>
      <c r="F1568">
        <v>2</v>
      </c>
      <c r="G1568" s="2">
        <v>19</v>
      </c>
      <c r="H1568" s="2">
        <v>38</v>
      </c>
      <c r="I1568" t="s">
        <v>14</v>
      </c>
      <c r="J1568" t="s">
        <v>38</v>
      </c>
    </row>
    <row r="1569" spans="1:10" x14ac:dyDescent="0.25">
      <c r="A1569" t="s">
        <v>1609</v>
      </c>
      <c r="B1569" t="s">
        <v>49</v>
      </c>
      <c r="C1569" s="1">
        <v>45914</v>
      </c>
      <c r="D1569" t="s">
        <v>17</v>
      </c>
      <c r="E1569" t="s">
        <v>25</v>
      </c>
      <c r="F1569">
        <v>1</v>
      </c>
      <c r="G1569" s="2">
        <v>39</v>
      </c>
      <c r="H1569" s="2">
        <v>39</v>
      </c>
      <c r="I1569" t="s">
        <v>14</v>
      </c>
      <c r="J1569" t="s">
        <v>90</v>
      </c>
    </row>
    <row r="1570" spans="1:10" x14ac:dyDescent="0.25">
      <c r="A1570" t="s">
        <v>1610</v>
      </c>
      <c r="B1570" t="s">
        <v>71</v>
      </c>
      <c r="C1570" s="1">
        <v>45900</v>
      </c>
      <c r="D1570" t="s">
        <v>40</v>
      </c>
      <c r="E1570" t="s">
        <v>18</v>
      </c>
      <c r="F1570">
        <v>2</v>
      </c>
      <c r="G1570" s="2">
        <v>57</v>
      </c>
      <c r="H1570" s="2">
        <v>114</v>
      </c>
      <c r="I1570" t="s">
        <v>14</v>
      </c>
      <c r="J1570" t="s">
        <v>26</v>
      </c>
    </row>
    <row r="1571" spans="1:10" x14ac:dyDescent="0.25">
      <c r="A1571" t="s">
        <v>1611</v>
      </c>
      <c r="B1571" t="s">
        <v>32</v>
      </c>
      <c r="C1571" s="1">
        <v>45924</v>
      </c>
      <c r="D1571" t="s">
        <v>12</v>
      </c>
      <c r="E1571" t="s">
        <v>25</v>
      </c>
      <c r="F1571">
        <v>3</v>
      </c>
      <c r="G1571" s="2">
        <v>38</v>
      </c>
      <c r="H1571" s="2">
        <v>114</v>
      </c>
      <c r="I1571" t="s">
        <v>41</v>
      </c>
      <c r="J1571" t="s">
        <v>15</v>
      </c>
    </row>
    <row r="1572" spans="1:10" x14ac:dyDescent="0.25">
      <c r="A1572" t="s">
        <v>1612</v>
      </c>
      <c r="B1572" t="s">
        <v>49</v>
      </c>
      <c r="C1572" s="1">
        <v>45892</v>
      </c>
      <c r="D1572" t="s">
        <v>17</v>
      </c>
      <c r="E1572" t="s">
        <v>13</v>
      </c>
      <c r="F1572">
        <v>3</v>
      </c>
      <c r="G1572" s="2">
        <v>34</v>
      </c>
      <c r="H1572" s="2">
        <v>102</v>
      </c>
      <c r="I1572" t="s">
        <v>22</v>
      </c>
      <c r="J1572" t="s">
        <v>34</v>
      </c>
    </row>
    <row r="1573" spans="1:10" x14ac:dyDescent="0.25">
      <c r="A1573" t="s">
        <v>1613</v>
      </c>
      <c r="B1573" t="s">
        <v>32</v>
      </c>
      <c r="C1573" s="1">
        <v>45866</v>
      </c>
      <c r="D1573" t="s">
        <v>12</v>
      </c>
      <c r="E1573" t="s">
        <v>25</v>
      </c>
      <c r="F1573">
        <v>1</v>
      </c>
      <c r="G1573" s="2">
        <v>82</v>
      </c>
      <c r="H1573" s="2">
        <v>82</v>
      </c>
      <c r="I1573" t="s">
        <v>22</v>
      </c>
      <c r="J1573" t="s">
        <v>34</v>
      </c>
    </row>
    <row r="1574" spans="1:10" x14ac:dyDescent="0.25">
      <c r="A1574" t="s">
        <v>1614</v>
      </c>
      <c r="B1574" t="s">
        <v>11</v>
      </c>
      <c r="C1574" s="1">
        <v>45888</v>
      </c>
      <c r="D1574" t="s">
        <v>40</v>
      </c>
      <c r="E1574" t="s">
        <v>29</v>
      </c>
      <c r="F1574">
        <v>1</v>
      </c>
      <c r="G1574" s="2">
        <v>26</v>
      </c>
      <c r="H1574" s="2">
        <v>26</v>
      </c>
      <c r="I1574" t="s">
        <v>14</v>
      </c>
      <c r="J1574" t="s">
        <v>38</v>
      </c>
    </row>
    <row r="1575" spans="1:10" x14ac:dyDescent="0.25">
      <c r="A1575" t="s">
        <v>1615</v>
      </c>
      <c r="B1575" t="s">
        <v>21</v>
      </c>
      <c r="C1575" s="1">
        <v>45887</v>
      </c>
      <c r="D1575" t="s">
        <v>12</v>
      </c>
      <c r="E1575" t="s">
        <v>25</v>
      </c>
      <c r="F1575">
        <v>3</v>
      </c>
      <c r="G1575" s="2">
        <v>67</v>
      </c>
      <c r="H1575" s="2">
        <v>201</v>
      </c>
      <c r="I1575" t="s">
        <v>47</v>
      </c>
      <c r="J1575" t="s">
        <v>34</v>
      </c>
    </row>
    <row r="1576" spans="1:10" x14ac:dyDescent="0.25">
      <c r="A1576" t="s">
        <v>1616</v>
      </c>
      <c r="B1576" t="s">
        <v>71</v>
      </c>
      <c r="C1576" s="1">
        <v>45903</v>
      </c>
      <c r="D1576" t="s">
        <v>12</v>
      </c>
      <c r="E1576" t="s">
        <v>13</v>
      </c>
      <c r="F1576">
        <v>1</v>
      </c>
      <c r="G1576" s="2">
        <v>48</v>
      </c>
      <c r="H1576" s="2">
        <v>48</v>
      </c>
      <c r="I1576" t="s">
        <v>22</v>
      </c>
      <c r="J1576" t="s">
        <v>67</v>
      </c>
    </row>
    <row r="1577" spans="1:10" x14ac:dyDescent="0.25">
      <c r="A1577" t="s">
        <v>1617</v>
      </c>
      <c r="B1577" t="s">
        <v>71</v>
      </c>
      <c r="C1577" s="1">
        <v>45885</v>
      </c>
      <c r="D1577" t="s">
        <v>17</v>
      </c>
      <c r="E1577" t="s">
        <v>29</v>
      </c>
      <c r="F1577">
        <v>4</v>
      </c>
      <c r="G1577" s="2">
        <v>65</v>
      </c>
      <c r="H1577" s="2">
        <v>260</v>
      </c>
      <c r="I1577" t="s">
        <v>14</v>
      </c>
      <c r="J1577" t="s">
        <v>26</v>
      </c>
    </row>
    <row r="1578" spans="1:10" x14ac:dyDescent="0.25">
      <c r="A1578" t="s">
        <v>1618</v>
      </c>
      <c r="B1578" t="s">
        <v>11</v>
      </c>
      <c r="C1578" s="1">
        <v>45897</v>
      </c>
      <c r="D1578" t="s">
        <v>12</v>
      </c>
      <c r="E1578" t="s">
        <v>29</v>
      </c>
      <c r="F1578">
        <v>1</v>
      </c>
      <c r="G1578" s="2">
        <v>27</v>
      </c>
      <c r="H1578" s="2">
        <v>27</v>
      </c>
      <c r="I1578" t="s">
        <v>47</v>
      </c>
      <c r="J1578" t="s">
        <v>116</v>
      </c>
    </row>
    <row r="1579" spans="1:10" x14ac:dyDescent="0.25">
      <c r="A1579" t="s">
        <v>1619</v>
      </c>
      <c r="B1579" t="s">
        <v>32</v>
      </c>
      <c r="C1579" s="1">
        <v>45922</v>
      </c>
      <c r="D1579" t="s">
        <v>12</v>
      </c>
      <c r="E1579" t="s">
        <v>25</v>
      </c>
      <c r="F1579">
        <v>2</v>
      </c>
      <c r="G1579" s="2">
        <v>33</v>
      </c>
      <c r="H1579" s="2">
        <v>66</v>
      </c>
      <c r="I1579" t="s">
        <v>14</v>
      </c>
      <c r="J1579" t="s">
        <v>26</v>
      </c>
    </row>
    <row r="1580" spans="1:10" x14ac:dyDescent="0.25">
      <c r="A1580" t="s">
        <v>1620</v>
      </c>
      <c r="B1580" t="s">
        <v>61</v>
      </c>
      <c r="C1580" s="1">
        <v>45886</v>
      </c>
      <c r="D1580" t="s">
        <v>28</v>
      </c>
      <c r="E1580" t="s">
        <v>29</v>
      </c>
      <c r="F1580">
        <v>1</v>
      </c>
      <c r="G1580" s="2">
        <v>162</v>
      </c>
      <c r="H1580" s="2">
        <v>162</v>
      </c>
      <c r="I1580" t="s">
        <v>14</v>
      </c>
      <c r="J1580" t="s">
        <v>26</v>
      </c>
    </row>
    <row r="1581" spans="1:10" x14ac:dyDescent="0.25">
      <c r="A1581" t="s">
        <v>1621</v>
      </c>
      <c r="B1581" t="s">
        <v>71</v>
      </c>
      <c r="C1581" s="1">
        <v>45843</v>
      </c>
      <c r="D1581" t="s">
        <v>12</v>
      </c>
      <c r="E1581" t="s">
        <v>25</v>
      </c>
      <c r="F1581">
        <v>3</v>
      </c>
      <c r="G1581" s="2">
        <v>36</v>
      </c>
      <c r="H1581" s="2">
        <v>108</v>
      </c>
      <c r="I1581" t="s">
        <v>41</v>
      </c>
      <c r="J1581" t="s">
        <v>116</v>
      </c>
    </row>
    <row r="1582" spans="1:10" x14ac:dyDescent="0.25">
      <c r="A1582" t="s">
        <v>1622</v>
      </c>
      <c r="B1582" t="s">
        <v>61</v>
      </c>
      <c r="C1582" s="1">
        <v>45910</v>
      </c>
      <c r="D1582" t="s">
        <v>40</v>
      </c>
      <c r="E1582" t="s">
        <v>13</v>
      </c>
      <c r="F1582">
        <v>1</v>
      </c>
      <c r="G1582" s="2">
        <v>51</v>
      </c>
      <c r="H1582" s="2">
        <v>51</v>
      </c>
      <c r="I1582" t="s">
        <v>47</v>
      </c>
      <c r="J1582" t="s">
        <v>62</v>
      </c>
    </row>
    <row r="1583" spans="1:10" x14ac:dyDescent="0.25">
      <c r="A1583" t="s">
        <v>1623</v>
      </c>
      <c r="B1583" t="s">
        <v>61</v>
      </c>
      <c r="C1583" s="1">
        <v>45851</v>
      </c>
      <c r="D1583" t="s">
        <v>12</v>
      </c>
      <c r="E1583" t="s">
        <v>13</v>
      </c>
      <c r="F1583">
        <v>3</v>
      </c>
      <c r="G1583" s="2">
        <v>89</v>
      </c>
      <c r="H1583" s="2">
        <v>267</v>
      </c>
      <c r="I1583" t="s">
        <v>14</v>
      </c>
      <c r="J1583" t="s">
        <v>26</v>
      </c>
    </row>
    <row r="1584" spans="1:10" x14ac:dyDescent="0.25">
      <c r="A1584" t="s">
        <v>212</v>
      </c>
      <c r="B1584" t="s">
        <v>11</v>
      </c>
      <c r="C1584" s="1">
        <v>45911</v>
      </c>
      <c r="D1584" t="s">
        <v>17</v>
      </c>
      <c r="E1584" t="s">
        <v>29</v>
      </c>
      <c r="F1584">
        <v>2</v>
      </c>
      <c r="G1584" s="2">
        <v>50</v>
      </c>
      <c r="H1584" s="2">
        <v>100</v>
      </c>
      <c r="I1584" t="s">
        <v>43</v>
      </c>
      <c r="J1584" t="s">
        <v>213</v>
      </c>
    </row>
    <row r="1585" spans="1:10" x14ac:dyDescent="0.25">
      <c r="A1585" t="s">
        <v>1624</v>
      </c>
      <c r="B1585" t="s">
        <v>71</v>
      </c>
      <c r="C1585" s="1">
        <v>45866</v>
      </c>
      <c r="D1585" t="s">
        <v>17</v>
      </c>
      <c r="E1585" t="s">
        <v>25</v>
      </c>
      <c r="F1585">
        <v>4</v>
      </c>
      <c r="G1585" s="2">
        <v>25</v>
      </c>
      <c r="H1585" s="2">
        <v>100</v>
      </c>
      <c r="I1585" t="s">
        <v>14</v>
      </c>
      <c r="J1585" t="s">
        <v>81</v>
      </c>
    </row>
    <row r="1586" spans="1:10" x14ac:dyDescent="0.25">
      <c r="A1586" t="s">
        <v>1625</v>
      </c>
      <c r="B1586" t="s">
        <v>32</v>
      </c>
      <c r="C1586" s="1">
        <v>45887</v>
      </c>
      <c r="D1586" t="s">
        <v>40</v>
      </c>
      <c r="E1586" t="s">
        <v>13</v>
      </c>
      <c r="F1586">
        <v>1</v>
      </c>
      <c r="G1586" s="2">
        <v>79</v>
      </c>
      <c r="H1586" s="2">
        <v>79</v>
      </c>
      <c r="I1586" t="s">
        <v>22</v>
      </c>
      <c r="J1586" t="s">
        <v>15</v>
      </c>
    </row>
    <row r="1587" spans="1:10" x14ac:dyDescent="0.25">
      <c r="A1587" t="s">
        <v>1626</v>
      </c>
      <c r="B1587" t="s">
        <v>32</v>
      </c>
      <c r="C1587" s="1">
        <v>45912</v>
      </c>
      <c r="D1587" t="s">
        <v>17</v>
      </c>
      <c r="E1587" t="s">
        <v>29</v>
      </c>
      <c r="F1587">
        <v>2</v>
      </c>
      <c r="G1587" s="2">
        <v>59</v>
      </c>
      <c r="H1587" s="2">
        <v>118</v>
      </c>
      <c r="I1587" t="s">
        <v>22</v>
      </c>
      <c r="J1587" t="s">
        <v>213</v>
      </c>
    </row>
    <row r="1588" spans="1:10" x14ac:dyDescent="0.25">
      <c r="A1588" t="s">
        <v>1627</v>
      </c>
      <c r="B1588" t="s">
        <v>32</v>
      </c>
      <c r="C1588" s="1">
        <v>45864</v>
      </c>
      <c r="D1588" t="s">
        <v>40</v>
      </c>
      <c r="E1588" t="s">
        <v>25</v>
      </c>
      <c r="F1588">
        <v>1</v>
      </c>
      <c r="G1588" s="2">
        <v>84</v>
      </c>
      <c r="H1588" s="2">
        <v>84</v>
      </c>
      <c r="I1588" t="s">
        <v>14</v>
      </c>
      <c r="J1588" t="s">
        <v>34</v>
      </c>
    </row>
    <row r="1589" spans="1:10" x14ac:dyDescent="0.25">
      <c r="A1589" t="s">
        <v>1628</v>
      </c>
      <c r="B1589" t="s">
        <v>61</v>
      </c>
      <c r="C1589" s="1">
        <v>45886</v>
      </c>
      <c r="D1589" t="s">
        <v>40</v>
      </c>
      <c r="E1589" t="s">
        <v>25</v>
      </c>
      <c r="F1589">
        <v>2</v>
      </c>
      <c r="G1589" s="2">
        <v>132</v>
      </c>
      <c r="H1589" s="2">
        <v>264</v>
      </c>
      <c r="I1589" t="s">
        <v>14</v>
      </c>
      <c r="J1589" t="s">
        <v>90</v>
      </c>
    </row>
    <row r="1590" spans="1:10" x14ac:dyDescent="0.25">
      <c r="A1590" t="s">
        <v>1629</v>
      </c>
      <c r="B1590" t="s">
        <v>11</v>
      </c>
      <c r="C1590" s="1">
        <v>45856</v>
      </c>
      <c r="D1590" t="s">
        <v>40</v>
      </c>
      <c r="E1590" t="s">
        <v>18</v>
      </c>
      <c r="F1590">
        <v>1</v>
      </c>
      <c r="G1590" s="2">
        <v>48</v>
      </c>
      <c r="H1590" s="2">
        <v>48</v>
      </c>
      <c r="I1590" t="s">
        <v>14</v>
      </c>
      <c r="J1590" t="s">
        <v>15</v>
      </c>
    </row>
    <row r="1591" spans="1:10" x14ac:dyDescent="0.25">
      <c r="A1591" t="s">
        <v>1630</v>
      </c>
      <c r="B1591" t="s">
        <v>37</v>
      </c>
      <c r="C1591" s="1">
        <v>45872</v>
      </c>
      <c r="D1591" t="s">
        <v>40</v>
      </c>
      <c r="E1591" t="s">
        <v>25</v>
      </c>
      <c r="F1591">
        <v>3</v>
      </c>
      <c r="G1591" s="2">
        <v>86</v>
      </c>
      <c r="H1591" s="2">
        <v>258</v>
      </c>
      <c r="I1591" t="s">
        <v>22</v>
      </c>
      <c r="J1591" t="s">
        <v>34</v>
      </c>
    </row>
    <row r="1592" spans="1:10" x14ac:dyDescent="0.25">
      <c r="A1592" t="s">
        <v>1631</v>
      </c>
      <c r="B1592" t="s">
        <v>37</v>
      </c>
      <c r="C1592" s="1">
        <v>45874</v>
      </c>
      <c r="D1592" t="s">
        <v>12</v>
      </c>
      <c r="E1592" t="s">
        <v>25</v>
      </c>
      <c r="F1592">
        <v>1</v>
      </c>
      <c r="G1592" s="2">
        <v>80</v>
      </c>
      <c r="H1592" s="2">
        <v>80</v>
      </c>
      <c r="I1592" t="s">
        <v>14</v>
      </c>
      <c r="J1592" t="s">
        <v>34</v>
      </c>
    </row>
    <row r="1593" spans="1:10" x14ac:dyDescent="0.25">
      <c r="A1593" t="s">
        <v>1632</v>
      </c>
      <c r="B1593" t="s">
        <v>32</v>
      </c>
      <c r="C1593" s="1">
        <v>45861</v>
      </c>
      <c r="D1593" t="s">
        <v>40</v>
      </c>
      <c r="E1593" t="s">
        <v>29</v>
      </c>
      <c r="F1593">
        <v>1</v>
      </c>
      <c r="G1593" s="2">
        <v>73</v>
      </c>
      <c r="H1593" s="2">
        <v>73</v>
      </c>
      <c r="I1593" t="s">
        <v>22</v>
      </c>
      <c r="J1593" t="s">
        <v>30</v>
      </c>
    </row>
    <row r="1594" spans="1:10" x14ac:dyDescent="0.25">
      <c r="A1594" t="s">
        <v>1633</v>
      </c>
      <c r="B1594" t="s">
        <v>32</v>
      </c>
      <c r="C1594" s="1">
        <v>45862</v>
      </c>
      <c r="D1594" t="s">
        <v>17</v>
      </c>
      <c r="E1594" t="s">
        <v>13</v>
      </c>
      <c r="F1594">
        <v>3</v>
      </c>
      <c r="G1594" s="2">
        <v>51</v>
      </c>
      <c r="H1594" s="2">
        <v>153</v>
      </c>
      <c r="I1594" t="s">
        <v>14</v>
      </c>
      <c r="J1594" t="s">
        <v>38</v>
      </c>
    </row>
    <row r="1595" spans="1:10" x14ac:dyDescent="0.25">
      <c r="A1595" t="s">
        <v>1634</v>
      </c>
      <c r="B1595" t="s">
        <v>49</v>
      </c>
      <c r="C1595" s="1">
        <v>45886</v>
      </c>
      <c r="D1595" t="s">
        <v>12</v>
      </c>
      <c r="E1595" t="s">
        <v>18</v>
      </c>
      <c r="F1595">
        <v>1</v>
      </c>
      <c r="G1595" s="2">
        <v>33</v>
      </c>
      <c r="H1595" s="2">
        <v>33</v>
      </c>
      <c r="I1595" t="s">
        <v>14</v>
      </c>
      <c r="J1595" t="s">
        <v>26</v>
      </c>
    </row>
    <row r="1596" spans="1:10" x14ac:dyDescent="0.25">
      <c r="A1596" t="s">
        <v>1635</v>
      </c>
      <c r="B1596" t="s">
        <v>71</v>
      </c>
      <c r="C1596" s="1">
        <v>45893</v>
      </c>
      <c r="D1596" t="s">
        <v>12</v>
      </c>
      <c r="E1596" t="s">
        <v>29</v>
      </c>
      <c r="F1596">
        <v>4</v>
      </c>
      <c r="G1596" s="2">
        <v>57</v>
      </c>
      <c r="H1596" s="2">
        <v>228</v>
      </c>
      <c r="I1596" t="s">
        <v>22</v>
      </c>
      <c r="J1596" t="s">
        <v>62</v>
      </c>
    </row>
    <row r="1597" spans="1:10" x14ac:dyDescent="0.25">
      <c r="A1597" t="s">
        <v>1636</v>
      </c>
      <c r="B1597" t="s">
        <v>21</v>
      </c>
      <c r="C1597" s="1">
        <v>45924</v>
      </c>
      <c r="D1597" t="s">
        <v>17</v>
      </c>
      <c r="E1597" t="s">
        <v>18</v>
      </c>
      <c r="F1597">
        <v>1</v>
      </c>
      <c r="G1597" s="2">
        <v>37</v>
      </c>
      <c r="H1597" s="2">
        <v>37</v>
      </c>
      <c r="I1597" t="s">
        <v>43</v>
      </c>
      <c r="J1597" t="s">
        <v>213</v>
      </c>
    </row>
    <row r="1598" spans="1:10" x14ac:dyDescent="0.25">
      <c r="A1598" t="s">
        <v>1637</v>
      </c>
      <c r="B1598" t="s">
        <v>11</v>
      </c>
      <c r="C1598" s="1">
        <v>45919</v>
      </c>
      <c r="D1598" t="s">
        <v>17</v>
      </c>
      <c r="E1598" t="s">
        <v>18</v>
      </c>
      <c r="F1598">
        <v>3</v>
      </c>
      <c r="G1598" s="2">
        <v>16</v>
      </c>
      <c r="H1598" s="2">
        <v>48</v>
      </c>
      <c r="I1598" t="s">
        <v>14</v>
      </c>
      <c r="J1598" t="s">
        <v>116</v>
      </c>
    </row>
    <row r="1599" spans="1:10" x14ac:dyDescent="0.25">
      <c r="A1599" t="s">
        <v>1638</v>
      </c>
      <c r="B1599" t="s">
        <v>32</v>
      </c>
      <c r="C1599" s="1">
        <v>45857</v>
      </c>
      <c r="D1599" t="s">
        <v>17</v>
      </c>
      <c r="E1599" t="s">
        <v>25</v>
      </c>
      <c r="F1599">
        <v>1</v>
      </c>
      <c r="G1599" s="2">
        <v>49</v>
      </c>
      <c r="H1599" s="2">
        <v>49</v>
      </c>
      <c r="I1599" t="s">
        <v>14</v>
      </c>
      <c r="J1599" t="s">
        <v>15</v>
      </c>
    </row>
    <row r="1600" spans="1:10" x14ac:dyDescent="0.25">
      <c r="A1600" t="s">
        <v>1639</v>
      </c>
      <c r="B1600" t="s">
        <v>32</v>
      </c>
      <c r="C1600" s="1">
        <v>45861</v>
      </c>
      <c r="D1600" t="s">
        <v>40</v>
      </c>
      <c r="E1600" t="s">
        <v>18</v>
      </c>
      <c r="F1600">
        <v>1</v>
      </c>
      <c r="G1600" s="2">
        <v>26</v>
      </c>
      <c r="H1600" s="2">
        <v>26</v>
      </c>
      <c r="I1600" t="s">
        <v>14</v>
      </c>
      <c r="J1600" t="s">
        <v>34</v>
      </c>
    </row>
    <row r="1601" spans="1:10" x14ac:dyDescent="0.25">
      <c r="A1601" t="s">
        <v>1640</v>
      </c>
      <c r="B1601" t="s">
        <v>45</v>
      </c>
      <c r="C1601" s="1">
        <v>45876</v>
      </c>
      <c r="D1601" t="s">
        <v>12</v>
      </c>
      <c r="E1601" t="s">
        <v>25</v>
      </c>
      <c r="F1601">
        <v>3</v>
      </c>
      <c r="G1601" s="2">
        <v>24</v>
      </c>
      <c r="H1601" s="2">
        <v>72</v>
      </c>
      <c r="I1601" t="s">
        <v>22</v>
      </c>
      <c r="J1601" t="s">
        <v>26</v>
      </c>
    </row>
    <row r="1602" spans="1:10" x14ac:dyDescent="0.25">
      <c r="A1602" t="s">
        <v>1641</v>
      </c>
      <c r="B1602" t="s">
        <v>11</v>
      </c>
      <c r="C1602" s="1">
        <v>45858</v>
      </c>
      <c r="D1602" t="s">
        <v>40</v>
      </c>
      <c r="E1602" t="s">
        <v>18</v>
      </c>
      <c r="F1602">
        <v>4</v>
      </c>
      <c r="G1602" s="2">
        <v>36</v>
      </c>
      <c r="H1602" s="2">
        <v>144</v>
      </c>
      <c r="I1602" t="s">
        <v>41</v>
      </c>
      <c r="J1602" t="s">
        <v>26</v>
      </c>
    </row>
    <row r="1603" spans="1:10" x14ac:dyDescent="0.25">
      <c r="A1603" t="s">
        <v>1642</v>
      </c>
      <c r="B1603" t="s">
        <v>32</v>
      </c>
      <c r="C1603" s="1">
        <v>45876</v>
      </c>
      <c r="D1603" t="s">
        <v>40</v>
      </c>
      <c r="E1603" t="s">
        <v>29</v>
      </c>
      <c r="F1603">
        <v>1</v>
      </c>
      <c r="G1603" s="2">
        <v>27</v>
      </c>
      <c r="H1603" s="2">
        <v>27</v>
      </c>
      <c r="I1603" t="s">
        <v>22</v>
      </c>
      <c r="J1603" t="s">
        <v>116</v>
      </c>
    </row>
    <row r="1604" spans="1:10" x14ac:dyDescent="0.25">
      <c r="A1604" t="s">
        <v>1643</v>
      </c>
      <c r="B1604" t="s">
        <v>21</v>
      </c>
      <c r="C1604" s="1">
        <v>45851</v>
      </c>
      <c r="D1604" t="s">
        <v>12</v>
      </c>
      <c r="E1604" t="s">
        <v>25</v>
      </c>
      <c r="F1604">
        <v>1</v>
      </c>
      <c r="G1604" s="2">
        <v>94</v>
      </c>
      <c r="H1604" s="2">
        <v>94</v>
      </c>
      <c r="I1604" t="s">
        <v>47</v>
      </c>
      <c r="J1604" t="s">
        <v>213</v>
      </c>
    </row>
    <row r="1605" spans="1:10" x14ac:dyDescent="0.25">
      <c r="A1605" t="s">
        <v>1644</v>
      </c>
      <c r="B1605" t="s">
        <v>11</v>
      </c>
      <c r="C1605" s="1">
        <v>45924</v>
      </c>
      <c r="D1605" t="s">
        <v>40</v>
      </c>
      <c r="E1605" t="s">
        <v>25</v>
      </c>
      <c r="F1605">
        <v>2</v>
      </c>
      <c r="G1605" s="2">
        <v>30</v>
      </c>
      <c r="H1605" s="2">
        <v>60</v>
      </c>
      <c r="I1605" t="s">
        <v>14</v>
      </c>
      <c r="J1605" t="s">
        <v>81</v>
      </c>
    </row>
    <row r="1606" spans="1:10" x14ac:dyDescent="0.25">
      <c r="A1606" t="s">
        <v>1645</v>
      </c>
      <c r="B1606" t="s">
        <v>49</v>
      </c>
      <c r="C1606" s="1">
        <v>45854</v>
      </c>
      <c r="D1606" t="s">
        <v>40</v>
      </c>
      <c r="E1606" t="s">
        <v>29</v>
      </c>
      <c r="F1606">
        <v>3</v>
      </c>
      <c r="G1606" s="2">
        <v>36</v>
      </c>
      <c r="H1606" s="2">
        <v>108</v>
      </c>
      <c r="I1606" t="s">
        <v>22</v>
      </c>
      <c r="J1606" t="s">
        <v>81</v>
      </c>
    </row>
    <row r="1607" spans="1:10" x14ac:dyDescent="0.25">
      <c r="A1607" t="s">
        <v>1646</v>
      </c>
      <c r="B1607" t="s">
        <v>11</v>
      </c>
      <c r="C1607" s="1">
        <v>45918</v>
      </c>
      <c r="D1607" t="s">
        <v>17</v>
      </c>
      <c r="E1607" t="s">
        <v>25</v>
      </c>
      <c r="F1607">
        <v>1</v>
      </c>
      <c r="G1607" s="2">
        <v>15</v>
      </c>
      <c r="H1607" s="2">
        <v>15</v>
      </c>
      <c r="I1607" t="s">
        <v>41</v>
      </c>
      <c r="J1607" t="s">
        <v>116</v>
      </c>
    </row>
    <row r="1608" spans="1:10" x14ac:dyDescent="0.25">
      <c r="A1608" t="s">
        <v>1647</v>
      </c>
      <c r="B1608" t="s">
        <v>32</v>
      </c>
      <c r="C1608" s="1">
        <v>45851</v>
      </c>
      <c r="D1608" t="s">
        <v>28</v>
      </c>
      <c r="E1608" t="s">
        <v>29</v>
      </c>
      <c r="F1608">
        <v>2</v>
      </c>
      <c r="G1608" s="2">
        <v>85</v>
      </c>
      <c r="H1608" s="2">
        <v>170</v>
      </c>
      <c r="I1608" t="s">
        <v>22</v>
      </c>
      <c r="J1608" t="s">
        <v>26</v>
      </c>
    </row>
    <row r="1609" spans="1:10" x14ac:dyDescent="0.25">
      <c r="A1609" t="s">
        <v>1648</v>
      </c>
      <c r="B1609" t="s">
        <v>49</v>
      </c>
      <c r="C1609" s="1">
        <v>45854</v>
      </c>
      <c r="D1609" t="s">
        <v>40</v>
      </c>
      <c r="E1609" t="s">
        <v>29</v>
      </c>
      <c r="F1609">
        <v>1</v>
      </c>
      <c r="G1609" s="2">
        <v>38</v>
      </c>
      <c r="H1609" s="2">
        <v>38</v>
      </c>
      <c r="I1609" t="s">
        <v>14</v>
      </c>
      <c r="J1609" t="s">
        <v>67</v>
      </c>
    </row>
    <row r="1610" spans="1:10" x14ac:dyDescent="0.25">
      <c r="A1610" t="s">
        <v>1649</v>
      </c>
      <c r="B1610" t="s">
        <v>37</v>
      </c>
      <c r="C1610" s="1">
        <v>45902</v>
      </c>
      <c r="D1610" t="s">
        <v>17</v>
      </c>
      <c r="E1610" t="s">
        <v>18</v>
      </c>
      <c r="F1610">
        <v>1</v>
      </c>
      <c r="G1610" s="2">
        <v>137</v>
      </c>
      <c r="H1610" s="2">
        <v>137</v>
      </c>
      <c r="I1610" t="s">
        <v>22</v>
      </c>
      <c r="J1610" t="s">
        <v>34</v>
      </c>
    </row>
    <row r="1611" spans="1:10" x14ac:dyDescent="0.25">
      <c r="A1611" t="s">
        <v>1650</v>
      </c>
      <c r="B1611" t="s">
        <v>45</v>
      </c>
      <c r="C1611" s="1">
        <v>45889</v>
      </c>
      <c r="D1611" t="s">
        <v>12</v>
      </c>
      <c r="E1611" t="s">
        <v>25</v>
      </c>
      <c r="F1611">
        <v>4</v>
      </c>
      <c r="G1611" s="2">
        <v>23</v>
      </c>
      <c r="H1611" s="2">
        <v>92</v>
      </c>
      <c r="I1611" t="s">
        <v>14</v>
      </c>
      <c r="J1611" t="s">
        <v>30</v>
      </c>
    </row>
    <row r="1612" spans="1:10" x14ac:dyDescent="0.25">
      <c r="A1612" t="s">
        <v>1651</v>
      </c>
      <c r="B1612" t="s">
        <v>61</v>
      </c>
      <c r="C1612" s="1">
        <v>45846</v>
      </c>
      <c r="D1612" t="s">
        <v>40</v>
      </c>
      <c r="E1612" t="s">
        <v>29</v>
      </c>
      <c r="F1612">
        <v>1</v>
      </c>
      <c r="G1612" s="2">
        <v>79</v>
      </c>
      <c r="H1612" s="2">
        <v>79</v>
      </c>
      <c r="I1612" t="s">
        <v>41</v>
      </c>
      <c r="J1612" t="s">
        <v>34</v>
      </c>
    </row>
    <row r="1613" spans="1:10" x14ac:dyDescent="0.25">
      <c r="A1613" t="s">
        <v>1652</v>
      </c>
      <c r="B1613" t="s">
        <v>61</v>
      </c>
      <c r="C1613" s="1">
        <v>45848</v>
      </c>
      <c r="D1613" t="s">
        <v>28</v>
      </c>
      <c r="E1613" t="s">
        <v>18</v>
      </c>
      <c r="F1613">
        <v>4</v>
      </c>
      <c r="G1613" s="2">
        <v>117</v>
      </c>
      <c r="H1613" s="2">
        <v>468</v>
      </c>
      <c r="I1613" t="s">
        <v>14</v>
      </c>
      <c r="J1613" t="s">
        <v>26</v>
      </c>
    </row>
    <row r="1614" spans="1:10" x14ac:dyDescent="0.25">
      <c r="A1614" t="s">
        <v>1653</v>
      </c>
      <c r="B1614" t="s">
        <v>11</v>
      </c>
      <c r="C1614" s="1">
        <v>45855</v>
      </c>
      <c r="D1614" t="s">
        <v>12</v>
      </c>
      <c r="E1614" t="s">
        <v>25</v>
      </c>
      <c r="F1614">
        <v>1</v>
      </c>
      <c r="G1614" s="2">
        <v>33</v>
      </c>
      <c r="H1614" s="2">
        <v>33</v>
      </c>
      <c r="I1614" t="s">
        <v>22</v>
      </c>
      <c r="J1614" t="s">
        <v>26</v>
      </c>
    </row>
    <row r="1615" spans="1:10" x14ac:dyDescent="0.25">
      <c r="A1615" t="s">
        <v>1654</v>
      </c>
      <c r="B1615" t="s">
        <v>61</v>
      </c>
      <c r="C1615" s="1">
        <v>45913</v>
      </c>
      <c r="D1615" t="s">
        <v>17</v>
      </c>
      <c r="E1615" t="s">
        <v>29</v>
      </c>
      <c r="F1615">
        <v>1</v>
      </c>
      <c r="G1615" s="2">
        <v>147</v>
      </c>
      <c r="H1615" s="2">
        <v>147</v>
      </c>
      <c r="I1615" t="s">
        <v>47</v>
      </c>
      <c r="J1615" t="s">
        <v>38</v>
      </c>
    </row>
    <row r="1616" spans="1:10" x14ac:dyDescent="0.25">
      <c r="A1616" t="s">
        <v>1655</v>
      </c>
      <c r="B1616" t="s">
        <v>21</v>
      </c>
      <c r="C1616" s="1">
        <v>45893</v>
      </c>
      <c r="D1616" t="s">
        <v>12</v>
      </c>
      <c r="E1616" t="s">
        <v>29</v>
      </c>
      <c r="F1616">
        <v>2</v>
      </c>
      <c r="G1616" s="2">
        <v>65</v>
      </c>
      <c r="H1616" s="2">
        <v>130</v>
      </c>
      <c r="I1616" t="s">
        <v>14</v>
      </c>
      <c r="J1616" t="s">
        <v>26</v>
      </c>
    </row>
    <row r="1617" spans="1:10" x14ac:dyDescent="0.25">
      <c r="A1617" t="s">
        <v>1656</v>
      </c>
      <c r="B1617" t="s">
        <v>61</v>
      </c>
      <c r="C1617" s="1">
        <v>45876</v>
      </c>
      <c r="D1617" t="s">
        <v>17</v>
      </c>
      <c r="E1617" t="s">
        <v>13</v>
      </c>
      <c r="F1617">
        <v>1</v>
      </c>
      <c r="G1617" s="2">
        <v>70</v>
      </c>
      <c r="H1617" s="2">
        <v>70</v>
      </c>
      <c r="I1617" t="s">
        <v>22</v>
      </c>
      <c r="J1617" t="s">
        <v>38</v>
      </c>
    </row>
    <row r="1618" spans="1:10" x14ac:dyDescent="0.25">
      <c r="A1618" t="s">
        <v>1657</v>
      </c>
      <c r="B1618" t="s">
        <v>32</v>
      </c>
      <c r="C1618" s="1">
        <v>45910</v>
      </c>
      <c r="D1618" t="s">
        <v>28</v>
      </c>
      <c r="E1618" t="s">
        <v>25</v>
      </c>
      <c r="F1618">
        <v>4</v>
      </c>
      <c r="G1618" s="2">
        <v>79</v>
      </c>
      <c r="H1618" s="2">
        <v>316</v>
      </c>
      <c r="I1618" t="s">
        <v>41</v>
      </c>
      <c r="J1618" t="s">
        <v>62</v>
      </c>
    </row>
    <row r="1619" spans="1:10" x14ac:dyDescent="0.25">
      <c r="A1619" t="s">
        <v>1658</v>
      </c>
      <c r="B1619" t="s">
        <v>11</v>
      </c>
      <c r="C1619" s="1">
        <v>45919</v>
      </c>
      <c r="D1619" t="s">
        <v>17</v>
      </c>
      <c r="E1619" t="s">
        <v>25</v>
      </c>
      <c r="F1619">
        <v>4</v>
      </c>
      <c r="G1619" s="2">
        <v>29</v>
      </c>
      <c r="H1619" s="2">
        <v>116</v>
      </c>
      <c r="I1619" t="s">
        <v>14</v>
      </c>
      <c r="J1619" t="s">
        <v>62</v>
      </c>
    </row>
    <row r="1620" spans="1:10" x14ac:dyDescent="0.25">
      <c r="A1620" t="s">
        <v>1659</v>
      </c>
      <c r="B1620" t="s">
        <v>61</v>
      </c>
      <c r="C1620" s="1">
        <v>45862</v>
      </c>
      <c r="D1620" t="s">
        <v>17</v>
      </c>
      <c r="E1620" t="s">
        <v>29</v>
      </c>
      <c r="F1620">
        <v>1</v>
      </c>
      <c r="G1620" s="2">
        <v>75</v>
      </c>
      <c r="H1620" s="2">
        <v>75</v>
      </c>
      <c r="I1620" t="s">
        <v>14</v>
      </c>
      <c r="J1620" t="s">
        <v>67</v>
      </c>
    </row>
    <row r="1621" spans="1:10" x14ac:dyDescent="0.25">
      <c r="A1621" t="s">
        <v>1660</v>
      </c>
      <c r="B1621" t="s">
        <v>32</v>
      </c>
      <c r="C1621" s="1">
        <v>45862</v>
      </c>
      <c r="D1621" t="s">
        <v>40</v>
      </c>
      <c r="E1621" t="s">
        <v>29</v>
      </c>
      <c r="F1621">
        <v>1</v>
      </c>
      <c r="G1621" s="2">
        <v>50</v>
      </c>
      <c r="H1621" s="2">
        <v>50</v>
      </c>
      <c r="I1621" t="s">
        <v>14</v>
      </c>
      <c r="J1621" t="s">
        <v>38</v>
      </c>
    </row>
    <row r="1622" spans="1:10" x14ac:dyDescent="0.25">
      <c r="A1622" t="s">
        <v>1661</v>
      </c>
      <c r="B1622" t="s">
        <v>21</v>
      </c>
      <c r="C1622" s="1">
        <v>45887</v>
      </c>
      <c r="D1622" t="s">
        <v>12</v>
      </c>
      <c r="E1622" t="s">
        <v>29</v>
      </c>
      <c r="F1622">
        <v>3</v>
      </c>
      <c r="G1622" s="2">
        <v>103</v>
      </c>
      <c r="H1622" s="2">
        <v>309</v>
      </c>
      <c r="I1622" t="s">
        <v>41</v>
      </c>
      <c r="J1622" t="s">
        <v>15</v>
      </c>
    </row>
    <row r="1623" spans="1:10" x14ac:dyDescent="0.25">
      <c r="A1623" t="s">
        <v>1662</v>
      </c>
      <c r="B1623" t="s">
        <v>45</v>
      </c>
      <c r="C1623" s="1">
        <v>45910</v>
      </c>
      <c r="D1623" t="s">
        <v>40</v>
      </c>
      <c r="E1623" t="s">
        <v>29</v>
      </c>
      <c r="F1623">
        <v>2</v>
      </c>
      <c r="G1623" s="2">
        <v>22</v>
      </c>
      <c r="H1623" s="2">
        <v>44</v>
      </c>
      <c r="I1623" t="s">
        <v>41</v>
      </c>
      <c r="J1623" t="s">
        <v>213</v>
      </c>
    </row>
    <row r="1624" spans="1:10" x14ac:dyDescent="0.25">
      <c r="A1624" t="s">
        <v>1663</v>
      </c>
      <c r="B1624" t="s">
        <v>32</v>
      </c>
      <c r="C1624" s="1">
        <v>45843</v>
      </c>
      <c r="D1624" t="s">
        <v>17</v>
      </c>
      <c r="E1624" t="s">
        <v>29</v>
      </c>
      <c r="F1624">
        <v>2</v>
      </c>
      <c r="G1624" s="2">
        <v>43</v>
      </c>
      <c r="H1624" s="2">
        <v>86</v>
      </c>
      <c r="I1624" t="s">
        <v>14</v>
      </c>
      <c r="J1624" t="s">
        <v>15</v>
      </c>
    </row>
    <row r="1625" spans="1:10" x14ac:dyDescent="0.25">
      <c r="A1625" t="s">
        <v>1664</v>
      </c>
      <c r="B1625" t="s">
        <v>61</v>
      </c>
      <c r="C1625" s="1">
        <v>45847</v>
      </c>
      <c r="D1625" t="s">
        <v>12</v>
      </c>
      <c r="E1625" t="s">
        <v>18</v>
      </c>
      <c r="F1625">
        <v>2</v>
      </c>
      <c r="G1625" s="2">
        <v>41</v>
      </c>
      <c r="H1625" s="2">
        <v>82</v>
      </c>
      <c r="I1625" t="s">
        <v>14</v>
      </c>
      <c r="J1625" t="s">
        <v>15</v>
      </c>
    </row>
    <row r="1626" spans="1:10" x14ac:dyDescent="0.25">
      <c r="A1626" t="s">
        <v>1665</v>
      </c>
      <c r="B1626" t="s">
        <v>32</v>
      </c>
      <c r="C1626" s="1">
        <v>45901</v>
      </c>
      <c r="D1626" t="s">
        <v>17</v>
      </c>
      <c r="E1626" t="s">
        <v>25</v>
      </c>
      <c r="F1626">
        <v>2</v>
      </c>
      <c r="G1626" s="2">
        <v>65</v>
      </c>
      <c r="H1626" s="2">
        <v>130</v>
      </c>
      <c r="I1626" t="s">
        <v>22</v>
      </c>
      <c r="J1626" t="s">
        <v>62</v>
      </c>
    </row>
    <row r="1627" spans="1:10" x14ac:dyDescent="0.25">
      <c r="A1627" t="s">
        <v>1666</v>
      </c>
      <c r="B1627" t="s">
        <v>11</v>
      </c>
      <c r="C1627" s="1">
        <v>45868</v>
      </c>
      <c r="D1627" t="s">
        <v>17</v>
      </c>
      <c r="E1627" t="s">
        <v>29</v>
      </c>
      <c r="F1627">
        <v>4</v>
      </c>
      <c r="G1627" s="2">
        <v>32</v>
      </c>
      <c r="H1627" s="2">
        <v>128</v>
      </c>
      <c r="I1627" t="s">
        <v>14</v>
      </c>
      <c r="J1627" t="s">
        <v>116</v>
      </c>
    </row>
    <row r="1628" spans="1:10" x14ac:dyDescent="0.25">
      <c r="A1628" t="s">
        <v>1667</v>
      </c>
      <c r="B1628" t="s">
        <v>49</v>
      </c>
      <c r="C1628" s="1">
        <v>45885</v>
      </c>
      <c r="D1628" t="s">
        <v>17</v>
      </c>
      <c r="E1628" t="s">
        <v>29</v>
      </c>
      <c r="F1628">
        <v>1</v>
      </c>
      <c r="G1628" s="2">
        <v>24</v>
      </c>
      <c r="H1628" s="2">
        <v>24</v>
      </c>
      <c r="I1628" t="s">
        <v>14</v>
      </c>
      <c r="J1628" t="s">
        <v>26</v>
      </c>
    </row>
    <row r="1629" spans="1:10" x14ac:dyDescent="0.25">
      <c r="A1629" t="s">
        <v>1668</v>
      </c>
      <c r="B1629" t="s">
        <v>61</v>
      </c>
      <c r="C1629" s="1">
        <v>45855</v>
      </c>
      <c r="D1629" t="s">
        <v>17</v>
      </c>
      <c r="E1629" t="s">
        <v>29</v>
      </c>
      <c r="F1629">
        <v>2</v>
      </c>
      <c r="G1629" s="2">
        <v>167</v>
      </c>
      <c r="H1629" s="2">
        <v>334</v>
      </c>
      <c r="I1629" t="s">
        <v>43</v>
      </c>
      <c r="J1629" t="s">
        <v>26</v>
      </c>
    </row>
    <row r="1630" spans="1:10" x14ac:dyDescent="0.25">
      <c r="A1630" t="s">
        <v>1669</v>
      </c>
      <c r="B1630" t="s">
        <v>61</v>
      </c>
      <c r="C1630" s="1">
        <v>45860</v>
      </c>
      <c r="D1630" t="s">
        <v>40</v>
      </c>
      <c r="E1630" t="s">
        <v>25</v>
      </c>
      <c r="F1630">
        <v>1</v>
      </c>
      <c r="G1630" s="2">
        <v>115</v>
      </c>
      <c r="H1630" s="2">
        <v>115</v>
      </c>
      <c r="I1630" t="s">
        <v>14</v>
      </c>
      <c r="J1630" t="s">
        <v>26</v>
      </c>
    </row>
    <row r="1631" spans="1:10" x14ac:dyDescent="0.25">
      <c r="A1631" t="s">
        <v>1670</v>
      </c>
      <c r="B1631" t="s">
        <v>32</v>
      </c>
      <c r="C1631" s="1">
        <v>45872</v>
      </c>
      <c r="D1631" t="s">
        <v>12</v>
      </c>
      <c r="E1631" t="s">
        <v>25</v>
      </c>
      <c r="F1631">
        <v>1</v>
      </c>
      <c r="G1631" s="2">
        <v>34</v>
      </c>
      <c r="H1631" s="2">
        <v>34</v>
      </c>
      <c r="I1631" t="s">
        <v>22</v>
      </c>
      <c r="J1631" t="s">
        <v>26</v>
      </c>
    </row>
    <row r="1632" spans="1:10" x14ac:dyDescent="0.25">
      <c r="A1632" t="s">
        <v>1671</v>
      </c>
      <c r="B1632" t="s">
        <v>61</v>
      </c>
      <c r="C1632" s="1">
        <v>45904</v>
      </c>
      <c r="D1632" t="s">
        <v>17</v>
      </c>
      <c r="E1632" t="s">
        <v>18</v>
      </c>
      <c r="F1632">
        <v>4</v>
      </c>
      <c r="G1632" s="2">
        <v>53</v>
      </c>
      <c r="H1632" s="2">
        <v>212</v>
      </c>
      <c r="I1632" t="s">
        <v>22</v>
      </c>
      <c r="J1632" t="s">
        <v>67</v>
      </c>
    </row>
    <row r="1633" spans="1:10" x14ac:dyDescent="0.25">
      <c r="A1633" t="s">
        <v>1672</v>
      </c>
      <c r="B1633" t="s">
        <v>11</v>
      </c>
      <c r="C1633" s="1">
        <v>45864</v>
      </c>
      <c r="D1633" t="s">
        <v>12</v>
      </c>
      <c r="E1633" t="s">
        <v>29</v>
      </c>
      <c r="F1633">
        <v>2</v>
      </c>
      <c r="G1633" s="2">
        <v>39</v>
      </c>
      <c r="H1633" s="2">
        <v>78</v>
      </c>
      <c r="I1633" t="s">
        <v>47</v>
      </c>
      <c r="J1633" t="s">
        <v>38</v>
      </c>
    </row>
    <row r="1634" spans="1:10" x14ac:dyDescent="0.25">
      <c r="A1634" t="s">
        <v>1673</v>
      </c>
      <c r="B1634" t="s">
        <v>49</v>
      </c>
      <c r="C1634" s="1">
        <v>45858</v>
      </c>
      <c r="D1634" t="s">
        <v>40</v>
      </c>
      <c r="E1634" t="s">
        <v>25</v>
      </c>
      <c r="F1634">
        <v>1</v>
      </c>
      <c r="G1634" s="2">
        <v>25</v>
      </c>
      <c r="H1634" s="2">
        <v>25</v>
      </c>
      <c r="I1634" t="s">
        <v>14</v>
      </c>
      <c r="J1634" t="s">
        <v>26</v>
      </c>
    </row>
    <row r="1635" spans="1:10" x14ac:dyDescent="0.25">
      <c r="A1635" t="s">
        <v>1674</v>
      </c>
      <c r="B1635" t="s">
        <v>61</v>
      </c>
      <c r="C1635" s="1">
        <v>45872</v>
      </c>
      <c r="D1635" t="s">
        <v>12</v>
      </c>
      <c r="E1635" t="s">
        <v>18</v>
      </c>
      <c r="F1635">
        <v>1</v>
      </c>
      <c r="G1635" s="2">
        <v>134</v>
      </c>
      <c r="H1635" s="2">
        <v>134</v>
      </c>
      <c r="I1635" t="s">
        <v>41</v>
      </c>
      <c r="J1635" t="s">
        <v>26</v>
      </c>
    </row>
    <row r="1636" spans="1:10" x14ac:dyDescent="0.25">
      <c r="A1636" t="s">
        <v>1675</v>
      </c>
      <c r="B1636" t="s">
        <v>32</v>
      </c>
      <c r="C1636" s="1">
        <v>45914</v>
      </c>
      <c r="D1636" t="s">
        <v>40</v>
      </c>
      <c r="E1636" t="s">
        <v>18</v>
      </c>
      <c r="F1636">
        <v>2</v>
      </c>
      <c r="G1636" s="2">
        <v>86</v>
      </c>
      <c r="H1636" s="2">
        <v>172</v>
      </c>
      <c r="I1636" t="s">
        <v>41</v>
      </c>
      <c r="J1636" t="s">
        <v>110</v>
      </c>
    </row>
    <row r="1637" spans="1:10" x14ac:dyDescent="0.25">
      <c r="A1637" t="s">
        <v>1676</v>
      </c>
      <c r="B1637" t="s">
        <v>21</v>
      </c>
      <c r="C1637" s="1">
        <v>45924</v>
      </c>
      <c r="D1637" t="s">
        <v>17</v>
      </c>
      <c r="E1637" t="s">
        <v>25</v>
      </c>
      <c r="F1637">
        <v>1</v>
      </c>
      <c r="G1637" s="2">
        <v>66</v>
      </c>
      <c r="H1637" s="2">
        <v>66</v>
      </c>
      <c r="I1637" t="s">
        <v>41</v>
      </c>
      <c r="J1637" t="s">
        <v>26</v>
      </c>
    </row>
    <row r="1638" spans="1:10" x14ac:dyDescent="0.25">
      <c r="A1638" t="s">
        <v>1677</v>
      </c>
      <c r="B1638" t="s">
        <v>32</v>
      </c>
      <c r="C1638" s="1">
        <v>45843</v>
      </c>
      <c r="D1638" t="s">
        <v>17</v>
      </c>
      <c r="E1638" t="s">
        <v>25</v>
      </c>
      <c r="F1638">
        <v>2</v>
      </c>
      <c r="G1638" s="2">
        <v>58</v>
      </c>
      <c r="H1638" s="2">
        <v>116</v>
      </c>
      <c r="I1638" t="s">
        <v>41</v>
      </c>
      <c r="J1638" t="s">
        <v>34</v>
      </c>
    </row>
    <row r="1639" spans="1:10" x14ac:dyDescent="0.25">
      <c r="A1639" t="s">
        <v>1678</v>
      </c>
      <c r="B1639" t="s">
        <v>11</v>
      </c>
      <c r="C1639" s="1">
        <v>45917</v>
      </c>
      <c r="D1639" t="s">
        <v>40</v>
      </c>
      <c r="E1639" t="s">
        <v>29</v>
      </c>
      <c r="F1639">
        <v>3</v>
      </c>
      <c r="G1639" s="2">
        <v>30</v>
      </c>
      <c r="H1639" s="2">
        <v>90</v>
      </c>
      <c r="I1639" t="s">
        <v>43</v>
      </c>
      <c r="J1639" t="s">
        <v>26</v>
      </c>
    </row>
    <row r="1640" spans="1:10" x14ac:dyDescent="0.25">
      <c r="A1640" t="s">
        <v>1679</v>
      </c>
      <c r="B1640" t="s">
        <v>49</v>
      </c>
      <c r="C1640" s="1">
        <v>45905</v>
      </c>
      <c r="D1640" t="s">
        <v>17</v>
      </c>
      <c r="E1640" t="s">
        <v>18</v>
      </c>
      <c r="F1640">
        <v>2</v>
      </c>
      <c r="G1640" s="2">
        <v>34</v>
      </c>
      <c r="H1640" s="2">
        <v>68</v>
      </c>
      <c r="I1640" t="s">
        <v>22</v>
      </c>
      <c r="J1640" t="s">
        <v>30</v>
      </c>
    </row>
    <row r="1641" spans="1:10" x14ac:dyDescent="0.25">
      <c r="A1641" t="s">
        <v>1680</v>
      </c>
      <c r="B1641" t="s">
        <v>32</v>
      </c>
      <c r="C1641" s="1">
        <v>45854</v>
      </c>
      <c r="D1641" t="s">
        <v>17</v>
      </c>
      <c r="E1641" t="s">
        <v>25</v>
      </c>
      <c r="F1641">
        <v>3</v>
      </c>
      <c r="G1641" s="2">
        <v>29</v>
      </c>
      <c r="H1641" s="2">
        <v>87</v>
      </c>
      <c r="I1641" t="s">
        <v>41</v>
      </c>
      <c r="J1641" t="s">
        <v>81</v>
      </c>
    </row>
    <row r="1642" spans="1:10" x14ac:dyDescent="0.25">
      <c r="A1642" t="s">
        <v>1681</v>
      </c>
      <c r="B1642" t="s">
        <v>49</v>
      </c>
      <c r="C1642" s="1">
        <v>45889</v>
      </c>
      <c r="D1642" t="s">
        <v>28</v>
      </c>
      <c r="E1642" t="s">
        <v>25</v>
      </c>
      <c r="F1642">
        <v>3</v>
      </c>
      <c r="G1642" s="2">
        <v>37</v>
      </c>
      <c r="H1642" s="2">
        <v>111</v>
      </c>
      <c r="I1642" t="s">
        <v>14</v>
      </c>
      <c r="J1642" t="s">
        <v>90</v>
      </c>
    </row>
    <row r="1643" spans="1:10" x14ac:dyDescent="0.25">
      <c r="A1643" t="s">
        <v>1682</v>
      </c>
      <c r="B1643" t="s">
        <v>37</v>
      </c>
      <c r="C1643" s="1">
        <v>45882</v>
      </c>
      <c r="D1643" t="s">
        <v>40</v>
      </c>
      <c r="E1643" t="s">
        <v>18</v>
      </c>
      <c r="F1643">
        <v>2</v>
      </c>
      <c r="G1643" s="2">
        <v>77</v>
      </c>
      <c r="H1643" s="2">
        <v>154</v>
      </c>
      <c r="I1643" t="s">
        <v>22</v>
      </c>
      <c r="J1643" t="s">
        <v>90</v>
      </c>
    </row>
    <row r="1644" spans="1:10" x14ac:dyDescent="0.25">
      <c r="A1644" t="s">
        <v>1683</v>
      </c>
      <c r="B1644" t="s">
        <v>32</v>
      </c>
      <c r="C1644" s="1">
        <v>45903</v>
      </c>
      <c r="D1644" t="s">
        <v>28</v>
      </c>
      <c r="E1644" t="s">
        <v>29</v>
      </c>
      <c r="F1644">
        <v>1</v>
      </c>
      <c r="G1644" s="2">
        <v>51</v>
      </c>
      <c r="H1644" s="2">
        <v>51</v>
      </c>
      <c r="I1644" t="s">
        <v>14</v>
      </c>
      <c r="J1644" t="s">
        <v>15</v>
      </c>
    </row>
    <row r="1645" spans="1:10" x14ac:dyDescent="0.25">
      <c r="A1645" t="s">
        <v>1684</v>
      </c>
      <c r="B1645" t="s">
        <v>32</v>
      </c>
      <c r="C1645" s="1">
        <v>45865</v>
      </c>
      <c r="D1645" t="s">
        <v>12</v>
      </c>
      <c r="E1645" t="s">
        <v>29</v>
      </c>
      <c r="F1645">
        <v>2</v>
      </c>
      <c r="G1645" s="2">
        <v>40</v>
      </c>
      <c r="H1645" s="2">
        <v>80</v>
      </c>
      <c r="I1645" t="s">
        <v>14</v>
      </c>
      <c r="J1645" t="s">
        <v>15</v>
      </c>
    </row>
    <row r="1646" spans="1:10" x14ac:dyDescent="0.25">
      <c r="A1646" t="s">
        <v>1685</v>
      </c>
      <c r="B1646" t="s">
        <v>32</v>
      </c>
      <c r="C1646" s="1">
        <v>45920</v>
      </c>
      <c r="D1646" t="s">
        <v>40</v>
      </c>
      <c r="E1646" t="s">
        <v>25</v>
      </c>
      <c r="F1646">
        <v>5</v>
      </c>
      <c r="G1646" s="2">
        <v>87</v>
      </c>
      <c r="H1646" s="2">
        <v>435</v>
      </c>
      <c r="I1646" t="s">
        <v>14</v>
      </c>
      <c r="J1646" t="s">
        <v>26</v>
      </c>
    </row>
    <row r="1647" spans="1:10" x14ac:dyDescent="0.25">
      <c r="A1647" t="s">
        <v>1686</v>
      </c>
      <c r="B1647" t="s">
        <v>61</v>
      </c>
      <c r="C1647" s="1">
        <v>45886</v>
      </c>
      <c r="D1647" t="s">
        <v>40</v>
      </c>
      <c r="E1647" t="s">
        <v>18</v>
      </c>
      <c r="F1647">
        <v>4</v>
      </c>
      <c r="G1647" s="2">
        <v>61</v>
      </c>
      <c r="H1647" s="2">
        <v>244</v>
      </c>
      <c r="I1647" t="s">
        <v>14</v>
      </c>
      <c r="J1647" t="s">
        <v>26</v>
      </c>
    </row>
    <row r="1648" spans="1:10" x14ac:dyDescent="0.25">
      <c r="A1648" t="s">
        <v>1687</v>
      </c>
      <c r="B1648" t="s">
        <v>71</v>
      </c>
      <c r="C1648" s="1">
        <v>45872</v>
      </c>
      <c r="D1648" t="s">
        <v>17</v>
      </c>
      <c r="E1648" t="s">
        <v>25</v>
      </c>
      <c r="F1648">
        <v>2</v>
      </c>
      <c r="G1648" s="2">
        <v>53</v>
      </c>
      <c r="H1648" s="2">
        <v>106</v>
      </c>
      <c r="I1648" t="s">
        <v>14</v>
      </c>
      <c r="J1648" t="s">
        <v>15</v>
      </c>
    </row>
    <row r="1649" spans="1:10" x14ac:dyDescent="0.25">
      <c r="A1649" t="s">
        <v>1688</v>
      </c>
      <c r="B1649" t="s">
        <v>32</v>
      </c>
      <c r="C1649" s="1">
        <v>45914</v>
      </c>
      <c r="D1649" t="s">
        <v>12</v>
      </c>
      <c r="E1649" t="s">
        <v>25</v>
      </c>
      <c r="F1649">
        <v>1</v>
      </c>
      <c r="G1649" s="2">
        <v>38</v>
      </c>
      <c r="H1649" s="2">
        <v>38</v>
      </c>
      <c r="I1649" t="s">
        <v>22</v>
      </c>
      <c r="J1649" t="s">
        <v>81</v>
      </c>
    </row>
    <row r="1650" spans="1:10" x14ac:dyDescent="0.25">
      <c r="A1650" t="s">
        <v>1689</v>
      </c>
      <c r="B1650" t="s">
        <v>49</v>
      </c>
      <c r="C1650" s="1">
        <v>45904</v>
      </c>
      <c r="D1650" t="s">
        <v>17</v>
      </c>
      <c r="E1650" t="s">
        <v>25</v>
      </c>
      <c r="F1650">
        <v>2</v>
      </c>
      <c r="G1650" s="2">
        <v>16</v>
      </c>
      <c r="H1650" s="2">
        <v>32</v>
      </c>
      <c r="I1650" t="s">
        <v>47</v>
      </c>
      <c r="J1650" t="s">
        <v>90</v>
      </c>
    </row>
    <row r="1651" spans="1:10" x14ac:dyDescent="0.25">
      <c r="A1651" t="s">
        <v>1690</v>
      </c>
      <c r="B1651" t="s">
        <v>32</v>
      </c>
      <c r="C1651" s="1">
        <v>45870</v>
      </c>
      <c r="D1651" t="s">
        <v>28</v>
      </c>
      <c r="E1651" t="s">
        <v>29</v>
      </c>
      <c r="F1651">
        <v>3</v>
      </c>
      <c r="G1651" s="2">
        <v>29</v>
      </c>
      <c r="H1651" s="2">
        <v>87</v>
      </c>
      <c r="I1651" t="s">
        <v>22</v>
      </c>
      <c r="J1651" t="s">
        <v>110</v>
      </c>
    </row>
    <row r="1652" spans="1:10" x14ac:dyDescent="0.25">
      <c r="A1652" t="s">
        <v>1691</v>
      </c>
      <c r="B1652" t="s">
        <v>45</v>
      </c>
      <c r="C1652" s="1">
        <v>45920</v>
      </c>
      <c r="D1652" t="s">
        <v>17</v>
      </c>
      <c r="E1652" t="s">
        <v>25</v>
      </c>
      <c r="F1652">
        <v>1</v>
      </c>
      <c r="G1652" s="2">
        <v>25</v>
      </c>
      <c r="H1652" s="2">
        <v>25</v>
      </c>
      <c r="I1652" t="s">
        <v>22</v>
      </c>
      <c r="J1652" t="s">
        <v>38</v>
      </c>
    </row>
    <row r="1653" spans="1:10" x14ac:dyDescent="0.25">
      <c r="A1653" t="s">
        <v>1692</v>
      </c>
      <c r="B1653" t="s">
        <v>11</v>
      </c>
      <c r="C1653" s="1">
        <v>45907</v>
      </c>
      <c r="D1653" t="s">
        <v>12</v>
      </c>
      <c r="E1653" t="s">
        <v>25</v>
      </c>
      <c r="F1653">
        <v>2</v>
      </c>
      <c r="G1653" s="2">
        <v>45</v>
      </c>
      <c r="H1653" s="2">
        <v>90</v>
      </c>
      <c r="I1653" t="s">
        <v>14</v>
      </c>
      <c r="J1653" t="s">
        <v>26</v>
      </c>
    </row>
    <row r="1654" spans="1:10" x14ac:dyDescent="0.25">
      <c r="A1654" t="s">
        <v>1693</v>
      </c>
      <c r="B1654" t="s">
        <v>61</v>
      </c>
      <c r="C1654" s="1">
        <v>45871</v>
      </c>
      <c r="D1654" t="s">
        <v>12</v>
      </c>
      <c r="E1654" t="s">
        <v>25</v>
      </c>
      <c r="F1654">
        <v>1</v>
      </c>
      <c r="G1654" s="2">
        <v>72</v>
      </c>
      <c r="H1654" s="2">
        <v>72</v>
      </c>
      <c r="I1654" t="s">
        <v>14</v>
      </c>
      <c r="J1654" t="s">
        <v>34</v>
      </c>
    </row>
    <row r="1655" spans="1:10" x14ac:dyDescent="0.25">
      <c r="A1655" t="s">
        <v>1694</v>
      </c>
      <c r="B1655" t="s">
        <v>11</v>
      </c>
      <c r="C1655" s="1">
        <v>45853</v>
      </c>
      <c r="D1655" t="s">
        <v>40</v>
      </c>
      <c r="E1655" t="s">
        <v>13</v>
      </c>
      <c r="F1655">
        <v>1</v>
      </c>
      <c r="G1655" s="2">
        <v>44</v>
      </c>
      <c r="H1655" s="2">
        <v>44</v>
      </c>
      <c r="I1655" t="s">
        <v>41</v>
      </c>
      <c r="J1655" t="s">
        <v>90</v>
      </c>
    </row>
    <row r="1656" spans="1:10" x14ac:dyDescent="0.25">
      <c r="A1656" t="s">
        <v>1695</v>
      </c>
      <c r="B1656" t="s">
        <v>11</v>
      </c>
      <c r="C1656" s="1">
        <v>45897</v>
      </c>
      <c r="D1656" t="s">
        <v>12</v>
      </c>
      <c r="E1656" t="s">
        <v>29</v>
      </c>
      <c r="F1656">
        <v>2</v>
      </c>
      <c r="G1656" s="2">
        <v>40</v>
      </c>
      <c r="H1656" s="2">
        <v>80</v>
      </c>
      <c r="I1656" t="s">
        <v>47</v>
      </c>
      <c r="J1656" t="s">
        <v>26</v>
      </c>
    </row>
    <row r="1657" spans="1:10" x14ac:dyDescent="0.25">
      <c r="A1657" t="s">
        <v>1696</v>
      </c>
      <c r="B1657" t="s">
        <v>37</v>
      </c>
      <c r="C1657" s="1">
        <v>45912</v>
      </c>
      <c r="D1657" t="s">
        <v>17</v>
      </c>
      <c r="E1657" t="s">
        <v>25</v>
      </c>
      <c r="F1657">
        <v>3</v>
      </c>
      <c r="G1657" s="2">
        <v>268</v>
      </c>
      <c r="H1657" s="2">
        <v>804</v>
      </c>
      <c r="I1657" t="s">
        <v>14</v>
      </c>
      <c r="J1657" t="s">
        <v>26</v>
      </c>
    </row>
    <row r="1658" spans="1:10" x14ac:dyDescent="0.25">
      <c r="A1658" t="s">
        <v>1697</v>
      </c>
      <c r="B1658" t="s">
        <v>21</v>
      </c>
      <c r="C1658" s="1">
        <v>45907</v>
      </c>
      <c r="D1658" t="s">
        <v>40</v>
      </c>
      <c r="E1658" t="s">
        <v>25</v>
      </c>
      <c r="F1658">
        <v>2</v>
      </c>
      <c r="G1658" s="2">
        <v>46</v>
      </c>
      <c r="H1658" s="2">
        <v>92</v>
      </c>
      <c r="I1658" t="s">
        <v>43</v>
      </c>
      <c r="J1658" t="s">
        <v>15</v>
      </c>
    </row>
    <row r="1659" spans="1:10" x14ac:dyDescent="0.25">
      <c r="A1659" t="s">
        <v>1698</v>
      </c>
      <c r="B1659" t="s">
        <v>32</v>
      </c>
      <c r="C1659" s="1">
        <v>45856</v>
      </c>
      <c r="D1659" t="s">
        <v>40</v>
      </c>
      <c r="E1659" t="s">
        <v>13</v>
      </c>
      <c r="F1659">
        <v>1</v>
      </c>
      <c r="G1659" s="2">
        <v>81</v>
      </c>
      <c r="H1659" s="2">
        <v>81</v>
      </c>
      <c r="I1659" t="s">
        <v>22</v>
      </c>
      <c r="J1659" t="s">
        <v>30</v>
      </c>
    </row>
    <row r="1660" spans="1:10" x14ac:dyDescent="0.25">
      <c r="A1660" t="s">
        <v>1699</v>
      </c>
      <c r="B1660" t="s">
        <v>61</v>
      </c>
      <c r="C1660" s="1">
        <v>45929</v>
      </c>
      <c r="D1660" t="s">
        <v>28</v>
      </c>
      <c r="E1660" t="s">
        <v>25</v>
      </c>
      <c r="F1660">
        <v>2</v>
      </c>
      <c r="G1660" s="2">
        <v>117</v>
      </c>
      <c r="H1660" s="2">
        <v>234</v>
      </c>
      <c r="I1660" t="s">
        <v>14</v>
      </c>
      <c r="J1660" t="s">
        <v>26</v>
      </c>
    </row>
    <row r="1661" spans="1:10" x14ac:dyDescent="0.25">
      <c r="A1661" t="s">
        <v>1700</v>
      </c>
      <c r="B1661" t="s">
        <v>61</v>
      </c>
      <c r="C1661" s="1">
        <v>45930</v>
      </c>
      <c r="D1661" t="s">
        <v>12</v>
      </c>
      <c r="E1661" t="s">
        <v>25</v>
      </c>
      <c r="F1661">
        <v>2</v>
      </c>
      <c r="G1661" s="2">
        <v>174</v>
      </c>
      <c r="H1661" s="2">
        <v>348</v>
      </c>
      <c r="I1661" t="s">
        <v>41</v>
      </c>
      <c r="J1661" t="s">
        <v>67</v>
      </c>
    </row>
    <row r="1662" spans="1:10" x14ac:dyDescent="0.25">
      <c r="A1662" t="s">
        <v>1701</v>
      </c>
      <c r="B1662" t="s">
        <v>49</v>
      </c>
      <c r="C1662" s="1">
        <v>45904</v>
      </c>
      <c r="D1662" t="s">
        <v>12</v>
      </c>
      <c r="E1662" t="s">
        <v>13</v>
      </c>
      <c r="F1662">
        <v>5</v>
      </c>
      <c r="G1662" s="2">
        <v>46</v>
      </c>
      <c r="H1662" s="2">
        <v>230</v>
      </c>
      <c r="I1662" t="s">
        <v>14</v>
      </c>
      <c r="J1662" t="s">
        <v>26</v>
      </c>
    </row>
    <row r="1663" spans="1:10" x14ac:dyDescent="0.25">
      <c r="A1663" t="s">
        <v>1702</v>
      </c>
      <c r="B1663" t="s">
        <v>61</v>
      </c>
      <c r="C1663" s="1">
        <v>45911</v>
      </c>
      <c r="D1663" t="s">
        <v>12</v>
      </c>
      <c r="E1663" t="s">
        <v>29</v>
      </c>
      <c r="F1663">
        <v>1</v>
      </c>
      <c r="G1663" s="2">
        <v>126</v>
      </c>
      <c r="H1663" s="2">
        <v>126</v>
      </c>
      <c r="I1663" t="s">
        <v>47</v>
      </c>
      <c r="J1663" t="s">
        <v>213</v>
      </c>
    </row>
    <row r="1664" spans="1:10" x14ac:dyDescent="0.25">
      <c r="A1664" t="s">
        <v>1703</v>
      </c>
      <c r="B1664" t="s">
        <v>32</v>
      </c>
      <c r="C1664" s="1">
        <v>45900</v>
      </c>
      <c r="D1664" t="s">
        <v>12</v>
      </c>
      <c r="E1664" t="s">
        <v>25</v>
      </c>
      <c r="F1664">
        <v>2</v>
      </c>
      <c r="G1664" s="2">
        <v>49</v>
      </c>
      <c r="H1664" s="2">
        <v>98</v>
      </c>
      <c r="I1664" t="s">
        <v>41</v>
      </c>
      <c r="J1664" t="s">
        <v>15</v>
      </c>
    </row>
    <row r="1665" spans="1:10" x14ac:dyDescent="0.25">
      <c r="A1665" t="s">
        <v>1704</v>
      </c>
      <c r="B1665" t="s">
        <v>32</v>
      </c>
      <c r="C1665" s="1">
        <v>45904</v>
      </c>
      <c r="D1665" t="s">
        <v>17</v>
      </c>
      <c r="E1665" t="s">
        <v>29</v>
      </c>
      <c r="F1665">
        <v>4</v>
      </c>
      <c r="G1665" s="2">
        <v>77</v>
      </c>
      <c r="H1665" s="2">
        <v>308</v>
      </c>
      <c r="I1665" t="s">
        <v>14</v>
      </c>
      <c r="J1665" t="s">
        <v>26</v>
      </c>
    </row>
    <row r="1666" spans="1:10" x14ac:dyDescent="0.25">
      <c r="A1666" t="s">
        <v>1705</v>
      </c>
      <c r="B1666" t="s">
        <v>49</v>
      </c>
      <c r="C1666" s="1">
        <v>45901</v>
      </c>
      <c r="D1666" t="s">
        <v>28</v>
      </c>
      <c r="E1666" t="s">
        <v>13</v>
      </c>
      <c r="F1666">
        <v>1</v>
      </c>
      <c r="G1666" s="2">
        <v>40</v>
      </c>
      <c r="H1666" s="2">
        <v>40</v>
      </c>
      <c r="I1666" t="s">
        <v>43</v>
      </c>
      <c r="J1666" t="s">
        <v>81</v>
      </c>
    </row>
    <row r="1667" spans="1:10" x14ac:dyDescent="0.25">
      <c r="A1667" t="s">
        <v>1706</v>
      </c>
      <c r="B1667" t="s">
        <v>37</v>
      </c>
      <c r="C1667" s="1">
        <v>45846</v>
      </c>
      <c r="D1667" t="s">
        <v>17</v>
      </c>
      <c r="E1667" t="s">
        <v>18</v>
      </c>
      <c r="F1667">
        <v>1</v>
      </c>
      <c r="G1667" s="2">
        <v>283</v>
      </c>
      <c r="H1667" s="2">
        <v>283</v>
      </c>
      <c r="I1667" t="s">
        <v>22</v>
      </c>
      <c r="J1667" t="s">
        <v>30</v>
      </c>
    </row>
    <row r="1668" spans="1:10" x14ac:dyDescent="0.25">
      <c r="A1668" t="s">
        <v>1707</v>
      </c>
      <c r="B1668" t="s">
        <v>11</v>
      </c>
      <c r="C1668" s="1">
        <v>45909</v>
      </c>
      <c r="D1668" t="s">
        <v>12</v>
      </c>
      <c r="E1668" t="s">
        <v>25</v>
      </c>
      <c r="F1668">
        <v>1</v>
      </c>
      <c r="G1668" s="2">
        <v>39</v>
      </c>
      <c r="H1668" s="2">
        <v>39</v>
      </c>
      <c r="I1668" t="s">
        <v>14</v>
      </c>
      <c r="J1668" t="s">
        <v>90</v>
      </c>
    </row>
    <row r="1669" spans="1:10" x14ac:dyDescent="0.25">
      <c r="A1669" t="s">
        <v>1708</v>
      </c>
      <c r="B1669" t="s">
        <v>61</v>
      </c>
      <c r="C1669" s="1">
        <v>45872</v>
      </c>
      <c r="D1669" t="s">
        <v>40</v>
      </c>
      <c r="E1669" t="s">
        <v>25</v>
      </c>
      <c r="F1669">
        <v>1</v>
      </c>
      <c r="G1669" s="2">
        <v>46</v>
      </c>
      <c r="H1669" s="2">
        <v>46</v>
      </c>
      <c r="I1669" t="s">
        <v>14</v>
      </c>
      <c r="J1669" t="s">
        <v>38</v>
      </c>
    </row>
    <row r="1670" spans="1:10" x14ac:dyDescent="0.25">
      <c r="A1670" t="s">
        <v>1709</v>
      </c>
      <c r="B1670" t="s">
        <v>49</v>
      </c>
      <c r="C1670" s="1">
        <v>45843</v>
      </c>
      <c r="D1670" t="s">
        <v>17</v>
      </c>
      <c r="E1670" t="s">
        <v>25</v>
      </c>
      <c r="F1670">
        <v>3</v>
      </c>
      <c r="G1670" s="2">
        <v>35</v>
      </c>
      <c r="H1670" s="2">
        <v>105</v>
      </c>
      <c r="I1670" t="s">
        <v>41</v>
      </c>
      <c r="J1670" t="s">
        <v>213</v>
      </c>
    </row>
    <row r="1671" spans="1:10" x14ac:dyDescent="0.25">
      <c r="A1671" t="s">
        <v>1710</v>
      </c>
      <c r="B1671" t="s">
        <v>11</v>
      </c>
      <c r="C1671" s="1">
        <v>45927</v>
      </c>
      <c r="D1671" t="s">
        <v>17</v>
      </c>
      <c r="E1671" t="s">
        <v>25</v>
      </c>
      <c r="F1671">
        <v>3</v>
      </c>
      <c r="G1671" s="2">
        <v>45</v>
      </c>
      <c r="H1671" s="2">
        <v>135</v>
      </c>
      <c r="I1671" t="s">
        <v>41</v>
      </c>
      <c r="J1671" t="s">
        <v>38</v>
      </c>
    </row>
    <row r="1672" spans="1:10" x14ac:dyDescent="0.25">
      <c r="A1672" t="s">
        <v>1711</v>
      </c>
      <c r="B1672" t="s">
        <v>45</v>
      </c>
      <c r="C1672" s="1">
        <v>45870</v>
      </c>
      <c r="D1672" t="s">
        <v>17</v>
      </c>
      <c r="E1672" t="s">
        <v>25</v>
      </c>
      <c r="F1672">
        <v>2</v>
      </c>
      <c r="G1672" s="2">
        <v>10</v>
      </c>
      <c r="H1672" s="2">
        <v>20</v>
      </c>
      <c r="I1672" t="s">
        <v>14</v>
      </c>
      <c r="J1672" t="s">
        <v>30</v>
      </c>
    </row>
    <row r="1673" spans="1:10" x14ac:dyDescent="0.25">
      <c r="A1673" t="s">
        <v>1712</v>
      </c>
      <c r="B1673" t="s">
        <v>11</v>
      </c>
      <c r="C1673" s="1">
        <v>45920</v>
      </c>
      <c r="D1673" t="s">
        <v>12</v>
      </c>
      <c r="E1673" t="s">
        <v>18</v>
      </c>
      <c r="F1673">
        <v>2</v>
      </c>
      <c r="G1673" s="2">
        <v>21</v>
      </c>
      <c r="H1673" s="2">
        <v>42</v>
      </c>
      <c r="I1673" t="s">
        <v>14</v>
      </c>
      <c r="J1673" t="s">
        <v>38</v>
      </c>
    </row>
    <row r="1674" spans="1:10" x14ac:dyDescent="0.25">
      <c r="A1674" t="s">
        <v>1713</v>
      </c>
      <c r="B1674" t="s">
        <v>49</v>
      </c>
      <c r="C1674" s="1">
        <v>45847</v>
      </c>
      <c r="D1674" t="s">
        <v>28</v>
      </c>
      <c r="E1674" t="s">
        <v>13</v>
      </c>
      <c r="F1674">
        <v>5</v>
      </c>
      <c r="G1674" s="2">
        <v>20</v>
      </c>
      <c r="H1674" s="2">
        <v>100</v>
      </c>
      <c r="I1674" t="s">
        <v>14</v>
      </c>
      <c r="J1674" t="s">
        <v>26</v>
      </c>
    </row>
    <row r="1675" spans="1:10" x14ac:dyDescent="0.25">
      <c r="A1675" t="s">
        <v>1714</v>
      </c>
      <c r="B1675" t="s">
        <v>21</v>
      </c>
      <c r="C1675" s="1">
        <v>45885</v>
      </c>
      <c r="D1675" t="s">
        <v>12</v>
      </c>
      <c r="E1675" t="s">
        <v>29</v>
      </c>
      <c r="F1675">
        <v>2</v>
      </c>
      <c r="G1675" s="2">
        <v>33</v>
      </c>
      <c r="H1675" s="2">
        <v>66</v>
      </c>
      <c r="I1675" t="s">
        <v>14</v>
      </c>
      <c r="J1675" t="s">
        <v>34</v>
      </c>
    </row>
    <row r="1676" spans="1:10" x14ac:dyDescent="0.25">
      <c r="A1676" t="s">
        <v>1715</v>
      </c>
      <c r="B1676" t="s">
        <v>11</v>
      </c>
      <c r="C1676" s="1">
        <v>45842</v>
      </c>
      <c r="D1676" t="s">
        <v>28</v>
      </c>
      <c r="E1676" t="s">
        <v>29</v>
      </c>
      <c r="F1676">
        <v>2</v>
      </c>
      <c r="G1676" s="2">
        <v>39</v>
      </c>
      <c r="H1676" s="2">
        <v>78</v>
      </c>
      <c r="I1676" t="s">
        <v>14</v>
      </c>
      <c r="J1676" t="s">
        <v>67</v>
      </c>
    </row>
    <row r="1677" spans="1:10" x14ac:dyDescent="0.25">
      <c r="A1677" t="s">
        <v>1716</v>
      </c>
      <c r="B1677" t="s">
        <v>32</v>
      </c>
      <c r="C1677" s="1">
        <v>45849</v>
      </c>
      <c r="D1677" t="s">
        <v>17</v>
      </c>
      <c r="E1677" t="s">
        <v>13</v>
      </c>
      <c r="F1677">
        <v>1</v>
      </c>
      <c r="G1677" s="2">
        <v>57</v>
      </c>
      <c r="H1677" s="2">
        <v>57</v>
      </c>
      <c r="I1677" t="s">
        <v>22</v>
      </c>
      <c r="J1677" t="s">
        <v>34</v>
      </c>
    </row>
    <row r="1678" spans="1:10" x14ac:dyDescent="0.25">
      <c r="A1678" t="s">
        <v>1717</v>
      </c>
      <c r="B1678" t="s">
        <v>61</v>
      </c>
      <c r="C1678" s="1">
        <v>45893</v>
      </c>
      <c r="D1678" t="s">
        <v>40</v>
      </c>
      <c r="E1678" t="s">
        <v>29</v>
      </c>
      <c r="F1678">
        <v>1</v>
      </c>
      <c r="G1678" s="2">
        <v>133</v>
      </c>
      <c r="H1678" s="2">
        <v>133</v>
      </c>
      <c r="I1678" t="s">
        <v>47</v>
      </c>
      <c r="J1678" t="s">
        <v>15</v>
      </c>
    </row>
    <row r="1679" spans="1:10" x14ac:dyDescent="0.25">
      <c r="A1679" t="s">
        <v>1718</v>
      </c>
      <c r="B1679" t="s">
        <v>32</v>
      </c>
      <c r="C1679" s="1">
        <v>45856</v>
      </c>
      <c r="D1679" t="s">
        <v>28</v>
      </c>
      <c r="E1679" t="s">
        <v>29</v>
      </c>
      <c r="F1679">
        <v>3</v>
      </c>
      <c r="G1679" s="2">
        <v>26</v>
      </c>
      <c r="H1679" s="2">
        <v>78</v>
      </c>
      <c r="I1679" t="s">
        <v>14</v>
      </c>
      <c r="J1679" t="s">
        <v>34</v>
      </c>
    </row>
    <row r="1680" spans="1:10" x14ac:dyDescent="0.25">
      <c r="A1680" t="s">
        <v>1719</v>
      </c>
      <c r="B1680" t="s">
        <v>21</v>
      </c>
      <c r="C1680" s="1">
        <v>45901</v>
      </c>
      <c r="D1680" t="s">
        <v>28</v>
      </c>
      <c r="E1680" t="s">
        <v>18</v>
      </c>
      <c r="F1680">
        <v>1</v>
      </c>
      <c r="G1680" s="2">
        <v>67</v>
      </c>
      <c r="H1680" s="2">
        <v>67</v>
      </c>
      <c r="I1680" t="s">
        <v>14</v>
      </c>
      <c r="J1680" t="s">
        <v>213</v>
      </c>
    </row>
    <row r="1681" spans="1:10" x14ac:dyDescent="0.25">
      <c r="A1681" t="s">
        <v>1720</v>
      </c>
      <c r="B1681" t="s">
        <v>32</v>
      </c>
      <c r="C1681" s="1">
        <v>45928</v>
      </c>
      <c r="D1681" t="s">
        <v>17</v>
      </c>
      <c r="E1681" t="s">
        <v>18</v>
      </c>
      <c r="F1681">
        <v>2</v>
      </c>
      <c r="G1681" s="2">
        <v>87</v>
      </c>
      <c r="H1681" s="2">
        <v>174</v>
      </c>
      <c r="I1681" t="s">
        <v>14</v>
      </c>
      <c r="J1681" t="s">
        <v>62</v>
      </c>
    </row>
    <row r="1682" spans="1:10" x14ac:dyDescent="0.25">
      <c r="A1682" t="s">
        <v>1721</v>
      </c>
      <c r="B1682" t="s">
        <v>11</v>
      </c>
      <c r="C1682" s="1">
        <v>45869</v>
      </c>
      <c r="D1682" t="s">
        <v>12</v>
      </c>
      <c r="E1682" t="s">
        <v>13</v>
      </c>
      <c r="F1682">
        <v>2</v>
      </c>
      <c r="G1682" s="2">
        <v>39</v>
      </c>
      <c r="H1682" s="2">
        <v>78</v>
      </c>
      <c r="I1682" t="s">
        <v>41</v>
      </c>
      <c r="J1682" t="s">
        <v>90</v>
      </c>
    </row>
    <row r="1683" spans="1:10" x14ac:dyDescent="0.25">
      <c r="A1683" t="s">
        <v>1722</v>
      </c>
      <c r="B1683" t="s">
        <v>71</v>
      </c>
      <c r="C1683" s="1">
        <v>45883</v>
      </c>
      <c r="D1683" t="s">
        <v>40</v>
      </c>
      <c r="E1683" t="s">
        <v>18</v>
      </c>
      <c r="F1683">
        <v>3</v>
      </c>
      <c r="G1683" s="2">
        <v>41</v>
      </c>
      <c r="H1683" s="2">
        <v>123</v>
      </c>
      <c r="I1683" t="s">
        <v>43</v>
      </c>
      <c r="J1683" t="s">
        <v>81</v>
      </c>
    </row>
    <row r="1684" spans="1:10" x14ac:dyDescent="0.25">
      <c r="A1684" t="s">
        <v>1723</v>
      </c>
      <c r="B1684" t="s">
        <v>37</v>
      </c>
      <c r="C1684" s="1">
        <v>45875</v>
      </c>
      <c r="D1684" t="s">
        <v>17</v>
      </c>
      <c r="E1684" t="s">
        <v>18</v>
      </c>
      <c r="F1684">
        <v>1</v>
      </c>
      <c r="G1684" s="2">
        <v>161</v>
      </c>
      <c r="H1684" s="2">
        <v>161</v>
      </c>
      <c r="I1684" t="s">
        <v>14</v>
      </c>
      <c r="J1684" t="s">
        <v>67</v>
      </c>
    </row>
    <row r="1685" spans="1:10" x14ac:dyDescent="0.25">
      <c r="A1685" t="s">
        <v>1724</v>
      </c>
      <c r="B1685" t="s">
        <v>32</v>
      </c>
      <c r="C1685" s="1">
        <v>45902</v>
      </c>
      <c r="D1685" t="s">
        <v>17</v>
      </c>
      <c r="E1685" t="s">
        <v>29</v>
      </c>
      <c r="F1685">
        <v>2</v>
      </c>
      <c r="G1685" s="2">
        <v>64</v>
      </c>
      <c r="H1685" s="2">
        <v>128</v>
      </c>
      <c r="I1685" t="s">
        <v>14</v>
      </c>
      <c r="J1685" t="s">
        <v>62</v>
      </c>
    </row>
    <row r="1686" spans="1:10" x14ac:dyDescent="0.25">
      <c r="A1686" t="s">
        <v>1725</v>
      </c>
      <c r="B1686" t="s">
        <v>32</v>
      </c>
      <c r="C1686" s="1">
        <v>45914</v>
      </c>
      <c r="D1686" t="s">
        <v>40</v>
      </c>
      <c r="E1686" t="s">
        <v>18</v>
      </c>
      <c r="F1686">
        <v>3</v>
      </c>
      <c r="G1686" s="2">
        <v>49</v>
      </c>
      <c r="H1686" s="2">
        <v>147</v>
      </c>
      <c r="I1686" t="s">
        <v>41</v>
      </c>
      <c r="J1686" t="s">
        <v>116</v>
      </c>
    </row>
    <row r="1687" spans="1:10" x14ac:dyDescent="0.25">
      <c r="A1687" t="s">
        <v>1726</v>
      </c>
      <c r="B1687" t="s">
        <v>32</v>
      </c>
      <c r="C1687" s="1">
        <v>45875</v>
      </c>
      <c r="D1687" t="s">
        <v>40</v>
      </c>
      <c r="E1687" t="s">
        <v>25</v>
      </c>
      <c r="F1687">
        <v>1</v>
      </c>
      <c r="G1687" s="2">
        <v>78</v>
      </c>
      <c r="H1687" s="2">
        <v>78</v>
      </c>
      <c r="I1687" t="s">
        <v>14</v>
      </c>
      <c r="J1687" t="s">
        <v>15</v>
      </c>
    </row>
    <row r="1688" spans="1:10" x14ac:dyDescent="0.25">
      <c r="A1688" t="s">
        <v>1727</v>
      </c>
      <c r="B1688" t="s">
        <v>11</v>
      </c>
      <c r="C1688" s="1">
        <v>45909</v>
      </c>
      <c r="D1688" t="s">
        <v>12</v>
      </c>
      <c r="E1688" t="s">
        <v>25</v>
      </c>
      <c r="F1688">
        <v>1</v>
      </c>
      <c r="G1688" s="2">
        <v>18</v>
      </c>
      <c r="H1688" s="2">
        <v>18</v>
      </c>
      <c r="I1688" t="s">
        <v>22</v>
      </c>
      <c r="J1688" t="s">
        <v>116</v>
      </c>
    </row>
    <row r="1689" spans="1:10" x14ac:dyDescent="0.25">
      <c r="A1689" t="s">
        <v>1728</v>
      </c>
      <c r="B1689" t="s">
        <v>61</v>
      </c>
      <c r="C1689" s="1">
        <v>45905</v>
      </c>
      <c r="D1689" t="s">
        <v>28</v>
      </c>
      <c r="E1689" t="s">
        <v>25</v>
      </c>
      <c r="F1689">
        <v>1</v>
      </c>
      <c r="G1689" s="2">
        <v>51</v>
      </c>
      <c r="H1689" s="2">
        <v>51</v>
      </c>
      <c r="I1689" t="s">
        <v>14</v>
      </c>
      <c r="J1689" t="s">
        <v>15</v>
      </c>
    </row>
    <row r="1690" spans="1:10" x14ac:dyDescent="0.25">
      <c r="A1690" t="s">
        <v>1729</v>
      </c>
      <c r="B1690" t="s">
        <v>11</v>
      </c>
      <c r="C1690" s="1">
        <v>45883</v>
      </c>
      <c r="D1690" t="s">
        <v>12</v>
      </c>
      <c r="E1690" t="s">
        <v>25</v>
      </c>
      <c r="F1690">
        <v>3</v>
      </c>
      <c r="G1690" s="2">
        <v>45</v>
      </c>
      <c r="H1690" s="2">
        <v>135</v>
      </c>
      <c r="I1690" t="s">
        <v>14</v>
      </c>
      <c r="J1690" t="s">
        <v>67</v>
      </c>
    </row>
    <row r="1691" spans="1:10" x14ac:dyDescent="0.25">
      <c r="A1691" t="s">
        <v>1730</v>
      </c>
      <c r="B1691" t="s">
        <v>61</v>
      </c>
      <c r="C1691" s="1">
        <v>45889</v>
      </c>
      <c r="D1691" t="s">
        <v>17</v>
      </c>
      <c r="E1691" t="s">
        <v>29</v>
      </c>
      <c r="F1691">
        <v>1</v>
      </c>
      <c r="G1691" s="2">
        <v>144</v>
      </c>
      <c r="H1691" s="2">
        <v>144</v>
      </c>
      <c r="I1691" t="s">
        <v>14</v>
      </c>
      <c r="J1691" t="s">
        <v>62</v>
      </c>
    </row>
    <row r="1692" spans="1:10" x14ac:dyDescent="0.25">
      <c r="A1692" t="s">
        <v>1731</v>
      </c>
      <c r="B1692" t="s">
        <v>61</v>
      </c>
      <c r="C1692" s="1">
        <v>45893</v>
      </c>
      <c r="D1692" t="s">
        <v>17</v>
      </c>
      <c r="E1692" t="s">
        <v>29</v>
      </c>
      <c r="F1692">
        <v>3</v>
      </c>
      <c r="G1692" s="2">
        <v>174</v>
      </c>
      <c r="H1692" s="2">
        <v>522</v>
      </c>
      <c r="I1692" t="s">
        <v>14</v>
      </c>
      <c r="J1692" t="s">
        <v>90</v>
      </c>
    </row>
    <row r="1693" spans="1:10" x14ac:dyDescent="0.25">
      <c r="A1693" t="s">
        <v>1732</v>
      </c>
      <c r="B1693" t="s">
        <v>45</v>
      </c>
      <c r="C1693" s="1">
        <v>45847</v>
      </c>
      <c r="D1693" t="s">
        <v>17</v>
      </c>
      <c r="E1693" t="s">
        <v>29</v>
      </c>
      <c r="F1693">
        <v>3</v>
      </c>
      <c r="G1693" s="2">
        <v>23</v>
      </c>
      <c r="H1693" s="2">
        <v>69</v>
      </c>
      <c r="I1693" t="s">
        <v>14</v>
      </c>
      <c r="J1693" t="s">
        <v>38</v>
      </c>
    </row>
    <row r="1694" spans="1:10" x14ac:dyDescent="0.25">
      <c r="A1694" t="s">
        <v>1733</v>
      </c>
      <c r="B1694" t="s">
        <v>21</v>
      </c>
      <c r="C1694" s="1">
        <v>45930</v>
      </c>
      <c r="D1694" t="s">
        <v>28</v>
      </c>
      <c r="E1694" t="s">
        <v>25</v>
      </c>
      <c r="F1694">
        <v>1</v>
      </c>
      <c r="G1694" s="2">
        <v>109</v>
      </c>
      <c r="H1694" s="2">
        <v>109</v>
      </c>
      <c r="I1694" t="s">
        <v>43</v>
      </c>
      <c r="J1694" t="s">
        <v>90</v>
      </c>
    </row>
    <row r="1695" spans="1:10" x14ac:dyDescent="0.25">
      <c r="A1695" t="s">
        <v>1734</v>
      </c>
      <c r="B1695" t="s">
        <v>49</v>
      </c>
      <c r="C1695" s="1">
        <v>45906</v>
      </c>
      <c r="D1695" t="s">
        <v>28</v>
      </c>
      <c r="E1695" t="s">
        <v>29</v>
      </c>
      <c r="F1695">
        <v>4</v>
      </c>
      <c r="G1695" s="2">
        <v>32</v>
      </c>
      <c r="H1695" s="2">
        <v>128</v>
      </c>
      <c r="I1695" t="s">
        <v>14</v>
      </c>
      <c r="J1695" t="s">
        <v>62</v>
      </c>
    </row>
    <row r="1696" spans="1:10" x14ac:dyDescent="0.25">
      <c r="A1696" t="s">
        <v>1735</v>
      </c>
      <c r="B1696" t="s">
        <v>71</v>
      </c>
      <c r="C1696" s="1">
        <v>45869</v>
      </c>
      <c r="D1696" t="s">
        <v>17</v>
      </c>
      <c r="E1696" t="s">
        <v>13</v>
      </c>
      <c r="F1696">
        <v>3</v>
      </c>
      <c r="G1696" s="2">
        <v>65</v>
      </c>
      <c r="H1696" s="2">
        <v>195</v>
      </c>
      <c r="I1696" t="s">
        <v>14</v>
      </c>
      <c r="J1696" t="s">
        <v>15</v>
      </c>
    </row>
    <row r="1697" spans="1:10" x14ac:dyDescent="0.25">
      <c r="A1697" t="s">
        <v>1736</v>
      </c>
      <c r="B1697" t="s">
        <v>49</v>
      </c>
      <c r="C1697" s="1">
        <v>45879</v>
      </c>
      <c r="D1697" t="s">
        <v>28</v>
      </c>
      <c r="E1697" t="s">
        <v>25</v>
      </c>
      <c r="F1697">
        <v>2</v>
      </c>
      <c r="G1697" s="2">
        <v>51</v>
      </c>
      <c r="H1697" s="2">
        <v>102</v>
      </c>
      <c r="I1697" t="s">
        <v>22</v>
      </c>
      <c r="J1697" t="s">
        <v>26</v>
      </c>
    </row>
    <row r="1698" spans="1:10" x14ac:dyDescent="0.25">
      <c r="A1698" t="s">
        <v>1737</v>
      </c>
      <c r="B1698" t="s">
        <v>11</v>
      </c>
      <c r="C1698" s="1">
        <v>45912</v>
      </c>
      <c r="D1698" t="s">
        <v>12</v>
      </c>
      <c r="E1698" t="s">
        <v>29</v>
      </c>
      <c r="F1698">
        <v>1</v>
      </c>
      <c r="G1698" s="2">
        <v>17</v>
      </c>
      <c r="H1698" s="2">
        <v>17</v>
      </c>
      <c r="I1698" t="s">
        <v>14</v>
      </c>
      <c r="J1698" t="s">
        <v>26</v>
      </c>
    </row>
    <row r="1699" spans="1:10" x14ac:dyDescent="0.25">
      <c r="A1699" t="s">
        <v>1738</v>
      </c>
      <c r="B1699" t="s">
        <v>71</v>
      </c>
      <c r="C1699" s="1">
        <v>45854</v>
      </c>
      <c r="D1699" t="s">
        <v>12</v>
      </c>
      <c r="E1699" t="s">
        <v>29</v>
      </c>
      <c r="F1699">
        <v>4</v>
      </c>
      <c r="G1699" s="2">
        <v>43</v>
      </c>
      <c r="H1699" s="2">
        <v>172</v>
      </c>
      <c r="I1699" t="s">
        <v>14</v>
      </c>
      <c r="J1699" t="s">
        <v>213</v>
      </c>
    </row>
    <row r="1700" spans="1:10" x14ac:dyDescent="0.25">
      <c r="A1700" t="s">
        <v>1739</v>
      </c>
      <c r="B1700" t="s">
        <v>11</v>
      </c>
      <c r="C1700" s="1">
        <v>45906</v>
      </c>
      <c r="D1700" t="s">
        <v>17</v>
      </c>
      <c r="E1700" t="s">
        <v>25</v>
      </c>
      <c r="F1700">
        <v>3</v>
      </c>
      <c r="G1700" s="2">
        <v>49</v>
      </c>
      <c r="H1700" s="2">
        <v>147</v>
      </c>
      <c r="I1700" t="s">
        <v>22</v>
      </c>
      <c r="J1700" t="s">
        <v>15</v>
      </c>
    </row>
    <row r="1701" spans="1:10" x14ac:dyDescent="0.25">
      <c r="A1701" t="s">
        <v>1740</v>
      </c>
      <c r="B1701" t="s">
        <v>61</v>
      </c>
      <c r="C1701" s="1">
        <v>45870</v>
      </c>
      <c r="D1701" t="s">
        <v>17</v>
      </c>
      <c r="E1701" t="s">
        <v>13</v>
      </c>
      <c r="F1701">
        <v>2</v>
      </c>
      <c r="G1701" s="2">
        <v>97</v>
      </c>
      <c r="H1701" s="2">
        <v>194</v>
      </c>
      <c r="I1701" t="s">
        <v>47</v>
      </c>
      <c r="J1701" t="s">
        <v>15</v>
      </c>
    </row>
    <row r="1702" spans="1:10" x14ac:dyDescent="0.25">
      <c r="A1702" t="s">
        <v>1741</v>
      </c>
      <c r="B1702" t="s">
        <v>32</v>
      </c>
      <c r="C1702" s="1">
        <v>45915</v>
      </c>
      <c r="D1702" t="s">
        <v>28</v>
      </c>
      <c r="E1702" t="s">
        <v>29</v>
      </c>
      <c r="F1702">
        <v>1</v>
      </c>
      <c r="G1702" s="2">
        <v>80</v>
      </c>
      <c r="H1702" s="2">
        <v>80</v>
      </c>
      <c r="I1702" t="s">
        <v>41</v>
      </c>
      <c r="J1702" t="s">
        <v>15</v>
      </c>
    </row>
    <row r="1703" spans="1:10" x14ac:dyDescent="0.25">
      <c r="A1703" t="s">
        <v>1742</v>
      </c>
      <c r="B1703" t="s">
        <v>37</v>
      </c>
      <c r="C1703" s="1">
        <v>45905</v>
      </c>
      <c r="D1703" t="s">
        <v>17</v>
      </c>
      <c r="E1703" t="s">
        <v>25</v>
      </c>
      <c r="F1703">
        <v>2</v>
      </c>
      <c r="G1703" s="2">
        <v>261</v>
      </c>
      <c r="H1703" s="2">
        <v>522</v>
      </c>
      <c r="I1703" t="s">
        <v>41</v>
      </c>
      <c r="J1703" t="s">
        <v>62</v>
      </c>
    </row>
    <row r="1704" spans="1:10" x14ac:dyDescent="0.25">
      <c r="A1704" t="s">
        <v>1743</v>
      </c>
      <c r="B1704" t="s">
        <v>32</v>
      </c>
      <c r="C1704" s="1">
        <v>45928</v>
      </c>
      <c r="D1704" t="s">
        <v>17</v>
      </c>
      <c r="E1704" t="s">
        <v>25</v>
      </c>
      <c r="F1704">
        <v>5</v>
      </c>
      <c r="G1704" s="2">
        <v>75</v>
      </c>
      <c r="H1704" s="2">
        <v>375</v>
      </c>
      <c r="I1704" t="s">
        <v>22</v>
      </c>
      <c r="J1704" t="s">
        <v>81</v>
      </c>
    </row>
    <row r="1705" spans="1:10" x14ac:dyDescent="0.25">
      <c r="A1705" t="s">
        <v>1744</v>
      </c>
      <c r="B1705" t="s">
        <v>37</v>
      </c>
      <c r="C1705" s="1">
        <v>45871</v>
      </c>
      <c r="D1705" t="s">
        <v>17</v>
      </c>
      <c r="E1705" t="s">
        <v>18</v>
      </c>
      <c r="F1705">
        <v>1</v>
      </c>
      <c r="G1705" s="2">
        <v>266</v>
      </c>
      <c r="H1705" s="2">
        <v>266</v>
      </c>
      <c r="I1705" t="s">
        <v>14</v>
      </c>
      <c r="J1705" t="s">
        <v>34</v>
      </c>
    </row>
    <row r="1706" spans="1:10" x14ac:dyDescent="0.25">
      <c r="A1706" t="s">
        <v>1745</v>
      </c>
      <c r="B1706" t="s">
        <v>32</v>
      </c>
      <c r="C1706" s="1">
        <v>45928</v>
      </c>
      <c r="D1706" t="s">
        <v>17</v>
      </c>
      <c r="E1706" t="s">
        <v>18</v>
      </c>
      <c r="F1706">
        <v>1</v>
      </c>
      <c r="G1706" s="2">
        <v>64</v>
      </c>
      <c r="H1706" s="2">
        <v>64</v>
      </c>
      <c r="I1706" t="s">
        <v>41</v>
      </c>
      <c r="J1706" t="s">
        <v>26</v>
      </c>
    </row>
    <row r="1707" spans="1:10" x14ac:dyDescent="0.25">
      <c r="A1707" t="s">
        <v>1746</v>
      </c>
      <c r="B1707" t="s">
        <v>32</v>
      </c>
      <c r="C1707" s="1">
        <v>45861</v>
      </c>
      <c r="D1707" t="s">
        <v>28</v>
      </c>
      <c r="E1707" t="s">
        <v>25</v>
      </c>
      <c r="F1707">
        <v>1</v>
      </c>
      <c r="G1707" s="2">
        <v>59</v>
      </c>
      <c r="H1707" s="2">
        <v>59</v>
      </c>
      <c r="I1707" t="s">
        <v>14</v>
      </c>
      <c r="J1707" t="s">
        <v>30</v>
      </c>
    </row>
    <row r="1708" spans="1:10" x14ac:dyDescent="0.25">
      <c r="A1708" t="s">
        <v>1747</v>
      </c>
      <c r="B1708" t="s">
        <v>32</v>
      </c>
      <c r="C1708" s="1">
        <v>45926</v>
      </c>
      <c r="D1708" t="s">
        <v>40</v>
      </c>
      <c r="E1708" t="s">
        <v>13</v>
      </c>
      <c r="F1708">
        <v>1</v>
      </c>
      <c r="G1708" s="2">
        <v>31</v>
      </c>
      <c r="H1708" s="2">
        <v>31</v>
      </c>
      <c r="I1708" t="s">
        <v>22</v>
      </c>
      <c r="J1708" t="s">
        <v>15</v>
      </c>
    </row>
    <row r="1709" spans="1:10" x14ac:dyDescent="0.25">
      <c r="A1709" t="s">
        <v>1748</v>
      </c>
      <c r="B1709" t="s">
        <v>11</v>
      </c>
      <c r="C1709" s="1">
        <v>45884</v>
      </c>
      <c r="D1709" t="s">
        <v>17</v>
      </c>
      <c r="E1709" t="s">
        <v>18</v>
      </c>
      <c r="F1709">
        <v>2</v>
      </c>
      <c r="G1709" s="2">
        <v>47</v>
      </c>
      <c r="H1709" s="2">
        <v>94</v>
      </c>
      <c r="I1709" t="s">
        <v>14</v>
      </c>
      <c r="J1709" t="s">
        <v>30</v>
      </c>
    </row>
    <row r="1710" spans="1:10" x14ac:dyDescent="0.25">
      <c r="A1710" t="s">
        <v>1749</v>
      </c>
      <c r="B1710" t="s">
        <v>71</v>
      </c>
      <c r="C1710" s="1">
        <v>45844</v>
      </c>
      <c r="D1710" t="s">
        <v>17</v>
      </c>
      <c r="E1710" t="s">
        <v>29</v>
      </c>
      <c r="F1710">
        <v>1</v>
      </c>
      <c r="G1710" s="2">
        <v>41</v>
      </c>
      <c r="H1710" s="2">
        <v>41</v>
      </c>
      <c r="I1710" t="s">
        <v>22</v>
      </c>
      <c r="J1710" t="s">
        <v>38</v>
      </c>
    </row>
    <row r="1711" spans="1:10" x14ac:dyDescent="0.25">
      <c r="A1711" t="s">
        <v>1750</v>
      </c>
      <c r="B1711" t="s">
        <v>49</v>
      </c>
      <c r="C1711" s="1">
        <v>45842</v>
      </c>
      <c r="D1711" t="s">
        <v>28</v>
      </c>
      <c r="E1711" t="s">
        <v>25</v>
      </c>
      <c r="F1711">
        <v>1</v>
      </c>
      <c r="G1711" s="2">
        <v>36</v>
      </c>
      <c r="H1711" s="2">
        <v>36</v>
      </c>
      <c r="I1711" t="s">
        <v>14</v>
      </c>
      <c r="J1711" t="s">
        <v>81</v>
      </c>
    </row>
    <row r="1712" spans="1:10" x14ac:dyDescent="0.25">
      <c r="A1712" t="s">
        <v>1751</v>
      </c>
      <c r="B1712" t="s">
        <v>37</v>
      </c>
      <c r="C1712" s="1">
        <v>45875</v>
      </c>
      <c r="D1712" t="s">
        <v>17</v>
      </c>
      <c r="E1712" t="s">
        <v>25</v>
      </c>
      <c r="F1712">
        <v>2</v>
      </c>
      <c r="G1712" s="2">
        <v>248</v>
      </c>
      <c r="H1712" s="2">
        <v>496</v>
      </c>
      <c r="I1712" t="s">
        <v>41</v>
      </c>
      <c r="J1712" t="s">
        <v>30</v>
      </c>
    </row>
    <row r="1713" spans="1:10" x14ac:dyDescent="0.25">
      <c r="A1713" t="s">
        <v>1752</v>
      </c>
      <c r="B1713" t="s">
        <v>61</v>
      </c>
      <c r="C1713" s="1">
        <v>45863</v>
      </c>
      <c r="D1713" t="s">
        <v>40</v>
      </c>
      <c r="E1713" t="s">
        <v>25</v>
      </c>
      <c r="F1713">
        <v>2</v>
      </c>
      <c r="G1713" s="2">
        <v>142</v>
      </c>
      <c r="H1713" s="2">
        <v>284</v>
      </c>
      <c r="I1713" t="s">
        <v>22</v>
      </c>
      <c r="J1713" t="s">
        <v>38</v>
      </c>
    </row>
    <row r="1714" spans="1:10" x14ac:dyDescent="0.25">
      <c r="A1714" t="s">
        <v>1753</v>
      </c>
      <c r="B1714" t="s">
        <v>37</v>
      </c>
      <c r="C1714" s="1">
        <v>45855</v>
      </c>
      <c r="D1714" t="s">
        <v>40</v>
      </c>
      <c r="E1714" t="s">
        <v>13</v>
      </c>
      <c r="F1714">
        <v>2</v>
      </c>
      <c r="G1714" s="2">
        <v>295</v>
      </c>
      <c r="H1714" s="2">
        <v>590</v>
      </c>
      <c r="I1714" t="s">
        <v>22</v>
      </c>
      <c r="J1714" t="s">
        <v>26</v>
      </c>
    </row>
    <row r="1715" spans="1:10" x14ac:dyDescent="0.25">
      <c r="A1715" t="s">
        <v>1754</v>
      </c>
      <c r="B1715" t="s">
        <v>11</v>
      </c>
      <c r="C1715" s="1">
        <v>45929</v>
      </c>
      <c r="D1715" t="s">
        <v>12</v>
      </c>
      <c r="E1715" t="s">
        <v>25</v>
      </c>
      <c r="F1715">
        <v>2</v>
      </c>
      <c r="G1715" s="2">
        <v>18</v>
      </c>
      <c r="H1715" s="2">
        <v>36</v>
      </c>
      <c r="I1715" t="s">
        <v>41</v>
      </c>
      <c r="J1715" t="s">
        <v>38</v>
      </c>
    </row>
    <row r="1716" spans="1:10" x14ac:dyDescent="0.25">
      <c r="A1716" t="s">
        <v>1755</v>
      </c>
      <c r="B1716" t="s">
        <v>37</v>
      </c>
      <c r="C1716" s="1">
        <v>45927</v>
      </c>
      <c r="D1716" t="s">
        <v>17</v>
      </c>
      <c r="E1716" t="s">
        <v>18</v>
      </c>
      <c r="F1716">
        <v>1</v>
      </c>
      <c r="G1716" s="2">
        <v>110</v>
      </c>
      <c r="H1716" s="2">
        <v>110</v>
      </c>
      <c r="I1716" t="s">
        <v>14</v>
      </c>
      <c r="J1716" t="s">
        <v>67</v>
      </c>
    </row>
    <row r="1717" spans="1:10" x14ac:dyDescent="0.25">
      <c r="A1717" t="s">
        <v>1756</v>
      </c>
      <c r="B1717" t="s">
        <v>11</v>
      </c>
      <c r="C1717" s="1">
        <v>45881</v>
      </c>
      <c r="D1717" t="s">
        <v>12</v>
      </c>
      <c r="E1717" t="s">
        <v>18</v>
      </c>
      <c r="F1717">
        <v>1</v>
      </c>
      <c r="G1717" s="2">
        <v>33</v>
      </c>
      <c r="H1717" s="2">
        <v>33</v>
      </c>
      <c r="I1717" t="s">
        <v>43</v>
      </c>
      <c r="J1717" t="s">
        <v>26</v>
      </c>
    </row>
    <row r="1718" spans="1:10" x14ac:dyDescent="0.25">
      <c r="A1718" t="s">
        <v>1757</v>
      </c>
      <c r="B1718" t="s">
        <v>45</v>
      </c>
      <c r="C1718" s="1">
        <v>45925</v>
      </c>
      <c r="D1718" t="s">
        <v>17</v>
      </c>
      <c r="E1718" t="s">
        <v>13</v>
      </c>
      <c r="F1718">
        <v>2</v>
      </c>
      <c r="G1718" s="2">
        <v>22</v>
      </c>
      <c r="H1718" s="2">
        <v>44</v>
      </c>
      <c r="I1718" t="s">
        <v>14</v>
      </c>
      <c r="J1718" t="s">
        <v>15</v>
      </c>
    </row>
    <row r="1719" spans="1:10" x14ac:dyDescent="0.25">
      <c r="A1719" t="s">
        <v>1758</v>
      </c>
      <c r="B1719" t="s">
        <v>61</v>
      </c>
      <c r="C1719" s="1">
        <v>45849</v>
      </c>
      <c r="D1719" t="s">
        <v>12</v>
      </c>
      <c r="E1719" t="s">
        <v>25</v>
      </c>
      <c r="F1719">
        <v>2</v>
      </c>
      <c r="G1719" s="2">
        <v>52</v>
      </c>
      <c r="H1719" s="2">
        <v>104</v>
      </c>
      <c r="I1719" t="s">
        <v>41</v>
      </c>
      <c r="J1719" t="s">
        <v>81</v>
      </c>
    </row>
    <row r="1720" spans="1:10" x14ac:dyDescent="0.25">
      <c r="A1720" t="s">
        <v>1759</v>
      </c>
      <c r="B1720" t="s">
        <v>21</v>
      </c>
      <c r="C1720" s="1">
        <v>45920</v>
      </c>
      <c r="D1720" t="s">
        <v>12</v>
      </c>
      <c r="E1720" t="s">
        <v>25</v>
      </c>
      <c r="F1720">
        <v>3</v>
      </c>
      <c r="G1720" s="2">
        <v>120</v>
      </c>
      <c r="H1720" s="2">
        <v>360</v>
      </c>
      <c r="I1720" t="s">
        <v>43</v>
      </c>
      <c r="J1720" t="s">
        <v>81</v>
      </c>
    </row>
    <row r="1721" spans="1:10" x14ac:dyDescent="0.25">
      <c r="A1721" t="s">
        <v>1760</v>
      </c>
      <c r="B1721" t="s">
        <v>32</v>
      </c>
      <c r="C1721" s="1">
        <v>45920</v>
      </c>
      <c r="D1721" t="s">
        <v>28</v>
      </c>
      <c r="E1721" t="s">
        <v>25</v>
      </c>
      <c r="F1721">
        <v>2</v>
      </c>
      <c r="G1721" s="2">
        <v>63</v>
      </c>
      <c r="H1721" s="2">
        <v>126</v>
      </c>
      <c r="I1721" t="s">
        <v>14</v>
      </c>
      <c r="J1721" t="s">
        <v>34</v>
      </c>
    </row>
    <row r="1722" spans="1:10" x14ac:dyDescent="0.25">
      <c r="A1722" t="s">
        <v>1761</v>
      </c>
      <c r="B1722" t="s">
        <v>21</v>
      </c>
      <c r="C1722" s="1">
        <v>45848</v>
      </c>
      <c r="D1722" t="s">
        <v>12</v>
      </c>
      <c r="E1722" t="s">
        <v>18</v>
      </c>
      <c r="F1722">
        <v>2</v>
      </c>
      <c r="G1722" s="2">
        <v>50</v>
      </c>
      <c r="H1722" s="2">
        <v>100</v>
      </c>
      <c r="I1722" t="s">
        <v>22</v>
      </c>
      <c r="J1722" t="s">
        <v>34</v>
      </c>
    </row>
    <row r="1723" spans="1:10" x14ac:dyDescent="0.25">
      <c r="A1723" t="s">
        <v>1762</v>
      </c>
      <c r="B1723" t="s">
        <v>61</v>
      </c>
      <c r="C1723" s="1">
        <v>45930</v>
      </c>
      <c r="D1723" t="s">
        <v>17</v>
      </c>
      <c r="E1723" t="s">
        <v>29</v>
      </c>
      <c r="F1723">
        <v>1</v>
      </c>
      <c r="G1723" s="2">
        <v>81</v>
      </c>
      <c r="H1723" s="2">
        <v>81</v>
      </c>
      <c r="I1723" t="s">
        <v>14</v>
      </c>
      <c r="J1723" t="s">
        <v>62</v>
      </c>
    </row>
    <row r="1724" spans="1:10" x14ac:dyDescent="0.25">
      <c r="A1724" t="s">
        <v>1763</v>
      </c>
      <c r="B1724" t="s">
        <v>11</v>
      </c>
      <c r="C1724" s="1">
        <v>45846</v>
      </c>
      <c r="D1724" t="s">
        <v>12</v>
      </c>
      <c r="E1724" t="s">
        <v>25</v>
      </c>
      <c r="F1724">
        <v>3</v>
      </c>
      <c r="G1724" s="2">
        <v>19</v>
      </c>
      <c r="H1724" s="2">
        <v>57</v>
      </c>
      <c r="I1724" t="s">
        <v>14</v>
      </c>
      <c r="J1724" t="s">
        <v>34</v>
      </c>
    </row>
    <row r="1725" spans="1:10" x14ac:dyDescent="0.25">
      <c r="A1725" t="s">
        <v>1764</v>
      </c>
      <c r="B1725" t="s">
        <v>21</v>
      </c>
      <c r="C1725" s="1">
        <v>45885</v>
      </c>
      <c r="D1725" t="s">
        <v>40</v>
      </c>
      <c r="E1725" t="s">
        <v>25</v>
      </c>
      <c r="F1725">
        <v>1</v>
      </c>
      <c r="G1725" s="2">
        <v>30</v>
      </c>
      <c r="H1725" s="2">
        <v>30</v>
      </c>
      <c r="I1725" t="s">
        <v>43</v>
      </c>
      <c r="J1725" t="s">
        <v>15</v>
      </c>
    </row>
    <row r="1726" spans="1:10" x14ac:dyDescent="0.25">
      <c r="A1726" t="s">
        <v>1765</v>
      </c>
      <c r="B1726" t="s">
        <v>32</v>
      </c>
      <c r="C1726" s="1">
        <v>45920</v>
      </c>
      <c r="D1726" t="s">
        <v>40</v>
      </c>
      <c r="E1726" t="s">
        <v>18</v>
      </c>
      <c r="F1726">
        <v>3</v>
      </c>
      <c r="G1726" s="2">
        <v>38</v>
      </c>
      <c r="H1726" s="2">
        <v>114</v>
      </c>
      <c r="I1726" t="s">
        <v>14</v>
      </c>
      <c r="J1726" t="s">
        <v>30</v>
      </c>
    </row>
    <row r="1727" spans="1:10" x14ac:dyDescent="0.25">
      <c r="A1727" t="s">
        <v>1766</v>
      </c>
      <c r="B1727" t="s">
        <v>21</v>
      </c>
      <c r="C1727" s="1">
        <v>45925</v>
      </c>
      <c r="D1727" t="s">
        <v>12</v>
      </c>
      <c r="E1727" t="s">
        <v>18</v>
      </c>
      <c r="F1727">
        <v>2</v>
      </c>
      <c r="G1727" s="2">
        <v>71</v>
      </c>
      <c r="H1727" s="2">
        <v>142</v>
      </c>
      <c r="I1727" t="s">
        <v>14</v>
      </c>
      <c r="J1727" t="s">
        <v>30</v>
      </c>
    </row>
    <row r="1728" spans="1:10" x14ac:dyDescent="0.25">
      <c r="A1728" t="s">
        <v>1767</v>
      </c>
      <c r="B1728" t="s">
        <v>49</v>
      </c>
      <c r="C1728" s="1">
        <v>45889</v>
      </c>
      <c r="D1728" t="s">
        <v>28</v>
      </c>
      <c r="E1728" t="s">
        <v>29</v>
      </c>
      <c r="F1728">
        <v>2</v>
      </c>
      <c r="G1728" s="2">
        <v>23</v>
      </c>
      <c r="H1728" s="2">
        <v>46</v>
      </c>
      <c r="I1728" t="s">
        <v>14</v>
      </c>
      <c r="J1728" t="s">
        <v>26</v>
      </c>
    </row>
    <row r="1729" spans="1:10" x14ac:dyDescent="0.25">
      <c r="A1729" t="s">
        <v>1768</v>
      </c>
      <c r="B1729" t="s">
        <v>49</v>
      </c>
      <c r="C1729" s="1">
        <v>45917</v>
      </c>
      <c r="D1729" t="s">
        <v>12</v>
      </c>
      <c r="E1729" t="s">
        <v>25</v>
      </c>
      <c r="F1729">
        <v>2</v>
      </c>
      <c r="G1729" s="2">
        <v>30</v>
      </c>
      <c r="H1729" s="2">
        <v>60</v>
      </c>
      <c r="I1729" t="s">
        <v>22</v>
      </c>
      <c r="J1729" t="s">
        <v>213</v>
      </c>
    </row>
    <row r="1730" spans="1:10" x14ac:dyDescent="0.25">
      <c r="A1730" t="s">
        <v>1769</v>
      </c>
      <c r="B1730" t="s">
        <v>32</v>
      </c>
      <c r="C1730" s="1">
        <v>45859</v>
      </c>
      <c r="D1730" t="s">
        <v>12</v>
      </c>
      <c r="E1730" t="s">
        <v>18</v>
      </c>
      <c r="F1730">
        <v>4</v>
      </c>
      <c r="G1730" s="2">
        <v>54</v>
      </c>
      <c r="H1730" s="2">
        <v>216</v>
      </c>
      <c r="I1730" t="s">
        <v>14</v>
      </c>
      <c r="J1730" t="s">
        <v>30</v>
      </c>
    </row>
    <row r="1731" spans="1:10" x14ac:dyDescent="0.25">
      <c r="A1731" t="s">
        <v>1770</v>
      </c>
      <c r="B1731" t="s">
        <v>21</v>
      </c>
      <c r="C1731" s="1">
        <v>45859</v>
      </c>
      <c r="D1731" t="s">
        <v>17</v>
      </c>
      <c r="E1731" t="s">
        <v>25</v>
      </c>
      <c r="F1731">
        <v>1</v>
      </c>
      <c r="G1731" s="2">
        <v>103</v>
      </c>
      <c r="H1731" s="2">
        <v>103</v>
      </c>
      <c r="I1731" t="s">
        <v>41</v>
      </c>
      <c r="J1731" t="s">
        <v>81</v>
      </c>
    </row>
    <row r="1732" spans="1:10" x14ac:dyDescent="0.25">
      <c r="A1732" t="s">
        <v>1771</v>
      </c>
      <c r="B1732" t="s">
        <v>61</v>
      </c>
      <c r="C1732" s="1">
        <v>45913</v>
      </c>
      <c r="D1732" t="s">
        <v>17</v>
      </c>
      <c r="E1732" t="s">
        <v>29</v>
      </c>
      <c r="F1732">
        <v>3</v>
      </c>
      <c r="G1732" s="2">
        <v>165</v>
      </c>
      <c r="H1732" s="2">
        <v>495</v>
      </c>
      <c r="I1732" t="s">
        <v>22</v>
      </c>
      <c r="J1732" t="s">
        <v>15</v>
      </c>
    </row>
    <row r="1733" spans="1:10" x14ac:dyDescent="0.25">
      <c r="A1733" t="s">
        <v>1772</v>
      </c>
      <c r="B1733" t="s">
        <v>61</v>
      </c>
      <c r="C1733" s="1">
        <v>45875</v>
      </c>
      <c r="D1733" t="s">
        <v>28</v>
      </c>
      <c r="E1733" t="s">
        <v>13</v>
      </c>
      <c r="F1733">
        <v>1</v>
      </c>
      <c r="G1733" s="2">
        <v>55</v>
      </c>
      <c r="H1733" s="2">
        <v>55</v>
      </c>
      <c r="I1733" t="s">
        <v>14</v>
      </c>
      <c r="J1733" t="s">
        <v>34</v>
      </c>
    </row>
    <row r="1734" spans="1:10" x14ac:dyDescent="0.25">
      <c r="A1734" t="s">
        <v>1773</v>
      </c>
      <c r="B1734" t="s">
        <v>32</v>
      </c>
      <c r="C1734" s="1">
        <v>45927</v>
      </c>
      <c r="D1734" t="s">
        <v>17</v>
      </c>
      <c r="E1734" t="s">
        <v>18</v>
      </c>
      <c r="F1734">
        <v>3</v>
      </c>
      <c r="G1734" s="2">
        <v>29</v>
      </c>
      <c r="H1734" s="2">
        <v>87</v>
      </c>
      <c r="I1734" t="s">
        <v>14</v>
      </c>
      <c r="J1734" t="s">
        <v>62</v>
      </c>
    </row>
    <row r="1735" spans="1:10" x14ac:dyDescent="0.25">
      <c r="A1735" t="s">
        <v>1774</v>
      </c>
      <c r="B1735" t="s">
        <v>61</v>
      </c>
      <c r="C1735" s="1">
        <v>45909</v>
      </c>
      <c r="D1735" t="s">
        <v>17</v>
      </c>
      <c r="E1735" t="s">
        <v>13</v>
      </c>
      <c r="F1735">
        <v>1</v>
      </c>
      <c r="G1735" s="2">
        <v>121</v>
      </c>
      <c r="H1735" s="2">
        <v>121</v>
      </c>
      <c r="I1735" t="s">
        <v>41</v>
      </c>
      <c r="J1735" t="s">
        <v>15</v>
      </c>
    </row>
    <row r="1736" spans="1:10" x14ac:dyDescent="0.25">
      <c r="A1736" t="s">
        <v>1775</v>
      </c>
      <c r="B1736" t="s">
        <v>37</v>
      </c>
      <c r="C1736" s="1">
        <v>45925</v>
      </c>
      <c r="D1736" t="s">
        <v>40</v>
      </c>
      <c r="E1736" t="s">
        <v>25</v>
      </c>
      <c r="F1736">
        <v>1</v>
      </c>
      <c r="G1736" s="2">
        <v>271</v>
      </c>
      <c r="H1736" s="2">
        <v>271</v>
      </c>
      <c r="I1736" t="s">
        <v>14</v>
      </c>
      <c r="J1736" t="s">
        <v>26</v>
      </c>
    </row>
    <row r="1737" spans="1:10" x14ac:dyDescent="0.25">
      <c r="A1737" t="s">
        <v>1776</v>
      </c>
      <c r="B1737" t="s">
        <v>49</v>
      </c>
      <c r="C1737" s="1">
        <v>45902</v>
      </c>
      <c r="D1737" t="s">
        <v>40</v>
      </c>
      <c r="E1737" t="s">
        <v>25</v>
      </c>
      <c r="F1737">
        <v>3</v>
      </c>
      <c r="G1737" s="2">
        <v>46</v>
      </c>
      <c r="H1737" s="2">
        <v>138</v>
      </c>
      <c r="I1737" t="s">
        <v>22</v>
      </c>
      <c r="J1737" t="s">
        <v>38</v>
      </c>
    </row>
    <row r="1738" spans="1:10" x14ac:dyDescent="0.25">
      <c r="A1738" t="s">
        <v>1777</v>
      </c>
      <c r="B1738" t="s">
        <v>32</v>
      </c>
      <c r="C1738" s="1">
        <v>45900</v>
      </c>
      <c r="D1738" t="s">
        <v>17</v>
      </c>
      <c r="E1738" t="s">
        <v>29</v>
      </c>
      <c r="F1738">
        <v>4</v>
      </c>
      <c r="G1738" s="2">
        <v>52</v>
      </c>
      <c r="H1738" s="2">
        <v>208</v>
      </c>
      <c r="I1738" t="s">
        <v>47</v>
      </c>
      <c r="J1738" t="s">
        <v>26</v>
      </c>
    </row>
    <row r="1739" spans="1:10" x14ac:dyDescent="0.25">
      <c r="A1739" t="s">
        <v>1778</v>
      </c>
      <c r="B1739" t="s">
        <v>21</v>
      </c>
      <c r="C1739" s="1">
        <v>45918</v>
      </c>
      <c r="D1739" t="s">
        <v>40</v>
      </c>
      <c r="E1739" t="s">
        <v>29</v>
      </c>
      <c r="F1739">
        <v>3</v>
      </c>
      <c r="G1739" s="2">
        <v>53</v>
      </c>
      <c r="H1739" s="2">
        <v>159</v>
      </c>
      <c r="I1739" t="s">
        <v>14</v>
      </c>
      <c r="J1739" t="s">
        <v>213</v>
      </c>
    </row>
    <row r="1740" spans="1:10" x14ac:dyDescent="0.25">
      <c r="A1740" t="s">
        <v>1779</v>
      </c>
      <c r="B1740" t="s">
        <v>11</v>
      </c>
      <c r="C1740" s="1">
        <v>45887</v>
      </c>
      <c r="D1740" t="s">
        <v>12</v>
      </c>
      <c r="E1740" t="s">
        <v>25</v>
      </c>
      <c r="F1740">
        <v>1</v>
      </c>
      <c r="G1740" s="2">
        <v>45</v>
      </c>
      <c r="H1740" s="2">
        <v>45</v>
      </c>
      <c r="I1740" t="s">
        <v>14</v>
      </c>
      <c r="J1740" t="s">
        <v>38</v>
      </c>
    </row>
    <row r="1741" spans="1:10" x14ac:dyDescent="0.25">
      <c r="A1741" t="s">
        <v>1780</v>
      </c>
      <c r="B1741" t="s">
        <v>45</v>
      </c>
      <c r="C1741" s="1">
        <v>45853</v>
      </c>
      <c r="D1741" t="s">
        <v>12</v>
      </c>
      <c r="E1741" t="s">
        <v>29</v>
      </c>
      <c r="F1741">
        <v>2</v>
      </c>
      <c r="G1741" s="2">
        <v>12</v>
      </c>
      <c r="H1741" s="2">
        <v>24</v>
      </c>
      <c r="I1741" t="s">
        <v>14</v>
      </c>
      <c r="J1741" t="s">
        <v>15</v>
      </c>
    </row>
    <row r="1742" spans="1:10" x14ac:dyDescent="0.25">
      <c r="A1742" t="s">
        <v>1781</v>
      </c>
      <c r="B1742" t="s">
        <v>21</v>
      </c>
      <c r="C1742" s="1">
        <v>45860</v>
      </c>
      <c r="D1742" t="s">
        <v>17</v>
      </c>
      <c r="E1742" t="s">
        <v>29</v>
      </c>
      <c r="F1742">
        <v>1</v>
      </c>
      <c r="G1742" s="2">
        <v>113</v>
      </c>
      <c r="H1742" s="2">
        <v>113</v>
      </c>
      <c r="I1742" t="s">
        <v>14</v>
      </c>
      <c r="J1742" t="s">
        <v>26</v>
      </c>
    </row>
    <row r="1743" spans="1:10" x14ac:dyDescent="0.25">
      <c r="A1743" t="s">
        <v>1782</v>
      </c>
      <c r="B1743" t="s">
        <v>32</v>
      </c>
      <c r="C1743" s="1">
        <v>45896</v>
      </c>
      <c r="D1743" t="s">
        <v>12</v>
      </c>
      <c r="E1743" t="s">
        <v>18</v>
      </c>
      <c r="F1743">
        <v>3</v>
      </c>
      <c r="G1743" s="2">
        <v>74</v>
      </c>
      <c r="H1743" s="2">
        <v>222</v>
      </c>
      <c r="I1743" t="s">
        <v>14</v>
      </c>
      <c r="J1743" t="s">
        <v>15</v>
      </c>
    </row>
    <row r="1744" spans="1:10" x14ac:dyDescent="0.25">
      <c r="A1744" t="s">
        <v>1783</v>
      </c>
      <c r="B1744" t="s">
        <v>11</v>
      </c>
      <c r="C1744" s="1">
        <v>45907</v>
      </c>
      <c r="D1744" t="s">
        <v>12</v>
      </c>
      <c r="E1744" t="s">
        <v>29</v>
      </c>
      <c r="F1744">
        <v>1</v>
      </c>
      <c r="G1744" s="2">
        <v>29</v>
      </c>
      <c r="H1744" s="2">
        <v>29</v>
      </c>
      <c r="I1744" t="s">
        <v>14</v>
      </c>
      <c r="J1744" t="s">
        <v>62</v>
      </c>
    </row>
    <row r="1745" spans="1:10" x14ac:dyDescent="0.25">
      <c r="A1745" t="s">
        <v>1784</v>
      </c>
      <c r="B1745" t="s">
        <v>32</v>
      </c>
      <c r="C1745" s="1">
        <v>45874</v>
      </c>
      <c r="D1745" t="s">
        <v>28</v>
      </c>
      <c r="E1745" t="s">
        <v>25</v>
      </c>
      <c r="F1745">
        <v>1</v>
      </c>
      <c r="G1745" s="2">
        <v>31</v>
      </c>
      <c r="H1745" s="2">
        <v>31</v>
      </c>
      <c r="I1745" t="s">
        <v>47</v>
      </c>
      <c r="J1745" t="s">
        <v>15</v>
      </c>
    </row>
    <row r="1746" spans="1:10" x14ac:dyDescent="0.25">
      <c r="A1746" t="s">
        <v>1785</v>
      </c>
      <c r="B1746" t="s">
        <v>32</v>
      </c>
      <c r="C1746" s="1">
        <v>45880</v>
      </c>
      <c r="D1746" t="s">
        <v>40</v>
      </c>
      <c r="E1746" t="s">
        <v>18</v>
      </c>
      <c r="F1746">
        <v>2</v>
      </c>
      <c r="G1746" s="2">
        <v>76</v>
      </c>
      <c r="H1746" s="2">
        <v>152</v>
      </c>
      <c r="I1746" t="s">
        <v>41</v>
      </c>
      <c r="J1746" t="s">
        <v>81</v>
      </c>
    </row>
    <row r="1747" spans="1:10" x14ac:dyDescent="0.25">
      <c r="A1747" t="s">
        <v>1786</v>
      </c>
      <c r="B1747" t="s">
        <v>11</v>
      </c>
      <c r="C1747" s="1">
        <v>45894</v>
      </c>
      <c r="D1747" t="s">
        <v>17</v>
      </c>
      <c r="E1747" t="s">
        <v>29</v>
      </c>
      <c r="F1747">
        <v>2</v>
      </c>
      <c r="G1747" s="2">
        <v>28</v>
      </c>
      <c r="H1747" s="2">
        <v>56</v>
      </c>
      <c r="I1747" t="s">
        <v>14</v>
      </c>
      <c r="J1747" t="s">
        <v>90</v>
      </c>
    </row>
    <row r="1748" spans="1:10" x14ac:dyDescent="0.25">
      <c r="A1748" t="s">
        <v>1787</v>
      </c>
      <c r="B1748" t="s">
        <v>11</v>
      </c>
      <c r="C1748" s="1">
        <v>45865</v>
      </c>
      <c r="D1748" t="s">
        <v>17</v>
      </c>
      <c r="E1748" t="s">
        <v>25</v>
      </c>
      <c r="F1748">
        <v>1</v>
      </c>
      <c r="G1748" s="2">
        <v>43</v>
      </c>
      <c r="H1748" s="2">
        <v>43</v>
      </c>
      <c r="I1748" t="s">
        <v>14</v>
      </c>
      <c r="J1748" t="s">
        <v>15</v>
      </c>
    </row>
    <row r="1749" spans="1:10" x14ac:dyDescent="0.25">
      <c r="A1749" t="s">
        <v>1788</v>
      </c>
      <c r="B1749" t="s">
        <v>32</v>
      </c>
      <c r="C1749" s="1">
        <v>45906</v>
      </c>
      <c r="D1749" t="s">
        <v>17</v>
      </c>
      <c r="E1749" t="s">
        <v>29</v>
      </c>
      <c r="F1749">
        <v>1</v>
      </c>
      <c r="G1749" s="2">
        <v>36</v>
      </c>
      <c r="H1749" s="2">
        <v>36</v>
      </c>
      <c r="I1749" t="s">
        <v>41</v>
      </c>
      <c r="J1749" t="s">
        <v>26</v>
      </c>
    </row>
    <row r="1750" spans="1:10" x14ac:dyDescent="0.25">
      <c r="A1750" t="s">
        <v>1789</v>
      </c>
      <c r="B1750" t="s">
        <v>45</v>
      </c>
      <c r="C1750" s="1">
        <v>45863</v>
      </c>
      <c r="D1750" t="s">
        <v>40</v>
      </c>
      <c r="E1750" t="s">
        <v>18</v>
      </c>
      <c r="F1750">
        <v>2</v>
      </c>
      <c r="G1750" s="2">
        <v>13</v>
      </c>
      <c r="H1750" s="2">
        <v>26</v>
      </c>
      <c r="I1750" t="s">
        <v>14</v>
      </c>
      <c r="J1750" t="s">
        <v>67</v>
      </c>
    </row>
    <row r="1751" spans="1:10" x14ac:dyDescent="0.25">
      <c r="A1751" t="s">
        <v>1790</v>
      </c>
      <c r="B1751" t="s">
        <v>32</v>
      </c>
      <c r="C1751" s="1">
        <v>45894</v>
      </c>
      <c r="D1751" t="s">
        <v>17</v>
      </c>
      <c r="E1751" t="s">
        <v>29</v>
      </c>
      <c r="F1751">
        <v>2</v>
      </c>
      <c r="G1751" s="2">
        <v>88</v>
      </c>
      <c r="H1751" s="2">
        <v>176</v>
      </c>
      <c r="I1751" t="s">
        <v>22</v>
      </c>
      <c r="J1751" t="s">
        <v>81</v>
      </c>
    </row>
    <row r="1752" spans="1:10" x14ac:dyDescent="0.25">
      <c r="A1752" t="s">
        <v>1791</v>
      </c>
      <c r="B1752" t="s">
        <v>37</v>
      </c>
      <c r="C1752" s="1">
        <v>45906</v>
      </c>
      <c r="D1752" t="s">
        <v>17</v>
      </c>
      <c r="E1752" t="s">
        <v>25</v>
      </c>
      <c r="F1752">
        <v>1</v>
      </c>
      <c r="G1752" s="2">
        <v>56</v>
      </c>
      <c r="H1752" s="2">
        <v>56</v>
      </c>
      <c r="I1752" t="s">
        <v>47</v>
      </c>
      <c r="J1752" t="s">
        <v>15</v>
      </c>
    </row>
    <row r="1753" spans="1:10" x14ac:dyDescent="0.25">
      <c r="A1753" t="s">
        <v>1792</v>
      </c>
      <c r="B1753" t="s">
        <v>49</v>
      </c>
      <c r="C1753" s="1">
        <v>45871</v>
      </c>
      <c r="D1753" t="s">
        <v>28</v>
      </c>
      <c r="E1753" t="s">
        <v>29</v>
      </c>
      <c r="F1753">
        <v>4</v>
      </c>
      <c r="G1753" s="2">
        <v>52</v>
      </c>
      <c r="H1753" s="2">
        <v>208</v>
      </c>
      <c r="I1753" t="s">
        <v>14</v>
      </c>
      <c r="J1753" t="s">
        <v>15</v>
      </c>
    </row>
    <row r="1754" spans="1:10" x14ac:dyDescent="0.25">
      <c r="A1754" t="s">
        <v>1793</v>
      </c>
      <c r="B1754" t="s">
        <v>37</v>
      </c>
      <c r="C1754" s="1">
        <v>45894</v>
      </c>
      <c r="D1754" t="s">
        <v>40</v>
      </c>
      <c r="E1754" t="s">
        <v>29</v>
      </c>
      <c r="F1754">
        <v>1</v>
      </c>
      <c r="G1754" s="2">
        <v>206</v>
      </c>
      <c r="H1754" s="2">
        <v>206</v>
      </c>
      <c r="I1754" t="s">
        <v>22</v>
      </c>
      <c r="J1754" t="s">
        <v>34</v>
      </c>
    </row>
    <row r="1755" spans="1:10" x14ac:dyDescent="0.25">
      <c r="A1755" t="s">
        <v>1794</v>
      </c>
      <c r="B1755" t="s">
        <v>21</v>
      </c>
      <c r="C1755" s="1">
        <v>45913</v>
      </c>
      <c r="D1755" t="s">
        <v>12</v>
      </c>
      <c r="E1755" t="s">
        <v>25</v>
      </c>
      <c r="F1755">
        <v>1</v>
      </c>
      <c r="G1755" s="2">
        <v>58</v>
      </c>
      <c r="H1755" s="2">
        <v>58</v>
      </c>
      <c r="I1755" t="s">
        <v>14</v>
      </c>
      <c r="J1755" t="s">
        <v>38</v>
      </c>
    </row>
    <row r="1756" spans="1:10" x14ac:dyDescent="0.25">
      <c r="A1756" t="s">
        <v>1795</v>
      </c>
      <c r="B1756" t="s">
        <v>21</v>
      </c>
      <c r="C1756" s="1">
        <v>45919</v>
      </c>
      <c r="D1756" t="s">
        <v>17</v>
      </c>
      <c r="E1756" t="s">
        <v>13</v>
      </c>
      <c r="F1756">
        <v>2</v>
      </c>
      <c r="G1756" s="2">
        <v>63</v>
      </c>
      <c r="H1756" s="2">
        <v>126</v>
      </c>
      <c r="I1756" t="s">
        <v>14</v>
      </c>
      <c r="J1756" t="s">
        <v>34</v>
      </c>
    </row>
    <row r="1757" spans="1:10" x14ac:dyDescent="0.25">
      <c r="A1757" t="s">
        <v>1796</v>
      </c>
      <c r="B1757" t="s">
        <v>11</v>
      </c>
      <c r="C1757" s="1">
        <v>45918</v>
      </c>
      <c r="D1757" t="s">
        <v>40</v>
      </c>
      <c r="E1757" t="s">
        <v>25</v>
      </c>
      <c r="F1757">
        <v>3</v>
      </c>
      <c r="G1757" s="2">
        <v>16</v>
      </c>
      <c r="H1757" s="2">
        <v>48</v>
      </c>
      <c r="I1757" t="s">
        <v>14</v>
      </c>
      <c r="J1757" t="s">
        <v>213</v>
      </c>
    </row>
    <row r="1758" spans="1:10" x14ac:dyDescent="0.25">
      <c r="A1758" t="s">
        <v>1797</v>
      </c>
      <c r="B1758" t="s">
        <v>11</v>
      </c>
      <c r="C1758" s="1">
        <v>45894</v>
      </c>
      <c r="D1758" t="s">
        <v>40</v>
      </c>
      <c r="E1758" t="s">
        <v>25</v>
      </c>
      <c r="F1758">
        <v>2</v>
      </c>
      <c r="G1758" s="2">
        <v>20</v>
      </c>
      <c r="H1758" s="2">
        <v>40</v>
      </c>
      <c r="I1758" t="s">
        <v>47</v>
      </c>
      <c r="J1758" t="s">
        <v>26</v>
      </c>
    </row>
    <row r="1759" spans="1:10" x14ac:dyDescent="0.25">
      <c r="A1759" t="s">
        <v>1798</v>
      </c>
      <c r="B1759" t="s">
        <v>61</v>
      </c>
      <c r="C1759" s="1">
        <v>45879</v>
      </c>
      <c r="D1759" t="s">
        <v>40</v>
      </c>
      <c r="E1759" t="s">
        <v>29</v>
      </c>
      <c r="F1759">
        <v>1</v>
      </c>
      <c r="G1759" s="2">
        <v>66</v>
      </c>
      <c r="H1759" s="2">
        <v>66</v>
      </c>
      <c r="I1759" t="s">
        <v>14</v>
      </c>
      <c r="J1759" t="s">
        <v>38</v>
      </c>
    </row>
    <row r="1760" spans="1:10" x14ac:dyDescent="0.25">
      <c r="A1760" t="s">
        <v>1799</v>
      </c>
      <c r="B1760" t="s">
        <v>11</v>
      </c>
      <c r="C1760" s="1">
        <v>45922</v>
      </c>
      <c r="D1760" t="s">
        <v>17</v>
      </c>
      <c r="E1760" t="s">
        <v>25</v>
      </c>
      <c r="F1760">
        <v>3</v>
      </c>
      <c r="G1760" s="2">
        <v>34</v>
      </c>
      <c r="H1760" s="2">
        <v>102</v>
      </c>
      <c r="I1760" t="s">
        <v>14</v>
      </c>
      <c r="J1760" t="s">
        <v>90</v>
      </c>
    </row>
    <row r="1761" spans="1:10" x14ac:dyDescent="0.25">
      <c r="A1761" t="s">
        <v>1800</v>
      </c>
      <c r="B1761" t="s">
        <v>32</v>
      </c>
      <c r="C1761" s="1">
        <v>45916</v>
      </c>
      <c r="D1761" t="s">
        <v>12</v>
      </c>
      <c r="E1761" t="s">
        <v>25</v>
      </c>
      <c r="F1761">
        <v>2</v>
      </c>
      <c r="G1761" s="2">
        <v>61</v>
      </c>
      <c r="H1761" s="2">
        <v>122</v>
      </c>
      <c r="I1761" t="s">
        <v>41</v>
      </c>
      <c r="J1761" t="s">
        <v>81</v>
      </c>
    </row>
    <row r="1762" spans="1:10" x14ac:dyDescent="0.25">
      <c r="A1762" t="s">
        <v>1801</v>
      </c>
      <c r="B1762" t="s">
        <v>11</v>
      </c>
      <c r="C1762" s="1">
        <v>45926</v>
      </c>
      <c r="D1762" t="s">
        <v>17</v>
      </c>
      <c r="E1762" t="s">
        <v>25</v>
      </c>
      <c r="F1762">
        <v>2</v>
      </c>
      <c r="G1762" s="2">
        <v>23</v>
      </c>
      <c r="H1762" s="2">
        <v>46</v>
      </c>
      <c r="I1762" t="s">
        <v>14</v>
      </c>
      <c r="J1762" t="s">
        <v>26</v>
      </c>
    </row>
    <row r="1763" spans="1:10" x14ac:dyDescent="0.25">
      <c r="A1763" t="s">
        <v>1802</v>
      </c>
      <c r="B1763" t="s">
        <v>61</v>
      </c>
      <c r="C1763" s="1">
        <v>45867</v>
      </c>
      <c r="D1763" t="s">
        <v>17</v>
      </c>
      <c r="E1763" t="s">
        <v>29</v>
      </c>
      <c r="F1763">
        <v>1</v>
      </c>
      <c r="G1763" s="2">
        <v>91</v>
      </c>
      <c r="H1763" s="2">
        <v>91</v>
      </c>
      <c r="I1763" t="s">
        <v>14</v>
      </c>
      <c r="J1763" t="s">
        <v>62</v>
      </c>
    </row>
    <row r="1764" spans="1:10" x14ac:dyDescent="0.25">
      <c r="A1764" t="s">
        <v>1803</v>
      </c>
      <c r="B1764" t="s">
        <v>37</v>
      </c>
      <c r="C1764" s="1">
        <v>45898</v>
      </c>
      <c r="D1764" t="s">
        <v>28</v>
      </c>
      <c r="E1764" t="s">
        <v>25</v>
      </c>
      <c r="F1764">
        <v>1</v>
      </c>
      <c r="G1764" s="2">
        <v>142</v>
      </c>
      <c r="H1764" s="2">
        <v>142</v>
      </c>
      <c r="I1764" t="s">
        <v>41</v>
      </c>
      <c r="J1764" t="s">
        <v>62</v>
      </c>
    </row>
    <row r="1765" spans="1:10" x14ac:dyDescent="0.25">
      <c r="A1765" t="s">
        <v>1804</v>
      </c>
      <c r="B1765" t="s">
        <v>32</v>
      </c>
      <c r="C1765" s="1">
        <v>45852</v>
      </c>
      <c r="D1765" t="s">
        <v>12</v>
      </c>
      <c r="E1765" t="s">
        <v>13</v>
      </c>
      <c r="F1765">
        <v>1</v>
      </c>
      <c r="G1765" s="2">
        <v>43</v>
      </c>
      <c r="H1765" s="2">
        <v>43</v>
      </c>
      <c r="I1765" t="s">
        <v>22</v>
      </c>
      <c r="J1765" t="s">
        <v>62</v>
      </c>
    </row>
    <row r="1766" spans="1:10" x14ac:dyDescent="0.25">
      <c r="A1766" t="s">
        <v>1805</v>
      </c>
      <c r="B1766" t="s">
        <v>61</v>
      </c>
      <c r="C1766" s="1">
        <v>45847</v>
      </c>
      <c r="D1766" t="s">
        <v>12</v>
      </c>
      <c r="E1766" t="s">
        <v>18</v>
      </c>
      <c r="F1766">
        <v>1</v>
      </c>
      <c r="G1766" s="2">
        <v>111</v>
      </c>
      <c r="H1766" s="2">
        <v>111</v>
      </c>
      <c r="I1766" t="s">
        <v>14</v>
      </c>
      <c r="J1766" t="s">
        <v>15</v>
      </c>
    </row>
    <row r="1767" spans="1:10" x14ac:dyDescent="0.25">
      <c r="A1767" t="s">
        <v>1806</v>
      </c>
      <c r="B1767" t="s">
        <v>37</v>
      </c>
      <c r="C1767" s="1">
        <v>45905</v>
      </c>
      <c r="D1767" t="s">
        <v>17</v>
      </c>
      <c r="E1767" t="s">
        <v>29</v>
      </c>
      <c r="F1767">
        <v>2</v>
      </c>
      <c r="G1767" s="2">
        <v>236</v>
      </c>
      <c r="H1767" s="2">
        <v>472</v>
      </c>
      <c r="I1767" t="s">
        <v>14</v>
      </c>
      <c r="J1767" t="s">
        <v>26</v>
      </c>
    </row>
    <row r="1768" spans="1:10" x14ac:dyDescent="0.25">
      <c r="A1768" t="s">
        <v>1807</v>
      </c>
      <c r="B1768" t="s">
        <v>61</v>
      </c>
      <c r="C1768" s="1">
        <v>45873</v>
      </c>
      <c r="D1768" t="s">
        <v>12</v>
      </c>
      <c r="E1768" t="s">
        <v>18</v>
      </c>
      <c r="F1768">
        <v>3</v>
      </c>
      <c r="G1768" s="2">
        <v>156</v>
      </c>
      <c r="H1768" s="2">
        <v>468</v>
      </c>
      <c r="I1768" t="s">
        <v>43</v>
      </c>
      <c r="J1768" t="s">
        <v>26</v>
      </c>
    </row>
    <row r="1769" spans="1:10" x14ac:dyDescent="0.25">
      <c r="A1769" t="s">
        <v>1808</v>
      </c>
      <c r="B1769" t="s">
        <v>21</v>
      </c>
      <c r="C1769" s="1">
        <v>45923</v>
      </c>
      <c r="D1769" t="s">
        <v>28</v>
      </c>
      <c r="E1769" t="s">
        <v>29</v>
      </c>
      <c r="F1769">
        <v>2</v>
      </c>
      <c r="G1769" s="2">
        <v>120</v>
      </c>
      <c r="H1769" s="2">
        <v>240</v>
      </c>
      <c r="I1769" t="s">
        <v>22</v>
      </c>
      <c r="J1769" t="s">
        <v>67</v>
      </c>
    </row>
    <row r="1770" spans="1:10" x14ac:dyDescent="0.25">
      <c r="A1770" t="s">
        <v>1809</v>
      </c>
      <c r="B1770" t="s">
        <v>37</v>
      </c>
      <c r="C1770" s="1">
        <v>45851</v>
      </c>
      <c r="D1770" t="s">
        <v>40</v>
      </c>
      <c r="E1770" t="s">
        <v>18</v>
      </c>
      <c r="F1770">
        <v>3</v>
      </c>
      <c r="G1770" s="2">
        <v>255</v>
      </c>
      <c r="H1770" s="2">
        <v>765</v>
      </c>
      <c r="I1770" t="s">
        <v>41</v>
      </c>
      <c r="J1770" t="s">
        <v>213</v>
      </c>
    </row>
    <row r="1771" spans="1:10" x14ac:dyDescent="0.25">
      <c r="A1771" t="s">
        <v>1810</v>
      </c>
      <c r="B1771" t="s">
        <v>32</v>
      </c>
      <c r="C1771" s="1">
        <v>45853</v>
      </c>
      <c r="D1771" t="s">
        <v>12</v>
      </c>
      <c r="E1771" t="s">
        <v>25</v>
      </c>
      <c r="F1771">
        <v>2</v>
      </c>
      <c r="G1771" s="2">
        <v>55</v>
      </c>
      <c r="H1771" s="2">
        <v>110</v>
      </c>
      <c r="I1771" t="s">
        <v>14</v>
      </c>
      <c r="J1771" t="s">
        <v>81</v>
      </c>
    </row>
    <row r="1772" spans="1:10" x14ac:dyDescent="0.25">
      <c r="A1772" t="s">
        <v>1811</v>
      </c>
      <c r="B1772" t="s">
        <v>37</v>
      </c>
      <c r="C1772" s="1">
        <v>45881</v>
      </c>
      <c r="D1772" t="s">
        <v>17</v>
      </c>
      <c r="E1772" t="s">
        <v>18</v>
      </c>
      <c r="F1772">
        <v>1</v>
      </c>
      <c r="G1772" s="2">
        <v>202</v>
      </c>
      <c r="H1772" s="2">
        <v>202</v>
      </c>
      <c r="I1772" t="s">
        <v>14</v>
      </c>
      <c r="J1772" t="s">
        <v>90</v>
      </c>
    </row>
    <row r="1773" spans="1:10" x14ac:dyDescent="0.25">
      <c r="A1773" t="s">
        <v>1812</v>
      </c>
      <c r="B1773" t="s">
        <v>32</v>
      </c>
      <c r="C1773" s="1">
        <v>45855</v>
      </c>
      <c r="D1773" t="s">
        <v>17</v>
      </c>
      <c r="E1773" t="s">
        <v>29</v>
      </c>
      <c r="F1773">
        <v>3</v>
      </c>
      <c r="G1773" s="2">
        <v>78</v>
      </c>
      <c r="H1773" s="2">
        <v>234</v>
      </c>
      <c r="I1773" t="s">
        <v>22</v>
      </c>
      <c r="J1773" t="s">
        <v>38</v>
      </c>
    </row>
    <row r="1774" spans="1:10" x14ac:dyDescent="0.25">
      <c r="A1774" t="s">
        <v>1813</v>
      </c>
      <c r="B1774" t="s">
        <v>37</v>
      </c>
      <c r="C1774" s="1">
        <v>45928</v>
      </c>
      <c r="D1774" t="s">
        <v>40</v>
      </c>
      <c r="E1774" t="s">
        <v>18</v>
      </c>
      <c r="F1774">
        <v>2</v>
      </c>
      <c r="G1774" s="2">
        <v>218</v>
      </c>
      <c r="H1774" s="2">
        <v>436</v>
      </c>
      <c r="I1774" t="s">
        <v>22</v>
      </c>
      <c r="J1774" t="s">
        <v>38</v>
      </c>
    </row>
    <row r="1775" spans="1:10" x14ac:dyDescent="0.25">
      <c r="A1775" t="s">
        <v>1814</v>
      </c>
      <c r="B1775" t="s">
        <v>61</v>
      </c>
      <c r="C1775" s="1">
        <v>45866</v>
      </c>
      <c r="D1775" t="s">
        <v>17</v>
      </c>
      <c r="E1775" t="s">
        <v>25</v>
      </c>
      <c r="F1775">
        <v>1</v>
      </c>
      <c r="G1775" s="2">
        <v>61</v>
      </c>
      <c r="H1775" s="2">
        <v>61</v>
      </c>
      <c r="I1775" t="s">
        <v>14</v>
      </c>
      <c r="J1775" t="s">
        <v>67</v>
      </c>
    </row>
    <row r="1776" spans="1:10" x14ac:dyDescent="0.25">
      <c r="A1776" t="s">
        <v>1815</v>
      </c>
      <c r="B1776" t="s">
        <v>45</v>
      </c>
      <c r="C1776" s="1">
        <v>45896</v>
      </c>
      <c r="D1776" t="s">
        <v>28</v>
      </c>
      <c r="E1776" t="s">
        <v>29</v>
      </c>
      <c r="F1776">
        <v>2</v>
      </c>
      <c r="G1776" s="2">
        <v>12</v>
      </c>
      <c r="H1776" s="2">
        <v>24</v>
      </c>
      <c r="I1776" t="s">
        <v>14</v>
      </c>
      <c r="J1776" t="s">
        <v>26</v>
      </c>
    </row>
    <row r="1777" spans="1:10" x14ac:dyDescent="0.25">
      <c r="A1777" t="s">
        <v>1816</v>
      </c>
      <c r="B1777" t="s">
        <v>32</v>
      </c>
      <c r="C1777" s="1">
        <v>45872</v>
      </c>
      <c r="D1777" t="s">
        <v>12</v>
      </c>
      <c r="E1777" t="s">
        <v>29</v>
      </c>
      <c r="F1777">
        <v>2</v>
      </c>
      <c r="G1777" s="2">
        <v>59</v>
      </c>
      <c r="H1777" s="2">
        <v>118</v>
      </c>
      <c r="I1777" t="s">
        <v>43</v>
      </c>
      <c r="J1777" t="s">
        <v>213</v>
      </c>
    </row>
    <row r="1778" spans="1:10" x14ac:dyDescent="0.25">
      <c r="A1778" t="s">
        <v>1817</v>
      </c>
      <c r="B1778" t="s">
        <v>32</v>
      </c>
      <c r="C1778" s="1">
        <v>45889</v>
      </c>
      <c r="D1778" t="s">
        <v>17</v>
      </c>
      <c r="E1778" t="s">
        <v>25</v>
      </c>
      <c r="F1778">
        <v>2</v>
      </c>
      <c r="G1778" s="2">
        <v>85</v>
      </c>
      <c r="H1778" s="2">
        <v>170</v>
      </c>
      <c r="I1778" t="s">
        <v>14</v>
      </c>
      <c r="J1778" t="s">
        <v>15</v>
      </c>
    </row>
    <row r="1779" spans="1:10" x14ac:dyDescent="0.25">
      <c r="A1779" t="s">
        <v>1818</v>
      </c>
      <c r="B1779" t="s">
        <v>45</v>
      </c>
      <c r="C1779" s="1">
        <v>45865</v>
      </c>
      <c r="D1779" t="s">
        <v>28</v>
      </c>
      <c r="E1779" t="s">
        <v>18</v>
      </c>
      <c r="F1779">
        <v>3</v>
      </c>
      <c r="G1779" s="2">
        <v>12</v>
      </c>
      <c r="H1779" s="2">
        <v>36</v>
      </c>
      <c r="I1779" t="s">
        <v>47</v>
      </c>
      <c r="J1779" t="s">
        <v>38</v>
      </c>
    </row>
    <row r="1780" spans="1:10" x14ac:dyDescent="0.25">
      <c r="A1780" t="s">
        <v>1819</v>
      </c>
      <c r="B1780" t="s">
        <v>61</v>
      </c>
      <c r="C1780" s="1">
        <v>45927</v>
      </c>
      <c r="D1780" t="s">
        <v>40</v>
      </c>
      <c r="E1780" t="s">
        <v>18</v>
      </c>
      <c r="F1780">
        <v>1</v>
      </c>
      <c r="G1780" s="2">
        <v>138</v>
      </c>
      <c r="H1780" s="2">
        <v>138</v>
      </c>
      <c r="I1780" t="s">
        <v>14</v>
      </c>
      <c r="J1780" t="s">
        <v>81</v>
      </c>
    </row>
    <row r="1781" spans="1:10" x14ac:dyDescent="0.25">
      <c r="A1781" t="s">
        <v>1820</v>
      </c>
      <c r="B1781" t="s">
        <v>71</v>
      </c>
      <c r="C1781" s="1">
        <v>45839</v>
      </c>
      <c r="D1781" t="s">
        <v>17</v>
      </c>
      <c r="E1781" t="s">
        <v>29</v>
      </c>
      <c r="F1781">
        <v>2</v>
      </c>
      <c r="G1781" s="2">
        <v>26</v>
      </c>
      <c r="H1781" s="2">
        <v>52</v>
      </c>
      <c r="I1781" t="s">
        <v>41</v>
      </c>
      <c r="J1781" t="s">
        <v>15</v>
      </c>
    </row>
    <row r="1782" spans="1:10" x14ac:dyDescent="0.25">
      <c r="A1782" t="s">
        <v>1821</v>
      </c>
      <c r="B1782" t="s">
        <v>37</v>
      </c>
      <c r="C1782" s="1">
        <v>45842</v>
      </c>
      <c r="D1782" t="s">
        <v>12</v>
      </c>
      <c r="E1782" t="s">
        <v>13</v>
      </c>
      <c r="F1782">
        <v>1</v>
      </c>
      <c r="G1782" s="2">
        <v>141</v>
      </c>
      <c r="H1782" s="2">
        <v>141</v>
      </c>
      <c r="I1782" t="s">
        <v>14</v>
      </c>
      <c r="J1782" t="s">
        <v>15</v>
      </c>
    </row>
    <row r="1783" spans="1:10" x14ac:dyDescent="0.25">
      <c r="A1783" t="s">
        <v>1822</v>
      </c>
      <c r="B1783" t="s">
        <v>32</v>
      </c>
      <c r="C1783" s="1">
        <v>45855</v>
      </c>
      <c r="D1783" t="s">
        <v>12</v>
      </c>
      <c r="E1783" t="s">
        <v>25</v>
      </c>
      <c r="F1783">
        <v>2</v>
      </c>
      <c r="G1783" s="2">
        <v>53</v>
      </c>
      <c r="H1783" s="2">
        <v>106</v>
      </c>
      <c r="I1783" t="s">
        <v>47</v>
      </c>
      <c r="J1783" t="s">
        <v>81</v>
      </c>
    </row>
    <row r="1784" spans="1:10" x14ac:dyDescent="0.25">
      <c r="A1784" t="s">
        <v>1823</v>
      </c>
      <c r="B1784" t="s">
        <v>61</v>
      </c>
      <c r="C1784" s="1">
        <v>45927</v>
      </c>
      <c r="D1784" t="s">
        <v>12</v>
      </c>
      <c r="E1784" t="s">
        <v>25</v>
      </c>
      <c r="F1784">
        <v>2</v>
      </c>
      <c r="G1784" s="2">
        <v>117</v>
      </c>
      <c r="H1784" s="2">
        <v>234</v>
      </c>
      <c r="I1784" t="s">
        <v>47</v>
      </c>
      <c r="J1784" t="s">
        <v>34</v>
      </c>
    </row>
    <row r="1785" spans="1:10" x14ac:dyDescent="0.25">
      <c r="A1785" t="s">
        <v>1824</v>
      </c>
      <c r="B1785" t="s">
        <v>21</v>
      </c>
      <c r="C1785" s="1">
        <v>45901</v>
      </c>
      <c r="D1785" t="s">
        <v>40</v>
      </c>
      <c r="E1785" t="s">
        <v>25</v>
      </c>
      <c r="F1785">
        <v>1</v>
      </c>
      <c r="G1785" s="2">
        <v>112</v>
      </c>
      <c r="H1785" s="2">
        <v>112</v>
      </c>
      <c r="I1785" t="s">
        <v>47</v>
      </c>
      <c r="J1785" t="s">
        <v>15</v>
      </c>
    </row>
    <row r="1786" spans="1:10" x14ac:dyDescent="0.25">
      <c r="A1786" t="s">
        <v>1825</v>
      </c>
      <c r="B1786" t="s">
        <v>61</v>
      </c>
      <c r="C1786" s="1">
        <v>45865</v>
      </c>
      <c r="D1786" t="s">
        <v>17</v>
      </c>
      <c r="E1786" t="s">
        <v>29</v>
      </c>
      <c r="F1786">
        <v>2</v>
      </c>
      <c r="G1786" s="2">
        <v>133</v>
      </c>
      <c r="H1786" s="2">
        <v>266</v>
      </c>
      <c r="I1786" t="s">
        <v>47</v>
      </c>
      <c r="J1786" t="s">
        <v>38</v>
      </c>
    </row>
    <row r="1787" spans="1:10" x14ac:dyDescent="0.25">
      <c r="A1787" t="s">
        <v>1826</v>
      </c>
      <c r="B1787" t="s">
        <v>37</v>
      </c>
      <c r="C1787" s="1">
        <v>45912</v>
      </c>
      <c r="D1787" t="s">
        <v>17</v>
      </c>
      <c r="E1787" t="s">
        <v>13</v>
      </c>
      <c r="F1787">
        <v>2</v>
      </c>
      <c r="G1787" s="2">
        <v>261</v>
      </c>
      <c r="H1787" s="2">
        <v>522</v>
      </c>
      <c r="I1787" t="s">
        <v>22</v>
      </c>
      <c r="J1787" t="s">
        <v>116</v>
      </c>
    </row>
    <row r="1788" spans="1:10" x14ac:dyDescent="0.25">
      <c r="A1788" t="s">
        <v>1827</v>
      </c>
      <c r="B1788" t="s">
        <v>21</v>
      </c>
      <c r="C1788" s="1">
        <v>45914</v>
      </c>
      <c r="D1788" t="s">
        <v>12</v>
      </c>
      <c r="E1788" t="s">
        <v>25</v>
      </c>
      <c r="F1788">
        <v>1</v>
      </c>
      <c r="G1788" s="2">
        <v>75</v>
      </c>
      <c r="H1788" s="2">
        <v>75</v>
      </c>
      <c r="I1788" t="s">
        <v>14</v>
      </c>
      <c r="J1788" t="s">
        <v>81</v>
      </c>
    </row>
    <row r="1789" spans="1:10" x14ac:dyDescent="0.25">
      <c r="A1789" t="s">
        <v>1828</v>
      </c>
      <c r="B1789" t="s">
        <v>32</v>
      </c>
      <c r="C1789" s="1">
        <v>45913</v>
      </c>
      <c r="D1789" t="s">
        <v>17</v>
      </c>
      <c r="E1789" t="s">
        <v>29</v>
      </c>
      <c r="F1789">
        <v>2</v>
      </c>
      <c r="G1789" s="2">
        <v>50</v>
      </c>
      <c r="H1789" s="2">
        <v>100</v>
      </c>
      <c r="I1789" t="s">
        <v>14</v>
      </c>
      <c r="J1789" t="s">
        <v>15</v>
      </c>
    </row>
    <row r="1790" spans="1:10" x14ac:dyDescent="0.25">
      <c r="A1790" t="s">
        <v>1829</v>
      </c>
      <c r="B1790" t="s">
        <v>61</v>
      </c>
      <c r="C1790" s="1">
        <v>45928</v>
      </c>
      <c r="D1790" t="s">
        <v>12</v>
      </c>
      <c r="E1790" t="s">
        <v>13</v>
      </c>
      <c r="F1790">
        <v>4</v>
      </c>
      <c r="G1790" s="2">
        <v>148</v>
      </c>
      <c r="H1790" s="2">
        <v>592</v>
      </c>
      <c r="I1790" t="s">
        <v>14</v>
      </c>
      <c r="J1790" t="s">
        <v>15</v>
      </c>
    </row>
    <row r="1791" spans="1:10" x14ac:dyDescent="0.25">
      <c r="A1791" t="s">
        <v>1830</v>
      </c>
      <c r="B1791" t="s">
        <v>32</v>
      </c>
      <c r="C1791" s="1">
        <v>45840</v>
      </c>
      <c r="D1791" t="s">
        <v>17</v>
      </c>
      <c r="E1791" t="s">
        <v>18</v>
      </c>
      <c r="F1791">
        <v>2</v>
      </c>
      <c r="G1791" s="2">
        <v>48</v>
      </c>
      <c r="H1791" s="2">
        <v>96</v>
      </c>
      <c r="I1791" t="s">
        <v>14</v>
      </c>
      <c r="J1791" t="s">
        <v>26</v>
      </c>
    </row>
    <row r="1792" spans="1:10" x14ac:dyDescent="0.25">
      <c r="A1792" t="s">
        <v>1831</v>
      </c>
      <c r="B1792" t="s">
        <v>32</v>
      </c>
      <c r="C1792" s="1">
        <v>45862</v>
      </c>
      <c r="D1792" t="s">
        <v>17</v>
      </c>
      <c r="E1792" t="s">
        <v>13</v>
      </c>
      <c r="F1792">
        <v>4</v>
      </c>
      <c r="G1792" s="2">
        <v>85</v>
      </c>
      <c r="H1792" s="2">
        <v>340</v>
      </c>
      <c r="I1792" t="s">
        <v>14</v>
      </c>
      <c r="J1792" t="s">
        <v>116</v>
      </c>
    </row>
    <row r="1793" spans="1:10" x14ac:dyDescent="0.25">
      <c r="A1793" t="s">
        <v>1832</v>
      </c>
      <c r="B1793" t="s">
        <v>61</v>
      </c>
      <c r="C1793" s="1">
        <v>45871</v>
      </c>
      <c r="D1793" t="s">
        <v>12</v>
      </c>
      <c r="E1793" t="s">
        <v>18</v>
      </c>
      <c r="F1793">
        <v>1</v>
      </c>
      <c r="G1793" s="2">
        <v>139</v>
      </c>
      <c r="H1793" s="2">
        <v>139</v>
      </c>
      <c r="I1793" t="s">
        <v>14</v>
      </c>
      <c r="J1793" t="s">
        <v>15</v>
      </c>
    </row>
    <row r="1794" spans="1:10" x14ac:dyDescent="0.25">
      <c r="A1794" t="s">
        <v>1833</v>
      </c>
      <c r="B1794" t="s">
        <v>32</v>
      </c>
      <c r="C1794" s="1">
        <v>45847</v>
      </c>
      <c r="D1794" t="s">
        <v>12</v>
      </c>
      <c r="E1794" t="s">
        <v>25</v>
      </c>
      <c r="F1794">
        <v>2</v>
      </c>
      <c r="G1794" s="2">
        <v>30</v>
      </c>
      <c r="H1794" s="2">
        <v>60</v>
      </c>
      <c r="I1794" t="s">
        <v>47</v>
      </c>
      <c r="J1794" t="s">
        <v>26</v>
      </c>
    </row>
    <row r="1795" spans="1:10" x14ac:dyDescent="0.25">
      <c r="A1795" t="s">
        <v>1834</v>
      </c>
      <c r="B1795" t="s">
        <v>11</v>
      </c>
      <c r="C1795" s="1">
        <v>45919</v>
      </c>
      <c r="D1795" t="s">
        <v>28</v>
      </c>
      <c r="E1795" t="s">
        <v>25</v>
      </c>
      <c r="F1795">
        <v>4</v>
      </c>
      <c r="G1795" s="2">
        <v>41</v>
      </c>
      <c r="H1795" s="2">
        <v>164</v>
      </c>
      <c r="I1795" t="s">
        <v>41</v>
      </c>
      <c r="J1795" t="s">
        <v>38</v>
      </c>
    </row>
    <row r="1796" spans="1:10" x14ac:dyDescent="0.25">
      <c r="A1796" t="s">
        <v>1835</v>
      </c>
      <c r="B1796" t="s">
        <v>45</v>
      </c>
      <c r="C1796" s="1">
        <v>45884</v>
      </c>
      <c r="D1796" t="s">
        <v>40</v>
      </c>
      <c r="E1796" t="s">
        <v>29</v>
      </c>
      <c r="F1796">
        <v>2</v>
      </c>
      <c r="G1796" s="2">
        <v>18</v>
      </c>
      <c r="H1796" s="2">
        <v>36</v>
      </c>
      <c r="I1796" t="s">
        <v>47</v>
      </c>
      <c r="J1796" t="s">
        <v>90</v>
      </c>
    </row>
    <row r="1797" spans="1:10" x14ac:dyDescent="0.25">
      <c r="A1797" t="s">
        <v>1836</v>
      </c>
      <c r="B1797" t="s">
        <v>45</v>
      </c>
      <c r="C1797" s="1">
        <v>45850</v>
      </c>
      <c r="D1797" t="s">
        <v>28</v>
      </c>
      <c r="E1797" t="s">
        <v>25</v>
      </c>
      <c r="F1797">
        <v>2</v>
      </c>
      <c r="G1797" s="2">
        <v>15</v>
      </c>
      <c r="H1797" s="2">
        <v>30</v>
      </c>
      <c r="I1797" t="s">
        <v>14</v>
      </c>
      <c r="J1797" t="s">
        <v>62</v>
      </c>
    </row>
    <row r="1798" spans="1:10" x14ac:dyDescent="0.25">
      <c r="A1798" t="s">
        <v>1837</v>
      </c>
      <c r="B1798" t="s">
        <v>32</v>
      </c>
      <c r="C1798" s="1">
        <v>45868</v>
      </c>
      <c r="D1798" t="s">
        <v>17</v>
      </c>
      <c r="E1798" t="s">
        <v>29</v>
      </c>
      <c r="F1798">
        <v>1</v>
      </c>
      <c r="G1798" s="2">
        <v>49</v>
      </c>
      <c r="H1798" s="2">
        <v>49</v>
      </c>
      <c r="I1798" t="s">
        <v>41</v>
      </c>
      <c r="J1798" t="s">
        <v>90</v>
      </c>
    </row>
    <row r="1799" spans="1:10" x14ac:dyDescent="0.25">
      <c r="A1799" t="s">
        <v>42</v>
      </c>
      <c r="B1799" t="s">
        <v>32</v>
      </c>
      <c r="C1799" s="1">
        <v>45853</v>
      </c>
      <c r="D1799" t="s">
        <v>12</v>
      </c>
      <c r="E1799" t="s">
        <v>29</v>
      </c>
      <c r="F1799">
        <v>4</v>
      </c>
      <c r="G1799" s="2">
        <v>69</v>
      </c>
      <c r="H1799" s="2">
        <v>276</v>
      </c>
      <c r="I1799" t="s">
        <v>43</v>
      </c>
      <c r="J1799" t="s">
        <v>26</v>
      </c>
    </row>
    <row r="1800" spans="1:10" x14ac:dyDescent="0.25">
      <c r="A1800" t="s">
        <v>1838</v>
      </c>
      <c r="B1800" t="s">
        <v>45</v>
      </c>
      <c r="C1800" s="1">
        <v>45880</v>
      </c>
      <c r="D1800" t="s">
        <v>12</v>
      </c>
      <c r="E1800" t="s">
        <v>29</v>
      </c>
      <c r="F1800">
        <v>3</v>
      </c>
      <c r="G1800" s="2">
        <v>17</v>
      </c>
      <c r="H1800" s="2">
        <v>51</v>
      </c>
      <c r="I1800" t="s">
        <v>14</v>
      </c>
      <c r="J1800" t="s">
        <v>15</v>
      </c>
    </row>
    <row r="1801" spans="1:10" x14ac:dyDescent="0.25">
      <c r="A1801" t="s">
        <v>1839</v>
      </c>
      <c r="B1801" t="s">
        <v>49</v>
      </c>
      <c r="C1801" s="1">
        <v>45852</v>
      </c>
      <c r="D1801" t="s">
        <v>12</v>
      </c>
      <c r="E1801" t="s">
        <v>29</v>
      </c>
      <c r="F1801">
        <v>1</v>
      </c>
      <c r="G1801" s="2">
        <v>35</v>
      </c>
      <c r="H1801" s="2">
        <v>35</v>
      </c>
      <c r="I1801" t="s">
        <v>22</v>
      </c>
      <c r="J1801" t="s">
        <v>213</v>
      </c>
    </row>
    <row r="1802" spans="1:10" x14ac:dyDescent="0.25">
      <c r="A1802" t="s">
        <v>1840</v>
      </c>
      <c r="B1802" t="s">
        <v>61</v>
      </c>
      <c r="C1802" s="1">
        <v>45840</v>
      </c>
      <c r="D1802" t="s">
        <v>40</v>
      </c>
      <c r="E1802" t="s">
        <v>29</v>
      </c>
      <c r="F1802">
        <v>2</v>
      </c>
      <c r="G1802" s="2">
        <v>139</v>
      </c>
      <c r="H1802" s="2">
        <v>278</v>
      </c>
      <c r="I1802" t="s">
        <v>41</v>
      </c>
      <c r="J1802" t="s">
        <v>30</v>
      </c>
    </row>
    <row r="1803" spans="1:10" x14ac:dyDescent="0.25">
      <c r="A1803" t="s">
        <v>1841</v>
      </c>
      <c r="B1803" t="s">
        <v>21</v>
      </c>
      <c r="C1803" s="1">
        <v>45848</v>
      </c>
      <c r="D1803" t="s">
        <v>12</v>
      </c>
      <c r="E1803" t="s">
        <v>29</v>
      </c>
      <c r="F1803">
        <v>1</v>
      </c>
      <c r="G1803" s="2">
        <v>101</v>
      </c>
      <c r="H1803" s="2">
        <v>101</v>
      </c>
      <c r="I1803" t="s">
        <v>14</v>
      </c>
      <c r="J1803" t="s">
        <v>34</v>
      </c>
    </row>
    <row r="1804" spans="1:10" x14ac:dyDescent="0.25">
      <c r="A1804" t="s">
        <v>1842</v>
      </c>
      <c r="B1804" t="s">
        <v>32</v>
      </c>
      <c r="C1804" s="1">
        <v>45917</v>
      </c>
      <c r="D1804" t="s">
        <v>17</v>
      </c>
      <c r="E1804" t="s">
        <v>25</v>
      </c>
      <c r="F1804">
        <v>1</v>
      </c>
      <c r="G1804" s="2">
        <v>84</v>
      </c>
      <c r="H1804" s="2">
        <v>84</v>
      </c>
      <c r="I1804" t="s">
        <v>22</v>
      </c>
      <c r="J1804" t="s">
        <v>38</v>
      </c>
    </row>
    <row r="1805" spans="1:10" x14ac:dyDescent="0.25">
      <c r="A1805" t="s">
        <v>1843</v>
      </c>
      <c r="B1805" t="s">
        <v>21</v>
      </c>
      <c r="C1805" s="1">
        <v>45840</v>
      </c>
      <c r="D1805" t="s">
        <v>12</v>
      </c>
      <c r="E1805" t="s">
        <v>29</v>
      </c>
      <c r="F1805">
        <v>2</v>
      </c>
      <c r="G1805" s="2">
        <v>75</v>
      </c>
      <c r="H1805" s="2">
        <v>150</v>
      </c>
      <c r="I1805" t="s">
        <v>47</v>
      </c>
      <c r="J1805" t="s">
        <v>26</v>
      </c>
    </row>
    <row r="1806" spans="1:10" x14ac:dyDescent="0.25">
      <c r="A1806" t="s">
        <v>1844</v>
      </c>
      <c r="B1806" t="s">
        <v>11</v>
      </c>
      <c r="C1806" s="1">
        <v>45896</v>
      </c>
      <c r="D1806" t="s">
        <v>28</v>
      </c>
      <c r="E1806" t="s">
        <v>25</v>
      </c>
      <c r="F1806">
        <v>3</v>
      </c>
      <c r="G1806" s="2">
        <v>34</v>
      </c>
      <c r="H1806" s="2">
        <v>102</v>
      </c>
      <c r="I1806" t="s">
        <v>14</v>
      </c>
      <c r="J1806" t="s">
        <v>15</v>
      </c>
    </row>
    <row r="1807" spans="1:10" x14ac:dyDescent="0.25">
      <c r="A1807" t="s">
        <v>1845</v>
      </c>
      <c r="B1807" t="s">
        <v>21</v>
      </c>
      <c r="C1807" s="1">
        <v>45896</v>
      </c>
      <c r="D1807" t="s">
        <v>40</v>
      </c>
      <c r="E1807" t="s">
        <v>25</v>
      </c>
      <c r="F1807">
        <v>2</v>
      </c>
      <c r="G1807" s="2">
        <v>78</v>
      </c>
      <c r="H1807" s="2">
        <v>156</v>
      </c>
      <c r="I1807" t="s">
        <v>22</v>
      </c>
      <c r="J1807" t="s">
        <v>15</v>
      </c>
    </row>
    <row r="1808" spans="1:10" x14ac:dyDescent="0.25">
      <c r="A1808" t="s">
        <v>1846</v>
      </c>
      <c r="B1808" t="s">
        <v>32</v>
      </c>
      <c r="C1808" s="1">
        <v>45871</v>
      </c>
      <c r="D1808" t="s">
        <v>17</v>
      </c>
      <c r="E1808" t="s">
        <v>25</v>
      </c>
      <c r="F1808">
        <v>2</v>
      </c>
      <c r="G1808" s="2">
        <v>43</v>
      </c>
      <c r="H1808" s="2">
        <v>86</v>
      </c>
      <c r="I1808" t="s">
        <v>14</v>
      </c>
      <c r="J1808" t="s">
        <v>38</v>
      </c>
    </row>
    <row r="1809" spans="1:10" x14ac:dyDescent="0.25">
      <c r="A1809" t="s">
        <v>647</v>
      </c>
      <c r="B1809" t="s">
        <v>71</v>
      </c>
      <c r="C1809" s="1">
        <v>45916</v>
      </c>
      <c r="D1809" t="s">
        <v>17</v>
      </c>
      <c r="E1809" t="s">
        <v>29</v>
      </c>
      <c r="F1809">
        <v>3</v>
      </c>
      <c r="G1809" s="2">
        <v>46</v>
      </c>
      <c r="H1809" s="2">
        <v>138</v>
      </c>
      <c r="I1809" t="s">
        <v>43</v>
      </c>
      <c r="J1809" t="s">
        <v>26</v>
      </c>
    </row>
    <row r="1810" spans="1:10" x14ac:dyDescent="0.25">
      <c r="A1810" t="s">
        <v>1847</v>
      </c>
      <c r="B1810" t="s">
        <v>71</v>
      </c>
      <c r="C1810" s="1">
        <v>45890</v>
      </c>
      <c r="D1810" t="s">
        <v>40</v>
      </c>
      <c r="E1810" t="s">
        <v>29</v>
      </c>
      <c r="F1810">
        <v>3</v>
      </c>
      <c r="G1810" s="2">
        <v>26</v>
      </c>
      <c r="H1810" s="2">
        <v>78</v>
      </c>
      <c r="I1810" t="s">
        <v>22</v>
      </c>
      <c r="J1810" t="s">
        <v>26</v>
      </c>
    </row>
    <row r="1811" spans="1:10" x14ac:dyDescent="0.25">
      <c r="A1811" t="s">
        <v>1848</v>
      </c>
      <c r="B1811" t="s">
        <v>11</v>
      </c>
      <c r="C1811" s="1">
        <v>45860</v>
      </c>
      <c r="D1811" t="s">
        <v>40</v>
      </c>
      <c r="E1811" t="s">
        <v>18</v>
      </c>
      <c r="F1811">
        <v>2</v>
      </c>
      <c r="G1811" s="2">
        <v>25</v>
      </c>
      <c r="H1811" s="2">
        <v>50</v>
      </c>
      <c r="I1811" t="s">
        <v>14</v>
      </c>
      <c r="J1811" t="s">
        <v>15</v>
      </c>
    </row>
    <row r="1812" spans="1:10" x14ac:dyDescent="0.25">
      <c r="A1812" t="s">
        <v>1849</v>
      </c>
      <c r="B1812" t="s">
        <v>45</v>
      </c>
      <c r="C1812" s="1">
        <v>45865</v>
      </c>
      <c r="D1812" t="s">
        <v>40</v>
      </c>
      <c r="E1812" t="s">
        <v>25</v>
      </c>
      <c r="F1812">
        <v>5</v>
      </c>
      <c r="G1812" s="2">
        <v>12</v>
      </c>
      <c r="H1812" s="2">
        <v>60</v>
      </c>
      <c r="I1812" t="s">
        <v>14</v>
      </c>
      <c r="J1812" t="s">
        <v>26</v>
      </c>
    </row>
    <row r="1813" spans="1:10" x14ac:dyDescent="0.25">
      <c r="A1813" t="s">
        <v>1850</v>
      </c>
      <c r="B1813" t="s">
        <v>71</v>
      </c>
      <c r="C1813" s="1">
        <v>45927</v>
      </c>
      <c r="D1813" t="s">
        <v>17</v>
      </c>
      <c r="E1813" t="s">
        <v>13</v>
      </c>
      <c r="F1813">
        <v>1</v>
      </c>
      <c r="G1813" s="2">
        <v>39</v>
      </c>
      <c r="H1813" s="2">
        <v>39</v>
      </c>
      <c r="I1813" t="s">
        <v>14</v>
      </c>
      <c r="J1813" t="s">
        <v>26</v>
      </c>
    </row>
    <row r="1814" spans="1:10" x14ac:dyDescent="0.25">
      <c r="A1814" t="s">
        <v>1851</v>
      </c>
      <c r="B1814" t="s">
        <v>61</v>
      </c>
      <c r="C1814" s="1">
        <v>45850</v>
      </c>
      <c r="D1814" t="s">
        <v>12</v>
      </c>
      <c r="E1814" t="s">
        <v>25</v>
      </c>
      <c r="F1814">
        <v>2</v>
      </c>
      <c r="G1814" s="2">
        <v>110</v>
      </c>
      <c r="H1814" s="2">
        <v>220</v>
      </c>
      <c r="I1814" t="s">
        <v>43</v>
      </c>
      <c r="J1814" t="s">
        <v>26</v>
      </c>
    </row>
    <row r="1815" spans="1:10" x14ac:dyDescent="0.25">
      <c r="A1815" t="s">
        <v>1852</v>
      </c>
      <c r="B1815" t="s">
        <v>21</v>
      </c>
      <c r="C1815" s="1">
        <v>45851</v>
      </c>
      <c r="D1815" t="s">
        <v>17</v>
      </c>
      <c r="E1815" t="s">
        <v>13</v>
      </c>
      <c r="F1815">
        <v>1</v>
      </c>
      <c r="G1815" s="2">
        <v>66</v>
      </c>
      <c r="H1815" s="2">
        <v>66</v>
      </c>
      <c r="I1815" t="s">
        <v>14</v>
      </c>
      <c r="J1815" t="s">
        <v>116</v>
      </c>
    </row>
    <row r="1816" spans="1:10" x14ac:dyDescent="0.25">
      <c r="A1816" t="s">
        <v>1853</v>
      </c>
      <c r="B1816" t="s">
        <v>11</v>
      </c>
      <c r="C1816" s="1">
        <v>45873</v>
      </c>
      <c r="D1816" t="s">
        <v>12</v>
      </c>
      <c r="E1816" t="s">
        <v>25</v>
      </c>
      <c r="F1816">
        <v>3</v>
      </c>
      <c r="G1816" s="2">
        <v>40</v>
      </c>
      <c r="H1816" s="2">
        <v>120</v>
      </c>
      <c r="I1816" t="s">
        <v>43</v>
      </c>
      <c r="J1816" t="s">
        <v>15</v>
      </c>
    </row>
    <row r="1817" spans="1:10" x14ac:dyDescent="0.25">
      <c r="A1817" t="s">
        <v>1854</v>
      </c>
      <c r="B1817" t="s">
        <v>32</v>
      </c>
      <c r="C1817" s="1">
        <v>45844</v>
      </c>
      <c r="D1817" t="s">
        <v>40</v>
      </c>
      <c r="E1817" t="s">
        <v>25</v>
      </c>
      <c r="F1817">
        <v>2</v>
      </c>
      <c r="G1817" s="2">
        <v>63</v>
      </c>
      <c r="H1817" s="2">
        <v>126</v>
      </c>
      <c r="I1817" t="s">
        <v>41</v>
      </c>
      <c r="J1817" t="s">
        <v>34</v>
      </c>
    </row>
    <row r="1818" spans="1:10" x14ac:dyDescent="0.25">
      <c r="A1818" t="s">
        <v>1855</v>
      </c>
      <c r="B1818" t="s">
        <v>45</v>
      </c>
      <c r="C1818" s="1">
        <v>45850</v>
      </c>
      <c r="D1818" t="s">
        <v>12</v>
      </c>
      <c r="E1818" t="s">
        <v>25</v>
      </c>
      <c r="F1818">
        <v>1</v>
      </c>
      <c r="G1818" s="2">
        <v>21</v>
      </c>
      <c r="H1818" s="2">
        <v>21</v>
      </c>
      <c r="I1818" t="s">
        <v>14</v>
      </c>
      <c r="J1818" t="s">
        <v>15</v>
      </c>
    </row>
    <row r="1819" spans="1:10" x14ac:dyDescent="0.25">
      <c r="A1819" t="s">
        <v>1856</v>
      </c>
      <c r="B1819" t="s">
        <v>21</v>
      </c>
      <c r="C1819" s="1">
        <v>45895</v>
      </c>
      <c r="D1819" t="s">
        <v>28</v>
      </c>
      <c r="E1819" t="s">
        <v>29</v>
      </c>
      <c r="F1819">
        <v>3</v>
      </c>
      <c r="G1819" s="2">
        <v>44</v>
      </c>
      <c r="H1819" s="2">
        <v>132</v>
      </c>
      <c r="I1819" t="s">
        <v>22</v>
      </c>
      <c r="J1819" t="s">
        <v>67</v>
      </c>
    </row>
    <row r="1820" spans="1:10" x14ac:dyDescent="0.25">
      <c r="A1820" t="s">
        <v>1857</v>
      </c>
      <c r="B1820" t="s">
        <v>32</v>
      </c>
      <c r="C1820" s="1">
        <v>45902</v>
      </c>
      <c r="D1820" t="s">
        <v>17</v>
      </c>
      <c r="E1820" t="s">
        <v>13</v>
      </c>
      <c r="F1820">
        <v>2</v>
      </c>
      <c r="G1820" s="2">
        <v>76</v>
      </c>
      <c r="H1820" s="2">
        <v>152</v>
      </c>
      <c r="I1820" t="s">
        <v>41</v>
      </c>
      <c r="J1820" t="s">
        <v>213</v>
      </c>
    </row>
    <row r="1821" spans="1:10" x14ac:dyDescent="0.25">
      <c r="A1821" t="s">
        <v>1858</v>
      </c>
      <c r="B1821" t="s">
        <v>61</v>
      </c>
      <c r="C1821" s="1">
        <v>45874</v>
      </c>
      <c r="D1821" t="s">
        <v>12</v>
      </c>
      <c r="E1821" t="s">
        <v>29</v>
      </c>
      <c r="F1821">
        <v>1</v>
      </c>
      <c r="G1821" s="2">
        <v>43</v>
      </c>
      <c r="H1821" s="2">
        <v>43</v>
      </c>
      <c r="I1821" t="s">
        <v>22</v>
      </c>
      <c r="J1821" t="s">
        <v>15</v>
      </c>
    </row>
    <row r="1822" spans="1:10" x14ac:dyDescent="0.25">
      <c r="A1822" t="s">
        <v>1859</v>
      </c>
      <c r="B1822" t="s">
        <v>49</v>
      </c>
      <c r="C1822" s="1">
        <v>45911</v>
      </c>
      <c r="D1822" t="s">
        <v>28</v>
      </c>
      <c r="E1822" t="s">
        <v>29</v>
      </c>
      <c r="F1822">
        <v>4</v>
      </c>
      <c r="G1822" s="2">
        <v>39</v>
      </c>
      <c r="H1822" s="2">
        <v>156</v>
      </c>
      <c r="I1822" t="s">
        <v>47</v>
      </c>
      <c r="J1822" t="s">
        <v>62</v>
      </c>
    </row>
    <row r="1823" spans="1:10" x14ac:dyDescent="0.25">
      <c r="A1823" t="s">
        <v>1860</v>
      </c>
      <c r="B1823" t="s">
        <v>32</v>
      </c>
      <c r="C1823" s="1">
        <v>45927</v>
      </c>
      <c r="D1823" t="s">
        <v>12</v>
      </c>
      <c r="E1823" t="s">
        <v>29</v>
      </c>
      <c r="F1823">
        <v>4</v>
      </c>
      <c r="G1823" s="2">
        <v>56</v>
      </c>
      <c r="H1823" s="2">
        <v>224</v>
      </c>
      <c r="I1823" t="s">
        <v>22</v>
      </c>
      <c r="J1823" t="s">
        <v>34</v>
      </c>
    </row>
    <row r="1824" spans="1:10" x14ac:dyDescent="0.25">
      <c r="A1824" t="s">
        <v>1861</v>
      </c>
      <c r="B1824" t="s">
        <v>32</v>
      </c>
      <c r="C1824" s="1">
        <v>45910</v>
      </c>
      <c r="D1824" t="s">
        <v>17</v>
      </c>
      <c r="E1824" t="s">
        <v>18</v>
      </c>
      <c r="F1824">
        <v>2</v>
      </c>
      <c r="G1824" s="2">
        <v>50</v>
      </c>
      <c r="H1824" s="2">
        <v>100</v>
      </c>
      <c r="I1824" t="s">
        <v>41</v>
      </c>
      <c r="J1824" t="s">
        <v>15</v>
      </c>
    </row>
    <row r="1825" spans="1:10" x14ac:dyDescent="0.25">
      <c r="A1825" t="s">
        <v>1862</v>
      </c>
      <c r="B1825" t="s">
        <v>32</v>
      </c>
      <c r="C1825" s="1">
        <v>45860</v>
      </c>
      <c r="D1825" t="s">
        <v>12</v>
      </c>
      <c r="E1825" t="s">
        <v>29</v>
      </c>
      <c r="F1825">
        <v>1</v>
      </c>
      <c r="G1825" s="2">
        <v>44</v>
      </c>
      <c r="H1825" s="2">
        <v>44</v>
      </c>
      <c r="I1825" t="s">
        <v>22</v>
      </c>
      <c r="J1825" t="s">
        <v>26</v>
      </c>
    </row>
    <row r="1826" spans="1:10" x14ac:dyDescent="0.25">
      <c r="A1826" t="s">
        <v>1863</v>
      </c>
      <c r="B1826" t="s">
        <v>11</v>
      </c>
      <c r="C1826" s="1">
        <v>45907</v>
      </c>
      <c r="D1826" t="s">
        <v>12</v>
      </c>
      <c r="E1826" t="s">
        <v>25</v>
      </c>
      <c r="F1826">
        <v>2</v>
      </c>
      <c r="G1826" s="2">
        <v>16</v>
      </c>
      <c r="H1826" s="2">
        <v>32</v>
      </c>
      <c r="I1826" t="s">
        <v>14</v>
      </c>
      <c r="J1826" t="s">
        <v>67</v>
      </c>
    </row>
    <row r="1827" spans="1:10" x14ac:dyDescent="0.25">
      <c r="A1827" t="s">
        <v>1864</v>
      </c>
      <c r="B1827" t="s">
        <v>21</v>
      </c>
      <c r="C1827" s="1">
        <v>45929</v>
      </c>
      <c r="D1827" t="s">
        <v>17</v>
      </c>
      <c r="E1827" t="s">
        <v>29</v>
      </c>
      <c r="F1827">
        <v>3</v>
      </c>
      <c r="G1827" s="2">
        <v>47</v>
      </c>
      <c r="H1827" s="2">
        <v>141</v>
      </c>
      <c r="I1827" t="s">
        <v>22</v>
      </c>
      <c r="J1827" t="s">
        <v>26</v>
      </c>
    </row>
    <row r="1828" spans="1:10" x14ac:dyDescent="0.25">
      <c r="A1828" t="s">
        <v>1865</v>
      </c>
      <c r="B1828" t="s">
        <v>45</v>
      </c>
      <c r="C1828" s="1">
        <v>45907</v>
      </c>
      <c r="D1828" t="s">
        <v>12</v>
      </c>
      <c r="E1828" t="s">
        <v>25</v>
      </c>
      <c r="F1828">
        <v>3</v>
      </c>
      <c r="G1828" s="2">
        <v>16</v>
      </c>
      <c r="H1828" s="2">
        <v>48</v>
      </c>
      <c r="I1828" t="s">
        <v>22</v>
      </c>
      <c r="J1828" t="s">
        <v>30</v>
      </c>
    </row>
    <row r="1829" spans="1:10" x14ac:dyDescent="0.25">
      <c r="A1829" t="s">
        <v>1866</v>
      </c>
      <c r="B1829" t="s">
        <v>37</v>
      </c>
      <c r="C1829" s="1">
        <v>45871</v>
      </c>
      <c r="D1829" t="s">
        <v>17</v>
      </c>
      <c r="E1829" t="s">
        <v>13</v>
      </c>
      <c r="F1829">
        <v>2</v>
      </c>
      <c r="G1829" s="2">
        <v>103</v>
      </c>
      <c r="H1829" s="2">
        <v>206</v>
      </c>
      <c r="I1829" t="s">
        <v>41</v>
      </c>
      <c r="J1829" t="s">
        <v>81</v>
      </c>
    </row>
    <row r="1830" spans="1:10" x14ac:dyDescent="0.25">
      <c r="A1830" t="s">
        <v>1867</v>
      </c>
      <c r="B1830" t="s">
        <v>45</v>
      </c>
      <c r="C1830" s="1">
        <v>45840</v>
      </c>
      <c r="D1830" t="s">
        <v>28</v>
      </c>
      <c r="E1830" t="s">
        <v>13</v>
      </c>
      <c r="F1830">
        <v>5</v>
      </c>
      <c r="G1830" s="2">
        <v>24</v>
      </c>
      <c r="H1830" s="2">
        <v>120</v>
      </c>
      <c r="I1830" t="s">
        <v>14</v>
      </c>
      <c r="J1830" t="s">
        <v>30</v>
      </c>
    </row>
    <row r="1831" spans="1:10" x14ac:dyDescent="0.25">
      <c r="A1831" t="s">
        <v>1868</v>
      </c>
      <c r="B1831" t="s">
        <v>61</v>
      </c>
      <c r="C1831" s="1">
        <v>45898</v>
      </c>
      <c r="D1831" t="s">
        <v>12</v>
      </c>
      <c r="E1831" t="s">
        <v>18</v>
      </c>
      <c r="F1831">
        <v>1</v>
      </c>
      <c r="G1831" s="2">
        <v>71</v>
      </c>
      <c r="H1831" s="2">
        <v>71</v>
      </c>
      <c r="I1831" t="s">
        <v>14</v>
      </c>
      <c r="J1831" t="s">
        <v>26</v>
      </c>
    </row>
    <row r="1832" spans="1:10" x14ac:dyDescent="0.25">
      <c r="A1832" t="s">
        <v>1869</v>
      </c>
      <c r="B1832" t="s">
        <v>32</v>
      </c>
      <c r="C1832" s="1">
        <v>45898</v>
      </c>
      <c r="D1832" t="s">
        <v>17</v>
      </c>
      <c r="E1832" t="s">
        <v>13</v>
      </c>
      <c r="F1832">
        <v>2</v>
      </c>
      <c r="G1832" s="2">
        <v>32</v>
      </c>
      <c r="H1832" s="2">
        <v>64</v>
      </c>
      <c r="I1832" t="s">
        <v>14</v>
      </c>
      <c r="J1832" t="s">
        <v>38</v>
      </c>
    </row>
    <row r="1833" spans="1:10" x14ac:dyDescent="0.25">
      <c r="A1833" t="s">
        <v>1870</v>
      </c>
      <c r="B1833" t="s">
        <v>11</v>
      </c>
      <c r="C1833" s="1">
        <v>45876</v>
      </c>
      <c r="D1833" t="s">
        <v>28</v>
      </c>
      <c r="E1833" t="s">
        <v>29</v>
      </c>
      <c r="F1833">
        <v>1</v>
      </c>
      <c r="G1833" s="2">
        <v>27</v>
      </c>
      <c r="H1833" s="2">
        <v>27</v>
      </c>
      <c r="I1833" t="s">
        <v>41</v>
      </c>
      <c r="J1833" t="s">
        <v>15</v>
      </c>
    </row>
    <row r="1834" spans="1:10" x14ac:dyDescent="0.25">
      <c r="A1834" t="s">
        <v>1871</v>
      </c>
      <c r="B1834" t="s">
        <v>11</v>
      </c>
      <c r="C1834" s="1">
        <v>45903</v>
      </c>
      <c r="D1834" t="s">
        <v>17</v>
      </c>
      <c r="E1834" t="s">
        <v>25</v>
      </c>
      <c r="F1834">
        <v>2</v>
      </c>
      <c r="G1834" s="2">
        <v>26</v>
      </c>
      <c r="H1834" s="2">
        <v>52</v>
      </c>
      <c r="I1834" t="s">
        <v>14</v>
      </c>
      <c r="J1834" t="s">
        <v>81</v>
      </c>
    </row>
    <row r="1835" spans="1:10" x14ac:dyDescent="0.25">
      <c r="A1835" t="s">
        <v>1872</v>
      </c>
      <c r="B1835" t="s">
        <v>61</v>
      </c>
      <c r="C1835" s="1">
        <v>45878</v>
      </c>
      <c r="D1835" t="s">
        <v>17</v>
      </c>
      <c r="E1835" t="s">
        <v>18</v>
      </c>
      <c r="F1835">
        <v>2</v>
      </c>
      <c r="G1835" s="2">
        <v>120</v>
      </c>
      <c r="H1835" s="2">
        <v>240</v>
      </c>
      <c r="I1835" t="s">
        <v>41</v>
      </c>
      <c r="J1835" t="s">
        <v>110</v>
      </c>
    </row>
    <row r="1836" spans="1:10" x14ac:dyDescent="0.25">
      <c r="A1836" t="s">
        <v>1873</v>
      </c>
      <c r="B1836" t="s">
        <v>61</v>
      </c>
      <c r="C1836" s="1">
        <v>45878</v>
      </c>
      <c r="D1836" t="s">
        <v>40</v>
      </c>
      <c r="E1836" t="s">
        <v>25</v>
      </c>
      <c r="F1836">
        <v>3</v>
      </c>
      <c r="G1836" s="2">
        <v>45</v>
      </c>
      <c r="H1836" s="2">
        <v>135</v>
      </c>
      <c r="I1836" t="s">
        <v>14</v>
      </c>
      <c r="J1836" t="s">
        <v>38</v>
      </c>
    </row>
    <row r="1837" spans="1:10" x14ac:dyDescent="0.25">
      <c r="A1837" t="s">
        <v>1874</v>
      </c>
      <c r="B1837" t="s">
        <v>21</v>
      </c>
      <c r="C1837" s="1">
        <v>45847</v>
      </c>
      <c r="D1837" t="s">
        <v>17</v>
      </c>
      <c r="E1837" t="s">
        <v>13</v>
      </c>
      <c r="F1837">
        <v>3</v>
      </c>
      <c r="G1837" s="2">
        <v>33</v>
      </c>
      <c r="H1837" s="2">
        <v>99</v>
      </c>
      <c r="I1837" t="s">
        <v>14</v>
      </c>
      <c r="J1837" t="s">
        <v>26</v>
      </c>
    </row>
    <row r="1838" spans="1:10" x14ac:dyDescent="0.25">
      <c r="A1838" t="s">
        <v>1875</v>
      </c>
      <c r="B1838" t="s">
        <v>32</v>
      </c>
      <c r="C1838" s="1">
        <v>45866</v>
      </c>
      <c r="D1838" t="s">
        <v>12</v>
      </c>
      <c r="E1838" t="s">
        <v>29</v>
      </c>
      <c r="F1838">
        <v>3</v>
      </c>
      <c r="G1838" s="2">
        <v>57</v>
      </c>
      <c r="H1838" s="2">
        <v>171</v>
      </c>
      <c r="I1838" t="s">
        <v>22</v>
      </c>
      <c r="J1838" t="s">
        <v>15</v>
      </c>
    </row>
    <row r="1839" spans="1:10" x14ac:dyDescent="0.25">
      <c r="A1839" t="s">
        <v>1876</v>
      </c>
      <c r="B1839" t="s">
        <v>61</v>
      </c>
      <c r="C1839" s="1">
        <v>45875</v>
      </c>
      <c r="D1839" t="s">
        <v>17</v>
      </c>
      <c r="E1839" t="s">
        <v>25</v>
      </c>
      <c r="F1839">
        <v>2</v>
      </c>
      <c r="G1839" s="2">
        <v>114</v>
      </c>
      <c r="H1839" s="2">
        <v>228</v>
      </c>
      <c r="I1839" t="s">
        <v>22</v>
      </c>
      <c r="J1839" t="s">
        <v>15</v>
      </c>
    </row>
    <row r="1840" spans="1:10" x14ac:dyDescent="0.25">
      <c r="A1840" t="s">
        <v>1877</v>
      </c>
      <c r="B1840" t="s">
        <v>61</v>
      </c>
      <c r="C1840" s="1">
        <v>45876</v>
      </c>
      <c r="D1840" t="s">
        <v>17</v>
      </c>
      <c r="E1840" t="s">
        <v>25</v>
      </c>
      <c r="F1840">
        <v>1</v>
      </c>
      <c r="G1840" s="2">
        <v>157</v>
      </c>
      <c r="H1840" s="2">
        <v>157</v>
      </c>
      <c r="I1840" t="s">
        <v>22</v>
      </c>
      <c r="J1840" t="s">
        <v>15</v>
      </c>
    </row>
    <row r="1841" spans="1:10" x14ac:dyDescent="0.25">
      <c r="A1841" t="s">
        <v>1878</v>
      </c>
      <c r="B1841" t="s">
        <v>32</v>
      </c>
      <c r="C1841" s="1">
        <v>45914</v>
      </c>
      <c r="D1841" t="s">
        <v>12</v>
      </c>
      <c r="E1841" t="s">
        <v>25</v>
      </c>
      <c r="F1841">
        <v>1</v>
      </c>
      <c r="G1841" s="2">
        <v>46</v>
      </c>
      <c r="H1841" s="2">
        <v>46</v>
      </c>
      <c r="I1841" t="s">
        <v>14</v>
      </c>
      <c r="J1841" t="s">
        <v>30</v>
      </c>
    </row>
    <row r="1842" spans="1:10" x14ac:dyDescent="0.25">
      <c r="A1842" t="s">
        <v>1879</v>
      </c>
      <c r="B1842" t="s">
        <v>61</v>
      </c>
      <c r="C1842" s="1">
        <v>45896</v>
      </c>
      <c r="D1842" t="s">
        <v>12</v>
      </c>
      <c r="E1842" t="s">
        <v>29</v>
      </c>
      <c r="F1842">
        <v>1</v>
      </c>
      <c r="G1842" s="2">
        <v>149</v>
      </c>
      <c r="H1842" s="2">
        <v>149</v>
      </c>
      <c r="I1842" t="s">
        <v>22</v>
      </c>
      <c r="J1842" t="s">
        <v>15</v>
      </c>
    </row>
    <row r="1843" spans="1:10" x14ac:dyDescent="0.25">
      <c r="A1843" t="s">
        <v>1880</v>
      </c>
      <c r="B1843" t="s">
        <v>71</v>
      </c>
      <c r="C1843" s="1">
        <v>45894</v>
      </c>
      <c r="D1843" t="s">
        <v>12</v>
      </c>
      <c r="E1843" t="s">
        <v>29</v>
      </c>
      <c r="F1843">
        <v>1</v>
      </c>
      <c r="G1843" s="2">
        <v>37</v>
      </c>
      <c r="H1843" s="2">
        <v>37</v>
      </c>
      <c r="I1843" t="s">
        <v>47</v>
      </c>
      <c r="J1843" t="s">
        <v>213</v>
      </c>
    </row>
    <row r="1844" spans="1:10" x14ac:dyDescent="0.25">
      <c r="A1844" t="s">
        <v>1881</v>
      </c>
      <c r="B1844" t="s">
        <v>49</v>
      </c>
      <c r="C1844" s="1">
        <v>45919</v>
      </c>
      <c r="D1844" t="s">
        <v>17</v>
      </c>
      <c r="E1844" t="s">
        <v>25</v>
      </c>
      <c r="F1844">
        <v>3</v>
      </c>
      <c r="G1844" s="2">
        <v>37</v>
      </c>
      <c r="H1844" s="2">
        <v>111</v>
      </c>
      <c r="I1844" t="s">
        <v>14</v>
      </c>
      <c r="J1844" t="s">
        <v>116</v>
      </c>
    </row>
    <row r="1845" spans="1:10" x14ac:dyDescent="0.25">
      <c r="A1845" t="s">
        <v>1882</v>
      </c>
      <c r="B1845" t="s">
        <v>37</v>
      </c>
      <c r="C1845" s="1">
        <v>45907</v>
      </c>
      <c r="D1845" t="s">
        <v>40</v>
      </c>
      <c r="E1845" t="s">
        <v>25</v>
      </c>
      <c r="F1845">
        <v>2</v>
      </c>
      <c r="G1845" s="2">
        <v>295</v>
      </c>
      <c r="H1845" s="2">
        <v>590</v>
      </c>
      <c r="I1845" t="s">
        <v>14</v>
      </c>
      <c r="J1845" t="s">
        <v>110</v>
      </c>
    </row>
    <row r="1846" spans="1:10" x14ac:dyDescent="0.25">
      <c r="A1846" t="s">
        <v>1883</v>
      </c>
      <c r="B1846" t="s">
        <v>45</v>
      </c>
      <c r="C1846" s="1">
        <v>45895</v>
      </c>
      <c r="D1846" t="s">
        <v>17</v>
      </c>
      <c r="E1846" t="s">
        <v>25</v>
      </c>
      <c r="F1846">
        <v>1</v>
      </c>
      <c r="G1846" s="2">
        <v>16</v>
      </c>
      <c r="H1846" s="2">
        <v>16</v>
      </c>
      <c r="I1846" t="s">
        <v>14</v>
      </c>
      <c r="J1846" t="s">
        <v>26</v>
      </c>
    </row>
    <row r="1847" spans="1:10" x14ac:dyDescent="0.25">
      <c r="A1847" t="s">
        <v>1884</v>
      </c>
      <c r="B1847" t="s">
        <v>11</v>
      </c>
      <c r="C1847" s="1">
        <v>45864</v>
      </c>
      <c r="D1847" t="s">
        <v>40</v>
      </c>
      <c r="E1847" t="s">
        <v>13</v>
      </c>
      <c r="F1847">
        <v>1</v>
      </c>
      <c r="G1847" s="2">
        <v>31</v>
      </c>
      <c r="H1847" s="2">
        <v>31</v>
      </c>
      <c r="I1847" t="s">
        <v>41</v>
      </c>
      <c r="J1847" t="s">
        <v>81</v>
      </c>
    </row>
    <row r="1848" spans="1:10" x14ac:dyDescent="0.25">
      <c r="A1848" t="s">
        <v>1885</v>
      </c>
      <c r="B1848" t="s">
        <v>32</v>
      </c>
      <c r="C1848" s="1">
        <v>45910</v>
      </c>
      <c r="D1848" t="s">
        <v>40</v>
      </c>
      <c r="E1848" t="s">
        <v>29</v>
      </c>
      <c r="F1848">
        <v>2</v>
      </c>
      <c r="G1848" s="2">
        <v>50</v>
      </c>
      <c r="H1848" s="2">
        <v>100</v>
      </c>
      <c r="I1848" t="s">
        <v>14</v>
      </c>
      <c r="J1848" t="s">
        <v>30</v>
      </c>
    </row>
    <row r="1849" spans="1:10" x14ac:dyDescent="0.25">
      <c r="A1849" t="s">
        <v>1886</v>
      </c>
      <c r="B1849" t="s">
        <v>61</v>
      </c>
      <c r="C1849" s="1">
        <v>45927</v>
      </c>
      <c r="D1849" t="s">
        <v>28</v>
      </c>
      <c r="E1849" t="s">
        <v>29</v>
      </c>
      <c r="F1849">
        <v>1</v>
      </c>
      <c r="G1849" s="2">
        <v>146</v>
      </c>
      <c r="H1849" s="2">
        <v>146</v>
      </c>
      <c r="I1849" t="s">
        <v>22</v>
      </c>
      <c r="J1849" t="s">
        <v>15</v>
      </c>
    </row>
    <row r="1850" spans="1:10" x14ac:dyDescent="0.25">
      <c r="A1850" t="s">
        <v>1887</v>
      </c>
      <c r="B1850" t="s">
        <v>37</v>
      </c>
      <c r="C1850" s="1">
        <v>45872</v>
      </c>
      <c r="D1850" t="s">
        <v>17</v>
      </c>
      <c r="E1850" t="s">
        <v>25</v>
      </c>
      <c r="F1850">
        <v>2</v>
      </c>
      <c r="G1850" s="2">
        <v>105</v>
      </c>
      <c r="H1850" s="2">
        <v>210</v>
      </c>
      <c r="I1850" t="s">
        <v>22</v>
      </c>
      <c r="J1850" t="s">
        <v>110</v>
      </c>
    </row>
    <row r="1851" spans="1:10" x14ac:dyDescent="0.25">
      <c r="A1851" t="s">
        <v>1888</v>
      </c>
      <c r="B1851" t="s">
        <v>11</v>
      </c>
      <c r="C1851" s="1">
        <v>45877</v>
      </c>
      <c r="D1851" t="s">
        <v>17</v>
      </c>
      <c r="E1851" t="s">
        <v>29</v>
      </c>
      <c r="F1851">
        <v>1</v>
      </c>
      <c r="G1851" s="2">
        <v>23</v>
      </c>
      <c r="H1851" s="2">
        <v>23</v>
      </c>
      <c r="I1851" t="s">
        <v>22</v>
      </c>
      <c r="J1851" t="s">
        <v>26</v>
      </c>
    </row>
    <row r="1852" spans="1:10" x14ac:dyDescent="0.25">
      <c r="A1852" t="s">
        <v>1889</v>
      </c>
      <c r="B1852" t="s">
        <v>61</v>
      </c>
      <c r="C1852" s="1">
        <v>45913</v>
      </c>
      <c r="D1852" t="s">
        <v>40</v>
      </c>
      <c r="E1852" t="s">
        <v>25</v>
      </c>
      <c r="F1852">
        <v>1</v>
      </c>
      <c r="G1852" s="2">
        <v>156</v>
      </c>
      <c r="H1852" s="2">
        <v>156</v>
      </c>
      <c r="I1852" t="s">
        <v>22</v>
      </c>
      <c r="J1852" t="s">
        <v>62</v>
      </c>
    </row>
    <row r="1853" spans="1:10" x14ac:dyDescent="0.25">
      <c r="A1853" t="s">
        <v>1890</v>
      </c>
      <c r="B1853" t="s">
        <v>49</v>
      </c>
      <c r="C1853" s="1">
        <v>45866</v>
      </c>
      <c r="D1853" t="s">
        <v>40</v>
      </c>
      <c r="E1853" t="s">
        <v>29</v>
      </c>
      <c r="F1853">
        <v>1</v>
      </c>
      <c r="G1853" s="2">
        <v>33</v>
      </c>
      <c r="H1853" s="2">
        <v>33</v>
      </c>
      <c r="I1853" t="s">
        <v>14</v>
      </c>
      <c r="J1853" t="s">
        <v>30</v>
      </c>
    </row>
    <row r="1854" spans="1:10" x14ac:dyDescent="0.25">
      <c r="A1854" t="s">
        <v>1891</v>
      </c>
      <c r="B1854" t="s">
        <v>32</v>
      </c>
      <c r="C1854" s="1">
        <v>45914</v>
      </c>
      <c r="D1854" t="s">
        <v>28</v>
      </c>
      <c r="E1854" t="s">
        <v>29</v>
      </c>
      <c r="F1854">
        <v>3</v>
      </c>
      <c r="G1854" s="2">
        <v>33</v>
      </c>
      <c r="H1854" s="2">
        <v>99</v>
      </c>
      <c r="I1854" t="s">
        <v>14</v>
      </c>
      <c r="J1854" t="s">
        <v>15</v>
      </c>
    </row>
    <row r="1855" spans="1:10" x14ac:dyDescent="0.25">
      <c r="A1855" t="s">
        <v>1892</v>
      </c>
      <c r="B1855" t="s">
        <v>49</v>
      </c>
      <c r="C1855" s="1">
        <v>45882</v>
      </c>
      <c r="D1855" t="s">
        <v>12</v>
      </c>
      <c r="E1855" t="s">
        <v>18</v>
      </c>
      <c r="F1855">
        <v>3</v>
      </c>
      <c r="G1855" s="2">
        <v>43</v>
      </c>
      <c r="H1855" s="2">
        <v>129</v>
      </c>
      <c r="I1855" t="s">
        <v>14</v>
      </c>
      <c r="J1855" t="s">
        <v>62</v>
      </c>
    </row>
    <row r="1856" spans="1:10" x14ac:dyDescent="0.25">
      <c r="A1856" t="s">
        <v>1893</v>
      </c>
      <c r="B1856" t="s">
        <v>61</v>
      </c>
      <c r="C1856" s="1">
        <v>45850</v>
      </c>
      <c r="D1856" t="s">
        <v>12</v>
      </c>
      <c r="E1856" t="s">
        <v>13</v>
      </c>
      <c r="F1856">
        <v>2</v>
      </c>
      <c r="G1856" s="2">
        <v>85</v>
      </c>
      <c r="H1856" s="2">
        <v>170</v>
      </c>
      <c r="I1856" t="s">
        <v>41</v>
      </c>
      <c r="J1856" t="s">
        <v>62</v>
      </c>
    </row>
    <row r="1857" spans="1:10" x14ac:dyDescent="0.25">
      <c r="A1857" t="s">
        <v>1894</v>
      </c>
      <c r="B1857" t="s">
        <v>61</v>
      </c>
      <c r="C1857" s="1">
        <v>45886</v>
      </c>
      <c r="D1857" t="s">
        <v>17</v>
      </c>
      <c r="E1857" t="s">
        <v>18</v>
      </c>
      <c r="F1857">
        <v>3</v>
      </c>
      <c r="G1857" s="2">
        <v>101</v>
      </c>
      <c r="H1857" s="2">
        <v>303</v>
      </c>
      <c r="I1857" t="s">
        <v>41</v>
      </c>
      <c r="J1857" t="s">
        <v>26</v>
      </c>
    </row>
    <row r="1858" spans="1:10" x14ac:dyDescent="0.25">
      <c r="A1858" t="s">
        <v>1895</v>
      </c>
      <c r="B1858" t="s">
        <v>11</v>
      </c>
      <c r="C1858" s="1">
        <v>45870</v>
      </c>
      <c r="D1858" t="s">
        <v>17</v>
      </c>
      <c r="E1858" t="s">
        <v>29</v>
      </c>
      <c r="F1858">
        <v>3</v>
      </c>
      <c r="G1858" s="2">
        <v>18</v>
      </c>
      <c r="H1858" s="2">
        <v>54</v>
      </c>
      <c r="I1858" t="s">
        <v>14</v>
      </c>
      <c r="J1858" t="s">
        <v>15</v>
      </c>
    </row>
    <row r="1859" spans="1:10" x14ac:dyDescent="0.25">
      <c r="A1859" t="s">
        <v>1896</v>
      </c>
      <c r="B1859" t="s">
        <v>49</v>
      </c>
      <c r="C1859" s="1">
        <v>45856</v>
      </c>
      <c r="D1859" t="s">
        <v>28</v>
      </c>
      <c r="E1859" t="s">
        <v>18</v>
      </c>
      <c r="F1859">
        <v>3</v>
      </c>
      <c r="G1859" s="2">
        <v>17</v>
      </c>
      <c r="H1859" s="2">
        <v>51</v>
      </c>
      <c r="I1859" t="s">
        <v>41</v>
      </c>
      <c r="J1859" t="s">
        <v>213</v>
      </c>
    </row>
    <row r="1860" spans="1:10" x14ac:dyDescent="0.25">
      <c r="A1860" t="s">
        <v>1897</v>
      </c>
      <c r="B1860" t="s">
        <v>32</v>
      </c>
      <c r="C1860" s="1">
        <v>45842</v>
      </c>
      <c r="D1860" t="s">
        <v>17</v>
      </c>
      <c r="E1860" t="s">
        <v>25</v>
      </c>
      <c r="F1860">
        <v>2</v>
      </c>
      <c r="G1860" s="2">
        <v>72</v>
      </c>
      <c r="H1860" s="2">
        <v>144</v>
      </c>
      <c r="I1860" t="s">
        <v>47</v>
      </c>
      <c r="J1860" t="s">
        <v>213</v>
      </c>
    </row>
    <row r="1861" spans="1:10" x14ac:dyDescent="0.25">
      <c r="A1861" t="s">
        <v>1898</v>
      </c>
      <c r="B1861" t="s">
        <v>45</v>
      </c>
      <c r="C1861" s="1">
        <v>45902</v>
      </c>
      <c r="D1861" t="s">
        <v>12</v>
      </c>
      <c r="E1861" t="s">
        <v>25</v>
      </c>
      <c r="F1861">
        <v>4</v>
      </c>
      <c r="G1861" s="2">
        <v>11</v>
      </c>
      <c r="H1861" s="2">
        <v>44</v>
      </c>
      <c r="I1861" t="s">
        <v>14</v>
      </c>
      <c r="J1861" t="s">
        <v>26</v>
      </c>
    </row>
    <row r="1862" spans="1:10" x14ac:dyDescent="0.25">
      <c r="A1862" t="s">
        <v>1899</v>
      </c>
      <c r="B1862" t="s">
        <v>11</v>
      </c>
      <c r="C1862" s="1">
        <v>45856</v>
      </c>
      <c r="D1862" t="s">
        <v>17</v>
      </c>
      <c r="E1862" t="s">
        <v>29</v>
      </c>
      <c r="F1862">
        <v>3</v>
      </c>
      <c r="G1862" s="2">
        <v>50</v>
      </c>
      <c r="H1862" s="2">
        <v>150</v>
      </c>
      <c r="I1862" t="s">
        <v>47</v>
      </c>
      <c r="J1862" t="s">
        <v>26</v>
      </c>
    </row>
    <row r="1863" spans="1:10" x14ac:dyDescent="0.25">
      <c r="A1863" t="s">
        <v>1900</v>
      </c>
      <c r="B1863" t="s">
        <v>37</v>
      </c>
      <c r="C1863" s="1">
        <v>45867</v>
      </c>
      <c r="D1863" t="s">
        <v>17</v>
      </c>
      <c r="E1863" t="s">
        <v>25</v>
      </c>
      <c r="F1863">
        <v>2</v>
      </c>
      <c r="G1863" s="2">
        <v>200</v>
      </c>
      <c r="H1863" s="2">
        <v>400</v>
      </c>
      <c r="I1863" t="s">
        <v>14</v>
      </c>
      <c r="J1863" t="s">
        <v>213</v>
      </c>
    </row>
    <row r="1864" spans="1:10" x14ac:dyDescent="0.25">
      <c r="A1864" t="s">
        <v>1901</v>
      </c>
      <c r="B1864" t="s">
        <v>11</v>
      </c>
      <c r="C1864" s="1">
        <v>45913</v>
      </c>
      <c r="D1864" t="s">
        <v>40</v>
      </c>
      <c r="E1864" t="s">
        <v>13</v>
      </c>
      <c r="F1864">
        <v>1</v>
      </c>
      <c r="G1864" s="2">
        <v>38</v>
      </c>
      <c r="H1864" s="2">
        <v>38</v>
      </c>
      <c r="I1864" t="s">
        <v>41</v>
      </c>
      <c r="J1864" t="s">
        <v>26</v>
      </c>
    </row>
    <row r="1865" spans="1:10" x14ac:dyDescent="0.25">
      <c r="A1865" t="s">
        <v>1902</v>
      </c>
      <c r="B1865" t="s">
        <v>32</v>
      </c>
      <c r="C1865" s="1">
        <v>45882</v>
      </c>
      <c r="D1865" t="s">
        <v>40</v>
      </c>
      <c r="E1865" t="s">
        <v>29</v>
      </c>
      <c r="F1865">
        <v>4</v>
      </c>
      <c r="G1865" s="2">
        <v>49</v>
      </c>
      <c r="H1865" s="2">
        <v>196</v>
      </c>
      <c r="I1865" t="s">
        <v>47</v>
      </c>
      <c r="J1865" t="s">
        <v>67</v>
      </c>
    </row>
    <row r="1866" spans="1:10" x14ac:dyDescent="0.25">
      <c r="A1866" t="s">
        <v>1903</v>
      </c>
      <c r="B1866" t="s">
        <v>61</v>
      </c>
      <c r="C1866" s="1">
        <v>45922</v>
      </c>
      <c r="D1866" t="s">
        <v>12</v>
      </c>
      <c r="E1866" t="s">
        <v>13</v>
      </c>
      <c r="F1866">
        <v>3</v>
      </c>
      <c r="G1866" s="2">
        <v>96</v>
      </c>
      <c r="H1866" s="2">
        <v>288</v>
      </c>
      <c r="I1866" t="s">
        <v>41</v>
      </c>
      <c r="J1866" t="s">
        <v>26</v>
      </c>
    </row>
    <row r="1867" spans="1:10" x14ac:dyDescent="0.25">
      <c r="A1867" t="s">
        <v>1904</v>
      </c>
      <c r="B1867" t="s">
        <v>11</v>
      </c>
      <c r="C1867" s="1">
        <v>45891</v>
      </c>
      <c r="D1867" t="s">
        <v>17</v>
      </c>
      <c r="E1867" t="s">
        <v>18</v>
      </c>
      <c r="F1867">
        <v>1</v>
      </c>
      <c r="G1867" s="2">
        <v>43</v>
      </c>
      <c r="H1867" s="2">
        <v>43</v>
      </c>
      <c r="I1867" t="s">
        <v>14</v>
      </c>
      <c r="J1867" t="s">
        <v>116</v>
      </c>
    </row>
    <row r="1868" spans="1:10" x14ac:dyDescent="0.25">
      <c r="A1868" t="s">
        <v>1905</v>
      </c>
      <c r="B1868" t="s">
        <v>61</v>
      </c>
      <c r="C1868" s="1">
        <v>45880</v>
      </c>
      <c r="D1868" t="s">
        <v>12</v>
      </c>
      <c r="E1868" t="s">
        <v>29</v>
      </c>
      <c r="F1868">
        <v>1</v>
      </c>
      <c r="G1868" s="2">
        <v>151</v>
      </c>
      <c r="H1868" s="2">
        <v>151</v>
      </c>
      <c r="I1868" t="s">
        <v>14</v>
      </c>
      <c r="J1868" t="s">
        <v>116</v>
      </c>
    </row>
    <row r="1869" spans="1:10" x14ac:dyDescent="0.25">
      <c r="A1869" t="s">
        <v>1906</v>
      </c>
      <c r="B1869" t="s">
        <v>37</v>
      </c>
      <c r="C1869" s="1">
        <v>45857</v>
      </c>
      <c r="D1869" t="s">
        <v>12</v>
      </c>
      <c r="E1869" t="s">
        <v>29</v>
      </c>
      <c r="F1869">
        <v>2</v>
      </c>
      <c r="G1869" s="2">
        <v>62</v>
      </c>
      <c r="H1869" s="2">
        <v>124</v>
      </c>
      <c r="I1869" t="s">
        <v>14</v>
      </c>
      <c r="J1869" t="s">
        <v>90</v>
      </c>
    </row>
    <row r="1870" spans="1:10" x14ac:dyDescent="0.25">
      <c r="A1870" t="s">
        <v>1907</v>
      </c>
      <c r="B1870" t="s">
        <v>32</v>
      </c>
      <c r="C1870" s="1">
        <v>45910</v>
      </c>
      <c r="D1870" t="s">
        <v>17</v>
      </c>
      <c r="E1870" t="s">
        <v>13</v>
      </c>
      <c r="F1870">
        <v>3</v>
      </c>
      <c r="G1870" s="2">
        <v>33</v>
      </c>
      <c r="H1870" s="2">
        <v>99</v>
      </c>
      <c r="I1870" t="s">
        <v>22</v>
      </c>
      <c r="J1870" t="s">
        <v>26</v>
      </c>
    </row>
    <row r="1871" spans="1:10" x14ac:dyDescent="0.25">
      <c r="A1871" t="s">
        <v>1908</v>
      </c>
      <c r="B1871" t="s">
        <v>49</v>
      </c>
      <c r="C1871" s="1">
        <v>45910</v>
      </c>
      <c r="D1871" t="s">
        <v>12</v>
      </c>
      <c r="E1871" t="s">
        <v>25</v>
      </c>
      <c r="F1871">
        <v>1</v>
      </c>
      <c r="G1871" s="2">
        <v>25</v>
      </c>
      <c r="H1871" s="2">
        <v>25</v>
      </c>
      <c r="I1871" t="s">
        <v>47</v>
      </c>
      <c r="J1871" t="s">
        <v>26</v>
      </c>
    </row>
    <row r="1872" spans="1:10" x14ac:dyDescent="0.25">
      <c r="A1872" t="s">
        <v>1909</v>
      </c>
      <c r="B1872" t="s">
        <v>32</v>
      </c>
      <c r="C1872" s="1">
        <v>45878</v>
      </c>
      <c r="D1872" t="s">
        <v>40</v>
      </c>
      <c r="E1872" t="s">
        <v>18</v>
      </c>
      <c r="F1872">
        <v>4</v>
      </c>
      <c r="G1872" s="2">
        <v>80</v>
      </c>
      <c r="H1872" s="2">
        <v>320</v>
      </c>
      <c r="I1872" t="s">
        <v>22</v>
      </c>
      <c r="J1872" t="s">
        <v>15</v>
      </c>
    </row>
    <row r="1873" spans="1:10" x14ac:dyDescent="0.25">
      <c r="A1873" t="s">
        <v>1910</v>
      </c>
      <c r="B1873" t="s">
        <v>32</v>
      </c>
      <c r="C1873" s="1">
        <v>45851</v>
      </c>
      <c r="D1873" t="s">
        <v>17</v>
      </c>
      <c r="E1873" t="s">
        <v>25</v>
      </c>
      <c r="F1873">
        <v>4</v>
      </c>
      <c r="G1873" s="2">
        <v>82</v>
      </c>
      <c r="H1873" s="2">
        <v>328</v>
      </c>
      <c r="I1873" t="s">
        <v>41</v>
      </c>
      <c r="J1873" t="s">
        <v>15</v>
      </c>
    </row>
    <row r="1874" spans="1:10" x14ac:dyDescent="0.25">
      <c r="A1874" t="s">
        <v>1911</v>
      </c>
      <c r="B1874" t="s">
        <v>32</v>
      </c>
      <c r="C1874" s="1">
        <v>45876</v>
      </c>
      <c r="D1874" t="s">
        <v>40</v>
      </c>
      <c r="E1874" t="s">
        <v>25</v>
      </c>
      <c r="F1874">
        <v>1</v>
      </c>
      <c r="G1874" s="2">
        <v>70</v>
      </c>
      <c r="H1874" s="2">
        <v>70</v>
      </c>
      <c r="I1874" t="s">
        <v>14</v>
      </c>
      <c r="J1874" t="s">
        <v>81</v>
      </c>
    </row>
    <row r="1875" spans="1:10" x14ac:dyDescent="0.25">
      <c r="A1875" t="s">
        <v>1912</v>
      </c>
      <c r="B1875" t="s">
        <v>37</v>
      </c>
      <c r="C1875" s="1">
        <v>45865</v>
      </c>
      <c r="D1875" t="s">
        <v>17</v>
      </c>
      <c r="E1875" t="s">
        <v>25</v>
      </c>
      <c r="F1875">
        <v>1</v>
      </c>
      <c r="G1875" s="2">
        <v>80</v>
      </c>
      <c r="H1875" s="2">
        <v>80</v>
      </c>
      <c r="I1875" t="s">
        <v>22</v>
      </c>
      <c r="J1875" t="s">
        <v>81</v>
      </c>
    </row>
    <row r="1876" spans="1:10" x14ac:dyDescent="0.25">
      <c r="A1876" t="s">
        <v>1913</v>
      </c>
      <c r="B1876" t="s">
        <v>21</v>
      </c>
      <c r="C1876" s="1">
        <v>45881</v>
      </c>
      <c r="D1876" t="s">
        <v>17</v>
      </c>
      <c r="E1876" t="s">
        <v>13</v>
      </c>
      <c r="F1876">
        <v>3</v>
      </c>
      <c r="G1876" s="2">
        <v>108</v>
      </c>
      <c r="H1876" s="2">
        <v>324</v>
      </c>
      <c r="I1876" t="s">
        <v>14</v>
      </c>
      <c r="J1876" t="s">
        <v>34</v>
      </c>
    </row>
    <row r="1877" spans="1:10" x14ac:dyDescent="0.25">
      <c r="A1877" t="s">
        <v>1914</v>
      </c>
      <c r="B1877" t="s">
        <v>49</v>
      </c>
      <c r="C1877" s="1">
        <v>45874</v>
      </c>
      <c r="D1877" t="s">
        <v>17</v>
      </c>
      <c r="E1877" t="s">
        <v>13</v>
      </c>
      <c r="F1877">
        <v>1</v>
      </c>
      <c r="G1877" s="2">
        <v>54</v>
      </c>
      <c r="H1877" s="2">
        <v>54</v>
      </c>
      <c r="I1877" t="s">
        <v>22</v>
      </c>
      <c r="J1877" t="s">
        <v>15</v>
      </c>
    </row>
    <row r="1878" spans="1:10" x14ac:dyDescent="0.25">
      <c r="A1878" t="s">
        <v>1915</v>
      </c>
      <c r="B1878" t="s">
        <v>21</v>
      </c>
      <c r="C1878" s="1">
        <v>45865</v>
      </c>
      <c r="D1878" t="s">
        <v>17</v>
      </c>
      <c r="E1878" t="s">
        <v>18</v>
      </c>
      <c r="F1878">
        <v>4</v>
      </c>
      <c r="G1878" s="2">
        <v>112</v>
      </c>
      <c r="H1878" s="2">
        <v>448</v>
      </c>
      <c r="I1878" t="s">
        <v>41</v>
      </c>
      <c r="J1878" t="s">
        <v>15</v>
      </c>
    </row>
    <row r="1879" spans="1:10" x14ac:dyDescent="0.25">
      <c r="A1879" t="s">
        <v>1916</v>
      </c>
      <c r="B1879" t="s">
        <v>71</v>
      </c>
      <c r="C1879" s="1">
        <v>45904</v>
      </c>
      <c r="D1879" t="s">
        <v>17</v>
      </c>
      <c r="E1879" t="s">
        <v>25</v>
      </c>
      <c r="F1879">
        <v>3</v>
      </c>
      <c r="G1879" s="2">
        <v>32</v>
      </c>
      <c r="H1879" s="2">
        <v>96</v>
      </c>
      <c r="I1879" t="s">
        <v>41</v>
      </c>
      <c r="J1879" t="s">
        <v>67</v>
      </c>
    </row>
    <row r="1880" spans="1:10" x14ac:dyDescent="0.25">
      <c r="A1880" t="s">
        <v>1917</v>
      </c>
      <c r="B1880" t="s">
        <v>21</v>
      </c>
      <c r="C1880" s="1">
        <v>45878</v>
      </c>
      <c r="D1880" t="s">
        <v>12</v>
      </c>
      <c r="E1880" t="s">
        <v>25</v>
      </c>
      <c r="F1880">
        <v>2</v>
      </c>
      <c r="G1880" s="2">
        <v>43</v>
      </c>
      <c r="H1880" s="2">
        <v>86</v>
      </c>
      <c r="I1880" t="s">
        <v>14</v>
      </c>
      <c r="J1880" t="s">
        <v>26</v>
      </c>
    </row>
    <row r="1881" spans="1:10" x14ac:dyDescent="0.25">
      <c r="A1881" t="s">
        <v>1918</v>
      </c>
      <c r="B1881" t="s">
        <v>37</v>
      </c>
      <c r="C1881" s="1">
        <v>45875</v>
      </c>
      <c r="D1881" t="s">
        <v>40</v>
      </c>
      <c r="E1881" t="s">
        <v>29</v>
      </c>
      <c r="F1881">
        <v>2</v>
      </c>
      <c r="G1881" s="2">
        <v>102</v>
      </c>
      <c r="H1881" s="2">
        <v>204</v>
      </c>
      <c r="I1881" t="s">
        <v>14</v>
      </c>
      <c r="J1881" t="s">
        <v>38</v>
      </c>
    </row>
    <row r="1882" spans="1:10" x14ac:dyDescent="0.25">
      <c r="A1882" t="s">
        <v>1919</v>
      </c>
      <c r="B1882" t="s">
        <v>32</v>
      </c>
      <c r="C1882" s="1">
        <v>45909</v>
      </c>
      <c r="D1882" t="s">
        <v>12</v>
      </c>
      <c r="E1882" t="s">
        <v>25</v>
      </c>
      <c r="F1882">
        <v>4</v>
      </c>
      <c r="G1882" s="2">
        <v>71</v>
      </c>
      <c r="H1882" s="2">
        <v>284</v>
      </c>
      <c r="I1882" t="s">
        <v>14</v>
      </c>
      <c r="J1882" t="s">
        <v>38</v>
      </c>
    </row>
    <row r="1883" spans="1:10" x14ac:dyDescent="0.25">
      <c r="A1883" t="s">
        <v>1920</v>
      </c>
      <c r="B1883" t="s">
        <v>21</v>
      </c>
      <c r="C1883" s="1">
        <v>45891</v>
      </c>
      <c r="D1883" t="s">
        <v>12</v>
      </c>
      <c r="E1883" t="s">
        <v>29</v>
      </c>
      <c r="F1883">
        <v>2</v>
      </c>
      <c r="G1883" s="2">
        <v>85</v>
      </c>
      <c r="H1883" s="2">
        <v>170</v>
      </c>
      <c r="I1883" t="s">
        <v>14</v>
      </c>
      <c r="J1883" t="s">
        <v>62</v>
      </c>
    </row>
    <row r="1884" spans="1:10" x14ac:dyDescent="0.25">
      <c r="A1884" t="s">
        <v>1921</v>
      </c>
      <c r="B1884" t="s">
        <v>37</v>
      </c>
      <c r="C1884" s="1">
        <v>45843</v>
      </c>
      <c r="D1884" t="s">
        <v>40</v>
      </c>
      <c r="E1884" t="s">
        <v>18</v>
      </c>
      <c r="F1884">
        <v>2</v>
      </c>
      <c r="G1884" s="2">
        <v>200</v>
      </c>
      <c r="H1884" s="2">
        <v>400</v>
      </c>
      <c r="I1884" t="s">
        <v>14</v>
      </c>
      <c r="J1884" t="s">
        <v>26</v>
      </c>
    </row>
    <row r="1885" spans="1:10" x14ac:dyDescent="0.25">
      <c r="A1885" t="s">
        <v>1922</v>
      </c>
      <c r="B1885" t="s">
        <v>21</v>
      </c>
      <c r="C1885" s="1">
        <v>45857</v>
      </c>
      <c r="D1885" t="s">
        <v>40</v>
      </c>
      <c r="E1885" t="s">
        <v>25</v>
      </c>
      <c r="F1885">
        <v>3</v>
      </c>
      <c r="G1885" s="2">
        <v>30</v>
      </c>
      <c r="H1885" s="2">
        <v>90</v>
      </c>
      <c r="I1885" t="s">
        <v>14</v>
      </c>
      <c r="J1885" t="s">
        <v>81</v>
      </c>
    </row>
    <row r="1886" spans="1:10" x14ac:dyDescent="0.25">
      <c r="A1886" t="s">
        <v>1923</v>
      </c>
      <c r="B1886" t="s">
        <v>21</v>
      </c>
      <c r="C1886" s="1">
        <v>45922</v>
      </c>
      <c r="D1886" t="s">
        <v>17</v>
      </c>
      <c r="E1886" t="s">
        <v>25</v>
      </c>
      <c r="F1886">
        <v>2</v>
      </c>
      <c r="G1886" s="2">
        <v>73</v>
      </c>
      <c r="H1886" s="2">
        <v>146</v>
      </c>
      <c r="I1886" t="s">
        <v>14</v>
      </c>
      <c r="J1886" t="s">
        <v>26</v>
      </c>
    </row>
    <row r="1887" spans="1:10" x14ac:dyDescent="0.25">
      <c r="A1887" t="s">
        <v>1924</v>
      </c>
      <c r="B1887" t="s">
        <v>49</v>
      </c>
      <c r="C1887" s="1">
        <v>45916</v>
      </c>
      <c r="D1887" t="s">
        <v>12</v>
      </c>
      <c r="E1887" t="s">
        <v>29</v>
      </c>
      <c r="F1887">
        <v>2</v>
      </c>
      <c r="G1887" s="2">
        <v>58</v>
      </c>
      <c r="H1887" s="2">
        <v>116</v>
      </c>
      <c r="I1887" t="s">
        <v>41</v>
      </c>
      <c r="J1887" t="s">
        <v>15</v>
      </c>
    </row>
    <row r="1888" spans="1:10" x14ac:dyDescent="0.25">
      <c r="A1888" t="s">
        <v>1925</v>
      </c>
      <c r="B1888" t="s">
        <v>49</v>
      </c>
      <c r="C1888" s="1">
        <v>45915</v>
      </c>
      <c r="D1888" t="s">
        <v>12</v>
      </c>
      <c r="E1888" t="s">
        <v>29</v>
      </c>
      <c r="F1888">
        <v>4</v>
      </c>
      <c r="G1888" s="2">
        <v>16</v>
      </c>
      <c r="H1888" s="2">
        <v>64</v>
      </c>
      <c r="I1888" t="s">
        <v>22</v>
      </c>
      <c r="J1888" t="s">
        <v>15</v>
      </c>
    </row>
    <row r="1889" spans="1:10" x14ac:dyDescent="0.25">
      <c r="A1889" t="s">
        <v>1926</v>
      </c>
      <c r="B1889" t="s">
        <v>37</v>
      </c>
      <c r="C1889" s="1">
        <v>45859</v>
      </c>
      <c r="D1889" t="s">
        <v>17</v>
      </c>
      <c r="E1889" t="s">
        <v>18</v>
      </c>
      <c r="F1889">
        <v>2</v>
      </c>
      <c r="G1889" s="2">
        <v>146</v>
      </c>
      <c r="H1889" s="2">
        <v>292</v>
      </c>
      <c r="I1889" t="s">
        <v>47</v>
      </c>
      <c r="J1889" t="s">
        <v>213</v>
      </c>
    </row>
    <row r="1890" spans="1:10" x14ac:dyDescent="0.25">
      <c r="A1890" t="s">
        <v>1927</v>
      </c>
      <c r="B1890" t="s">
        <v>21</v>
      </c>
      <c r="C1890" s="1">
        <v>45867</v>
      </c>
      <c r="D1890" t="s">
        <v>40</v>
      </c>
      <c r="E1890" t="s">
        <v>29</v>
      </c>
      <c r="F1890">
        <v>2</v>
      </c>
      <c r="G1890" s="2">
        <v>110</v>
      </c>
      <c r="H1890" s="2">
        <v>220</v>
      </c>
      <c r="I1890" t="s">
        <v>14</v>
      </c>
      <c r="J1890" t="s">
        <v>38</v>
      </c>
    </row>
    <row r="1891" spans="1:10" x14ac:dyDescent="0.25">
      <c r="A1891" t="s">
        <v>1928</v>
      </c>
      <c r="B1891" t="s">
        <v>61</v>
      </c>
      <c r="C1891" s="1">
        <v>45924</v>
      </c>
      <c r="D1891" t="s">
        <v>17</v>
      </c>
      <c r="E1891" t="s">
        <v>25</v>
      </c>
      <c r="F1891">
        <v>2</v>
      </c>
      <c r="G1891" s="2">
        <v>40</v>
      </c>
      <c r="H1891" s="2">
        <v>80</v>
      </c>
      <c r="I1891" t="s">
        <v>41</v>
      </c>
      <c r="J1891" t="s">
        <v>116</v>
      </c>
    </row>
    <row r="1892" spans="1:10" x14ac:dyDescent="0.25">
      <c r="A1892" t="s">
        <v>1929</v>
      </c>
      <c r="B1892" t="s">
        <v>49</v>
      </c>
      <c r="C1892" s="1">
        <v>45867</v>
      </c>
      <c r="D1892" t="s">
        <v>12</v>
      </c>
      <c r="E1892" t="s">
        <v>29</v>
      </c>
      <c r="F1892">
        <v>2</v>
      </c>
      <c r="G1892" s="2">
        <v>38</v>
      </c>
      <c r="H1892" s="2">
        <v>76</v>
      </c>
      <c r="I1892" t="s">
        <v>41</v>
      </c>
      <c r="J1892" t="s">
        <v>62</v>
      </c>
    </row>
    <row r="1893" spans="1:10" x14ac:dyDescent="0.25">
      <c r="A1893" t="s">
        <v>1930</v>
      </c>
      <c r="B1893" t="s">
        <v>32</v>
      </c>
      <c r="C1893" s="1">
        <v>45856</v>
      </c>
      <c r="D1893" t="s">
        <v>12</v>
      </c>
      <c r="E1893" t="s">
        <v>29</v>
      </c>
      <c r="F1893">
        <v>2</v>
      </c>
      <c r="G1893" s="2">
        <v>61</v>
      </c>
      <c r="H1893" s="2">
        <v>122</v>
      </c>
      <c r="I1893" t="s">
        <v>47</v>
      </c>
      <c r="J1893" t="s">
        <v>15</v>
      </c>
    </row>
    <row r="1894" spans="1:10" x14ac:dyDescent="0.25">
      <c r="A1894" t="s">
        <v>1931</v>
      </c>
      <c r="B1894" t="s">
        <v>21</v>
      </c>
      <c r="C1894" s="1">
        <v>45880</v>
      </c>
      <c r="D1894" t="s">
        <v>17</v>
      </c>
      <c r="E1894" t="s">
        <v>29</v>
      </c>
      <c r="F1894">
        <v>3</v>
      </c>
      <c r="G1894" s="2">
        <v>86</v>
      </c>
      <c r="H1894" s="2">
        <v>258</v>
      </c>
      <c r="I1894" t="s">
        <v>22</v>
      </c>
      <c r="J1894" t="s">
        <v>62</v>
      </c>
    </row>
    <row r="1895" spans="1:10" x14ac:dyDescent="0.25">
      <c r="A1895" t="s">
        <v>1932</v>
      </c>
      <c r="B1895" t="s">
        <v>61</v>
      </c>
      <c r="C1895" s="1">
        <v>45928</v>
      </c>
      <c r="D1895" t="s">
        <v>17</v>
      </c>
      <c r="E1895" t="s">
        <v>25</v>
      </c>
      <c r="F1895">
        <v>2</v>
      </c>
      <c r="G1895" s="2">
        <v>75</v>
      </c>
      <c r="H1895" s="2">
        <v>150</v>
      </c>
      <c r="I1895" t="s">
        <v>14</v>
      </c>
      <c r="J1895" t="s">
        <v>81</v>
      </c>
    </row>
    <row r="1896" spans="1:10" x14ac:dyDescent="0.25">
      <c r="A1896" t="s">
        <v>1933</v>
      </c>
      <c r="B1896" t="s">
        <v>45</v>
      </c>
      <c r="C1896" s="1">
        <v>45925</v>
      </c>
      <c r="D1896" t="s">
        <v>40</v>
      </c>
      <c r="E1896" t="s">
        <v>29</v>
      </c>
      <c r="F1896">
        <v>2</v>
      </c>
      <c r="G1896" s="2">
        <v>8</v>
      </c>
      <c r="H1896" s="2">
        <v>16</v>
      </c>
      <c r="I1896" t="s">
        <v>14</v>
      </c>
      <c r="J1896" t="s">
        <v>110</v>
      </c>
    </row>
    <row r="1897" spans="1:10" x14ac:dyDescent="0.25">
      <c r="A1897" t="s">
        <v>1934</v>
      </c>
      <c r="B1897" t="s">
        <v>49</v>
      </c>
      <c r="C1897" s="1">
        <v>45903</v>
      </c>
      <c r="D1897" t="s">
        <v>28</v>
      </c>
      <c r="E1897" t="s">
        <v>18</v>
      </c>
      <c r="F1897">
        <v>1</v>
      </c>
      <c r="G1897" s="2">
        <v>31</v>
      </c>
      <c r="H1897" s="2">
        <v>31</v>
      </c>
      <c r="I1897" t="s">
        <v>14</v>
      </c>
      <c r="J1897" t="s">
        <v>15</v>
      </c>
    </row>
    <row r="1898" spans="1:10" x14ac:dyDescent="0.25">
      <c r="A1898" t="s">
        <v>1935</v>
      </c>
      <c r="B1898" t="s">
        <v>32</v>
      </c>
      <c r="C1898" s="1">
        <v>45921</v>
      </c>
      <c r="D1898" t="s">
        <v>40</v>
      </c>
      <c r="E1898" t="s">
        <v>25</v>
      </c>
      <c r="F1898">
        <v>5</v>
      </c>
      <c r="G1898" s="2">
        <v>55</v>
      </c>
      <c r="H1898" s="2">
        <v>275</v>
      </c>
      <c r="I1898" t="s">
        <v>14</v>
      </c>
      <c r="J1898" t="s">
        <v>38</v>
      </c>
    </row>
    <row r="1899" spans="1:10" x14ac:dyDescent="0.25">
      <c r="A1899" t="s">
        <v>1936</v>
      </c>
      <c r="B1899" t="s">
        <v>11</v>
      </c>
      <c r="C1899" s="1">
        <v>45914</v>
      </c>
      <c r="D1899" t="s">
        <v>17</v>
      </c>
      <c r="E1899" t="s">
        <v>25</v>
      </c>
      <c r="F1899">
        <v>2</v>
      </c>
      <c r="G1899" s="2">
        <v>44</v>
      </c>
      <c r="H1899" s="2">
        <v>88</v>
      </c>
      <c r="I1899" t="s">
        <v>14</v>
      </c>
      <c r="J1899" t="s">
        <v>116</v>
      </c>
    </row>
    <row r="1900" spans="1:10" x14ac:dyDescent="0.25">
      <c r="A1900" t="s">
        <v>1937</v>
      </c>
      <c r="B1900" t="s">
        <v>11</v>
      </c>
      <c r="C1900" s="1">
        <v>45912</v>
      </c>
      <c r="D1900" t="s">
        <v>17</v>
      </c>
      <c r="E1900" t="s">
        <v>18</v>
      </c>
      <c r="F1900">
        <v>3</v>
      </c>
      <c r="G1900" s="2">
        <v>17</v>
      </c>
      <c r="H1900" s="2">
        <v>51</v>
      </c>
      <c r="I1900" t="s">
        <v>14</v>
      </c>
      <c r="J1900" t="s">
        <v>81</v>
      </c>
    </row>
    <row r="1901" spans="1:10" x14ac:dyDescent="0.25">
      <c r="A1901" t="s">
        <v>1938</v>
      </c>
      <c r="B1901" t="s">
        <v>49</v>
      </c>
      <c r="C1901" s="1">
        <v>45849</v>
      </c>
      <c r="D1901" t="s">
        <v>40</v>
      </c>
      <c r="E1901" t="s">
        <v>18</v>
      </c>
      <c r="F1901">
        <v>1</v>
      </c>
      <c r="G1901" s="2">
        <v>23</v>
      </c>
      <c r="H1901" s="2">
        <v>23</v>
      </c>
      <c r="I1901" t="s">
        <v>41</v>
      </c>
      <c r="J1901" t="s">
        <v>38</v>
      </c>
    </row>
    <row r="1902" spans="1:10" x14ac:dyDescent="0.25">
      <c r="A1902" t="s">
        <v>1939</v>
      </c>
      <c r="B1902" t="s">
        <v>32</v>
      </c>
      <c r="C1902" s="1">
        <v>45928</v>
      </c>
      <c r="D1902" t="s">
        <v>17</v>
      </c>
      <c r="E1902" t="s">
        <v>29</v>
      </c>
      <c r="F1902">
        <v>1</v>
      </c>
      <c r="G1902" s="2">
        <v>85</v>
      </c>
      <c r="H1902" s="2">
        <v>85</v>
      </c>
      <c r="I1902" t="s">
        <v>14</v>
      </c>
      <c r="J1902" t="s">
        <v>15</v>
      </c>
    </row>
    <row r="1903" spans="1:10" x14ac:dyDescent="0.25">
      <c r="A1903" t="s">
        <v>1940</v>
      </c>
      <c r="B1903" t="s">
        <v>37</v>
      </c>
      <c r="C1903" s="1">
        <v>45885</v>
      </c>
      <c r="D1903" t="s">
        <v>17</v>
      </c>
      <c r="E1903" t="s">
        <v>25</v>
      </c>
      <c r="F1903">
        <v>1</v>
      </c>
      <c r="G1903" s="2">
        <v>165</v>
      </c>
      <c r="H1903" s="2">
        <v>165</v>
      </c>
      <c r="I1903" t="s">
        <v>14</v>
      </c>
      <c r="J1903" t="s">
        <v>15</v>
      </c>
    </row>
    <row r="1904" spans="1:10" x14ac:dyDescent="0.25">
      <c r="A1904" t="s">
        <v>1941</v>
      </c>
      <c r="B1904" t="s">
        <v>32</v>
      </c>
      <c r="C1904" s="1">
        <v>45930</v>
      </c>
      <c r="D1904" t="s">
        <v>17</v>
      </c>
      <c r="E1904" t="s">
        <v>18</v>
      </c>
      <c r="F1904">
        <v>4</v>
      </c>
      <c r="G1904" s="2">
        <v>59</v>
      </c>
      <c r="H1904" s="2">
        <v>236</v>
      </c>
      <c r="I1904" t="s">
        <v>14</v>
      </c>
      <c r="J1904" t="s">
        <v>26</v>
      </c>
    </row>
    <row r="1905" spans="1:10" x14ac:dyDescent="0.25">
      <c r="A1905" t="s">
        <v>1942</v>
      </c>
      <c r="B1905" t="s">
        <v>11</v>
      </c>
      <c r="C1905" s="1">
        <v>45892</v>
      </c>
      <c r="D1905" t="s">
        <v>12</v>
      </c>
      <c r="E1905" t="s">
        <v>25</v>
      </c>
      <c r="F1905">
        <v>1</v>
      </c>
      <c r="G1905" s="2">
        <v>38</v>
      </c>
      <c r="H1905" s="2">
        <v>38</v>
      </c>
      <c r="I1905" t="s">
        <v>14</v>
      </c>
      <c r="J1905" t="s">
        <v>26</v>
      </c>
    </row>
    <row r="1906" spans="1:10" x14ac:dyDescent="0.25">
      <c r="A1906" t="s">
        <v>1943</v>
      </c>
      <c r="B1906" t="s">
        <v>32</v>
      </c>
      <c r="C1906" s="1">
        <v>45927</v>
      </c>
      <c r="D1906" t="s">
        <v>28</v>
      </c>
      <c r="E1906" t="s">
        <v>13</v>
      </c>
      <c r="F1906">
        <v>2</v>
      </c>
      <c r="G1906" s="2">
        <v>87</v>
      </c>
      <c r="H1906" s="2">
        <v>174</v>
      </c>
      <c r="I1906" t="s">
        <v>47</v>
      </c>
      <c r="J1906" t="s">
        <v>67</v>
      </c>
    </row>
    <row r="1907" spans="1:10" x14ac:dyDescent="0.25">
      <c r="A1907" t="s">
        <v>1944</v>
      </c>
      <c r="B1907" t="s">
        <v>37</v>
      </c>
      <c r="C1907" s="1">
        <v>45840</v>
      </c>
      <c r="D1907" t="s">
        <v>12</v>
      </c>
      <c r="E1907" t="s">
        <v>18</v>
      </c>
      <c r="F1907">
        <v>2</v>
      </c>
      <c r="G1907" s="2">
        <v>144</v>
      </c>
      <c r="H1907" s="2">
        <v>288</v>
      </c>
      <c r="I1907" t="s">
        <v>14</v>
      </c>
      <c r="J1907" t="s">
        <v>26</v>
      </c>
    </row>
    <row r="1908" spans="1:10" x14ac:dyDescent="0.25">
      <c r="A1908" t="s">
        <v>1945</v>
      </c>
      <c r="B1908" t="s">
        <v>61</v>
      </c>
      <c r="C1908" s="1">
        <v>45841</v>
      </c>
      <c r="D1908" t="s">
        <v>28</v>
      </c>
      <c r="E1908" t="s">
        <v>25</v>
      </c>
      <c r="F1908">
        <v>2</v>
      </c>
      <c r="G1908" s="2">
        <v>70</v>
      </c>
      <c r="H1908" s="2">
        <v>140</v>
      </c>
      <c r="I1908" t="s">
        <v>14</v>
      </c>
      <c r="J1908" t="s">
        <v>26</v>
      </c>
    </row>
    <row r="1909" spans="1:10" x14ac:dyDescent="0.25">
      <c r="A1909" t="s">
        <v>1946</v>
      </c>
      <c r="B1909" t="s">
        <v>49</v>
      </c>
      <c r="C1909" s="1">
        <v>45889</v>
      </c>
      <c r="D1909" t="s">
        <v>40</v>
      </c>
      <c r="E1909" t="s">
        <v>29</v>
      </c>
      <c r="F1909">
        <v>2</v>
      </c>
      <c r="G1909" s="2">
        <v>43</v>
      </c>
      <c r="H1909" s="2">
        <v>86</v>
      </c>
      <c r="I1909" t="s">
        <v>14</v>
      </c>
      <c r="J1909" t="s">
        <v>34</v>
      </c>
    </row>
    <row r="1910" spans="1:10" x14ac:dyDescent="0.25">
      <c r="A1910" t="s">
        <v>1947</v>
      </c>
      <c r="B1910" t="s">
        <v>61</v>
      </c>
      <c r="C1910" s="1">
        <v>45915</v>
      </c>
      <c r="D1910" t="s">
        <v>17</v>
      </c>
      <c r="E1910" t="s">
        <v>25</v>
      </c>
      <c r="F1910">
        <v>1</v>
      </c>
      <c r="G1910" s="2">
        <v>58</v>
      </c>
      <c r="H1910" s="2">
        <v>58</v>
      </c>
      <c r="I1910" t="s">
        <v>41</v>
      </c>
      <c r="J1910" t="s">
        <v>15</v>
      </c>
    </row>
    <row r="1911" spans="1:10" x14ac:dyDescent="0.25">
      <c r="A1911" t="s">
        <v>1948</v>
      </c>
      <c r="B1911" t="s">
        <v>32</v>
      </c>
      <c r="C1911" s="1">
        <v>45896</v>
      </c>
      <c r="D1911" t="s">
        <v>40</v>
      </c>
      <c r="E1911" t="s">
        <v>13</v>
      </c>
      <c r="F1911">
        <v>3</v>
      </c>
      <c r="G1911" s="2">
        <v>75</v>
      </c>
      <c r="H1911" s="2">
        <v>225</v>
      </c>
      <c r="I1911" t="s">
        <v>14</v>
      </c>
      <c r="J1911" t="s">
        <v>62</v>
      </c>
    </row>
    <row r="1912" spans="1:10" x14ac:dyDescent="0.25">
      <c r="A1912" t="s">
        <v>1949</v>
      </c>
      <c r="B1912" t="s">
        <v>21</v>
      </c>
      <c r="C1912" s="1">
        <v>45925</v>
      </c>
      <c r="D1912" t="s">
        <v>12</v>
      </c>
      <c r="E1912" t="s">
        <v>29</v>
      </c>
      <c r="F1912">
        <v>2</v>
      </c>
      <c r="G1912" s="2">
        <v>46</v>
      </c>
      <c r="H1912" s="2">
        <v>92</v>
      </c>
      <c r="I1912" t="s">
        <v>47</v>
      </c>
      <c r="J1912" t="s">
        <v>81</v>
      </c>
    </row>
    <row r="1913" spans="1:10" x14ac:dyDescent="0.25">
      <c r="A1913" t="s">
        <v>1950</v>
      </c>
      <c r="B1913" t="s">
        <v>49</v>
      </c>
      <c r="C1913" s="1">
        <v>45891</v>
      </c>
      <c r="D1913" t="s">
        <v>40</v>
      </c>
      <c r="E1913" t="s">
        <v>29</v>
      </c>
      <c r="F1913">
        <v>2</v>
      </c>
      <c r="G1913" s="2">
        <v>21</v>
      </c>
      <c r="H1913" s="2">
        <v>42</v>
      </c>
      <c r="I1913" t="s">
        <v>14</v>
      </c>
      <c r="J1913" t="s">
        <v>38</v>
      </c>
    </row>
    <row r="1914" spans="1:10" x14ac:dyDescent="0.25">
      <c r="A1914" t="s">
        <v>1951</v>
      </c>
      <c r="B1914" t="s">
        <v>21</v>
      </c>
      <c r="C1914" s="1">
        <v>45921</v>
      </c>
      <c r="D1914" t="s">
        <v>17</v>
      </c>
      <c r="E1914" t="s">
        <v>29</v>
      </c>
      <c r="F1914">
        <v>2</v>
      </c>
      <c r="G1914" s="2">
        <v>103</v>
      </c>
      <c r="H1914" s="2">
        <v>206</v>
      </c>
      <c r="I1914" t="s">
        <v>14</v>
      </c>
      <c r="J1914" t="s">
        <v>110</v>
      </c>
    </row>
    <row r="1915" spans="1:10" x14ac:dyDescent="0.25">
      <c r="A1915" t="s">
        <v>1952</v>
      </c>
      <c r="B1915" t="s">
        <v>32</v>
      </c>
      <c r="C1915" s="1">
        <v>45893</v>
      </c>
      <c r="D1915" t="s">
        <v>17</v>
      </c>
      <c r="E1915" t="s">
        <v>18</v>
      </c>
      <c r="F1915">
        <v>2</v>
      </c>
      <c r="G1915" s="2">
        <v>37</v>
      </c>
      <c r="H1915" s="2">
        <v>74</v>
      </c>
      <c r="I1915" t="s">
        <v>14</v>
      </c>
      <c r="J1915" t="s">
        <v>15</v>
      </c>
    </row>
    <row r="1916" spans="1:10" x14ac:dyDescent="0.25">
      <c r="A1916" t="s">
        <v>1953</v>
      </c>
      <c r="B1916" t="s">
        <v>49</v>
      </c>
      <c r="C1916" s="1">
        <v>45855</v>
      </c>
      <c r="D1916" t="s">
        <v>40</v>
      </c>
      <c r="E1916" t="s">
        <v>13</v>
      </c>
      <c r="F1916">
        <v>4</v>
      </c>
      <c r="G1916" s="2">
        <v>56</v>
      </c>
      <c r="H1916" s="2">
        <v>224</v>
      </c>
      <c r="I1916" t="s">
        <v>22</v>
      </c>
      <c r="J1916" t="s">
        <v>67</v>
      </c>
    </row>
    <row r="1917" spans="1:10" x14ac:dyDescent="0.25">
      <c r="A1917" t="s">
        <v>1954</v>
      </c>
      <c r="B1917" t="s">
        <v>32</v>
      </c>
      <c r="C1917" s="1">
        <v>45871</v>
      </c>
      <c r="D1917" t="s">
        <v>12</v>
      </c>
      <c r="E1917" t="s">
        <v>25</v>
      </c>
      <c r="F1917">
        <v>3</v>
      </c>
      <c r="G1917" s="2">
        <v>27</v>
      </c>
      <c r="H1917" s="2">
        <v>81</v>
      </c>
      <c r="I1917" t="s">
        <v>41</v>
      </c>
      <c r="J1917" t="s">
        <v>62</v>
      </c>
    </row>
    <row r="1918" spans="1:10" x14ac:dyDescent="0.25">
      <c r="A1918" t="s">
        <v>1955</v>
      </c>
      <c r="B1918" t="s">
        <v>11</v>
      </c>
      <c r="C1918" s="1">
        <v>45879</v>
      </c>
      <c r="D1918" t="s">
        <v>17</v>
      </c>
      <c r="E1918" t="s">
        <v>29</v>
      </c>
      <c r="F1918">
        <v>4</v>
      </c>
      <c r="G1918" s="2">
        <v>16</v>
      </c>
      <c r="H1918" s="2">
        <v>64</v>
      </c>
      <c r="I1918" t="s">
        <v>14</v>
      </c>
      <c r="J1918" t="s">
        <v>38</v>
      </c>
    </row>
    <row r="1919" spans="1:10" x14ac:dyDescent="0.25">
      <c r="A1919" t="s">
        <v>1956</v>
      </c>
      <c r="B1919" t="s">
        <v>11</v>
      </c>
      <c r="C1919" s="1">
        <v>45841</v>
      </c>
      <c r="D1919" t="s">
        <v>12</v>
      </c>
      <c r="E1919" t="s">
        <v>25</v>
      </c>
      <c r="F1919">
        <v>4</v>
      </c>
      <c r="G1919" s="2">
        <v>47</v>
      </c>
      <c r="H1919" s="2">
        <v>188</v>
      </c>
      <c r="I1919" t="s">
        <v>14</v>
      </c>
      <c r="J1919" t="s">
        <v>67</v>
      </c>
    </row>
    <row r="1920" spans="1:10" x14ac:dyDescent="0.25">
      <c r="A1920" t="s">
        <v>1957</v>
      </c>
      <c r="B1920" t="s">
        <v>11</v>
      </c>
      <c r="C1920" s="1">
        <v>45905</v>
      </c>
      <c r="D1920" t="s">
        <v>28</v>
      </c>
      <c r="E1920" t="s">
        <v>29</v>
      </c>
      <c r="F1920">
        <v>1</v>
      </c>
      <c r="G1920" s="2">
        <v>25</v>
      </c>
      <c r="H1920" s="2">
        <v>25</v>
      </c>
      <c r="I1920" t="s">
        <v>14</v>
      </c>
      <c r="J1920" t="s">
        <v>26</v>
      </c>
    </row>
    <row r="1921" spans="1:10" x14ac:dyDescent="0.25">
      <c r="A1921" t="s">
        <v>1958</v>
      </c>
      <c r="B1921" t="s">
        <v>45</v>
      </c>
      <c r="C1921" s="1">
        <v>45884</v>
      </c>
      <c r="D1921" t="s">
        <v>17</v>
      </c>
      <c r="E1921" t="s">
        <v>29</v>
      </c>
      <c r="F1921">
        <v>1</v>
      </c>
      <c r="G1921" s="2">
        <v>21</v>
      </c>
      <c r="H1921" s="2">
        <v>21</v>
      </c>
      <c r="I1921" t="s">
        <v>14</v>
      </c>
      <c r="J1921" t="s">
        <v>213</v>
      </c>
    </row>
    <row r="1922" spans="1:10" x14ac:dyDescent="0.25">
      <c r="A1922" t="s">
        <v>1959</v>
      </c>
      <c r="B1922" t="s">
        <v>21</v>
      </c>
      <c r="C1922" s="1">
        <v>45876</v>
      </c>
      <c r="D1922" t="s">
        <v>28</v>
      </c>
      <c r="E1922" t="s">
        <v>18</v>
      </c>
      <c r="F1922">
        <v>1</v>
      </c>
      <c r="G1922" s="2">
        <v>49</v>
      </c>
      <c r="H1922" s="2">
        <v>49</v>
      </c>
      <c r="I1922" t="s">
        <v>14</v>
      </c>
      <c r="J1922" t="s">
        <v>15</v>
      </c>
    </row>
    <row r="1923" spans="1:10" x14ac:dyDescent="0.25">
      <c r="A1923" t="s">
        <v>1960</v>
      </c>
      <c r="B1923" t="s">
        <v>61</v>
      </c>
      <c r="C1923" s="1">
        <v>45929</v>
      </c>
      <c r="D1923" t="s">
        <v>12</v>
      </c>
      <c r="E1923" t="s">
        <v>18</v>
      </c>
      <c r="F1923">
        <v>3</v>
      </c>
      <c r="G1923" s="2">
        <v>52</v>
      </c>
      <c r="H1923" s="2">
        <v>156</v>
      </c>
      <c r="I1923" t="s">
        <v>41</v>
      </c>
      <c r="J1923" t="s">
        <v>26</v>
      </c>
    </row>
    <row r="1924" spans="1:10" x14ac:dyDescent="0.25">
      <c r="A1924" t="s">
        <v>1961</v>
      </c>
      <c r="B1924" t="s">
        <v>11</v>
      </c>
      <c r="C1924" s="1">
        <v>45900</v>
      </c>
      <c r="D1924" t="s">
        <v>12</v>
      </c>
      <c r="E1924" t="s">
        <v>13</v>
      </c>
      <c r="F1924">
        <v>1</v>
      </c>
      <c r="G1924" s="2">
        <v>47</v>
      </c>
      <c r="H1924" s="2">
        <v>47</v>
      </c>
      <c r="I1924" t="s">
        <v>14</v>
      </c>
      <c r="J1924" t="s">
        <v>38</v>
      </c>
    </row>
    <row r="1925" spans="1:10" x14ac:dyDescent="0.25">
      <c r="A1925" t="s">
        <v>1962</v>
      </c>
      <c r="B1925" t="s">
        <v>32</v>
      </c>
      <c r="C1925" s="1">
        <v>45849</v>
      </c>
      <c r="D1925" t="s">
        <v>17</v>
      </c>
      <c r="E1925" t="s">
        <v>25</v>
      </c>
      <c r="F1925">
        <v>3</v>
      </c>
      <c r="G1925" s="2">
        <v>27</v>
      </c>
      <c r="H1925" s="2">
        <v>81</v>
      </c>
      <c r="I1925" t="s">
        <v>14</v>
      </c>
      <c r="J1925" t="s">
        <v>213</v>
      </c>
    </row>
    <row r="1926" spans="1:10" x14ac:dyDescent="0.25">
      <c r="A1926" t="s">
        <v>1963</v>
      </c>
      <c r="B1926" t="s">
        <v>32</v>
      </c>
      <c r="C1926" s="1">
        <v>45917</v>
      </c>
      <c r="D1926" t="s">
        <v>12</v>
      </c>
      <c r="E1926" t="s">
        <v>25</v>
      </c>
      <c r="F1926">
        <v>2</v>
      </c>
      <c r="G1926" s="2">
        <v>68</v>
      </c>
      <c r="H1926" s="2">
        <v>136</v>
      </c>
      <c r="I1926" t="s">
        <v>14</v>
      </c>
      <c r="J1926" t="s">
        <v>90</v>
      </c>
    </row>
    <row r="1927" spans="1:10" x14ac:dyDescent="0.25">
      <c r="A1927" t="s">
        <v>1964</v>
      </c>
      <c r="B1927" t="s">
        <v>32</v>
      </c>
      <c r="C1927" s="1">
        <v>45888</v>
      </c>
      <c r="D1927" t="s">
        <v>12</v>
      </c>
      <c r="E1927" t="s">
        <v>13</v>
      </c>
      <c r="F1927">
        <v>3</v>
      </c>
      <c r="G1927" s="2">
        <v>28</v>
      </c>
      <c r="H1927" s="2">
        <v>84</v>
      </c>
      <c r="I1927" t="s">
        <v>43</v>
      </c>
      <c r="J1927" t="s">
        <v>90</v>
      </c>
    </row>
    <row r="1928" spans="1:10" x14ac:dyDescent="0.25">
      <c r="A1928" t="s">
        <v>1965</v>
      </c>
      <c r="B1928" t="s">
        <v>37</v>
      </c>
      <c r="C1928" s="1">
        <v>45885</v>
      </c>
      <c r="D1928" t="s">
        <v>17</v>
      </c>
      <c r="E1928" t="s">
        <v>29</v>
      </c>
      <c r="F1928">
        <v>2</v>
      </c>
      <c r="G1928" s="2">
        <v>243</v>
      </c>
      <c r="H1928" s="2">
        <v>486</v>
      </c>
      <c r="I1928" t="s">
        <v>22</v>
      </c>
      <c r="J1928" t="s">
        <v>38</v>
      </c>
    </row>
    <row r="1929" spans="1:10" x14ac:dyDescent="0.25">
      <c r="A1929" t="s">
        <v>1966</v>
      </c>
      <c r="B1929" t="s">
        <v>32</v>
      </c>
      <c r="C1929" s="1">
        <v>45856</v>
      </c>
      <c r="D1929" t="s">
        <v>40</v>
      </c>
      <c r="E1929" t="s">
        <v>29</v>
      </c>
      <c r="F1929">
        <v>2</v>
      </c>
      <c r="G1929" s="2">
        <v>86</v>
      </c>
      <c r="H1929" s="2">
        <v>172</v>
      </c>
      <c r="I1929" t="s">
        <v>14</v>
      </c>
      <c r="J1929" t="s">
        <v>26</v>
      </c>
    </row>
    <row r="1930" spans="1:10" x14ac:dyDescent="0.25">
      <c r="A1930" t="s">
        <v>1967</v>
      </c>
      <c r="B1930" t="s">
        <v>49</v>
      </c>
      <c r="C1930" s="1">
        <v>45849</v>
      </c>
      <c r="D1930" t="s">
        <v>40</v>
      </c>
      <c r="E1930" t="s">
        <v>18</v>
      </c>
      <c r="F1930">
        <v>1</v>
      </c>
      <c r="G1930" s="2">
        <v>59</v>
      </c>
      <c r="H1930" s="2">
        <v>59</v>
      </c>
      <c r="I1930" t="s">
        <v>14</v>
      </c>
      <c r="J1930" t="s">
        <v>38</v>
      </c>
    </row>
    <row r="1931" spans="1:10" x14ac:dyDescent="0.25">
      <c r="A1931" t="s">
        <v>1968</v>
      </c>
      <c r="B1931" t="s">
        <v>11</v>
      </c>
      <c r="C1931" s="1">
        <v>45899</v>
      </c>
      <c r="D1931" t="s">
        <v>17</v>
      </c>
      <c r="E1931" t="s">
        <v>29</v>
      </c>
      <c r="F1931">
        <v>2</v>
      </c>
      <c r="G1931" s="2">
        <v>24</v>
      </c>
      <c r="H1931" s="2">
        <v>48</v>
      </c>
      <c r="I1931" t="s">
        <v>22</v>
      </c>
      <c r="J1931" t="s">
        <v>90</v>
      </c>
    </row>
    <row r="1932" spans="1:10" x14ac:dyDescent="0.25">
      <c r="A1932" t="s">
        <v>1969</v>
      </c>
      <c r="B1932" t="s">
        <v>32</v>
      </c>
      <c r="C1932" s="1">
        <v>45919</v>
      </c>
      <c r="D1932" t="s">
        <v>12</v>
      </c>
      <c r="E1932" t="s">
        <v>29</v>
      </c>
      <c r="F1932">
        <v>2</v>
      </c>
      <c r="G1932" s="2">
        <v>72</v>
      </c>
      <c r="H1932" s="2">
        <v>144</v>
      </c>
      <c r="I1932" t="s">
        <v>14</v>
      </c>
      <c r="J1932" t="s">
        <v>15</v>
      </c>
    </row>
    <row r="1933" spans="1:10" x14ac:dyDescent="0.25">
      <c r="A1933" t="s">
        <v>1970</v>
      </c>
      <c r="B1933" t="s">
        <v>49</v>
      </c>
      <c r="C1933" s="1">
        <v>45854</v>
      </c>
      <c r="D1933" t="s">
        <v>28</v>
      </c>
      <c r="E1933" t="s">
        <v>18</v>
      </c>
      <c r="F1933">
        <v>3</v>
      </c>
      <c r="G1933" s="2">
        <v>52</v>
      </c>
      <c r="H1933" s="2">
        <v>156</v>
      </c>
      <c r="I1933" t="s">
        <v>14</v>
      </c>
      <c r="J1933" t="s">
        <v>90</v>
      </c>
    </row>
    <row r="1934" spans="1:10" x14ac:dyDescent="0.25">
      <c r="A1934" t="s">
        <v>1971</v>
      </c>
      <c r="B1934" t="s">
        <v>37</v>
      </c>
      <c r="C1934" s="1">
        <v>45871</v>
      </c>
      <c r="D1934" t="s">
        <v>12</v>
      </c>
      <c r="E1934" t="s">
        <v>29</v>
      </c>
      <c r="F1934">
        <v>1</v>
      </c>
      <c r="G1934" s="2">
        <v>234</v>
      </c>
      <c r="H1934" s="2">
        <v>234</v>
      </c>
      <c r="I1934" t="s">
        <v>22</v>
      </c>
      <c r="J1934" t="s">
        <v>81</v>
      </c>
    </row>
    <row r="1935" spans="1:10" x14ac:dyDescent="0.25">
      <c r="A1935" t="s">
        <v>1972</v>
      </c>
      <c r="B1935" t="s">
        <v>71</v>
      </c>
      <c r="C1935" s="1">
        <v>45930</v>
      </c>
      <c r="D1935" t="s">
        <v>12</v>
      </c>
      <c r="E1935" t="s">
        <v>25</v>
      </c>
      <c r="F1935">
        <v>2</v>
      </c>
      <c r="G1935" s="2">
        <v>44</v>
      </c>
      <c r="H1935" s="2">
        <v>88</v>
      </c>
      <c r="I1935" t="s">
        <v>41</v>
      </c>
      <c r="J1935" t="s">
        <v>62</v>
      </c>
    </row>
    <row r="1936" spans="1:10" x14ac:dyDescent="0.25">
      <c r="A1936" t="s">
        <v>1973</v>
      </c>
      <c r="B1936" t="s">
        <v>11</v>
      </c>
      <c r="C1936" s="1">
        <v>45908</v>
      </c>
      <c r="D1936" t="s">
        <v>12</v>
      </c>
      <c r="E1936" t="s">
        <v>18</v>
      </c>
      <c r="F1936">
        <v>3</v>
      </c>
      <c r="G1936" s="2">
        <v>23</v>
      </c>
      <c r="H1936" s="2">
        <v>69</v>
      </c>
      <c r="I1936" t="s">
        <v>14</v>
      </c>
      <c r="J1936" t="s">
        <v>26</v>
      </c>
    </row>
    <row r="1937" spans="1:10" x14ac:dyDescent="0.25">
      <c r="A1937" t="s">
        <v>1974</v>
      </c>
      <c r="B1937" t="s">
        <v>45</v>
      </c>
      <c r="C1937" s="1">
        <v>45905</v>
      </c>
      <c r="D1937" t="s">
        <v>40</v>
      </c>
      <c r="E1937" t="s">
        <v>25</v>
      </c>
      <c r="F1937">
        <v>5</v>
      </c>
      <c r="G1937" s="2">
        <v>12</v>
      </c>
      <c r="H1937" s="2">
        <v>60</v>
      </c>
      <c r="I1937" t="s">
        <v>22</v>
      </c>
      <c r="J1937" t="s">
        <v>15</v>
      </c>
    </row>
    <row r="1938" spans="1:10" x14ac:dyDescent="0.25">
      <c r="A1938" t="s">
        <v>1975</v>
      </c>
      <c r="B1938" t="s">
        <v>37</v>
      </c>
      <c r="C1938" s="1">
        <v>45872</v>
      </c>
      <c r="D1938" t="s">
        <v>17</v>
      </c>
      <c r="E1938" t="s">
        <v>13</v>
      </c>
      <c r="F1938">
        <v>1</v>
      </c>
      <c r="G1938" s="2">
        <v>244</v>
      </c>
      <c r="H1938" s="2">
        <v>244</v>
      </c>
      <c r="I1938" t="s">
        <v>14</v>
      </c>
      <c r="J1938" t="s">
        <v>34</v>
      </c>
    </row>
    <row r="1939" spans="1:10" x14ac:dyDescent="0.25">
      <c r="A1939" t="s">
        <v>1976</v>
      </c>
      <c r="B1939" t="s">
        <v>32</v>
      </c>
      <c r="C1939" s="1">
        <v>45891</v>
      </c>
      <c r="D1939" t="s">
        <v>40</v>
      </c>
      <c r="E1939" t="s">
        <v>25</v>
      </c>
      <c r="F1939">
        <v>3</v>
      </c>
      <c r="G1939" s="2">
        <v>59</v>
      </c>
      <c r="H1939" s="2">
        <v>177</v>
      </c>
      <c r="I1939" t="s">
        <v>14</v>
      </c>
      <c r="J1939" t="s">
        <v>62</v>
      </c>
    </row>
    <row r="1940" spans="1:10" x14ac:dyDescent="0.25">
      <c r="A1940" t="s">
        <v>1977</v>
      </c>
      <c r="B1940" t="s">
        <v>45</v>
      </c>
      <c r="C1940" s="1">
        <v>45899</v>
      </c>
      <c r="D1940" t="s">
        <v>12</v>
      </c>
      <c r="E1940" t="s">
        <v>29</v>
      </c>
      <c r="F1940">
        <v>1</v>
      </c>
      <c r="G1940" s="2">
        <v>9</v>
      </c>
      <c r="H1940" s="2">
        <v>9</v>
      </c>
      <c r="I1940" t="s">
        <v>43</v>
      </c>
      <c r="J1940" t="s">
        <v>26</v>
      </c>
    </row>
    <row r="1941" spans="1:10" x14ac:dyDescent="0.25">
      <c r="A1941" t="s">
        <v>1978</v>
      </c>
      <c r="B1941" t="s">
        <v>21</v>
      </c>
      <c r="C1941" s="1">
        <v>45913</v>
      </c>
      <c r="D1941" t="s">
        <v>17</v>
      </c>
      <c r="E1941" t="s">
        <v>29</v>
      </c>
      <c r="F1941">
        <v>2</v>
      </c>
      <c r="G1941" s="2">
        <v>95</v>
      </c>
      <c r="H1941" s="2">
        <v>190</v>
      </c>
      <c r="I1941" t="s">
        <v>22</v>
      </c>
      <c r="J1941" t="s">
        <v>213</v>
      </c>
    </row>
    <row r="1942" spans="1:10" x14ac:dyDescent="0.25">
      <c r="A1942" t="s">
        <v>1979</v>
      </c>
      <c r="B1942" t="s">
        <v>61</v>
      </c>
      <c r="C1942" s="1">
        <v>45907</v>
      </c>
      <c r="D1942" t="s">
        <v>17</v>
      </c>
      <c r="E1942" t="s">
        <v>29</v>
      </c>
      <c r="F1942">
        <v>1</v>
      </c>
      <c r="G1942" s="2">
        <v>151</v>
      </c>
      <c r="H1942" s="2">
        <v>151</v>
      </c>
      <c r="I1942" t="s">
        <v>41</v>
      </c>
      <c r="J1942" t="s">
        <v>34</v>
      </c>
    </row>
    <row r="1943" spans="1:10" x14ac:dyDescent="0.25">
      <c r="A1943" t="s">
        <v>1980</v>
      </c>
      <c r="B1943" t="s">
        <v>21</v>
      </c>
      <c r="C1943" s="1">
        <v>45909</v>
      </c>
      <c r="D1943" t="s">
        <v>12</v>
      </c>
      <c r="E1943" t="s">
        <v>13</v>
      </c>
      <c r="F1943">
        <v>1</v>
      </c>
      <c r="G1943" s="2">
        <v>87</v>
      </c>
      <c r="H1943" s="2">
        <v>87</v>
      </c>
      <c r="I1943" t="s">
        <v>14</v>
      </c>
      <c r="J1943" t="s">
        <v>26</v>
      </c>
    </row>
    <row r="1944" spans="1:10" x14ac:dyDescent="0.25">
      <c r="A1944" t="s">
        <v>1981</v>
      </c>
      <c r="B1944" t="s">
        <v>32</v>
      </c>
      <c r="C1944" s="1">
        <v>45890</v>
      </c>
      <c r="D1944" t="s">
        <v>17</v>
      </c>
      <c r="E1944" t="s">
        <v>25</v>
      </c>
      <c r="F1944">
        <v>2</v>
      </c>
      <c r="G1944" s="2">
        <v>42</v>
      </c>
      <c r="H1944" s="2">
        <v>84</v>
      </c>
      <c r="I1944" t="s">
        <v>22</v>
      </c>
      <c r="J1944" t="s">
        <v>67</v>
      </c>
    </row>
    <row r="1945" spans="1:10" x14ac:dyDescent="0.25">
      <c r="A1945" t="s">
        <v>1982</v>
      </c>
      <c r="B1945" t="s">
        <v>32</v>
      </c>
      <c r="C1945" s="1">
        <v>45888</v>
      </c>
      <c r="D1945" t="s">
        <v>12</v>
      </c>
      <c r="E1945" t="s">
        <v>13</v>
      </c>
      <c r="F1945">
        <v>2</v>
      </c>
      <c r="G1945" s="2">
        <v>56</v>
      </c>
      <c r="H1945" s="2">
        <v>112</v>
      </c>
      <c r="I1945" t="s">
        <v>43</v>
      </c>
      <c r="J1945" t="s">
        <v>90</v>
      </c>
    </row>
    <row r="1946" spans="1:10" x14ac:dyDescent="0.25">
      <c r="A1946" t="s">
        <v>1983</v>
      </c>
      <c r="B1946" t="s">
        <v>32</v>
      </c>
      <c r="C1946" s="1">
        <v>45859</v>
      </c>
      <c r="D1946" t="s">
        <v>17</v>
      </c>
      <c r="E1946" t="s">
        <v>29</v>
      </c>
      <c r="F1946">
        <v>1</v>
      </c>
      <c r="G1946" s="2">
        <v>75</v>
      </c>
      <c r="H1946" s="2">
        <v>75</v>
      </c>
      <c r="I1946" t="s">
        <v>14</v>
      </c>
      <c r="J1946" t="s">
        <v>110</v>
      </c>
    </row>
    <row r="1947" spans="1:10" x14ac:dyDescent="0.25">
      <c r="A1947" t="s">
        <v>1984</v>
      </c>
      <c r="B1947" t="s">
        <v>61</v>
      </c>
      <c r="C1947" s="1">
        <v>45885</v>
      </c>
      <c r="D1947" t="s">
        <v>17</v>
      </c>
      <c r="E1947" t="s">
        <v>25</v>
      </c>
      <c r="F1947">
        <v>1</v>
      </c>
      <c r="G1947" s="2">
        <v>41</v>
      </c>
      <c r="H1947" s="2">
        <v>41</v>
      </c>
      <c r="I1947" t="s">
        <v>14</v>
      </c>
      <c r="J1947" t="s">
        <v>90</v>
      </c>
    </row>
    <row r="1948" spans="1:10" x14ac:dyDescent="0.25">
      <c r="A1948" t="s">
        <v>1985</v>
      </c>
      <c r="B1948" t="s">
        <v>11</v>
      </c>
      <c r="C1948" s="1">
        <v>45882</v>
      </c>
      <c r="D1948" t="s">
        <v>17</v>
      </c>
      <c r="E1948" t="s">
        <v>18</v>
      </c>
      <c r="F1948">
        <v>1</v>
      </c>
      <c r="G1948" s="2">
        <v>17</v>
      </c>
      <c r="H1948" s="2">
        <v>17</v>
      </c>
      <c r="I1948" t="s">
        <v>22</v>
      </c>
      <c r="J1948" t="s">
        <v>15</v>
      </c>
    </row>
    <row r="1949" spans="1:10" x14ac:dyDescent="0.25">
      <c r="A1949" t="s">
        <v>1986</v>
      </c>
      <c r="B1949" t="s">
        <v>37</v>
      </c>
      <c r="C1949" s="1">
        <v>45861</v>
      </c>
      <c r="D1949" t="s">
        <v>17</v>
      </c>
      <c r="E1949" t="s">
        <v>25</v>
      </c>
      <c r="F1949">
        <v>1</v>
      </c>
      <c r="G1949" s="2">
        <v>175</v>
      </c>
      <c r="H1949" s="2">
        <v>175</v>
      </c>
      <c r="I1949" t="s">
        <v>22</v>
      </c>
      <c r="J1949" t="s">
        <v>62</v>
      </c>
    </row>
    <row r="1950" spans="1:10" x14ac:dyDescent="0.25">
      <c r="A1950" t="s">
        <v>1987</v>
      </c>
      <c r="B1950" t="s">
        <v>11</v>
      </c>
      <c r="C1950" s="1">
        <v>45915</v>
      </c>
      <c r="D1950" t="s">
        <v>40</v>
      </c>
      <c r="E1950" t="s">
        <v>29</v>
      </c>
      <c r="F1950">
        <v>2</v>
      </c>
      <c r="G1950" s="2">
        <v>40</v>
      </c>
      <c r="H1950" s="2">
        <v>80</v>
      </c>
      <c r="I1950" t="s">
        <v>14</v>
      </c>
      <c r="J1950" t="s">
        <v>34</v>
      </c>
    </row>
    <row r="1951" spans="1:10" x14ac:dyDescent="0.25">
      <c r="A1951" t="s">
        <v>1988</v>
      </c>
      <c r="B1951" t="s">
        <v>11</v>
      </c>
      <c r="C1951" s="1">
        <v>45845</v>
      </c>
      <c r="D1951" t="s">
        <v>17</v>
      </c>
      <c r="E1951" t="s">
        <v>25</v>
      </c>
      <c r="F1951">
        <v>3</v>
      </c>
      <c r="G1951" s="2">
        <v>34</v>
      </c>
      <c r="H1951" s="2">
        <v>102</v>
      </c>
      <c r="I1951" t="s">
        <v>22</v>
      </c>
      <c r="J1951" t="s">
        <v>15</v>
      </c>
    </row>
    <row r="1952" spans="1:10" x14ac:dyDescent="0.25">
      <c r="A1952" t="s">
        <v>1989</v>
      </c>
      <c r="B1952" t="s">
        <v>37</v>
      </c>
      <c r="C1952" s="1">
        <v>45920</v>
      </c>
      <c r="D1952" t="s">
        <v>17</v>
      </c>
      <c r="E1952" t="s">
        <v>29</v>
      </c>
      <c r="F1952">
        <v>2</v>
      </c>
      <c r="G1952" s="2">
        <v>222</v>
      </c>
      <c r="H1952" s="2">
        <v>444</v>
      </c>
      <c r="I1952" t="s">
        <v>22</v>
      </c>
      <c r="J1952" t="s">
        <v>15</v>
      </c>
    </row>
    <row r="1953" spans="1:10" x14ac:dyDescent="0.25">
      <c r="A1953" t="s">
        <v>1990</v>
      </c>
      <c r="B1953" t="s">
        <v>61</v>
      </c>
      <c r="C1953" s="1">
        <v>45925</v>
      </c>
      <c r="D1953" t="s">
        <v>40</v>
      </c>
      <c r="E1953" t="s">
        <v>25</v>
      </c>
      <c r="F1953">
        <v>1</v>
      </c>
      <c r="G1953" s="2">
        <v>134</v>
      </c>
      <c r="H1953" s="2">
        <v>134</v>
      </c>
      <c r="I1953" t="s">
        <v>14</v>
      </c>
      <c r="J1953" t="s">
        <v>110</v>
      </c>
    </row>
    <row r="1954" spans="1:10" x14ac:dyDescent="0.25">
      <c r="A1954" t="s">
        <v>1991</v>
      </c>
      <c r="B1954" t="s">
        <v>21</v>
      </c>
      <c r="C1954" s="1">
        <v>45919</v>
      </c>
      <c r="D1954" t="s">
        <v>17</v>
      </c>
      <c r="E1954" t="s">
        <v>25</v>
      </c>
      <c r="F1954">
        <v>3</v>
      </c>
      <c r="G1954" s="2">
        <v>52</v>
      </c>
      <c r="H1954" s="2">
        <v>156</v>
      </c>
      <c r="I1954" t="s">
        <v>41</v>
      </c>
      <c r="J1954" t="s">
        <v>26</v>
      </c>
    </row>
    <row r="1955" spans="1:10" x14ac:dyDescent="0.25">
      <c r="A1955" t="s">
        <v>1992</v>
      </c>
      <c r="B1955" t="s">
        <v>49</v>
      </c>
      <c r="C1955" s="1">
        <v>45928</v>
      </c>
      <c r="D1955" t="s">
        <v>12</v>
      </c>
      <c r="E1955" t="s">
        <v>29</v>
      </c>
      <c r="F1955">
        <v>2</v>
      </c>
      <c r="G1955" s="2">
        <v>22</v>
      </c>
      <c r="H1955" s="2">
        <v>44</v>
      </c>
      <c r="I1955" t="s">
        <v>41</v>
      </c>
      <c r="J1955" t="s">
        <v>26</v>
      </c>
    </row>
    <row r="1956" spans="1:10" x14ac:dyDescent="0.25">
      <c r="A1956" t="s">
        <v>1993</v>
      </c>
      <c r="B1956" t="s">
        <v>37</v>
      </c>
      <c r="C1956" s="1">
        <v>45841</v>
      </c>
      <c r="D1956" t="s">
        <v>40</v>
      </c>
      <c r="E1956" t="s">
        <v>29</v>
      </c>
      <c r="F1956">
        <v>1</v>
      </c>
      <c r="G1956" s="2">
        <v>114</v>
      </c>
      <c r="H1956" s="2">
        <v>114</v>
      </c>
      <c r="I1956" t="s">
        <v>14</v>
      </c>
      <c r="J1956" t="s">
        <v>62</v>
      </c>
    </row>
    <row r="1957" spans="1:10" x14ac:dyDescent="0.25">
      <c r="A1957" t="s">
        <v>1994</v>
      </c>
      <c r="B1957" t="s">
        <v>61</v>
      </c>
      <c r="C1957" s="1">
        <v>45921</v>
      </c>
      <c r="D1957" t="s">
        <v>12</v>
      </c>
      <c r="E1957" t="s">
        <v>18</v>
      </c>
      <c r="F1957">
        <v>3</v>
      </c>
      <c r="G1957" s="2">
        <v>61</v>
      </c>
      <c r="H1957" s="2">
        <v>183</v>
      </c>
      <c r="I1957" t="s">
        <v>47</v>
      </c>
      <c r="J1957" t="s">
        <v>26</v>
      </c>
    </row>
    <row r="1958" spans="1:10" x14ac:dyDescent="0.25">
      <c r="A1958" t="s">
        <v>1995</v>
      </c>
      <c r="B1958" t="s">
        <v>11</v>
      </c>
      <c r="C1958" s="1">
        <v>45901</v>
      </c>
      <c r="D1958" t="s">
        <v>17</v>
      </c>
      <c r="E1958" t="s">
        <v>18</v>
      </c>
      <c r="F1958">
        <v>4</v>
      </c>
      <c r="G1958" s="2">
        <v>23</v>
      </c>
      <c r="H1958" s="2">
        <v>92</v>
      </c>
      <c r="I1958" t="s">
        <v>41</v>
      </c>
      <c r="J1958" t="s">
        <v>67</v>
      </c>
    </row>
    <row r="1959" spans="1:10" x14ac:dyDescent="0.25">
      <c r="A1959" t="s">
        <v>1996</v>
      </c>
      <c r="B1959" t="s">
        <v>61</v>
      </c>
      <c r="C1959" s="1">
        <v>45897</v>
      </c>
      <c r="D1959" t="s">
        <v>28</v>
      </c>
      <c r="E1959" t="s">
        <v>29</v>
      </c>
      <c r="F1959">
        <v>1</v>
      </c>
      <c r="G1959" s="2">
        <v>84</v>
      </c>
      <c r="H1959" s="2">
        <v>84</v>
      </c>
      <c r="I1959" t="s">
        <v>41</v>
      </c>
      <c r="J1959" t="s">
        <v>62</v>
      </c>
    </row>
    <row r="1960" spans="1:10" x14ac:dyDescent="0.25">
      <c r="A1960" t="s">
        <v>1997</v>
      </c>
      <c r="B1960" t="s">
        <v>11</v>
      </c>
      <c r="C1960" s="1">
        <v>45892</v>
      </c>
      <c r="D1960" t="s">
        <v>12</v>
      </c>
      <c r="E1960" t="s">
        <v>25</v>
      </c>
      <c r="F1960">
        <v>2</v>
      </c>
      <c r="G1960" s="2">
        <v>25</v>
      </c>
      <c r="H1960" s="2">
        <v>50</v>
      </c>
      <c r="I1960" t="s">
        <v>14</v>
      </c>
      <c r="J1960" t="s">
        <v>26</v>
      </c>
    </row>
    <row r="1961" spans="1:10" x14ac:dyDescent="0.25">
      <c r="A1961" t="s">
        <v>1998</v>
      </c>
      <c r="B1961" t="s">
        <v>32</v>
      </c>
      <c r="C1961" s="1">
        <v>45927</v>
      </c>
      <c r="D1961" t="s">
        <v>17</v>
      </c>
      <c r="E1961" t="s">
        <v>25</v>
      </c>
      <c r="F1961">
        <v>3</v>
      </c>
      <c r="G1961" s="2">
        <v>49</v>
      </c>
      <c r="H1961" s="2">
        <v>147</v>
      </c>
      <c r="I1961" t="s">
        <v>41</v>
      </c>
      <c r="J1961" t="s">
        <v>15</v>
      </c>
    </row>
    <row r="1962" spans="1:10" x14ac:dyDescent="0.25">
      <c r="A1962" t="s">
        <v>1999</v>
      </c>
      <c r="B1962" t="s">
        <v>32</v>
      </c>
      <c r="C1962" s="1">
        <v>45866</v>
      </c>
      <c r="D1962" t="s">
        <v>17</v>
      </c>
      <c r="E1962" t="s">
        <v>13</v>
      </c>
      <c r="F1962">
        <v>1</v>
      </c>
      <c r="G1962" s="2">
        <v>31</v>
      </c>
      <c r="H1962" s="2">
        <v>31</v>
      </c>
      <c r="I1962" t="s">
        <v>22</v>
      </c>
      <c r="J1962" t="s">
        <v>26</v>
      </c>
    </row>
    <row r="1963" spans="1:10" x14ac:dyDescent="0.25">
      <c r="A1963" t="s">
        <v>2000</v>
      </c>
      <c r="B1963" t="s">
        <v>21</v>
      </c>
      <c r="C1963" s="1">
        <v>45925</v>
      </c>
      <c r="D1963" t="s">
        <v>17</v>
      </c>
      <c r="E1963" t="s">
        <v>13</v>
      </c>
      <c r="F1963">
        <v>3</v>
      </c>
      <c r="G1963" s="2">
        <v>105</v>
      </c>
      <c r="H1963" s="2">
        <v>315</v>
      </c>
      <c r="I1963" t="s">
        <v>41</v>
      </c>
      <c r="J1963" t="s">
        <v>116</v>
      </c>
    </row>
    <row r="1964" spans="1:10" x14ac:dyDescent="0.25">
      <c r="A1964" t="s">
        <v>2001</v>
      </c>
      <c r="B1964" t="s">
        <v>32</v>
      </c>
      <c r="C1964" s="1">
        <v>45853</v>
      </c>
      <c r="D1964" t="s">
        <v>40</v>
      </c>
      <c r="E1964" t="s">
        <v>18</v>
      </c>
      <c r="F1964">
        <v>1</v>
      </c>
      <c r="G1964" s="2">
        <v>31</v>
      </c>
      <c r="H1964" s="2">
        <v>31</v>
      </c>
      <c r="I1964" t="s">
        <v>41</v>
      </c>
      <c r="J1964" t="s">
        <v>26</v>
      </c>
    </row>
    <row r="1965" spans="1:10" x14ac:dyDescent="0.25">
      <c r="A1965" t="s">
        <v>2002</v>
      </c>
      <c r="B1965" t="s">
        <v>45</v>
      </c>
      <c r="C1965" s="1">
        <v>45899</v>
      </c>
      <c r="D1965" t="s">
        <v>17</v>
      </c>
      <c r="E1965" t="s">
        <v>25</v>
      </c>
      <c r="F1965">
        <v>1</v>
      </c>
      <c r="G1965" s="2">
        <v>14</v>
      </c>
      <c r="H1965" s="2">
        <v>14</v>
      </c>
      <c r="I1965" t="s">
        <v>14</v>
      </c>
      <c r="J1965" t="s">
        <v>26</v>
      </c>
    </row>
    <row r="1966" spans="1:10" x14ac:dyDescent="0.25">
      <c r="A1966" t="s">
        <v>2003</v>
      </c>
      <c r="B1966" t="s">
        <v>11</v>
      </c>
      <c r="C1966" s="1">
        <v>45841</v>
      </c>
      <c r="D1966" t="s">
        <v>17</v>
      </c>
      <c r="E1966" t="s">
        <v>18</v>
      </c>
      <c r="F1966">
        <v>3</v>
      </c>
      <c r="G1966" s="2">
        <v>19</v>
      </c>
      <c r="H1966" s="2">
        <v>57</v>
      </c>
      <c r="I1966" t="s">
        <v>14</v>
      </c>
      <c r="J1966" t="s">
        <v>81</v>
      </c>
    </row>
    <row r="1967" spans="1:10" x14ac:dyDescent="0.25">
      <c r="A1967" t="s">
        <v>2004</v>
      </c>
      <c r="B1967" t="s">
        <v>32</v>
      </c>
      <c r="C1967" s="1">
        <v>45849</v>
      </c>
      <c r="D1967" t="s">
        <v>17</v>
      </c>
      <c r="E1967" t="s">
        <v>25</v>
      </c>
      <c r="F1967">
        <v>1</v>
      </c>
      <c r="G1967" s="2">
        <v>62</v>
      </c>
      <c r="H1967" s="2">
        <v>62</v>
      </c>
      <c r="I1967" t="s">
        <v>14</v>
      </c>
      <c r="J1967" t="s">
        <v>90</v>
      </c>
    </row>
    <row r="1968" spans="1:10" x14ac:dyDescent="0.25">
      <c r="A1968" t="s">
        <v>2005</v>
      </c>
      <c r="B1968" t="s">
        <v>32</v>
      </c>
      <c r="C1968" s="1">
        <v>45879</v>
      </c>
      <c r="D1968" t="s">
        <v>17</v>
      </c>
      <c r="E1968" t="s">
        <v>29</v>
      </c>
      <c r="F1968">
        <v>1</v>
      </c>
      <c r="G1968" s="2">
        <v>88</v>
      </c>
      <c r="H1968" s="2">
        <v>88</v>
      </c>
      <c r="I1968" t="s">
        <v>14</v>
      </c>
      <c r="J1968" t="s">
        <v>116</v>
      </c>
    </row>
    <row r="1969" spans="1:10" x14ac:dyDescent="0.25">
      <c r="A1969" t="s">
        <v>2006</v>
      </c>
      <c r="B1969" t="s">
        <v>11</v>
      </c>
      <c r="C1969" s="1">
        <v>45871</v>
      </c>
      <c r="D1969" t="s">
        <v>12</v>
      </c>
      <c r="E1969" t="s">
        <v>13</v>
      </c>
      <c r="F1969">
        <v>4</v>
      </c>
      <c r="G1969" s="2">
        <v>39</v>
      </c>
      <c r="H1969" s="2">
        <v>156</v>
      </c>
      <c r="I1969" t="s">
        <v>14</v>
      </c>
      <c r="J1969" t="s">
        <v>26</v>
      </c>
    </row>
    <row r="1970" spans="1:10" x14ac:dyDescent="0.25">
      <c r="A1970" t="s">
        <v>2007</v>
      </c>
      <c r="B1970" t="s">
        <v>32</v>
      </c>
      <c r="C1970" s="1">
        <v>45890</v>
      </c>
      <c r="D1970" t="s">
        <v>17</v>
      </c>
      <c r="E1970" t="s">
        <v>25</v>
      </c>
      <c r="F1970">
        <v>1</v>
      </c>
      <c r="G1970" s="2">
        <v>66</v>
      </c>
      <c r="H1970" s="2">
        <v>66</v>
      </c>
      <c r="I1970" t="s">
        <v>14</v>
      </c>
      <c r="J1970" t="s">
        <v>34</v>
      </c>
    </row>
    <row r="1971" spans="1:10" x14ac:dyDescent="0.25">
      <c r="A1971" t="s">
        <v>2008</v>
      </c>
      <c r="B1971" t="s">
        <v>21</v>
      </c>
      <c r="C1971" s="1">
        <v>45898</v>
      </c>
      <c r="D1971" t="s">
        <v>40</v>
      </c>
      <c r="E1971" t="s">
        <v>29</v>
      </c>
      <c r="F1971">
        <v>1</v>
      </c>
      <c r="G1971" s="2">
        <v>55</v>
      </c>
      <c r="H1971" s="2">
        <v>55</v>
      </c>
      <c r="I1971" t="s">
        <v>14</v>
      </c>
      <c r="J1971" t="s">
        <v>81</v>
      </c>
    </row>
    <row r="1972" spans="1:10" x14ac:dyDescent="0.25">
      <c r="A1972" t="s">
        <v>2009</v>
      </c>
      <c r="B1972" t="s">
        <v>61</v>
      </c>
      <c r="C1972" s="1">
        <v>45870</v>
      </c>
      <c r="D1972" t="s">
        <v>12</v>
      </c>
      <c r="E1972" t="s">
        <v>18</v>
      </c>
      <c r="F1972">
        <v>2</v>
      </c>
      <c r="G1972" s="2">
        <v>127</v>
      </c>
      <c r="H1972" s="2">
        <v>254</v>
      </c>
      <c r="I1972" t="s">
        <v>41</v>
      </c>
      <c r="J1972" t="s">
        <v>38</v>
      </c>
    </row>
    <row r="1973" spans="1:10" x14ac:dyDescent="0.25">
      <c r="A1973" t="s">
        <v>2010</v>
      </c>
      <c r="B1973" t="s">
        <v>49</v>
      </c>
      <c r="C1973" s="1">
        <v>45895</v>
      </c>
      <c r="D1973" t="s">
        <v>12</v>
      </c>
      <c r="E1973" t="s">
        <v>29</v>
      </c>
      <c r="F1973">
        <v>1</v>
      </c>
      <c r="G1973" s="2">
        <v>26</v>
      </c>
      <c r="H1973" s="2">
        <v>26</v>
      </c>
      <c r="I1973" t="s">
        <v>14</v>
      </c>
      <c r="J1973" t="s">
        <v>30</v>
      </c>
    </row>
    <row r="1974" spans="1:10" x14ac:dyDescent="0.25">
      <c r="A1974" t="s">
        <v>2011</v>
      </c>
      <c r="B1974" t="s">
        <v>45</v>
      </c>
      <c r="C1974" s="1">
        <v>45874</v>
      </c>
      <c r="D1974" t="s">
        <v>17</v>
      </c>
      <c r="E1974" t="s">
        <v>29</v>
      </c>
      <c r="F1974">
        <v>3</v>
      </c>
      <c r="G1974" s="2">
        <v>20</v>
      </c>
      <c r="H1974" s="2">
        <v>60</v>
      </c>
      <c r="I1974" t="s">
        <v>14</v>
      </c>
      <c r="J1974" t="s">
        <v>38</v>
      </c>
    </row>
    <row r="1975" spans="1:10" x14ac:dyDescent="0.25">
      <c r="A1975" t="s">
        <v>2012</v>
      </c>
      <c r="B1975" t="s">
        <v>49</v>
      </c>
      <c r="C1975" s="1">
        <v>45921</v>
      </c>
      <c r="D1975" t="s">
        <v>40</v>
      </c>
      <c r="E1975" t="s">
        <v>25</v>
      </c>
      <c r="F1975">
        <v>4</v>
      </c>
      <c r="G1975" s="2">
        <v>19</v>
      </c>
      <c r="H1975" s="2">
        <v>76</v>
      </c>
      <c r="I1975" t="s">
        <v>14</v>
      </c>
      <c r="J1975" t="s">
        <v>34</v>
      </c>
    </row>
    <row r="1976" spans="1:10" x14ac:dyDescent="0.25">
      <c r="A1976" t="s">
        <v>2013</v>
      </c>
      <c r="B1976" t="s">
        <v>21</v>
      </c>
      <c r="C1976" s="1">
        <v>45854</v>
      </c>
      <c r="D1976" t="s">
        <v>28</v>
      </c>
      <c r="E1976" t="s">
        <v>25</v>
      </c>
      <c r="F1976">
        <v>1</v>
      </c>
      <c r="G1976" s="2">
        <v>48</v>
      </c>
      <c r="H1976" s="2">
        <v>48</v>
      </c>
      <c r="I1976" t="s">
        <v>14</v>
      </c>
      <c r="J1976" t="s">
        <v>62</v>
      </c>
    </row>
    <row r="1977" spans="1:10" x14ac:dyDescent="0.25">
      <c r="A1977" t="s">
        <v>2014</v>
      </c>
      <c r="B1977" t="s">
        <v>32</v>
      </c>
      <c r="C1977" s="1">
        <v>45865</v>
      </c>
      <c r="D1977" t="s">
        <v>17</v>
      </c>
      <c r="E1977" t="s">
        <v>29</v>
      </c>
      <c r="F1977">
        <v>2</v>
      </c>
      <c r="G1977" s="2">
        <v>78</v>
      </c>
      <c r="H1977" s="2">
        <v>156</v>
      </c>
      <c r="I1977" t="s">
        <v>14</v>
      </c>
      <c r="J1977" t="s">
        <v>38</v>
      </c>
    </row>
    <row r="1978" spans="1:10" x14ac:dyDescent="0.25">
      <c r="A1978" t="s">
        <v>2015</v>
      </c>
      <c r="B1978" t="s">
        <v>32</v>
      </c>
      <c r="C1978" s="1">
        <v>45899</v>
      </c>
      <c r="D1978" t="s">
        <v>40</v>
      </c>
      <c r="E1978" t="s">
        <v>25</v>
      </c>
      <c r="F1978">
        <v>3</v>
      </c>
      <c r="G1978" s="2">
        <v>51</v>
      </c>
      <c r="H1978" s="2">
        <v>153</v>
      </c>
      <c r="I1978" t="s">
        <v>14</v>
      </c>
      <c r="J1978" t="s">
        <v>26</v>
      </c>
    </row>
    <row r="1979" spans="1:10" x14ac:dyDescent="0.25">
      <c r="A1979" t="s">
        <v>2016</v>
      </c>
      <c r="B1979" t="s">
        <v>49</v>
      </c>
      <c r="C1979" s="1">
        <v>45881</v>
      </c>
      <c r="D1979" t="s">
        <v>17</v>
      </c>
      <c r="E1979" t="s">
        <v>18</v>
      </c>
      <c r="F1979">
        <v>2</v>
      </c>
      <c r="G1979" s="2">
        <v>19</v>
      </c>
      <c r="H1979" s="2">
        <v>38</v>
      </c>
      <c r="I1979" t="s">
        <v>14</v>
      </c>
      <c r="J1979" t="s">
        <v>116</v>
      </c>
    </row>
    <row r="1980" spans="1:10" x14ac:dyDescent="0.25">
      <c r="A1980" t="s">
        <v>2017</v>
      </c>
      <c r="B1980" t="s">
        <v>45</v>
      </c>
      <c r="C1980" s="1">
        <v>45904</v>
      </c>
      <c r="D1980" t="s">
        <v>12</v>
      </c>
      <c r="E1980" t="s">
        <v>29</v>
      </c>
      <c r="F1980">
        <v>3</v>
      </c>
      <c r="G1980" s="2">
        <v>12</v>
      </c>
      <c r="H1980" s="2">
        <v>36</v>
      </c>
      <c r="I1980" t="s">
        <v>14</v>
      </c>
      <c r="J1980" t="s">
        <v>26</v>
      </c>
    </row>
    <row r="1981" spans="1:10" x14ac:dyDescent="0.25">
      <c r="A1981" t="s">
        <v>2018</v>
      </c>
      <c r="B1981" t="s">
        <v>61</v>
      </c>
      <c r="C1981" s="1">
        <v>45913</v>
      </c>
      <c r="D1981" t="s">
        <v>40</v>
      </c>
      <c r="E1981" t="s">
        <v>29</v>
      </c>
      <c r="F1981">
        <v>1</v>
      </c>
      <c r="G1981" s="2">
        <v>83</v>
      </c>
      <c r="H1981" s="2">
        <v>83</v>
      </c>
      <c r="I1981" t="s">
        <v>14</v>
      </c>
      <c r="J1981" t="s">
        <v>26</v>
      </c>
    </row>
    <row r="1982" spans="1:10" x14ac:dyDescent="0.25">
      <c r="A1982" t="s">
        <v>2019</v>
      </c>
      <c r="B1982" t="s">
        <v>32</v>
      </c>
      <c r="C1982" s="1">
        <v>45857</v>
      </c>
      <c r="D1982" t="s">
        <v>40</v>
      </c>
      <c r="E1982" t="s">
        <v>29</v>
      </c>
      <c r="F1982">
        <v>2</v>
      </c>
      <c r="G1982" s="2">
        <v>35</v>
      </c>
      <c r="H1982" s="2">
        <v>70</v>
      </c>
      <c r="I1982" t="s">
        <v>43</v>
      </c>
      <c r="J1982" t="s">
        <v>110</v>
      </c>
    </row>
    <row r="1983" spans="1:10" x14ac:dyDescent="0.25">
      <c r="A1983" t="s">
        <v>2020</v>
      </c>
      <c r="B1983" t="s">
        <v>37</v>
      </c>
      <c r="C1983" s="1">
        <v>45876</v>
      </c>
      <c r="D1983" t="s">
        <v>40</v>
      </c>
      <c r="E1983" t="s">
        <v>29</v>
      </c>
      <c r="F1983">
        <v>1</v>
      </c>
      <c r="G1983" s="2">
        <v>169</v>
      </c>
      <c r="H1983" s="2">
        <v>169</v>
      </c>
      <c r="I1983" t="s">
        <v>14</v>
      </c>
      <c r="J1983" t="s">
        <v>62</v>
      </c>
    </row>
    <row r="1984" spans="1:10" x14ac:dyDescent="0.25">
      <c r="A1984" t="s">
        <v>2021</v>
      </c>
      <c r="B1984" t="s">
        <v>32</v>
      </c>
      <c r="C1984" s="1">
        <v>45902</v>
      </c>
      <c r="D1984" t="s">
        <v>28</v>
      </c>
      <c r="E1984" t="s">
        <v>25</v>
      </c>
      <c r="F1984">
        <v>1</v>
      </c>
      <c r="G1984" s="2">
        <v>65</v>
      </c>
      <c r="H1984" s="2">
        <v>65</v>
      </c>
      <c r="I1984" t="s">
        <v>41</v>
      </c>
      <c r="J1984" t="s">
        <v>90</v>
      </c>
    </row>
    <row r="1985" spans="1:10" x14ac:dyDescent="0.25">
      <c r="A1985" t="s">
        <v>2022</v>
      </c>
      <c r="B1985" t="s">
        <v>61</v>
      </c>
      <c r="C1985" s="1">
        <v>45840</v>
      </c>
      <c r="D1985" t="s">
        <v>40</v>
      </c>
      <c r="E1985" t="s">
        <v>13</v>
      </c>
      <c r="F1985">
        <v>1</v>
      </c>
      <c r="G1985" s="2">
        <v>129</v>
      </c>
      <c r="H1985" s="2">
        <v>129</v>
      </c>
      <c r="I1985" t="s">
        <v>43</v>
      </c>
      <c r="J1985" t="s">
        <v>116</v>
      </c>
    </row>
    <row r="1986" spans="1:10" x14ac:dyDescent="0.25">
      <c r="A1986" t="s">
        <v>1116</v>
      </c>
      <c r="B1986" t="s">
        <v>61</v>
      </c>
      <c r="C1986" s="1">
        <v>45916</v>
      </c>
      <c r="D1986" t="s">
        <v>17</v>
      </c>
      <c r="E1986" t="s">
        <v>29</v>
      </c>
      <c r="F1986">
        <v>2</v>
      </c>
      <c r="G1986" s="2">
        <v>159</v>
      </c>
      <c r="H1986" s="2">
        <v>318</v>
      </c>
      <c r="I1986" t="s">
        <v>14</v>
      </c>
      <c r="J1986" t="s">
        <v>15</v>
      </c>
    </row>
    <row r="1987" spans="1:10" x14ac:dyDescent="0.25">
      <c r="A1987" t="s">
        <v>2023</v>
      </c>
      <c r="B1987" t="s">
        <v>61</v>
      </c>
      <c r="C1987" s="1">
        <v>45913</v>
      </c>
      <c r="D1987" t="s">
        <v>17</v>
      </c>
      <c r="E1987" t="s">
        <v>18</v>
      </c>
      <c r="F1987">
        <v>2</v>
      </c>
      <c r="G1987" s="2">
        <v>170</v>
      </c>
      <c r="H1987" s="2">
        <v>340</v>
      </c>
      <c r="I1987" t="s">
        <v>41</v>
      </c>
      <c r="J1987" t="s">
        <v>15</v>
      </c>
    </row>
    <row r="1988" spans="1:10" x14ac:dyDescent="0.25">
      <c r="A1988" t="s">
        <v>2024</v>
      </c>
      <c r="B1988" t="s">
        <v>61</v>
      </c>
      <c r="C1988" s="1">
        <v>45865</v>
      </c>
      <c r="D1988" t="s">
        <v>12</v>
      </c>
      <c r="E1988" t="s">
        <v>13</v>
      </c>
      <c r="F1988">
        <v>2</v>
      </c>
      <c r="G1988" s="2">
        <v>116</v>
      </c>
      <c r="H1988" s="2">
        <v>232</v>
      </c>
      <c r="I1988" t="s">
        <v>43</v>
      </c>
      <c r="J1988" t="s">
        <v>26</v>
      </c>
    </row>
    <row r="1989" spans="1:10" x14ac:dyDescent="0.25">
      <c r="A1989" t="s">
        <v>2025</v>
      </c>
      <c r="B1989" t="s">
        <v>21</v>
      </c>
      <c r="C1989" s="1">
        <v>45898</v>
      </c>
      <c r="D1989" t="s">
        <v>17</v>
      </c>
      <c r="E1989" t="s">
        <v>25</v>
      </c>
      <c r="F1989">
        <v>2</v>
      </c>
      <c r="G1989" s="2">
        <v>54</v>
      </c>
      <c r="H1989" s="2">
        <v>108</v>
      </c>
      <c r="I1989" t="s">
        <v>14</v>
      </c>
      <c r="J1989" t="s">
        <v>67</v>
      </c>
    </row>
    <row r="1990" spans="1:10" x14ac:dyDescent="0.25">
      <c r="A1990" t="s">
        <v>2026</v>
      </c>
      <c r="B1990" t="s">
        <v>45</v>
      </c>
      <c r="C1990" s="1">
        <v>45892</v>
      </c>
      <c r="D1990" t="s">
        <v>40</v>
      </c>
      <c r="E1990" t="s">
        <v>25</v>
      </c>
      <c r="F1990">
        <v>2</v>
      </c>
      <c r="G1990" s="2">
        <v>10</v>
      </c>
      <c r="H1990" s="2">
        <v>20</v>
      </c>
      <c r="I1990" t="s">
        <v>22</v>
      </c>
      <c r="J1990" t="s">
        <v>90</v>
      </c>
    </row>
    <row r="1991" spans="1:10" x14ac:dyDescent="0.25">
      <c r="A1991" t="s">
        <v>2027</v>
      </c>
      <c r="B1991" t="s">
        <v>32</v>
      </c>
      <c r="C1991" s="1">
        <v>45882</v>
      </c>
      <c r="D1991" t="s">
        <v>40</v>
      </c>
      <c r="E1991" t="s">
        <v>18</v>
      </c>
      <c r="F1991">
        <v>2</v>
      </c>
      <c r="G1991" s="2">
        <v>69</v>
      </c>
      <c r="H1991" s="2">
        <v>138</v>
      </c>
      <c r="I1991" t="s">
        <v>14</v>
      </c>
      <c r="J1991" t="s">
        <v>213</v>
      </c>
    </row>
    <row r="1992" spans="1:10" x14ac:dyDescent="0.25">
      <c r="A1992" t="s">
        <v>2028</v>
      </c>
      <c r="B1992" t="s">
        <v>45</v>
      </c>
      <c r="C1992" s="1">
        <v>45873</v>
      </c>
      <c r="D1992" t="s">
        <v>17</v>
      </c>
      <c r="E1992" t="s">
        <v>29</v>
      </c>
      <c r="F1992">
        <v>4</v>
      </c>
      <c r="G1992" s="2">
        <v>12</v>
      </c>
      <c r="H1992" s="2">
        <v>48</v>
      </c>
      <c r="I1992" t="s">
        <v>41</v>
      </c>
      <c r="J1992" t="s">
        <v>110</v>
      </c>
    </row>
    <row r="1993" spans="1:10" x14ac:dyDescent="0.25">
      <c r="A1993" t="s">
        <v>2029</v>
      </c>
      <c r="B1993" t="s">
        <v>11</v>
      </c>
      <c r="C1993" s="1">
        <v>45874</v>
      </c>
      <c r="D1993" t="s">
        <v>12</v>
      </c>
      <c r="E1993" t="s">
        <v>29</v>
      </c>
      <c r="F1993">
        <v>2</v>
      </c>
      <c r="G1993" s="2">
        <v>25</v>
      </c>
      <c r="H1993" s="2">
        <v>50</v>
      </c>
      <c r="I1993" t="s">
        <v>41</v>
      </c>
      <c r="J1993" t="s">
        <v>26</v>
      </c>
    </row>
    <row r="1994" spans="1:10" x14ac:dyDescent="0.25">
      <c r="A1994" t="s">
        <v>2030</v>
      </c>
      <c r="B1994" t="s">
        <v>61</v>
      </c>
      <c r="C1994" s="1">
        <v>45842</v>
      </c>
      <c r="D1994" t="s">
        <v>17</v>
      </c>
      <c r="E1994" t="s">
        <v>29</v>
      </c>
      <c r="F1994">
        <v>3</v>
      </c>
      <c r="G1994" s="2">
        <v>108</v>
      </c>
      <c r="H1994" s="2">
        <v>324</v>
      </c>
      <c r="I1994" t="s">
        <v>14</v>
      </c>
      <c r="J1994" t="s">
        <v>67</v>
      </c>
    </row>
    <row r="1995" spans="1:10" x14ac:dyDescent="0.25">
      <c r="A1995" t="s">
        <v>2031</v>
      </c>
      <c r="B1995" t="s">
        <v>45</v>
      </c>
      <c r="C1995" s="1">
        <v>45849</v>
      </c>
      <c r="D1995" t="s">
        <v>17</v>
      </c>
      <c r="E1995" t="s">
        <v>25</v>
      </c>
      <c r="F1995">
        <v>1</v>
      </c>
      <c r="G1995" s="2">
        <v>8</v>
      </c>
      <c r="H1995" s="2">
        <v>8</v>
      </c>
      <c r="I1995" t="s">
        <v>14</v>
      </c>
      <c r="J1995" t="s">
        <v>90</v>
      </c>
    </row>
    <row r="1996" spans="1:10" x14ac:dyDescent="0.25">
      <c r="A1996" t="s">
        <v>2032</v>
      </c>
      <c r="B1996" t="s">
        <v>45</v>
      </c>
      <c r="C1996" s="1">
        <v>45926</v>
      </c>
      <c r="D1996" t="s">
        <v>40</v>
      </c>
      <c r="E1996" t="s">
        <v>29</v>
      </c>
      <c r="F1996">
        <v>2</v>
      </c>
      <c r="G1996" s="2">
        <v>9</v>
      </c>
      <c r="H1996" s="2">
        <v>18</v>
      </c>
      <c r="I1996" t="s">
        <v>14</v>
      </c>
      <c r="J1996" t="s">
        <v>90</v>
      </c>
    </row>
    <row r="1997" spans="1:10" x14ac:dyDescent="0.25">
      <c r="A1997" t="s">
        <v>2033</v>
      </c>
      <c r="B1997" t="s">
        <v>32</v>
      </c>
      <c r="C1997" s="1">
        <v>45923</v>
      </c>
      <c r="D1997" t="s">
        <v>17</v>
      </c>
      <c r="E1997" t="s">
        <v>13</v>
      </c>
      <c r="F1997">
        <v>2</v>
      </c>
      <c r="G1997" s="2">
        <v>44</v>
      </c>
      <c r="H1997" s="2">
        <v>88</v>
      </c>
      <c r="I1997" t="s">
        <v>14</v>
      </c>
      <c r="J1997" t="s">
        <v>90</v>
      </c>
    </row>
    <row r="1998" spans="1:10" x14ac:dyDescent="0.25">
      <c r="A1998" t="s">
        <v>2034</v>
      </c>
      <c r="B1998" t="s">
        <v>21</v>
      </c>
      <c r="C1998" s="1">
        <v>45917</v>
      </c>
      <c r="D1998" t="s">
        <v>12</v>
      </c>
      <c r="E1998" t="s">
        <v>29</v>
      </c>
      <c r="F1998">
        <v>2</v>
      </c>
      <c r="G1998" s="2">
        <v>73</v>
      </c>
      <c r="H1998" s="2">
        <v>146</v>
      </c>
      <c r="I1998" t="s">
        <v>22</v>
      </c>
      <c r="J1998" t="s">
        <v>90</v>
      </c>
    </row>
    <row r="1999" spans="1:10" x14ac:dyDescent="0.25">
      <c r="A1999" t="s">
        <v>2035</v>
      </c>
      <c r="B1999" t="s">
        <v>37</v>
      </c>
      <c r="C1999" s="1">
        <v>45903</v>
      </c>
      <c r="D1999" t="s">
        <v>12</v>
      </c>
      <c r="E1999" t="s">
        <v>18</v>
      </c>
      <c r="F1999">
        <v>1</v>
      </c>
      <c r="G1999" s="2">
        <v>212</v>
      </c>
      <c r="H1999" s="2">
        <v>212</v>
      </c>
      <c r="I1999" t="s">
        <v>14</v>
      </c>
      <c r="J1999" t="s">
        <v>15</v>
      </c>
    </row>
    <row r="2000" spans="1:10" x14ac:dyDescent="0.25">
      <c r="A2000" t="s">
        <v>2036</v>
      </c>
      <c r="B2000" t="s">
        <v>11</v>
      </c>
      <c r="C2000" s="1">
        <v>45902</v>
      </c>
      <c r="D2000" t="s">
        <v>17</v>
      </c>
      <c r="E2000" t="s">
        <v>13</v>
      </c>
      <c r="F2000">
        <v>2</v>
      </c>
      <c r="G2000" s="2">
        <v>43</v>
      </c>
      <c r="H2000" s="2">
        <v>86</v>
      </c>
      <c r="I2000" t="s">
        <v>14</v>
      </c>
      <c r="J2000" t="s">
        <v>34</v>
      </c>
    </row>
    <row r="2001" spans="1:10" x14ac:dyDescent="0.25">
      <c r="A2001" t="s">
        <v>2037</v>
      </c>
      <c r="B2001" t="s">
        <v>45</v>
      </c>
      <c r="C2001" s="1">
        <v>45928</v>
      </c>
      <c r="D2001" t="s">
        <v>12</v>
      </c>
      <c r="E2001" t="s">
        <v>25</v>
      </c>
      <c r="F2001">
        <v>3</v>
      </c>
      <c r="G2001" s="2">
        <v>10</v>
      </c>
      <c r="H2001" s="2">
        <v>30</v>
      </c>
      <c r="I2001" t="s">
        <v>22</v>
      </c>
      <c r="J2001" t="s">
        <v>26</v>
      </c>
    </row>
    <row r="2002" spans="1:10" x14ac:dyDescent="0.25">
      <c r="A2002" t="s">
        <v>2038</v>
      </c>
      <c r="B2002" t="s">
        <v>45</v>
      </c>
      <c r="C2002" s="1">
        <v>45894</v>
      </c>
      <c r="D2002" t="s">
        <v>17</v>
      </c>
      <c r="E2002" t="s">
        <v>18</v>
      </c>
      <c r="F2002">
        <v>2</v>
      </c>
      <c r="G2002" s="2">
        <v>13</v>
      </c>
      <c r="H2002" s="2">
        <v>26</v>
      </c>
      <c r="I2002" t="s">
        <v>41</v>
      </c>
      <c r="J2002" t="s">
        <v>38</v>
      </c>
    </row>
    <row r="2003" spans="1:10" x14ac:dyDescent="0.25">
      <c r="A2003" t="s">
        <v>2039</v>
      </c>
      <c r="B2003" t="s">
        <v>45</v>
      </c>
      <c r="C2003" s="1">
        <v>45866</v>
      </c>
      <c r="D2003" t="s">
        <v>12</v>
      </c>
      <c r="E2003" t="s">
        <v>18</v>
      </c>
      <c r="F2003">
        <v>1</v>
      </c>
      <c r="G2003" s="2">
        <v>10</v>
      </c>
      <c r="H2003" s="2">
        <v>10</v>
      </c>
      <c r="I2003" t="s">
        <v>14</v>
      </c>
      <c r="J2003" t="s">
        <v>34</v>
      </c>
    </row>
    <row r="2004" spans="1:10" x14ac:dyDescent="0.25">
      <c r="A2004" t="s">
        <v>2040</v>
      </c>
      <c r="B2004" t="s">
        <v>11</v>
      </c>
      <c r="C2004" s="1">
        <v>45847</v>
      </c>
      <c r="D2004" t="s">
        <v>40</v>
      </c>
      <c r="E2004" t="s">
        <v>25</v>
      </c>
      <c r="F2004">
        <v>1</v>
      </c>
      <c r="G2004" s="2">
        <v>18</v>
      </c>
      <c r="H2004" s="2">
        <v>18</v>
      </c>
      <c r="I2004" t="s">
        <v>22</v>
      </c>
      <c r="J2004" t="s">
        <v>90</v>
      </c>
    </row>
    <row r="2005" spans="1:10" x14ac:dyDescent="0.25">
      <c r="A2005" t="s">
        <v>155</v>
      </c>
      <c r="B2005" t="s">
        <v>32</v>
      </c>
      <c r="C2005" s="1">
        <v>45890</v>
      </c>
      <c r="D2005" t="s">
        <v>17</v>
      </c>
      <c r="E2005" t="s">
        <v>18</v>
      </c>
      <c r="F2005">
        <v>2</v>
      </c>
      <c r="G2005" s="2">
        <v>83</v>
      </c>
      <c r="H2005" s="2">
        <v>166</v>
      </c>
      <c r="I2005" t="s">
        <v>43</v>
      </c>
      <c r="J2005" t="s">
        <v>15</v>
      </c>
    </row>
    <row r="2006" spans="1:10" x14ac:dyDescent="0.25">
      <c r="A2006" t="s">
        <v>2041</v>
      </c>
      <c r="B2006" t="s">
        <v>11</v>
      </c>
      <c r="C2006" s="1">
        <v>45852</v>
      </c>
      <c r="D2006" t="s">
        <v>12</v>
      </c>
      <c r="E2006" t="s">
        <v>25</v>
      </c>
      <c r="F2006">
        <v>1</v>
      </c>
      <c r="G2006" s="2">
        <v>35</v>
      </c>
      <c r="H2006" s="2">
        <v>35</v>
      </c>
      <c r="I2006" t="s">
        <v>43</v>
      </c>
      <c r="J2006" t="s">
        <v>62</v>
      </c>
    </row>
    <row r="2007" spans="1:10" x14ac:dyDescent="0.25">
      <c r="A2007" t="s">
        <v>2042</v>
      </c>
      <c r="B2007" t="s">
        <v>32</v>
      </c>
      <c r="C2007" s="1">
        <v>45921</v>
      </c>
      <c r="D2007" t="s">
        <v>12</v>
      </c>
      <c r="E2007" t="s">
        <v>25</v>
      </c>
      <c r="F2007">
        <v>2</v>
      </c>
      <c r="G2007" s="2">
        <v>66</v>
      </c>
      <c r="H2007" s="2">
        <v>132</v>
      </c>
      <c r="I2007" t="s">
        <v>14</v>
      </c>
      <c r="J2007" t="s">
        <v>26</v>
      </c>
    </row>
    <row r="2008" spans="1:10" x14ac:dyDescent="0.25">
      <c r="A2008" t="s">
        <v>1468</v>
      </c>
      <c r="B2008" t="s">
        <v>49</v>
      </c>
      <c r="C2008" s="1">
        <v>45924</v>
      </c>
      <c r="D2008" t="s">
        <v>12</v>
      </c>
      <c r="E2008" t="s">
        <v>25</v>
      </c>
      <c r="F2008">
        <v>3</v>
      </c>
      <c r="G2008" s="2">
        <v>18</v>
      </c>
      <c r="H2008" s="2">
        <v>54</v>
      </c>
      <c r="I2008" t="s">
        <v>14</v>
      </c>
      <c r="J2008" t="s">
        <v>67</v>
      </c>
    </row>
    <row r="2009" spans="1:10" x14ac:dyDescent="0.25">
      <c r="A2009" t="s">
        <v>2043</v>
      </c>
      <c r="B2009" t="s">
        <v>45</v>
      </c>
      <c r="C2009" s="1">
        <v>45927</v>
      </c>
      <c r="D2009" t="s">
        <v>17</v>
      </c>
      <c r="E2009" t="s">
        <v>13</v>
      </c>
      <c r="F2009">
        <v>1</v>
      </c>
      <c r="G2009" s="2">
        <v>23</v>
      </c>
      <c r="H2009" s="2">
        <v>23</v>
      </c>
      <c r="I2009" t="s">
        <v>47</v>
      </c>
      <c r="J2009" t="s">
        <v>26</v>
      </c>
    </row>
    <row r="2010" spans="1:10" x14ac:dyDescent="0.25">
      <c r="A2010" t="s">
        <v>2044</v>
      </c>
      <c r="B2010" t="s">
        <v>71</v>
      </c>
      <c r="C2010" s="1">
        <v>45845</v>
      </c>
      <c r="D2010" t="s">
        <v>12</v>
      </c>
      <c r="E2010" t="s">
        <v>18</v>
      </c>
      <c r="F2010">
        <v>4</v>
      </c>
      <c r="G2010" s="2">
        <v>50</v>
      </c>
      <c r="H2010" s="2">
        <v>200</v>
      </c>
      <c r="I2010" t="s">
        <v>22</v>
      </c>
      <c r="J2010" t="s">
        <v>38</v>
      </c>
    </row>
    <row r="2011" spans="1:10" x14ac:dyDescent="0.25">
      <c r="A2011" t="s">
        <v>2045</v>
      </c>
      <c r="B2011" t="s">
        <v>21</v>
      </c>
      <c r="C2011" s="1">
        <v>45903</v>
      </c>
      <c r="D2011" t="s">
        <v>12</v>
      </c>
      <c r="E2011" t="s">
        <v>25</v>
      </c>
      <c r="F2011">
        <v>2</v>
      </c>
      <c r="G2011" s="2">
        <v>102</v>
      </c>
      <c r="H2011" s="2">
        <v>204</v>
      </c>
      <c r="I2011" t="s">
        <v>41</v>
      </c>
      <c r="J2011" t="s">
        <v>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DC523-0455-4814-B3D1-B872670945C4}">
  <dimension ref="A1"/>
  <sheetViews>
    <sheetView workbookViewId="0">
      <selection activeCell="V30" sqref="V30"/>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workbookViewId="0">
      <selection activeCell="O19" sqref="O19"/>
    </sheetView>
  </sheetViews>
  <sheetFormatPr defaultRowHeight="15" x14ac:dyDescent="0.25"/>
  <cols>
    <col min="1" max="1" width="11.140625" bestFit="1" customWidth="1"/>
    <col min="2" max="2" width="18.85546875" customWidth="1"/>
    <col min="3" max="3" width="22.85546875" style="3" customWidth="1"/>
    <col min="4" max="4" width="12" customWidth="1"/>
    <col min="5" max="5" width="22.7109375" customWidth="1"/>
    <col min="6" max="6" width="17" customWidth="1"/>
    <col min="7" max="7" width="16.7109375" customWidth="1"/>
    <col min="8" max="8" width="19.85546875" customWidth="1"/>
    <col min="9" max="9" width="19.140625" customWidth="1"/>
    <col min="10" max="10" width="18.85546875" customWidth="1"/>
    <col min="11" max="11" width="11.7109375" bestFit="1" customWidth="1"/>
    <col min="12" max="12" width="11.42578125" bestFit="1" customWidth="1"/>
  </cols>
  <sheetData>
    <row r="1" spans="1:12" x14ac:dyDescent="0.25">
      <c r="A1" t="s">
        <v>0</v>
      </c>
      <c r="B1" t="s">
        <v>1</v>
      </c>
      <c r="C1" s="3" t="s">
        <v>2</v>
      </c>
      <c r="D1" t="s">
        <v>3</v>
      </c>
      <c r="E1" t="s">
        <v>4</v>
      </c>
      <c r="F1" t="s">
        <v>5</v>
      </c>
      <c r="G1" t="s">
        <v>6</v>
      </c>
      <c r="H1" t="s">
        <v>7</v>
      </c>
      <c r="I1" t="s">
        <v>8</v>
      </c>
      <c r="J1" t="s">
        <v>9</v>
      </c>
      <c r="K1" t="s">
        <v>2047</v>
      </c>
      <c r="L1" t="s">
        <v>2046</v>
      </c>
    </row>
    <row r="2" spans="1:12" x14ac:dyDescent="0.25">
      <c r="A2" t="s">
        <v>10</v>
      </c>
      <c r="B2" t="s">
        <v>11</v>
      </c>
      <c r="C2" s="3">
        <v>45878</v>
      </c>
      <c r="D2" t="s">
        <v>12</v>
      </c>
      <c r="E2" t="s">
        <v>13</v>
      </c>
      <c r="F2">
        <v>3</v>
      </c>
      <c r="G2" s="2">
        <v>48</v>
      </c>
      <c r="H2" s="2">
        <v>144</v>
      </c>
      <c r="I2" t="s">
        <v>14</v>
      </c>
      <c r="J2" t="s">
        <v>15</v>
      </c>
      <c r="K2" t="str">
        <f>TEXT(tblOrders[[#This Row],[Order_Date]],"mmmm")</f>
        <v>August</v>
      </c>
      <c r="L2" t="str">
        <f>TEXT(tblOrders[[#This Row],[Order_Date]],"DDDD")</f>
        <v>Saturday</v>
      </c>
    </row>
    <row r="3" spans="1:12" x14ac:dyDescent="0.25">
      <c r="A3" t="s">
        <v>16</v>
      </c>
      <c r="B3" t="s">
        <v>11</v>
      </c>
      <c r="C3" s="3">
        <v>45908</v>
      </c>
      <c r="D3" t="s">
        <v>17</v>
      </c>
      <c r="E3" t="s">
        <v>18</v>
      </c>
      <c r="F3">
        <v>5</v>
      </c>
      <c r="G3" s="2">
        <v>46</v>
      </c>
      <c r="H3" s="2">
        <v>230</v>
      </c>
      <c r="I3" t="s">
        <v>14</v>
      </c>
      <c r="J3" t="s">
        <v>67</v>
      </c>
      <c r="K3" t="str">
        <f>TEXT(tblOrders[[#This Row],[Order_Date]],"mmmm")</f>
        <v>September</v>
      </c>
      <c r="L3" t="str">
        <f>TEXT(tblOrders[[#This Row],[Order_Date]],"DDDD")</f>
        <v>Monday</v>
      </c>
    </row>
    <row r="4" spans="1:12" x14ac:dyDescent="0.25">
      <c r="A4" t="s">
        <v>20</v>
      </c>
      <c r="B4" t="s">
        <v>21</v>
      </c>
      <c r="C4" s="3">
        <v>45909</v>
      </c>
      <c r="D4" t="s">
        <v>12</v>
      </c>
      <c r="E4" t="s">
        <v>18</v>
      </c>
      <c r="F4">
        <v>2</v>
      </c>
      <c r="G4" s="2">
        <v>98</v>
      </c>
      <c r="H4" s="2">
        <v>196</v>
      </c>
      <c r="I4" t="s">
        <v>22</v>
      </c>
      <c r="J4" t="s">
        <v>26</v>
      </c>
      <c r="K4" t="str">
        <f>TEXT(tblOrders[[#This Row],[Order_Date]],"mmmm")</f>
        <v>September</v>
      </c>
      <c r="L4" t="str">
        <f>TEXT(tblOrders[[#This Row],[Order_Date]],"DDDD")</f>
        <v>Tuesday</v>
      </c>
    </row>
    <row r="5" spans="1:12" x14ac:dyDescent="0.25">
      <c r="A5" t="s">
        <v>24</v>
      </c>
      <c r="B5" t="s">
        <v>11</v>
      </c>
      <c r="C5" s="3">
        <v>45849</v>
      </c>
      <c r="D5" t="s">
        <v>12</v>
      </c>
      <c r="E5" t="s">
        <v>25</v>
      </c>
      <c r="F5">
        <v>2</v>
      </c>
      <c r="G5" s="2">
        <v>18</v>
      </c>
      <c r="H5" s="2">
        <v>36</v>
      </c>
      <c r="I5" t="s">
        <v>14</v>
      </c>
      <c r="J5" t="s">
        <v>26</v>
      </c>
      <c r="K5" t="str">
        <f>TEXT(tblOrders[[#This Row],[Order_Date]],"mmmm")</f>
        <v>July</v>
      </c>
      <c r="L5" t="str">
        <f>TEXT(tblOrders[[#This Row],[Order_Date]],"DDDD")</f>
        <v>Friday</v>
      </c>
    </row>
    <row r="6" spans="1:12" x14ac:dyDescent="0.25">
      <c r="A6" t="s">
        <v>27</v>
      </c>
      <c r="B6" t="s">
        <v>11</v>
      </c>
      <c r="C6" s="3">
        <v>45866</v>
      </c>
      <c r="D6" t="s">
        <v>28</v>
      </c>
      <c r="E6" t="s">
        <v>29</v>
      </c>
      <c r="F6">
        <v>2</v>
      </c>
      <c r="G6" s="2">
        <v>48</v>
      </c>
      <c r="H6" s="2">
        <v>96</v>
      </c>
      <c r="I6" t="s">
        <v>22</v>
      </c>
      <c r="J6" t="s">
        <v>30</v>
      </c>
      <c r="K6" t="str">
        <f>TEXT(tblOrders[[#This Row],[Order_Date]],"mmmm")</f>
        <v>July</v>
      </c>
      <c r="L6" t="str">
        <f>TEXT(tblOrders[[#This Row],[Order_Date]],"DDDD")</f>
        <v>Monday</v>
      </c>
    </row>
    <row r="7" spans="1:12" x14ac:dyDescent="0.25">
      <c r="A7" t="s">
        <v>31</v>
      </c>
      <c r="B7" t="s">
        <v>32</v>
      </c>
      <c r="C7" s="3">
        <v>45927</v>
      </c>
      <c r="D7" t="s">
        <v>17</v>
      </c>
      <c r="E7" t="s">
        <v>29</v>
      </c>
      <c r="F7">
        <v>2</v>
      </c>
      <c r="G7" s="2">
        <v>84</v>
      </c>
      <c r="H7" s="2">
        <v>168</v>
      </c>
      <c r="I7" t="s">
        <v>14</v>
      </c>
      <c r="J7" t="s">
        <v>26</v>
      </c>
      <c r="K7" t="str">
        <f>TEXT(tblOrders[[#This Row],[Order_Date]],"mmmm")</f>
        <v>September</v>
      </c>
      <c r="L7" t="str">
        <f>TEXT(tblOrders[[#This Row],[Order_Date]],"DDDD")</f>
        <v>Saturday</v>
      </c>
    </row>
    <row r="8" spans="1:12" x14ac:dyDescent="0.25">
      <c r="A8" t="s">
        <v>33</v>
      </c>
      <c r="B8" t="s">
        <v>32</v>
      </c>
      <c r="C8" s="3">
        <v>45927</v>
      </c>
      <c r="D8" t="s">
        <v>17</v>
      </c>
      <c r="E8" t="s">
        <v>25</v>
      </c>
      <c r="F8">
        <v>3</v>
      </c>
      <c r="G8" s="2">
        <v>44</v>
      </c>
      <c r="H8" s="2">
        <v>132</v>
      </c>
      <c r="I8" t="s">
        <v>14</v>
      </c>
      <c r="J8" t="s">
        <v>34</v>
      </c>
      <c r="K8" t="str">
        <f>TEXT(tblOrders[[#This Row],[Order_Date]],"mmmm")</f>
        <v>September</v>
      </c>
      <c r="L8" t="str">
        <f>TEXT(tblOrders[[#This Row],[Order_Date]],"DDDD")</f>
        <v>Saturday</v>
      </c>
    </row>
    <row r="9" spans="1:12" x14ac:dyDescent="0.25">
      <c r="A9" t="s">
        <v>35</v>
      </c>
      <c r="B9" t="s">
        <v>32</v>
      </c>
      <c r="C9" s="3">
        <v>45921</v>
      </c>
      <c r="D9" t="s">
        <v>17</v>
      </c>
      <c r="E9" t="s">
        <v>25</v>
      </c>
      <c r="F9">
        <v>3</v>
      </c>
      <c r="G9" s="2">
        <v>58</v>
      </c>
      <c r="H9" s="2">
        <v>174</v>
      </c>
      <c r="I9" t="s">
        <v>14</v>
      </c>
      <c r="J9" t="s">
        <v>15</v>
      </c>
      <c r="K9" t="str">
        <f>TEXT(tblOrders[[#This Row],[Order_Date]],"mmmm")</f>
        <v>September</v>
      </c>
      <c r="L9" t="str">
        <f>TEXT(tblOrders[[#This Row],[Order_Date]],"DDDD")</f>
        <v>Sunday</v>
      </c>
    </row>
    <row r="10" spans="1:12" x14ac:dyDescent="0.25">
      <c r="A10" t="s">
        <v>36</v>
      </c>
      <c r="B10" t="s">
        <v>37</v>
      </c>
      <c r="C10" s="3">
        <v>45880</v>
      </c>
      <c r="D10" t="s">
        <v>28</v>
      </c>
      <c r="E10" t="s">
        <v>13</v>
      </c>
      <c r="F10">
        <v>1</v>
      </c>
      <c r="G10" s="2">
        <v>256</v>
      </c>
      <c r="H10" s="2">
        <v>256</v>
      </c>
      <c r="I10" t="s">
        <v>14</v>
      </c>
      <c r="J10" t="s">
        <v>38</v>
      </c>
      <c r="K10" t="str">
        <f>TEXT(tblOrders[[#This Row],[Order_Date]],"mmmm")</f>
        <v>August</v>
      </c>
      <c r="L10" t="str">
        <f>TEXT(tblOrders[[#This Row],[Order_Date]],"DDDD")</f>
        <v>Monday</v>
      </c>
    </row>
    <row r="11" spans="1:12" x14ac:dyDescent="0.25">
      <c r="A11" t="s">
        <v>39</v>
      </c>
      <c r="B11" t="s">
        <v>21</v>
      </c>
      <c r="C11" s="3">
        <v>45843</v>
      </c>
      <c r="D11" t="s">
        <v>40</v>
      </c>
      <c r="E11" t="s">
        <v>29</v>
      </c>
      <c r="F11">
        <v>2</v>
      </c>
      <c r="G11" s="2">
        <v>30</v>
      </c>
      <c r="H11" s="2">
        <v>60</v>
      </c>
      <c r="I11" t="s">
        <v>41</v>
      </c>
      <c r="J11" t="s">
        <v>26</v>
      </c>
      <c r="K11" t="str">
        <f>TEXT(tblOrders[[#This Row],[Order_Date]],"mmmm")</f>
        <v>July</v>
      </c>
      <c r="L11" t="str">
        <f>TEXT(tblOrders[[#This Row],[Order_Date]],"DDDD")</f>
        <v>Saturday</v>
      </c>
    </row>
    <row r="12" spans="1:12" x14ac:dyDescent="0.25">
      <c r="A12" t="s">
        <v>42</v>
      </c>
      <c r="B12" t="s">
        <v>32</v>
      </c>
      <c r="C12" s="3">
        <v>45853</v>
      </c>
      <c r="D12" t="s">
        <v>12</v>
      </c>
      <c r="E12" t="s">
        <v>29</v>
      </c>
      <c r="F12">
        <v>4</v>
      </c>
      <c r="G12" s="2">
        <v>69</v>
      </c>
      <c r="H12" s="2">
        <v>276</v>
      </c>
      <c r="I12" t="s">
        <v>43</v>
      </c>
      <c r="J12" t="s">
        <v>26</v>
      </c>
      <c r="K12" t="str">
        <f>TEXT(tblOrders[[#This Row],[Order_Date]],"mmmm")</f>
        <v>July</v>
      </c>
      <c r="L12" t="str">
        <f>TEXT(tblOrders[[#This Row],[Order_Date]],"DDDD")</f>
        <v>Tuesday</v>
      </c>
    </row>
    <row r="13" spans="1:12" x14ac:dyDescent="0.25">
      <c r="A13" t="s">
        <v>44</v>
      </c>
      <c r="B13" t="s">
        <v>45</v>
      </c>
      <c r="C13" s="3">
        <v>45843</v>
      </c>
      <c r="D13" t="s">
        <v>17</v>
      </c>
      <c r="E13" t="s">
        <v>25</v>
      </c>
      <c r="F13">
        <v>1</v>
      </c>
      <c r="G13" s="2">
        <v>21</v>
      </c>
      <c r="H13" s="2">
        <v>21</v>
      </c>
      <c r="I13" t="s">
        <v>14</v>
      </c>
      <c r="J13" t="s">
        <v>67</v>
      </c>
      <c r="K13" t="str">
        <f>TEXT(tblOrders[[#This Row],[Order_Date]],"mmmm")</f>
        <v>July</v>
      </c>
      <c r="L13" t="str">
        <f>TEXT(tblOrders[[#This Row],[Order_Date]],"DDDD")</f>
        <v>Saturday</v>
      </c>
    </row>
    <row r="14" spans="1:12" x14ac:dyDescent="0.25">
      <c r="A14" t="s">
        <v>46</v>
      </c>
      <c r="B14" t="s">
        <v>32</v>
      </c>
      <c r="C14" s="3">
        <v>45913</v>
      </c>
      <c r="D14" t="s">
        <v>17</v>
      </c>
      <c r="E14" t="s">
        <v>25</v>
      </c>
      <c r="F14">
        <v>3</v>
      </c>
      <c r="G14" s="2">
        <v>56</v>
      </c>
      <c r="H14" s="2">
        <v>168</v>
      </c>
      <c r="I14" t="s">
        <v>47</v>
      </c>
      <c r="J14" t="s">
        <v>15</v>
      </c>
      <c r="K14" t="str">
        <f>TEXT(tblOrders[[#This Row],[Order_Date]],"mmmm")</f>
        <v>September</v>
      </c>
      <c r="L14" t="str">
        <f>TEXT(tblOrders[[#This Row],[Order_Date]],"DDDD")</f>
        <v>Saturday</v>
      </c>
    </row>
    <row r="15" spans="1:12" x14ac:dyDescent="0.25">
      <c r="A15" t="s">
        <v>48</v>
      </c>
      <c r="B15" t="s">
        <v>49</v>
      </c>
      <c r="C15" s="3">
        <v>45910</v>
      </c>
      <c r="D15" t="s">
        <v>28</v>
      </c>
      <c r="E15" t="s">
        <v>25</v>
      </c>
      <c r="F15">
        <v>3</v>
      </c>
      <c r="G15" s="2">
        <v>58</v>
      </c>
      <c r="H15" s="2">
        <v>174</v>
      </c>
      <c r="I15" t="s">
        <v>47</v>
      </c>
      <c r="J15" t="s">
        <v>38</v>
      </c>
      <c r="K15" t="str">
        <f>TEXT(tblOrders[[#This Row],[Order_Date]],"mmmm")</f>
        <v>September</v>
      </c>
      <c r="L15" t="str">
        <f>TEXT(tblOrders[[#This Row],[Order_Date]],"DDDD")</f>
        <v>Wednesday</v>
      </c>
    </row>
    <row r="16" spans="1:12" x14ac:dyDescent="0.25">
      <c r="A16" t="s">
        <v>50</v>
      </c>
      <c r="B16" t="s">
        <v>21</v>
      </c>
      <c r="C16" s="3">
        <v>45894</v>
      </c>
      <c r="D16" t="s">
        <v>28</v>
      </c>
      <c r="E16" t="s">
        <v>29</v>
      </c>
      <c r="F16">
        <v>1</v>
      </c>
      <c r="G16" s="2">
        <v>69</v>
      </c>
      <c r="H16" s="2">
        <v>69</v>
      </c>
      <c r="I16" t="s">
        <v>47</v>
      </c>
      <c r="J16" t="s">
        <v>15</v>
      </c>
      <c r="K16" t="str">
        <f>TEXT(tblOrders[[#This Row],[Order_Date]],"mmmm")</f>
        <v>August</v>
      </c>
      <c r="L16" t="str">
        <f>TEXT(tblOrders[[#This Row],[Order_Date]],"DDDD")</f>
        <v>Monday</v>
      </c>
    </row>
    <row r="17" spans="1:12" x14ac:dyDescent="0.25">
      <c r="A17" t="s">
        <v>51</v>
      </c>
      <c r="B17" t="s">
        <v>49</v>
      </c>
      <c r="C17" s="3">
        <v>45868</v>
      </c>
      <c r="D17" t="s">
        <v>17</v>
      </c>
      <c r="E17" t="s">
        <v>25</v>
      </c>
      <c r="F17">
        <v>2</v>
      </c>
      <c r="G17" s="2">
        <v>31</v>
      </c>
      <c r="H17" s="2">
        <v>62</v>
      </c>
      <c r="I17" t="s">
        <v>14</v>
      </c>
      <c r="J17" t="s">
        <v>26</v>
      </c>
      <c r="K17" t="str">
        <f>TEXT(tblOrders[[#This Row],[Order_Date]],"mmmm")</f>
        <v>July</v>
      </c>
      <c r="L17" t="str">
        <f>TEXT(tblOrders[[#This Row],[Order_Date]],"DDDD")</f>
        <v>Wednesday</v>
      </c>
    </row>
    <row r="18" spans="1:12" x14ac:dyDescent="0.25">
      <c r="A18" t="s">
        <v>52</v>
      </c>
      <c r="B18" t="s">
        <v>21</v>
      </c>
      <c r="C18" s="3">
        <v>45885</v>
      </c>
      <c r="D18" t="s">
        <v>40</v>
      </c>
      <c r="E18" t="s">
        <v>29</v>
      </c>
      <c r="F18">
        <v>1</v>
      </c>
      <c r="G18" s="2">
        <v>35</v>
      </c>
      <c r="H18" s="2">
        <v>35</v>
      </c>
      <c r="I18" t="s">
        <v>22</v>
      </c>
      <c r="J18" t="s">
        <v>30</v>
      </c>
      <c r="K18" t="str">
        <f>TEXT(tblOrders[[#This Row],[Order_Date]],"mmmm")</f>
        <v>August</v>
      </c>
      <c r="L18" t="str">
        <f>TEXT(tblOrders[[#This Row],[Order_Date]],"DDDD")</f>
        <v>Saturday</v>
      </c>
    </row>
    <row r="19" spans="1:12" x14ac:dyDescent="0.25">
      <c r="A19" t="s">
        <v>53</v>
      </c>
      <c r="B19" t="s">
        <v>37</v>
      </c>
      <c r="C19" s="3">
        <v>45906</v>
      </c>
      <c r="D19" t="s">
        <v>28</v>
      </c>
      <c r="E19" t="s">
        <v>25</v>
      </c>
      <c r="F19">
        <v>1</v>
      </c>
      <c r="G19" s="2">
        <v>221</v>
      </c>
      <c r="H19" s="2">
        <v>221</v>
      </c>
      <c r="I19" t="s">
        <v>14</v>
      </c>
      <c r="J19" t="s">
        <v>34</v>
      </c>
      <c r="K19" t="str">
        <f>TEXT(tblOrders[[#This Row],[Order_Date]],"mmmm")</f>
        <v>September</v>
      </c>
      <c r="L19" t="str">
        <f>TEXT(tblOrders[[#This Row],[Order_Date]],"DDDD")</f>
        <v>Saturday</v>
      </c>
    </row>
    <row r="20" spans="1:12" x14ac:dyDescent="0.25">
      <c r="A20" t="s">
        <v>54</v>
      </c>
      <c r="B20" t="s">
        <v>21</v>
      </c>
      <c r="C20" s="3">
        <v>45861</v>
      </c>
      <c r="D20" t="s">
        <v>40</v>
      </c>
      <c r="E20" t="s">
        <v>25</v>
      </c>
      <c r="F20">
        <v>2</v>
      </c>
      <c r="G20" s="2">
        <v>84</v>
      </c>
      <c r="H20" s="2">
        <v>168</v>
      </c>
      <c r="I20" t="s">
        <v>43</v>
      </c>
      <c r="J20" t="s">
        <v>15</v>
      </c>
      <c r="K20" t="str">
        <f>TEXT(tblOrders[[#This Row],[Order_Date]],"mmmm")</f>
        <v>July</v>
      </c>
      <c r="L20" t="str">
        <f>TEXT(tblOrders[[#This Row],[Order_Date]],"DDDD")</f>
        <v>Wednesday</v>
      </c>
    </row>
    <row r="21" spans="1:12" x14ac:dyDescent="0.25">
      <c r="A21" t="s">
        <v>55</v>
      </c>
      <c r="B21" t="s">
        <v>45</v>
      </c>
      <c r="C21" s="3">
        <v>45854</v>
      </c>
      <c r="D21" t="s">
        <v>17</v>
      </c>
      <c r="E21" t="s">
        <v>25</v>
      </c>
      <c r="F21">
        <v>2</v>
      </c>
      <c r="G21" s="2">
        <v>9</v>
      </c>
      <c r="H21" s="2">
        <v>18</v>
      </c>
      <c r="I21" t="s">
        <v>14</v>
      </c>
      <c r="J21" t="s">
        <v>30</v>
      </c>
      <c r="K21" t="str">
        <f>TEXT(tblOrders[[#This Row],[Order_Date]],"mmmm")</f>
        <v>July</v>
      </c>
      <c r="L21" t="str">
        <f>TEXT(tblOrders[[#This Row],[Order_Date]],"DDDD")</f>
        <v>Wednesday</v>
      </c>
    </row>
    <row r="22" spans="1:12" x14ac:dyDescent="0.25">
      <c r="A22" t="s">
        <v>56</v>
      </c>
      <c r="B22" t="s">
        <v>11</v>
      </c>
      <c r="C22" s="3">
        <v>45930</v>
      </c>
      <c r="D22" t="s">
        <v>17</v>
      </c>
      <c r="E22" t="s">
        <v>13</v>
      </c>
      <c r="F22">
        <v>1</v>
      </c>
      <c r="G22" s="2">
        <v>47</v>
      </c>
      <c r="H22" s="2">
        <v>47</v>
      </c>
      <c r="I22" t="s">
        <v>41</v>
      </c>
      <c r="J22" t="s">
        <v>26</v>
      </c>
      <c r="K22" t="str">
        <f>TEXT(tblOrders[[#This Row],[Order_Date]],"mmmm")</f>
        <v>September</v>
      </c>
      <c r="L22" t="str">
        <f>TEXT(tblOrders[[#This Row],[Order_Date]],"DDDD")</f>
        <v>Tuesday</v>
      </c>
    </row>
    <row r="23" spans="1:12" x14ac:dyDescent="0.25">
      <c r="A23" t="s">
        <v>57</v>
      </c>
      <c r="B23" t="s">
        <v>37</v>
      </c>
      <c r="C23" s="3">
        <v>45917</v>
      </c>
      <c r="D23" t="s">
        <v>12</v>
      </c>
      <c r="E23" t="s">
        <v>25</v>
      </c>
      <c r="F23">
        <v>2</v>
      </c>
      <c r="G23" s="2">
        <v>254</v>
      </c>
      <c r="H23" s="2">
        <v>508</v>
      </c>
      <c r="I23" t="s">
        <v>14</v>
      </c>
      <c r="J23" t="s">
        <v>67</v>
      </c>
      <c r="K23" t="str">
        <f>TEXT(tblOrders[[#This Row],[Order_Date]],"mmmm")</f>
        <v>September</v>
      </c>
      <c r="L23" t="str">
        <f>TEXT(tblOrders[[#This Row],[Order_Date]],"DDDD")</f>
        <v>Wednesday</v>
      </c>
    </row>
    <row r="24" spans="1:12" x14ac:dyDescent="0.25">
      <c r="A24" t="s">
        <v>58</v>
      </c>
      <c r="B24" t="s">
        <v>21</v>
      </c>
      <c r="C24" s="3">
        <v>45881</v>
      </c>
      <c r="D24" t="s">
        <v>17</v>
      </c>
      <c r="E24" t="s">
        <v>18</v>
      </c>
      <c r="F24">
        <v>2</v>
      </c>
      <c r="G24" s="2">
        <v>57</v>
      </c>
      <c r="H24" s="2">
        <v>114</v>
      </c>
      <c r="I24" t="s">
        <v>14</v>
      </c>
      <c r="J24" t="s">
        <v>38</v>
      </c>
      <c r="K24" t="str">
        <f>TEXT(tblOrders[[#This Row],[Order_Date]],"mmmm")</f>
        <v>August</v>
      </c>
      <c r="L24" t="str">
        <f>TEXT(tblOrders[[#This Row],[Order_Date]],"DDDD")</f>
        <v>Tuesday</v>
      </c>
    </row>
    <row r="25" spans="1:12" x14ac:dyDescent="0.25">
      <c r="A25" t="s">
        <v>59</v>
      </c>
      <c r="B25" t="s">
        <v>37</v>
      </c>
      <c r="C25" s="3">
        <v>45883</v>
      </c>
      <c r="D25" t="s">
        <v>40</v>
      </c>
      <c r="E25" t="s">
        <v>25</v>
      </c>
      <c r="F25">
        <v>3</v>
      </c>
      <c r="G25" s="2">
        <v>137</v>
      </c>
      <c r="H25" s="2">
        <v>411</v>
      </c>
      <c r="I25" t="s">
        <v>14</v>
      </c>
      <c r="J25" t="s">
        <v>15</v>
      </c>
      <c r="K25" t="str">
        <f>TEXT(tblOrders[[#This Row],[Order_Date]],"mmmm")</f>
        <v>August</v>
      </c>
      <c r="L25" t="str">
        <f>TEXT(tblOrders[[#This Row],[Order_Date]],"DDDD")</f>
        <v>Thursday</v>
      </c>
    </row>
    <row r="26" spans="1:12" x14ac:dyDescent="0.25">
      <c r="A26" t="s">
        <v>60</v>
      </c>
      <c r="B26" t="s">
        <v>61</v>
      </c>
      <c r="C26" s="3">
        <v>45919</v>
      </c>
      <c r="D26" t="s">
        <v>17</v>
      </c>
      <c r="E26" t="s">
        <v>25</v>
      </c>
      <c r="F26">
        <v>3</v>
      </c>
      <c r="G26" s="2">
        <v>149</v>
      </c>
      <c r="H26" s="2">
        <v>447</v>
      </c>
      <c r="I26" t="s">
        <v>14</v>
      </c>
      <c r="J26" t="s">
        <v>62</v>
      </c>
      <c r="K26" t="str">
        <f>TEXT(tblOrders[[#This Row],[Order_Date]],"mmmm")</f>
        <v>September</v>
      </c>
      <c r="L26" t="str">
        <f>TEXT(tblOrders[[#This Row],[Order_Date]],"DDDD")</f>
        <v>Friday</v>
      </c>
    </row>
    <row r="27" spans="1:12" x14ac:dyDescent="0.25">
      <c r="A27" t="s">
        <v>63</v>
      </c>
      <c r="B27" t="s">
        <v>11</v>
      </c>
      <c r="C27" s="3">
        <v>45908</v>
      </c>
      <c r="D27" t="s">
        <v>40</v>
      </c>
      <c r="E27" t="s">
        <v>29</v>
      </c>
      <c r="F27">
        <v>1</v>
      </c>
      <c r="G27" s="2">
        <v>29</v>
      </c>
      <c r="H27" s="2">
        <v>29</v>
      </c>
      <c r="I27" t="s">
        <v>22</v>
      </c>
      <c r="J27" t="s">
        <v>26</v>
      </c>
      <c r="K27" t="str">
        <f>TEXT(tblOrders[[#This Row],[Order_Date]],"mmmm")</f>
        <v>September</v>
      </c>
      <c r="L27" t="str">
        <f>TEXT(tblOrders[[#This Row],[Order_Date]],"DDDD")</f>
        <v>Monday</v>
      </c>
    </row>
    <row r="28" spans="1:12" x14ac:dyDescent="0.25">
      <c r="A28" t="s">
        <v>64</v>
      </c>
      <c r="B28" t="s">
        <v>37</v>
      </c>
      <c r="C28" s="3">
        <v>45879</v>
      </c>
      <c r="D28" t="s">
        <v>40</v>
      </c>
      <c r="E28" t="s">
        <v>29</v>
      </c>
      <c r="F28">
        <v>1</v>
      </c>
      <c r="G28" s="2">
        <v>298</v>
      </c>
      <c r="H28" s="2">
        <v>298</v>
      </c>
      <c r="I28" t="s">
        <v>41</v>
      </c>
      <c r="J28" t="s">
        <v>26</v>
      </c>
      <c r="K28" t="str">
        <f>TEXT(tblOrders[[#This Row],[Order_Date]],"mmmm")</f>
        <v>August</v>
      </c>
      <c r="L28" t="str">
        <f>TEXT(tblOrders[[#This Row],[Order_Date]],"DDDD")</f>
        <v>Sunday</v>
      </c>
    </row>
    <row r="29" spans="1:12" x14ac:dyDescent="0.25">
      <c r="A29" t="s">
        <v>65</v>
      </c>
      <c r="B29" t="s">
        <v>11</v>
      </c>
      <c r="C29" s="3">
        <v>45919</v>
      </c>
      <c r="D29" t="s">
        <v>40</v>
      </c>
      <c r="E29" t="s">
        <v>13</v>
      </c>
      <c r="F29">
        <v>3</v>
      </c>
      <c r="G29" s="2">
        <v>50</v>
      </c>
      <c r="H29" s="2">
        <v>150</v>
      </c>
      <c r="I29" t="s">
        <v>41</v>
      </c>
      <c r="J29" t="s">
        <v>38</v>
      </c>
      <c r="K29" t="str">
        <f>TEXT(tblOrders[[#This Row],[Order_Date]],"mmmm")</f>
        <v>September</v>
      </c>
      <c r="L29" t="str">
        <f>TEXT(tblOrders[[#This Row],[Order_Date]],"DDDD")</f>
        <v>Friday</v>
      </c>
    </row>
    <row r="30" spans="1:12" x14ac:dyDescent="0.25">
      <c r="A30" t="s">
        <v>66</v>
      </c>
      <c r="B30" t="s">
        <v>21</v>
      </c>
      <c r="C30" s="3">
        <v>45842</v>
      </c>
      <c r="D30" t="s">
        <v>40</v>
      </c>
      <c r="E30" t="s">
        <v>29</v>
      </c>
      <c r="F30">
        <v>3</v>
      </c>
      <c r="G30" s="2">
        <v>96</v>
      </c>
      <c r="H30" s="2">
        <v>288</v>
      </c>
      <c r="I30" t="s">
        <v>43</v>
      </c>
      <c r="J30" t="s">
        <v>67</v>
      </c>
      <c r="K30" t="str">
        <f>TEXT(tblOrders[[#This Row],[Order_Date]],"mmmm")</f>
        <v>July</v>
      </c>
      <c r="L30" t="str">
        <f>TEXT(tblOrders[[#This Row],[Order_Date]],"DDDD")</f>
        <v>Friday</v>
      </c>
    </row>
    <row r="31" spans="1:12" x14ac:dyDescent="0.25">
      <c r="A31" t="s">
        <v>68</v>
      </c>
      <c r="B31" t="s">
        <v>32</v>
      </c>
      <c r="C31" s="3">
        <v>45845</v>
      </c>
      <c r="D31" t="s">
        <v>12</v>
      </c>
      <c r="E31" t="s">
        <v>18</v>
      </c>
      <c r="F31">
        <v>2</v>
      </c>
      <c r="G31" s="2">
        <v>42</v>
      </c>
      <c r="H31" s="2">
        <v>84</v>
      </c>
      <c r="I31" t="s">
        <v>22</v>
      </c>
      <c r="J31" t="s">
        <v>15</v>
      </c>
      <c r="K31" t="str">
        <f>TEXT(tblOrders[[#This Row],[Order_Date]],"mmmm")</f>
        <v>July</v>
      </c>
      <c r="L31" t="str">
        <f>TEXT(tblOrders[[#This Row],[Order_Date]],"DDDD")</f>
        <v>Monday</v>
      </c>
    </row>
    <row r="32" spans="1:12" x14ac:dyDescent="0.25">
      <c r="A32" t="s">
        <v>69</v>
      </c>
      <c r="B32" t="s">
        <v>37</v>
      </c>
      <c r="C32" s="3">
        <v>45873</v>
      </c>
      <c r="D32" t="s">
        <v>40</v>
      </c>
      <c r="E32" t="s">
        <v>13</v>
      </c>
      <c r="F32">
        <v>2</v>
      </c>
      <c r="G32" s="2">
        <v>146</v>
      </c>
      <c r="H32" s="2">
        <v>292</v>
      </c>
      <c r="I32" t="s">
        <v>14</v>
      </c>
      <c r="J32" t="s">
        <v>30</v>
      </c>
      <c r="K32" t="str">
        <f>TEXT(tblOrders[[#This Row],[Order_Date]],"mmmm")</f>
        <v>August</v>
      </c>
      <c r="L32" t="str">
        <f>TEXT(tblOrders[[#This Row],[Order_Date]],"DDDD")</f>
        <v>Monday</v>
      </c>
    </row>
    <row r="33" spans="1:12" x14ac:dyDescent="0.25">
      <c r="A33" t="s">
        <v>70</v>
      </c>
      <c r="B33" t="s">
        <v>71</v>
      </c>
      <c r="C33" s="3">
        <v>45930</v>
      </c>
      <c r="D33" t="s">
        <v>12</v>
      </c>
      <c r="E33" t="s">
        <v>25</v>
      </c>
      <c r="F33">
        <v>1</v>
      </c>
      <c r="G33" s="2">
        <v>62</v>
      </c>
      <c r="H33" s="2">
        <v>62</v>
      </c>
      <c r="I33" t="s">
        <v>22</v>
      </c>
      <c r="J33" t="s">
        <v>62</v>
      </c>
      <c r="K33" t="str">
        <f>TEXT(tblOrders[[#This Row],[Order_Date]],"mmmm")</f>
        <v>September</v>
      </c>
      <c r="L33" t="str">
        <f>TEXT(tblOrders[[#This Row],[Order_Date]],"DDDD")</f>
        <v>Tuesday</v>
      </c>
    </row>
    <row r="34" spans="1:12" x14ac:dyDescent="0.25">
      <c r="A34" t="s">
        <v>72</v>
      </c>
      <c r="B34" t="s">
        <v>11</v>
      </c>
      <c r="C34" s="3">
        <v>45916</v>
      </c>
      <c r="D34" t="s">
        <v>12</v>
      </c>
      <c r="E34" t="s">
        <v>18</v>
      </c>
      <c r="F34">
        <v>1</v>
      </c>
      <c r="G34" s="2">
        <v>27</v>
      </c>
      <c r="H34" s="2">
        <v>27</v>
      </c>
      <c r="I34" t="s">
        <v>22</v>
      </c>
      <c r="J34" t="s">
        <v>15</v>
      </c>
      <c r="K34" t="str">
        <f>TEXT(tblOrders[[#This Row],[Order_Date]],"mmmm")</f>
        <v>September</v>
      </c>
      <c r="L34" t="str">
        <f>TEXT(tblOrders[[#This Row],[Order_Date]],"DDDD")</f>
        <v>Tuesday</v>
      </c>
    </row>
    <row r="35" spans="1:12" x14ac:dyDescent="0.25">
      <c r="A35" t="s">
        <v>73</v>
      </c>
      <c r="B35" t="s">
        <v>21</v>
      </c>
      <c r="C35" s="3">
        <v>45850</v>
      </c>
      <c r="D35" t="s">
        <v>40</v>
      </c>
      <c r="E35" t="s">
        <v>18</v>
      </c>
      <c r="F35">
        <v>3</v>
      </c>
      <c r="G35" s="2">
        <v>37</v>
      </c>
      <c r="H35" s="2">
        <v>111</v>
      </c>
      <c r="I35" t="s">
        <v>41</v>
      </c>
      <c r="J35" t="s">
        <v>26</v>
      </c>
      <c r="K35" t="str">
        <f>TEXT(tblOrders[[#This Row],[Order_Date]],"mmmm")</f>
        <v>July</v>
      </c>
      <c r="L35" t="str">
        <f>TEXT(tblOrders[[#This Row],[Order_Date]],"DDDD")</f>
        <v>Saturday</v>
      </c>
    </row>
    <row r="36" spans="1:12" x14ac:dyDescent="0.25">
      <c r="A36" t="s">
        <v>74</v>
      </c>
      <c r="B36" t="s">
        <v>11</v>
      </c>
      <c r="C36" s="3">
        <v>45874</v>
      </c>
      <c r="D36" t="s">
        <v>17</v>
      </c>
      <c r="E36" t="s">
        <v>25</v>
      </c>
      <c r="F36">
        <v>1</v>
      </c>
      <c r="G36" s="2">
        <v>38</v>
      </c>
      <c r="H36" s="2">
        <v>38</v>
      </c>
      <c r="I36" t="s">
        <v>14</v>
      </c>
      <c r="J36" t="s">
        <v>26</v>
      </c>
      <c r="K36" t="str">
        <f>TEXT(tblOrders[[#This Row],[Order_Date]],"mmmm")</f>
        <v>August</v>
      </c>
      <c r="L36" t="str">
        <f>TEXT(tblOrders[[#This Row],[Order_Date]],"DDDD")</f>
        <v>Tuesday</v>
      </c>
    </row>
    <row r="37" spans="1:12" x14ac:dyDescent="0.25">
      <c r="A37" t="s">
        <v>75</v>
      </c>
      <c r="B37" t="s">
        <v>61</v>
      </c>
      <c r="C37" s="3">
        <v>45840</v>
      </c>
      <c r="D37" t="s">
        <v>12</v>
      </c>
      <c r="E37" t="s">
        <v>13</v>
      </c>
      <c r="F37">
        <v>2</v>
      </c>
      <c r="G37" s="2">
        <v>87</v>
      </c>
      <c r="H37" s="2">
        <v>174</v>
      </c>
      <c r="I37" t="s">
        <v>14</v>
      </c>
      <c r="J37" t="s">
        <v>38</v>
      </c>
      <c r="K37" t="str">
        <f>TEXT(tblOrders[[#This Row],[Order_Date]],"mmmm")</f>
        <v>July</v>
      </c>
      <c r="L37" t="str">
        <f>TEXT(tblOrders[[#This Row],[Order_Date]],"DDDD")</f>
        <v>Wednesday</v>
      </c>
    </row>
    <row r="38" spans="1:12" x14ac:dyDescent="0.25">
      <c r="A38" t="s">
        <v>76</v>
      </c>
      <c r="B38" t="s">
        <v>21</v>
      </c>
      <c r="C38" s="3">
        <v>45924</v>
      </c>
      <c r="D38" t="s">
        <v>17</v>
      </c>
      <c r="E38" t="s">
        <v>25</v>
      </c>
      <c r="F38">
        <v>1</v>
      </c>
      <c r="G38" s="2">
        <v>118</v>
      </c>
      <c r="H38" s="2">
        <v>118</v>
      </c>
      <c r="I38" t="s">
        <v>14</v>
      </c>
      <c r="J38" t="s">
        <v>30</v>
      </c>
      <c r="K38" t="str">
        <f>TEXT(tblOrders[[#This Row],[Order_Date]],"mmmm")</f>
        <v>September</v>
      </c>
      <c r="L38" t="str">
        <f>TEXT(tblOrders[[#This Row],[Order_Date]],"DDDD")</f>
        <v>Wednesday</v>
      </c>
    </row>
    <row r="39" spans="1:12" x14ac:dyDescent="0.25">
      <c r="A39" t="s">
        <v>77</v>
      </c>
      <c r="B39" t="s">
        <v>37</v>
      </c>
      <c r="C39" s="3">
        <v>45840</v>
      </c>
      <c r="D39" t="s">
        <v>28</v>
      </c>
      <c r="E39" t="s">
        <v>18</v>
      </c>
      <c r="F39">
        <v>1</v>
      </c>
      <c r="G39" s="2">
        <v>174</v>
      </c>
      <c r="H39" s="2">
        <v>174</v>
      </c>
      <c r="I39" t="s">
        <v>14</v>
      </c>
      <c r="J39" t="s">
        <v>26</v>
      </c>
      <c r="K39" t="str">
        <f>TEXT(tblOrders[[#This Row],[Order_Date]],"mmmm")</f>
        <v>July</v>
      </c>
      <c r="L39" t="str">
        <f>TEXT(tblOrders[[#This Row],[Order_Date]],"DDDD")</f>
        <v>Wednesday</v>
      </c>
    </row>
    <row r="40" spans="1:12" x14ac:dyDescent="0.25">
      <c r="A40" t="s">
        <v>78</v>
      </c>
      <c r="B40" t="s">
        <v>11</v>
      </c>
      <c r="C40" s="3">
        <v>45862</v>
      </c>
      <c r="D40" t="s">
        <v>12</v>
      </c>
      <c r="E40" t="s">
        <v>29</v>
      </c>
      <c r="F40">
        <v>1</v>
      </c>
      <c r="G40" s="2">
        <v>22</v>
      </c>
      <c r="H40" s="2">
        <v>22</v>
      </c>
      <c r="I40" t="s">
        <v>14</v>
      </c>
      <c r="J40" t="s">
        <v>213</v>
      </c>
      <c r="K40" t="str">
        <f>TEXT(tblOrders[[#This Row],[Order_Date]],"mmmm")</f>
        <v>July</v>
      </c>
      <c r="L40" t="str">
        <f>TEXT(tblOrders[[#This Row],[Order_Date]],"DDDD")</f>
        <v>Thursday</v>
      </c>
    </row>
    <row r="41" spans="1:12" x14ac:dyDescent="0.25">
      <c r="A41" t="s">
        <v>80</v>
      </c>
      <c r="B41" t="s">
        <v>21</v>
      </c>
      <c r="C41" s="3">
        <v>45898</v>
      </c>
      <c r="D41" t="s">
        <v>12</v>
      </c>
      <c r="E41" t="s">
        <v>29</v>
      </c>
      <c r="F41">
        <v>2</v>
      </c>
      <c r="G41" s="2">
        <v>79</v>
      </c>
      <c r="H41" s="2">
        <v>158</v>
      </c>
      <c r="I41" t="s">
        <v>14</v>
      </c>
      <c r="J41" t="s">
        <v>81</v>
      </c>
      <c r="K41" t="str">
        <f>TEXT(tblOrders[[#This Row],[Order_Date]],"mmmm")</f>
        <v>August</v>
      </c>
      <c r="L41" t="str">
        <f>TEXT(tblOrders[[#This Row],[Order_Date]],"DDDD")</f>
        <v>Friday</v>
      </c>
    </row>
    <row r="42" spans="1:12" x14ac:dyDescent="0.25">
      <c r="A42" t="s">
        <v>82</v>
      </c>
      <c r="B42" t="s">
        <v>61</v>
      </c>
      <c r="C42" s="3">
        <v>45888</v>
      </c>
      <c r="D42" t="s">
        <v>40</v>
      </c>
      <c r="E42" t="s">
        <v>29</v>
      </c>
      <c r="F42">
        <v>2</v>
      </c>
      <c r="G42" s="2">
        <v>176</v>
      </c>
      <c r="H42" s="2">
        <v>352</v>
      </c>
      <c r="I42" t="s">
        <v>14</v>
      </c>
      <c r="J42" t="s">
        <v>26</v>
      </c>
      <c r="K42" t="str">
        <f>TEXT(tblOrders[[#This Row],[Order_Date]],"mmmm")</f>
        <v>August</v>
      </c>
      <c r="L42" t="str">
        <f>TEXT(tblOrders[[#This Row],[Order_Date]],"DDDD")</f>
        <v>Tuesday</v>
      </c>
    </row>
    <row r="43" spans="1:12" x14ac:dyDescent="0.25">
      <c r="A43" t="s">
        <v>83</v>
      </c>
      <c r="B43" t="s">
        <v>11</v>
      </c>
      <c r="C43" s="3">
        <v>45843</v>
      </c>
      <c r="D43" t="s">
        <v>40</v>
      </c>
      <c r="E43" t="s">
        <v>25</v>
      </c>
      <c r="F43">
        <v>2</v>
      </c>
      <c r="G43" s="2">
        <v>37</v>
      </c>
      <c r="H43" s="2">
        <v>74</v>
      </c>
      <c r="I43" t="s">
        <v>14</v>
      </c>
      <c r="J43" t="s">
        <v>34</v>
      </c>
      <c r="K43" t="str">
        <f>TEXT(tblOrders[[#This Row],[Order_Date]],"mmmm")</f>
        <v>July</v>
      </c>
      <c r="L43" t="str">
        <f>TEXT(tblOrders[[#This Row],[Order_Date]],"DDDD")</f>
        <v>Saturday</v>
      </c>
    </row>
    <row r="44" spans="1:12" x14ac:dyDescent="0.25">
      <c r="A44" t="s">
        <v>84</v>
      </c>
      <c r="B44" t="s">
        <v>32</v>
      </c>
      <c r="C44" s="3">
        <v>45883</v>
      </c>
      <c r="D44" t="s">
        <v>17</v>
      </c>
      <c r="E44" t="s">
        <v>13</v>
      </c>
      <c r="F44">
        <v>5</v>
      </c>
      <c r="G44" s="2">
        <v>31</v>
      </c>
      <c r="H44" s="2">
        <v>155</v>
      </c>
      <c r="I44" t="s">
        <v>47</v>
      </c>
      <c r="J44" t="s">
        <v>15</v>
      </c>
      <c r="K44" t="str">
        <f>TEXT(tblOrders[[#This Row],[Order_Date]],"mmmm")</f>
        <v>August</v>
      </c>
      <c r="L44" t="str">
        <f>TEXT(tblOrders[[#This Row],[Order_Date]],"DDDD")</f>
        <v>Thursday</v>
      </c>
    </row>
    <row r="45" spans="1:12" x14ac:dyDescent="0.25">
      <c r="A45" t="s">
        <v>85</v>
      </c>
      <c r="B45" t="s">
        <v>21</v>
      </c>
      <c r="C45" s="3">
        <v>45901</v>
      </c>
      <c r="D45" t="s">
        <v>28</v>
      </c>
      <c r="E45" t="s">
        <v>25</v>
      </c>
      <c r="F45">
        <v>2</v>
      </c>
      <c r="G45" s="2">
        <v>54</v>
      </c>
      <c r="H45" s="2">
        <v>108</v>
      </c>
      <c r="I45" t="s">
        <v>43</v>
      </c>
      <c r="J45" t="s">
        <v>15</v>
      </c>
      <c r="K45" t="str">
        <f>TEXT(tblOrders[[#This Row],[Order_Date]],"mmmm")</f>
        <v>September</v>
      </c>
      <c r="L45" t="str">
        <f>TEXT(tblOrders[[#This Row],[Order_Date]],"DDDD")</f>
        <v>Monday</v>
      </c>
    </row>
    <row r="46" spans="1:12" x14ac:dyDescent="0.25">
      <c r="A46" t="s">
        <v>86</v>
      </c>
      <c r="B46" t="s">
        <v>21</v>
      </c>
      <c r="C46" s="3">
        <v>45847</v>
      </c>
      <c r="D46" t="s">
        <v>17</v>
      </c>
      <c r="E46" t="s">
        <v>25</v>
      </c>
      <c r="F46">
        <v>1</v>
      </c>
      <c r="G46" s="2">
        <v>119</v>
      </c>
      <c r="H46" s="2">
        <v>119</v>
      </c>
      <c r="I46" t="s">
        <v>14</v>
      </c>
      <c r="J46" t="s">
        <v>26</v>
      </c>
      <c r="K46" t="str">
        <f>TEXT(tblOrders[[#This Row],[Order_Date]],"mmmm")</f>
        <v>July</v>
      </c>
      <c r="L46" t="str">
        <f>TEXT(tblOrders[[#This Row],[Order_Date]],"DDDD")</f>
        <v>Wednesday</v>
      </c>
    </row>
    <row r="47" spans="1:12" x14ac:dyDescent="0.25">
      <c r="A47" t="s">
        <v>87</v>
      </c>
      <c r="B47" t="s">
        <v>11</v>
      </c>
      <c r="C47" s="3">
        <v>45872</v>
      </c>
      <c r="D47" t="s">
        <v>40</v>
      </c>
      <c r="E47" t="s">
        <v>29</v>
      </c>
      <c r="F47">
        <v>1</v>
      </c>
      <c r="G47" s="2">
        <v>35</v>
      </c>
      <c r="H47" s="2">
        <v>35</v>
      </c>
      <c r="I47" t="s">
        <v>41</v>
      </c>
      <c r="J47" t="s">
        <v>81</v>
      </c>
      <c r="K47" t="str">
        <f>TEXT(tblOrders[[#This Row],[Order_Date]],"mmmm")</f>
        <v>August</v>
      </c>
      <c r="L47" t="str">
        <f>TEXT(tblOrders[[#This Row],[Order_Date]],"DDDD")</f>
        <v>Sunday</v>
      </c>
    </row>
    <row r="48" spans="1:12" x14ac:dyDescent="0.25">
      <c r="A48" t="s">
        <v>88</v>
      </c>
      <c r="B48" t="s">
        <v>61</v>
      </c>
      <c r="C48" s="3">
        <v>45909</v>
      </c>
      <c r="D48" t="s">
        <v>17</v>
      </c>
      <c r="E48" t="s">
        <v>29</v>
      </c>
      <c r="F48">
        <v>4</v>
      </c>
      <c r="G48" s="2">
        <v>65</v>
      </c>
      <c r="H48" s="2">
        <v>260</v>
      </c>
      <c r="I48" t="s">
        <v>14</v>
      </c>
      <c r="J48" t="s">
        <v>26</v>
      </c>
      <c r="K48" t="str">
        <f>TEXT(tblOrders[[#This Row],[Order_Date]],"mmmm")</f>
        <v>September</v>
      </c>
      <c r="L48" t="str">
        <f>TEXT(tblOrders[[#This Row],[Order_Date]],"DDDD")</f>
        <v>Tuesday</v>
      </c>
    </row>
    <row r="49" spans="1:12" x14ac:dyDescent="0.25">
      <c r="A49" t="s">
        <v>89</v>
      </c>
      <c r="B49" t="s">
        <v>61</v>
      </c>
      <c r="C49" s="3">
        <v>45882</v>
      </c>
      <c r="D49" t="s">
        <v>12</v>
      </c>
      <c r="E49" t="s">
        <v>29</v>
      </c>
      <c r="F49">
        <v>1</v>
      </c>
      <c r="G49" s="2">
        <v>52</v>
      </c>
      <c r="H49" s="2">
        <v>52</v>
      </c>
      <c r="I49" t="s">
        <v>22</v>
      </c>
      <c r="J49" t="s">
        <v>90</v>
      </c>
      <c r="K49" t="str">
        <f>TEXT(tblOrders[[#This Row],[Order_Date]],"mmmm")</f>
        <v>August</v>
      </c>
      <c r="L49" t="str">
        <f>TEXT(tblOrders[[#This Row],[Order_Date]],"DDDD")</f>
        <v>Wednesday</v>
      </c>
    </row>
    <row r="50" spans="1:12" x14ac:dyDescent="0.25">
      <c r="A50" t="s">
        <v>91</v>
      </c>
      <c r="B50" t="s">
        <v>37</v>
      </c>
      <c r="C50" s="3">
        <v>45899</v>
      </c>
      <c r="D50" t="s">
        <v>12</v>
      </c>
      <c r="E50" t="s">
        <v>25</v>
      </c>
      <c r="F50">
        <v>1</v>
      </c>
      <c r="G50" s="2">
        <v>178</v>
      </c>
      <c r="H50" s="2">
        <v>178</v>
      </c>
      <c r="I50" t="s">
        <v>43</v>
      </c>
      <c r="J50" t="s">
        <v>90</v>
      </c>
      <c r="K50" t="str">
        <f>TEXT(tblOrders[[#This Row],[Order_Date]],"mmmm")</f>
        <v>August</v>
      </c>
      <c r="L50" t="str">
        <f>TEXT(tblOrders[[#This Row],[Order_Date]],"DDDD")</f>
        <v>Saturday</v>
      </c>
    </row>
    <row r="51" spans="1:12" x14ac:dyDescent="0.25">
      <c r="A51" t="s">
        <v>92</v>
      </c>
      <c r="B51" t="s">
        <v>11</v>
      </c>
      <c r="C51" s="3">
        <v>45854</v>
      </c>
      <c r="D51" t="s">
        <v>12</v>
      </c>
      <c r="E51" t="s">
        <v>25</v>
      </c>
      <c r="F51">
        <v>3</v>
      </c>
      <c r="G51" s="2">
        <v>46</v>
      </c>
      <c r="H51" s="2">
        <v>138</v>
      </c>
      <c r="I51" t="s">
        <v>14</v>
      </c>
      <c r="J51" t="s">
        <v>26</v>
      </c>
      <c r="K51" t="str">
        <f>TEXT(tblOrders[[#This Row],[Order_Date]],"mmmm")</f>
        <v>July</v>
      </c>
      <c r="L51" t="str">
        <f>TEXT(tblOrders[[#This Row],[Order_Date]],"DDDD")</f>
        <v>Wednesday</v>
      </c>
    </row>
    <row r="52" spans="1:12" x14ac:dyDescent="0.25">
      <c r="A52" t="s">
        <v>93</v>
      </c>
      <c r="B52" t="s">
        <v>32</v>
      </c>
      <c r="C52" s="3">
        <v>45850</v>
      </c>
      <c r="D52" t="s">
        <v>28</v>
      </c>
      <c r="E52" t="s">
        <v>29</v>
      </c>
      <c r="F52">
        <v>5</v>
      </c>
      <c r="G52" s="2">
        <v>71</v>
      </c>
      <c r="H52" s="2">
        <v>355</v>
      </c>
      <c r="I52" t="s">
        <v>41</v>
      </c>
      <c r="J52" t="s">
        <v>62</v>
      </c>
      <c r="K52" t="str">
        <f>TEXT(tblOrders[[#This Row],[Order_Date]],"mmmm")</f>
        <v>July</v>
      </c>
      <c r="L52" t="str">
        <f>TEXT(tblOrders[[#This Row],[Order_Date]],"DDDD")</f>
        <v>Saturday</v>
      </c>
    </row>
    <row r="53" spans="1:12" x14ac:dyDescent="0.25">
      <c r="A53" t="s">
        <v>94</v>
      </c>
      <c r="B53" t="s">
        <v>11</v>
      </c>
      <c r="C53" s="3">
        <v>45929</v>
      </c>
      <c r="D53" t="s">
        <v>17</v>
      </c>
      <c r="E53" t="s">
        <v>25</v>
      </c>
      <c r="F53">
        <v>2</v>
      </c>
      <c r="G53" s="2">
        <v>43</v>
      </c>
      <c r="H53" s="2">
        <v>86</v>
      </c>
      <c r="I53" t="s">
        <v>14</v>
      </c>
      <c r="J53" t="s">
        <v>15</v>
      </c>
      <c r="K53" t="str">
        <f>TEXT(tblOrders[[#This Row],[Order_Date]],"mmmm")</f>
        <v>September</v>
      </c>
      <c r="L53" t="str">
        <f>TEXT(tblOrders[[#This Row],[Order_Date]],"DDDD")</f>
        <v>Monday</v>
      </c>
    </row>
    <row r="54" spans="1:12" x14ac:dyDescent="0.25">
      <c r="A54" t="s">
        <v>95</v>
      </c>
      <c r="B54" t="s">
        <v>11</v>
      </c>
      <c r="C54" s="3">
        <v>45909</v>
      </c>
      <c r="D54" t="s">
        <v>12</v>
      </c>
      <c r="E54" t="s">
        <v>25</v>
      </c>
      <c r="F54">
        <v>2</v>
      </c>
      <c r="G54" s="2">
        <v>28</v>
      </c>
      <c r="H54" s="2">
        <v>56</v>
      </c>
      <c r="I54" t="s">
        <v>22</v>
      </c>
      <c r="J54" t="s">
        <v>67</v>
      </c>
      <c r="K54" t="str">
        <f>TEXT(tblOrders[[#This Row],[Order_Date]],"mmmm")</f>
        <v>September</v>
      </c>
      <c r="L54" t="str">
        <f>TEXT(tblOrders[[#This Row],[Order_Date]],"DDDD")</f>
        <v>Tuesday</v>
      </c>
    </row>
    <row r="55" spans="1:12" x14ac:dyDescent="0.25">
      <c r="A55" t="s">
        <v>96</v>
      </c>
      <c r="B55" t="s">
        <v>32</v>
      </c>
      <c r="C55" s="3">
        <v>45841</v>
      </c>
      <c r="D55" t="s">
        <v>12</v>
      </c>
      <c r="E55" t="s">
        <v>25</v>
      </c>
      <c r="F55">
        <v>1</v>
      </c>
      <c r="G55" s="2">
        <v>27</v>
      </c>
      <c r="H55" s="2">
        <v>27</v>
      </c>
      <c r="I55" t="s">
        <v>41</v>
      </c>
      <c r="J55" t="s">
        <v>67</v>
      </c>
      <c r="K55" t="str">
        <f>TEXT(tblOrders[[#This Row],[Order_Date]],"mmmm")</f>
        <v>July</v>
      </c>
      <c r="L55" t="str">
        <f>TEXT(tblOrders[[#This Row],[Order_Date]],"DDDD")</f>
        <v>Thursday</v>
      </c>
    </row>
    <row r="56" spans="1:12" x14ac:dyDescent="0.25">
      <c r="A56" t="s">
        <v>97</v>
      </c>
      <c r="B56" t="s">
        <v>11</v>
      </c>
      <c r="C56" s="3">
        <v>45848</v>
      </c>
      <c r="D56" t="s">
        <v>17</v>
      </c>
      <c r="E56" t="s">
        <v>18</v>
      </c>
      <c r="F56">
        <v>1</v>
      </c>
      <c r="G56" s="2">
        <v>42</v>
      </c>
      <c r="H56" s="2">
        <v>42</v>
      </c>
      <c r="I56" t="s">
        <v>22</v>
      </c>
      <c r="J56" t="s">
        <v>81</v>
      </c>
      <c r="K56" t="str">
        <f>TEXT(tblOrders[[#This Row],[Order_Date]],"mmmm")</f>
        <v>July</v>
      </c>
      <c r="L56" t="str">
        <f>TEXT(tblOrders[[#This Row],[Order_Date]],"DDDD")</f>
        <v>Thursday</v>
      </c>
    </row>
    <row r="57" spans="1:12" x14ac:dyDescent="0.25">
      <c r="A57" t="s">
        <v>98</v>
      </c>
      <c r="B57" t="s">
        <v>32</v>
      </c>
      <c r="C57" s="3">
        <v>45885</v>
      </c>
      <c r="D57" t="s">
        <v>12</v>
      </c>
      <c r="E57" t="s">
        <v>25</v>
      </c>
      <c r="F57">
        <v>1</v>
      </c>
      <c r="G57" s="2">
        <v>40</v>
      </c>
      <c r="H57" s="2">
        <v>40</v>
      </c>
      <c r="I57" t="s">
        <v>14</v>
      </c>
      <c r="J57" t="s">
        <v>62</v>
      </c>
      <c r="K57" t="str">
        <f>TEXT(tblOrders[[#This Row],[Order_Date]],"mmmm")</f>
        <v>August</v>
      </c>
      <c r="L57" t="str">
        <f>TEXT(tblOrders[[#This Row],[Order_Date]],"DDDD")</f>
        <v>Saturday</v>
      </c>
    </row>
    <row r="58" spans="1:12" x14ac:dyDescent="0.25">
      <c r="A58" t="s">
        <v>99</v>
      </c>
      <c r="B58" t="s">
        <v>61</v>
      </c>
      <c r="C58" s="3">
        <v>45872</v>
      </c>
      <c r="D58" t="s">
        <v>40</v>
      </c>
      <c r="E58" t="s">
        <v>25</v>
      </c>
      <c r="F58">
        <v>2</v>
      </c>
      <c r="G58" s="2">
        <v>84</v>
      </c>
      <c r="H58" s="2">
        <v>168</v>
      </c>
      <c r="I58" t="s">
        <v>14</v>
      </c>
      <c r="J58" t="s">
        <v>67</v>
      </c>
      <c r="K58" t="str">
        <f>TEXT(tblOrders[[#This Row],[Order_Date]],"mmmm")</f>
        <v>August</v>
      </c>
      <c r="L58" t="str">
        <f>TEXT(tblOrders[[#This Row],[Order_Date]],"DDDD")</f>
        <v>Sunday</v>
      </c>
    </row>
    <row r="59" spans="1:12" x14ac:dyDescent="0.25">
      <c r="A59" t="s">
        <v>100</v>
      </c>
      <c r="B59" t="s">
        <v>71</v>
      </c>
      <c r="C59" s="3">
        <v>45888</v>
      </c>
      <c r="D59" t="s">
        <v>28</v>
      </c>
      <c r="E59" t="s">
        <v>25</v>
      </c>
      <c r="F59">
        <v>3</v>
      </c>
      <c r="G59" s="2">
        <v>38</v>
      </c>
      <c r="H59" s="2">
        <v>114</v>
      </c>
      <c r="I59" t="s">
        <v>22</v>
      </c>
      <c r="J59" t="s">
        <v>90</v>
      </c>
      <c r="K59" t="str">
        <f>TEXT(tblOrders[[#This Row],[Order_Date]],"mmmm")</f>
        <v>August</v>
      </c>
      <c r="L59" t="str">
        <f>TEXT(tblOrders[[#This Row],[Order_Date]],"DDDD")</f>
        <v>Tuesday</v>
      </c>
    </row>
    <row r="60" spans="1:12" x14ac:dyDescent="0.25">
      <c r="A60" t="s">
        <v>101</v>
      </c>
      <c r="B60" t="s">
        <v>71</v>
      </c>
      <c r="C60" s="3">
        <v>45920</v>
      </c>
      <c r="D60" t="s">
        <v>17</v>
      </c>
      <c r="E60" t="s">
        <v>13</v>
      </c>
      <c r="F60">
        <v>2</v>
      </c>
      <c r="G60" s="2">
        <v>55</v>
      </c>
      <c r="H60" s="2">
        <v>110</v>
      </c>
      <c r="I60" t="s">
        <v>47</v>
      </c>
      <c r="J60" t="s">
        <v>81</v>
      </c>
      <c r="K60" t="str">
        <f>TEXT(tblOrders[[#This Row],[Order_Date]],"mmmm")</f>
        <v>September</v>
      </c>
      <c r="L60" t="str">
        <f>TEXT(tblOrders[[#This Row],[Order_Date]],"DDDD")</f>
        <v>Saturday</v>
      </c>
    </row>
    <row r="61" spans="1:12" x14ac:dyDescent="0.25">
      <c r="A61" t="s">
        <v>102</v>
      </c>
      <c r="B61" t="s">
        <v>45</v>
      </c>
      <c r="C61" s="3">
        <v>45904</v>
      </c>
      <c r="D61" t="s">
        <v>12</v>
      </c>
      <c r="E61" t="s">
        <v>25</v>
      </c>
      <c r="F61">
        <v>2</v>
      </c>
      <c r="G61" s="2">
        <v>25</v>
      </c>
      <c r="H61" s="2">
        <v>50</v>
      </c>
      <c r="I61" t="s">
        <v>41</v>
      </c>
      <c r="J61" t="s">
        <v>213</v>
      </c>
      <c r="K61" t="str">
        <f>TEXT(tblOrders[[#This Row],[Order_Date]],"mmmm")</f>
        <v>September</v>
      </c>
      <c r="L61" t="str">
        <f>TEXT(tblOrders[[#This Row],[Order_Date]],"DDDD")</f>
        <v>Thursday</v>
      </c>
    </row>
    <row r="62" spans="1:12" x14ac:dyDescent="0.25">
      <c r="A62" t="s">
        <v>103</v>
      </c>
      <c r="B62" t="s">
        <v>61</v>
      </c>
      <c r="C62" s="3">
        <v>45908</v>
      </c>
      <c r="D62" t="s">
        <v>17</v>
      </c>
      <c r="E62" t="s">
        <v>13</v>
      </c>
      <c r="F62">
        <v>3</v>
      </c>
      <c r="G62" s="2">
        <v>110</v>
      </c>
      <c r="H62" s="2">
        <v>330</v>
      </c>
      <c r="I62" t="s">
        <v>14</v>
      </c>
      <c r="J62" t="s">
        <v>15</v>
      </c>
      <c r="K62" t="str">
        <f>TEXT(tblOrders[[#This Row],[Order_Date]],"mmmm")</f>
        <v>September</v>
      </c>
      <c r="L62" t="str">
        <f>TEXT(tblOrders[[#This Row],[Order_Date]],"DDDD")</f>
        <v>Monday</v>
      </c>
    </row>
    <row r="63" spans="1:12" x14ac:dyDescent="0.25">
      <c r="A63" t="s">
        <v>104</v>
      </c>
      <c r="B63" t="s">
        <v>45</v>
      </c>
      <c r="C63" s="3">
        <v>45876</v>
      </c>
      <c r="D63" t="s">
        <v>17</v>
      </c>
      <c r="E63" t="s">
        <v>25</v>
      </c>
      <c r="F63">
        <v>4</v>
      </c>
      <c r="G63" s="2">
        <v>25</v>
      </c>
      <c r="H63" s="2">
        <v>100</v>
      </c>
      <c r="I63" t="s">
        <v>47</v>
      </c>
      <c r="J63" t="s">
        <v>90</v>
      </c>
      <c r="K63" t="str">
        <f>TEXT(tblOrders[[#This Row],[Order_Date]],"mmmm")</f>
        <v>August</v>
      </c>
      <c r="L63" t="str">
        <f>TEXT(tblOrders[[#This Row],[Order_Date]],"DDDD")</f>
        <v>Thursday</v>
      </c>
    </row>
    <row r="64" spans="1:12" x14ac:dyDescent="0.25">
      <c r="A64" t="s">
        <v>105</v>
      </c>
      <c r="B64" t="s">
        <v>32</v>
      </c>
      <c r="C64" s="3">
        <v>45896</v>
      </c>
      <c r="D64" t="s">
        <v>17</v>
      </c>
      <c r="E64" t="s">
        <v>13</v>
      </c>
      <c r="F64">
        <v>5</v>
      </c>
      <c r="G64" s="2">
        <v>46</v>
      </c>
      <c r="H64" s="2">
        <v>230</v>
      </c>
      <c r="I64" t="s">
        <v>14</v>
      </c>
      <c r="J64" t="s">
        <v>81</v>
      </c>
      <c r="K64" t="str">
        <f>TEXT(tblOrders[[#This Row],[Order_Date]],"mmmm")</f>
        <v>August</v>
      </c>
      <c r="L64" t="str">
        <f>TEXT(tblOrders[[#This Row],[Order_Date]],"DDDD")</f>
        <v>Wednesday</v>
      </c>
    </row>
    <row r="65" spans="1:12" x14ac:dyDescent="0.25">
      <c r="A65" t="s">
        <v>106</v>
      </c>
      <c r="B65" t="s">
        <v>61</v>
      </c>
      <c r="C65" s="3">
        <v>45888</v>
      </c>
      <c r="D65" t="s">
        <v>17</v>
      </c>
      <c r="E65" t="s">
        <v>25</v>
      </c>
      <c r="F65">
        <v>1</v>
      </c>
      <c r="G65" s="2">
        <v>76</v>
      </c>
      <c r="H65" s="2">
        <v>76</v>
      </c>
      <c r="I65" t="s">
        <v>22</v>
      </c>
      <c r="J65" t="s">
        <v>26</v>
      </c>
      <c r="K65" t="str">
        <f>TEXT(tblOrders[[#This Row],[Order_Date]],"mmmm")</f>
        <v>August</v>
      </c>
      <c r="L65" t="str">
        <f>TEXT(tblOrders[[#This Row],[Order_Date]],"DDDD")</f>
        <v>Tuesday</v>
      </c>
    </row>
    <row r="66" spans="1:12" x14ac:dyDescent="0.25">
      <c r="A66" t="s">
        <v>107</v>
      </c>
      <c r="B66" t="s">
        <v>32</v>
      </c>
      <c r="C66" s="3">
        <v>45887</v>
      </c>
      <c r="D66" t="s">
        <v>40</v>
      </c>
      <c r="E66" t="s">
        <v>13</v>
      </c>
      <c r="F66">
        <v>2</v>
      </c>
      <c r="G66" s="2">
        <v>67</v>
      </c>
      <c r="H66" s="2">
        <v>134</v>
      </c>
      <c r="I66" t="s">
        <v>41</v>
      </c>
      <c r="J66" t="s">
        <v>15</v>
      </c>
      <c r="K66" t="str">
        <f>TEXT(tblOrders[[#This Row],[Order_Date]],"mmmm")</f>
        <v>August</v>
      </c>
      <c r="L66" t="str">
        <f>TEXT(tblOrders[[#This Row],[Order_Date]],"DDDD")</f>
        <v>Monday</v>
      </c>
    </row>
    <row r="67" spans="1:12" x14ac:dyDescent="0.25">
      <c r="A67" t="s">
        <v>108</v>
      </c>
      <c r="B67" t="s">
        <v>49</v>
      </c>
      <c r="C67" s="3">
        <v>45881</v>
      </c>
      <c r="D67" t="s">
        <v>12</v>
      </c>
      <c r="E67" t="s">
        <v>25</v>
      </c>
      <c r="F67">
        <v>1</v>
      </c>
      <c r="G67" s="2">
        <v>29</v>
      </c>
      <c r="H67" s="2">
        <v>29</v>
      </c>
      <c r="I67" t="s">
        <v>14</v>
      </c>
      <c r="J67" t="s">
        <v>213</v>
      </c>
      <c r="K67" t="str">
        <f>TEXT(tblOrders[[#This Row],[Order_Date]],"mmmm")</f>
        <v>August</v>
      </c>
      <c r="L67" t="str">
        <f>TEXT(tblOrders[[#This Row],[Order_Date]],"DDDD")</f>
        <v>Tuesday</v>
      </c>
    </row>
    <row r="68" spans="1:12" x14ac:dyDescent="0.25">
      <c r="A68" t="s">
        <v>109</v>
      </c>
      <c r="B68" t="s">
        <v>49</v>
      </c>
      <c r="C68" s="3">
        <v>45899</v>
      </c>
      <c r="D68" t="s">
        <v>17</v>
      </c>
      <c r="E68" t="s">
        <v>18</v>
      </c>
      <c r="F68">
        <v>2</v>
      </c>
      <c r="G68" s="2">
        <v>55</v>
      </c>
      <c r="H68" s="2">
        <v>110</v>
      </c>
      <c r="I68" t="s">
        <v>41</v>
      </c>
      <c r="J68" t="s">
        <v>110</v>
      </c>
      <c r="K68" t="str">
        <f>TEXT(tblOrders[[#This Row],[Order_Date]],"mmmm")</f>
        <v>August</v>
      </c>
      <c r="L68" t="str">
        <f>TEXT(tblOrders[[#This Row],[Order_Date]],"DDDD")</f>
        <v>Saturday</v>
      </c>
    </row>
    <row r="69" spans="1:12" x14ac:dyDescent="0.25">
      <c r="A69" t="s">
        <v>111</v>
      </c>
      <c r="B69" t="s">
        <v>11</v>
      </c>
      <c r="C69" s="3">
        <v>45877</v>
      </c>
      <c r="D69" t="s">
        <v>17</v>
      </c>
      <c r="E69" t="s">
        <v>29</v>
      </c>
      <c r="F69">
        <v>2</v>
      </c>
      <c r="G69" s="2">
        <v>18</v>
      </c>
      <c r="H69" s="2">
        <v>36</v>
      </c>
      <c r="I69" t="s">
        <v>14</v>
      </c>
      <c r="J69" t="s">
        <v>26</v>
      </c>
      <c r="K69" t="str">
        <f>TEXT(tblOrders[[#This Row],[Order_Date]],"mmmm")</f>
        <v>August</v>
      </c>
      <c r="L69" t="str">
        <f>TEXT(tblOrders[[#This Row],[Order_Date]],"DDDD")</f>
        <v>Friday</v>
      </c>
    </row>
    <row r="70" spans="1:12" x14ac:dyDescent="0.25">
      <c r="A70" t="s">
        <v>112</v>
      </c>
      <c r="B70" t="s">
        <v>37</v>
      </c>
      <c r="C70" s="3">
        <v>45913</v>
      </c>
      <c r="D70" t="s">
        <v>40</v>
      </c>
      <c r="E70" t="s">
        <v>25</v>
      </c>
      <c r="F70">
        <v>3</v>
      </c>
      <c r="G70" s="2">
        <v>89</v>
      </c>
      <c r="H70" s="2">
        <v>267</v>
      </c>
      <c r="I70" t="s">
        <v>14</v>
      </c>
      <c r="J70" t="s">
        <v>62</v>
      </c>
      <c r="K70" t="str">
        <f>TEXT(tblOrders[[#This Row],[Order_Date]],"mmmm")</f>
        <v>September</v>
      </c>
      <c r="L70" t="str">
        <f>TEXT(tblOrders[[#This Row],[Order_Date]],"DDDD")</f>
        <v>Saturday</v>
      </c>
    </row>
    <row r="71" spans="1:12" x14ac:dyDescent="0.25">
      <c r="A71" t="s">
        <v>113</v>
      </c>
      <c r="B71" t="s">
        <v>11</v>
      </c>
      <c r="C71" s="3">
        <v>45907</v>
      </c>
      <c r="D71" t="s">
        <v>28</v>
      </c>
      <c r="E71" t="s">
        <v>25</v>
      </c>
      <c r="F71">
        <v>4</v>
      </c>
      <c r="G71" s="2">
        <v>35</v>
      </c>
      <c r="H71" s="2">
        <v>140</v>
      </c>
      <c r="I71" t="s">
        <v>22</v>
      </c>
      <c r="J71" t="s">
        <v>81</v>
      </c>
      <c r="K71" t="str">
        <f>TEXT(tblOrders[[#This Row],[Order_Date]],"mmmm")</f>
        <v>September</v>
      </c>
      <c r="L71" t="str">
        <f>TEXT(tblOrders[[#This Row],[Order_Date]],"DDDD")</f>
        <v>Sunday</v>
      </c>
    </row>
    <row r="72" spans="1:12" x14ac:dyDescent="0.25">
      <c r="A72" t="s">
        <v>114</v>
      </c>
      <c r="B72" t="s">
        <v>11</v>
      </c>
      <c r="C72" s="3">
        <v>45892</v>
      </c>
      <c r="D72" t="s">
        <v>17</v>
      </c>
      <c r="E72" t="s">
        <v>13</v>
      </c>
      <c r="F72">
        <v>4</v>
      </c>
      <c r="G72" s="2">
        <v>19</v>
      </c>
      <c r="H72" s="2">
        <v>76</v>
      </c>
      <c r="I72" t="s">
        <v>14</v>
      </c>
      <c r="J72" t="s">
        <v>34</v>
      </c>
      <c r="K72" t="str">
        <f>TEXT(tblOrders[[#This Row],[Order_Date]],"mmmm")</f>
        <v>August</v>
      </c>
      <c r="L72" t="str">
        <f>TEXT(tblOrders[[#This Row],[Order_Date]],"DDDD")</f>
        <v>Saturday</v>
      </c>
    </row>
    <row r="73" spans="1:12" x14ac:dyDescent="0.25">
      <c r="A73" t="s">
        <v>115</v>
      </c>
      <c r="B73" t="s">
        <v>45</v>
      </c>
      <c r="C73" s="3">
        <v>45919</v>
      </c>
      <c r="D73" t="s">
        <v>40</v>
      </c>
      <c r="E73" t="s">
        <v>29</v>
      </c>
      <c r="F73">
        <v>4</v>
      </c>
      <c r="G73" s="2">
        <v>17</v>
      </c>
      <c r="H73" s="2">
        <v>68</v>
      </c>
      <c r="I73" t="s">
        <v>41</v>
      </c>
      <c r="J73" t="s">
        <v>116</v>
      </c>
      <c r="K73" t="str">
        <f>TEXT(tblOrders[[#This Row],[Order_Date]],"mmmm")</f>
        <v>September</v>
      </c>
      <c r="L73" t="str">
        <f>TEXT(tblOrders[[#This Row],[Order_Date]],"DDDD")</f>
        <v>Friday</v>
      </c>
    </row>
    <row r="74" spans="1:12" x14ac:dyDescent="0.25">
      <c r="A74" t="s">
        <v>117</v>
      </c>
      <c r="B74" t="s">
        <v>49</v>
      </c>
      <c r="C74" s="3">
        <v>45930</v>
      </c>
      <c r="D74" t="s">
        <v>12</v>
      </c>
      <c r="E74" t="s">
        <v>25</v>
      </c>
      <c r="F74">
        <v>1</v>
      </c>
      <c r="G74" s="2">
        <v>44</v>
      </c>
      <c r="H74" s="2">
        <v>44</v>
      </c>
      <c r="I74" t="s">
        <v>41</v>
      </c>
      <c r="J74" t="s">
        <v>62</v>
      </c>
      <c r="K74" t="str">
        <f>TEXT(tblOrders[[#This Row],[Order_Date]],"mmmm")</f>
        <v>September</v>
      </c>
      <c r="L74" t="str">
        <f>TEXT(tblOrders[[#This Row],[Order_Date]],"DDDD")</f>
        <v>Tuesday</v>
      </c>
    </row>
    <row r="75" spans="1:12" x14ac:dyDescent="0.25">
      <c r="A75" t="s">
        <v>118</v>
      </c>
      <c r="B75" t="s">
        <v>37</v>
      </c>
      <c r="C75" s="3">
        <v>45903</v>
      </c>
      <c r="D75" t="s">
        <v>28</v>
      </c>
      <c r="E75" t="s">
        <v>29</v>
      </c>
      <c r="F75">
        <v>1</v>
      </c>
      <c r="G75" s="2">
        <v>85</v>
      </c>
      <c r="H75" s="2">
        <v>85</v>
      </c>
      <c r="I75" t="s">
        <v>14</v>
      </c>
      <c r="J75" t="s">
        <v>26</v>
      </c>
      <c r="K75" t="str">
        <f>TEXT(tblOrders[[#This Row],[Order_Date]],"mmmm")</f>
        <v>September</v>
      </c>
      <c r="L75" t="str">
        <f>TEXT(tblOrders[[#This Row],[Order_Date]],"DDDD")</f>
        <v>Wednesday</v>
      </c>
    </row>
    <row r="76" spans="1:12" x14ac:dyDescent="0.25">
      <c r="A76" t="s">
        <v>119</v>
      </c>
      <c r="B76" t="s">
        <v>45</v>
      </c>
      <c r="C76" s="3">
        <v>45924</v>
      </c>
      <c r="D76" t="s">
        <v>40</v>
      </c>
      <c r="E76" t="s">
        <v>18</v>
      </c>
      <c r="F76">
        <v>5</v>
      </c>
      <c r="G76" s="2">
        <v>15</v>
      </c>
      <c r="H76" s="2">
        <v>75</v>
      </c>
      <c r="I76" t="s">
        <v>14</v>
      </c>
      <c r="J76" t="s">
        <v>15</v>
      </c>
      <c r="K76" t="str">
        <f>TEXT(tblOrders[[#This Row],[Order_Date]],"mmmm")</f>
        <v>September</v>
      </c>
      <c r="L76" t="str">
        <f>TEXT(tblOrders[[#This Row],[Order_Date]],"DDDD")</f>
        <v>Wednesday</v>
      </c>
    </row>
    <row r="77" spans="1:12" x14ac:dyDescent="0.25">
      <c r="A77" t="s">
        <v>120</v>
      </c>
      <c r="B77" t="s">
        <v>32</v>
      </c>
      <c r="C77" s="3">
        <v>45866</v>
      </c>
      <c r="D77" t="s">
        <v>12</v>
      </c>
      <c r="E77" t="s">
        <v>25</v>
      </c>
      <c r="F77">
        <v>2</v>
      </c>
      <c r="G77" s="2">
        <v>51</v>
      </c>
      <c r="H77" s="2">
        <v>102</v>
      </c>
      <c r="I77" t="s">
        <v>43</v>
      </c>
      <c r="J77" t="s">
        <v>67</v>
      </c>
      <c r="K77" t="str">
        <f>TEXT(tblOrders[[#This Row],[Order_Date]],"mmmm")</f>
        <v>July</v>
      </c>
      <c r="L77" t="str">
        <f>TEXT(tblOrders[[#This Row],[Order_Date]],"DDDD")</f>
        <v>Monday</v>
      </c>
    </row>
    <row r="78" spans="1:12" x14ac:dyDescent="0.25">
      <c r="A78" t="s">
        <v>121</v>
      </c>
      <c r="B78" t="s">
        <v>45</v>
      </c>
      <c r="C78" s="3">
        <v>45885</v>
      </c>
      <c r="D78" t="s">
        <v>28</v>
      </c>
      <c r="E78" t="s">
        <v>29</v>
      </c>
      <c r="F78">
        <v>3</v>
      </c>
      <c r="G78" s="2">
        <v>20</v>
      </c>
      <c r="H78" s="2">
        <v>60</v>
      </c>
      <c r="I78" t="s">
        <v>22</v>
      </c>
      <c r="J78" t="s">
        <v>38</v>
      </c>
      <c r="K78" t="str">
        <f>TEXT(tblOrders[[#This Row],[Order_Date]],"mmmm")</f>
        <v>August</v>
      </c>
      <c r="L78" t="str">
        <f>TEXT(tblOrders[[#This Row],[Order_Date]],"DDDD")</f>
        <v>Saturday</v>
      </c>
    </row>
    <row r="79" spans="1:12" x14ac:dyDescent="0.25">
      <c r="A79" t="s">
        <v>122</v>
      </c>
      <c r="B79" t="s">
        <v>32</v>
      </c>
      <c r="C79" s="3">
        <v>45921</v>
      </c>
      <c r="D79" t="s">
        <v>17</v>
      </c>
      <c r="E79" t="s">
        <v>13</v>
      </c>
      <c r="F79">
        <v>3</v>
      </c>
      <c r="G79" s="2">
        <v>47</v>
      </c>
      <c r="H79" s="2">
        <v>141</v>
      </c>
      <c r="I79" t="s">
        <v>22</v>
      </c>
      <c r="J79" t="s">
        <v>26</v>
      </c>
      <c r="K79" t="str">
        <f>TEXT(tblOrders[[#This Row],[Order_Date]],"mmmm")</f>
        <v>September</v>
      </c>
      <c r="L79" t="str">
        <f>TEXT(tblOrders[[#This Row],[Order_Date]],"DDDD")</f>
        <v>Sunday</v>
      </c>
    </row>
    <row r="80" spans="1:12" x14ac:dyDescent="0.25">
      <c r="A80" t="s">
        <v>123</v>
      </c>
      <c r="B80" t="s">
        <v>49</v>
      </c>
      <c r="C80" s="3">
        <v>45911</v>
      </c>
      <c r="D80" t="s">
        <v>28</v>
      </c>
      <c r="E80" t="s">
        <v>18</v>
      </c>
      <c r="F80">
        <v>5</v>
      </c>
      <c r="G80" s="2">
        <v>50</v>
      </c>
      <c r="H80" s="2">
        <v>250</v>
      </c>
      <c r="I80" t="s">
        <v>22</v>
      </c>
      <c r="J80" t="s">
        <v>15</v>
      </c>
      <c r="K80" t="str">
        <f>TEXT(tblOrders[[#This Row],[Order_Date]],"mmmm")</f>
        <v>September</v>
      </c>
      <c r="L80" t="str">
        <f>TEXT(tblOrders[[#This Row],[Order_Date]],"DDDD")</f>
        <v>Thursday</v>
      </c>
    </row>
    <row r="81" spans="1:12" x14ac:dyDescent="0.25">
      <c r="A81" t="s">
        <v>124</v>
      </c>
      <c r="B81" t="s">
        <v>61</v>
      </c>
      <c r="C81" s="3">
        <v>45917</v>
      </c>
      <c r="D81" t="s">
        <v>17</v>
      </c>
      <c r="E81" t="s">
        <v>18</v>
      </c>
      <c r="F81">
        <v>3</v>
      </c>
      <c r="G81" s="2">
        <v>128</v>
      </c>
      <c r="H81" s="2">
        <v>384</v>
      </c>
      <c r="I81" t="s">
        <v>41</v>
      </c>
      <c r="J81" t="s">
        <v>38</v>
      </c>
      <c r="K81" t="str">
        <f>TEXT(tblOrders[[#This Row],[Order_Date]],"mmmm")</f>
        <v>September</v>
      </c>
      <c r="L81" t="str">
        <f>TEXT(tblOrders[[#This Row],[Order_Date]],"DDDD")</f>
        <v>Wednesday</v>
      </c>
    </row>
    <row r="82" spans="1:12" x14ac:dyDescent="0.25">
      <c r="A82" t="s">
        <v>125</v>
      </c>
      <c r="B82" t="s">
        <v>49</v>
      </c>
      <c r="C82" s="3">
        <v>45923</v>
      </c>
      <c r="D82" t="s">
        <v>17</v>
      </c>
      <c r="E82" t="s">
        <v>18</v>
      </c>
      <c r="F82">
        <v>4</v>
      </c>
      <c r="G82" s="2">
        <v>32</v>
      </c>
      <c r="H82" s="2">
        <v>128</v>
      </c>
      <c r="I82" t="s">
        <v>47</v>
      </c>
      <c r="J82" t="s">
        <v>26</v>
      </c>
      <c r="K82" t="str">
        <f>TEXT(tblOrders[[#This Row],[Order_Date]],"mmmm")</f>
        <v>September</v>
      </c>
      <c r="L82" t="str">
        <f>TEXT(tblOrders[[#This Row],[Order_Date]],"DDDD")</f>
        <v>Tuesday</v>
      </c>
    </row>
    <row r="83" spans="1:12" x14ac:dyDescent="0.25">
      <c r="A83" t="s">
        <v>126</v>
      </c>
      <c r="B83" t="s">
        <v>37</v>
      </c>
      <c r="C83" s="3">
        <v>45895</v>
      </c>
      <c r="D83" t="s">
        <v>28</v>
      </c>
      <c r="E83" t="s">
        <v>25</v>
      </c>
      <c r="F83">
        <v>2</v>
      </c>
      <c r="G83" s="2">
        <v>166</v>
      </c>
      <c r="H83" s="2">
        <v>332</v>
      </c>
      <c r="I83" t="s">
        <v>14</v>
      </c>
      <c r="J83" t="s">
        <v>30</v>
      </c>
      <c r="K83" t="str">
        <f>TEXT(tblOrders[[#This Row],[Order_Date]],"mmmm")</f>
        <v>August</v>
      </c>
      <c r="L83" t="str">
        <f>TEXT(tblOrders[[#This Row],[Order_Date]],"DDDD")</f>
        <v>Tuesday</v>
      </c>
    </row>
    <row r="84" spans="1:12" x14ac:dyDescent="0.25">
      <c r="A84" t="s">
        <v>127</v>
      </c>
      <c r="B84" t="s">
        <v>37</v>
      </c>
      <c r="C84" s="3">
        <v>45899</v>
      </c>
      <c r="D84" t="s">
        <v>12</v>
      </c>
      <c r="E84" t="s">
        <v>29</v>
      </c>
      <c r="F84">
        <v>1</v>
      </c>
      <c r="G84" s="2">
        <v>267</v>
      </c>
      <c r="H84" s="2">
        <v>267</v>
      </c>
      <c r="I84" t="s">
        <v>14</v>
      </c>
      <c r="J84" t="s">
        <v>213</v>
      </c>
      <c r="K84" t="str">
        <f>TEXT(tblOrders[[#This Row],[Order_Date]],"mmmm")</f>
        <v>August</v>
      </c>
      <c r="L84" t="str">
        <f>TEXT(tblOrders[[#This Row],[Order_Date]],"DDDD")</f>
        <v>Saturday</v>
      </c>
    </row>
    <row r="85" spans="1:12" x14ac:dyDescent="0.25">
      <c r="A85" t="s">
        <v>128</v>
      </c>
      <c r="B85" t="s">
        <v>45</v>
      </c>
      <c r="C85" s="3">
        <v>45878</v>
      </c>
      <c r="D85" t="s">
        <v>40</v>
      </c>
      <c r="E85" t="s">
        <v>29</v>
      </c>
      <c r="F85">
        <v>3</v>
      </c>
      <c r="G85" s="2">
        <v>9</v>
      </c>
      <c r="H85" s="2">
        <v>27</v>
      </c>
      <c r="I85" t="s">
        <v>41</v>
      </c>
      <c r="J85" t="s">
        <v>116</v>
      </c>
      <c r="K85" t="str">
        <f>TEXT(tblOrders[[#This Row],[Order_Date]],"mmmm")</f>
        <v>August</v>
      </c>
      <c r="L85" t="str">
        <f>TEXT(tblOrders[[#This Row],[Order_Date]],"DDDD")</f>
        <v>Saturday</v>
      </c>
    </row>
    <row r="86" spans="1:12" x14ac:dyDescent="0.25">
      <c r="A86" t="s">
        <v>129</v>
      </c>
      <c r="B86" t="s">
        <v>11</v>
      </c>
      <c r="C86" s="3">
        <v>45872</v>
      </c>
      <c r="D86" t="s">
        <v>12</v>
      </c>
      <c r="E86" t="s">
        <v>25</v>
      </c>
      <c r="F86">
        <v>3</v>
      </c>
      <c r="G86" s="2">
        <v>19</v>
      </c>
      <c r="H86" s="2">
        <v>57</v>
      </c>
      <c r="I86" t="s">
        <v>14</v>
      </c>
      <c r="J86" t="s">
        <v>34</v>
      </c>
      <c r="K86" t="str">
        <f>TEXT(tblOrders[[#This Row],[Order_Date]],"mmmm")</f>
        <v>August</v>
      </c>
      <c r="L86" t="str">
        <f>TEXT(tblOrders[[#This Row],[Order_Date]],"DDDD")</f>
        <v>Sunday</v>
      </c>
    </row>
    <row r="87" spans="1:12" x14ac:dyDescent="0.25">
      <c r="A87" t="s">
        <v>130</v>
      </c>
      <c r="B87" t="s">
        <v>61</v>
      </c>
      <c r="C87" s="3">
        <v>45912</v>
      </c>
      <c r="D87" t="s">
        <v>17</v>
      </c>
      <c r="E87" t="s">
        <v>25</v>
      </c>
      <c r="F87">
        <v>1</v>
      </c>
      <c r="G87" s="2">
        <v>119</v>
      </c>
      <c r="H87" s="2">
        <v>119</v>
      </c>
      <c r="I87" t="s">
        <v>47</v>
      </c>
      <c r="J87" t="s">
        <v>15</v>
      </c>
      <c r="K87" t="str">
        <f>TEXT(tblOrders[[#This Row],[Order_Date]],"mmmm")</f>
        <v>September</v>
      </c>
      <c r="L87" t="str">
        <f>TEXT(tblOrders[[#This Row],[Order_Date]],"DDDD")</f>
        <v>Friday</v>
      </c>
    </row>
    <row r="88" spans="1:12" x14ac:dyDescent="0.25">
      <c r="A88" t="s">
        <v>131</v>
      </c>
      <c r="B88" t="s">
        <v>61</v>
      </c>
      <c r="C88" s="3">
        <v>45877</v>
      </c>
      <c r="D88" t="s">
        <v>12</v>
      </c>
      <c r="E88" t="s">
        <v>25</v>
      </c>
      <c r="F88">
        <v>1</v>
      </c>
      <c r="G88" s="2">
        <v>164</v>
      </c>
      <c r="H88" s="2">
        <v>164</v>
      </c>
      <c r="I88" t="s">
        <v>47</v>
      </c>
      <c r="J88" t="s">
        <v>81</v>
      </c>
      <c r="K88" t="str">
        <f>TEXT(tblOrders[[#This Row],[Order_Date]],"mmmm")</f>
        <v>August</v>
      </c>
      <c r="L88" t="str">
        <f>TEXT(tblOrders[[#This Row],[Order_Date]],"DDDD")</f>
        <v>Friday</v>
      </c>
    </row>
    <row r="89" spans="1:12" x14ac:dyDescent="0.25">
      <c r="A89" t="s">
        <v>132</v>
      </c>
      <c r="B89" t="s">
        <v>45</v>
      </c>
      <c r="C89" s="3">
        <v>45890</v>
      </c>
      <c r="D89" t="s">
        <v>40</v>
      </c>
      <c r="E89" t="s">
        <v>18</v>
      </c>
      <c r="F89">
        <v>1</v>
      </c>
      <c r="G89" s="2">
        <v>19</v>
      </c>
      <c r="H89" s="2">
        <v>19</v>
      </c>
      <c r="I89" t="s">
        <v>41</v>
      </c>
      <c r="J89" t="s">
        <v>26</v>
      </c>
      <c r="K89" t="str">
        <f>TEXT(tblOrders[[#This Row],[Order_Date]],"mmmm")</f>
        <v>August</v>
      </c>
      <c r="L89" t="str">
        <f>TEXT(tblOrders[[#This Row],[Order_Date]],"DDDD")</f>
        <v>Thursday</v>
      </c>
    </row>
    <row r="90" spans="1:12" x14ac:dyDescent="0.25">
      <c r="A90" t="s">
        <v>133</v>
      </c>
      <c r="B90" t="s">
        <v>32</v>
      </c>
      <c r="C90" s="3">
        <v>45879</v>
      </c>
      <c r="D90" t="s">
        <v>28</v>
      </c>
      <c r="E90" t="s">
        <v>13</v>
      </c>
      <c r="F90">
        <v>1</v>
      </c>
      <c r="G90" s="2">
        <v>73</v>
      </c>
      <c r="H90" s="2">
        <v>73</v>
      </c>
      <c r="I90" t="s">
        <v>14</v>
      </c>
      <c r="J90" t="s">
        <v>38</v>
      </c>
      <c r="K90" t="str">
        <f>TEXT(tblOrders[[#This Row],[Order_Date]],"mmmm")</f>
        <v>August</v>
      </c>
      <c r="L90" t="str">
        <f>TEXT(tblOrders[[#This Row],[Order_Date]],"DDDD")</f>
        <v>Sunday</v>
      </c>
    </row>
    <row r="91" spans="1:12" x14ac:dyDescent="0.25">
      <c r="A91" t="s">
        <v>134</v>
      </c>
      <c r="B91" t="s">
        <v>32</v>
      </c>
      <c r="C91" s="3">
        <v>45917</v>
      </c>
      <c r="D91" t="s">
        <v>17</v>
      </c>
      <c r="E91" t="s">
        <v>29</v>
      </c>
      <c r="F91">
        <v>3</v>
      </c>
      <c r="G91" s="2">
        <v>59</v>
      </c>
      <c r="H91" s="2">
        <v>177</v>
      </c>
      <c r="I91" t="s">
        <v>14</v>
      </c>
      <c r="J91" t="s">
        <v>26</v>
      </c>
      <c r="K91" t="str">
        <f>TEXT(tblOrders[[#This Row],[Order_Date]],"mmmm")</f>
        <v>September</v>
      </c>
      <c r="L91" t="str">
        <f>TEXT(tblOrders[[#This Row],[Order_Date]],"DDDD")</f>
        <v>Wednesday</v>
      </c>
    </row>
    <row r="92" spans="1:12" x14ac:dyDescent="0.25">
      <c r="A92" t="s">
        <v>135</v>
      </c>
      <c r="B92" t="s">
        <v>11</v>
      </c>
      <c r="C92" s="3">
        <v>45852</v>
      </c>
      <c r="D92" t="s">
        <v>17</v>
      </c>
      <c r="E92" t="s">
        <v>29</v>
      </c>
      <c r="F92">
        <v>1</v>
      </c>
      <c r="G92" s="2">
        <v>21</v>
      </c>
      <c r="H92" s="2">
        <v>21</v>
      </c>
      <c r="I92" t="s">
        <v>14</v>
      </c>
      <c r="J92" t="s">
        <v>67</v>
      </c>
      <c r="K92" t="str">
        <f>TEXT(tblOrders[[#This Row],[Order_Date]],"mmmm")</f>
        <v>July</v>
      </c>
      <c r="L92" t="str">
        <f>TEXT(tblOrders[[#This Row],[Order_Date]],"DDDD")</f>
        <v>Monday</v>
      </c>
    </row>
    <row r="93" spans="1:12" x14ac:dyDescent="0.25">
      <c r="A93" t="s">
        <v>136</v>
      </c>
      <c r="B93" t="s">
        <v>71</v>
      </c>
      <c r="C93" s="3">
        <v>45895</v>
      </c>
      <c r="D93" t="s">
        <v>40</v>
      </c>
      <c r="E93" t="s">
        <v>29</v>
      </c>
      <c r="F93">
        <v>2</v>
      </c>
      <c r="G93" s="2">
        <v>43</v>
      </c>
      <c r="H93" s="2">
        <v>86</v>
      </c>
      <c r="I93" t="s">
        <v>22</v>
      </c>
      <c r="J93" t="s">
        <v>116</v>
      </c>
      <c r="K93" t="str">
        <f>TEXT(tblOrders[[#This Row],[Order_Date]],"mmmm")</f>
        <v>August</v>
      </c>
      <c r="L93" t="str">
        <f>TEXT(tblOrders[[#This Row],[Order_Date]],"DDDD")</f>
        <v>Tuesday</v>
      </c>
    </row>
    <row r="94" spans="1:12" x14ac:dyDescent="0.25">
      <c r="A94" t="s">
        <v>137</v>
      </c>
      <c r="B94" t="s">
        <v>45</v>
      </c>
      <c r="C94" s="3">
        <v>45914</v>
      </c>
      <c r="D94" t="s">
        <v>40</v>
      </c>
      <c r="E94" t="s">
        <v>13</v>
      </c>
      <c r="F94">
        <v>4</v>
      </c>
      <c r="G94" s="2">
        <v>19</v>
      </c>
      <c r="H94" s="2">
        <v>76</v>
      </c>
      <c r="I94" t="s">
        <v>41</v>
      </c>
      <c r="J94" t="s">
        <v>26</v>
      </c>
      <c r="K94" t="str">
        <f>TEXT(tblOrders[[#This Row],[Order_Date]],"mmmm")</f>
        <v>September</v>
      </c>
      <c r="L94" t="str">
        <f>TEXT(tblOrders[[#This Row],[Order_Date]],"DDDD")</f>
        <v>Sunday</v>
      </c>
    </row>
    <row r="95" spans="1:12" x14ac:dyDescent="0.25">
      <c r="A95" t="s">
        <v>138</v>
      </c>
      <c r="B95" t="s">
        <v>11</v>
      </c>
      <c r="C95" s="3">
        <v>45873</v>
      </c>
      <c r="D95" t="s">
        <v>17</v>
      </c>
      <c r="E95" t="s">
        <v>25</v>
      </c>
      <c r="F95">
        <v>4</v>
      </c>
      <c r="G95" s="2">
        <v>28</v>
      </c>
      <c r="H95" s="2">
        <v>112</v>
      </c>
      <c r="I95" t="s">
        <v>43</v>
      </c>
      <c r="J95" t="s">
        <v>81</v>
      </c>
      <c r="K95" t="str">
        <f>TEXT(tblOrders[[#This Row],[Order_Date]],"mmmm")</f>
        <v>August</v>
      </c>
      <c r="L95" t="str">
        <f>TEXT(tblOrders[[#This Row],[Order_Date]],"DDDD")</f>
        <v>Monday</v>
      </c>
    </row>
    <row r="96" spans="1:12" x14ac:dyDescent="0.25">
      <c r="A96" t="s">
        <v>139</v>
      </c>
      <c r="B96" t="s">
        <v>37</v>
      </c>
      <c r="C96" s="3">
        <v>45856</v>
      </c>
      <c r="D96" t="s">
        <v>12</v>
      </c>
      <c r="E96" t="s">
        <v>29</v>
      </c>
      <c r="F96">
        <v>3</v>
      </c>
      <c r="G96" s="2">
        <v>80</v>
      </c>
      <c r="H96" s="2">
        <v>240</v>
      </c>
      <c r="I96" t="s">
        <v>22</v>
      </c>
      <c r="J96" t="s">
        <v>90</v>
      </c>
      <c r="K96" t="str">
        <f>TEXT(tblOrders[[#This Row],[Order_Date]],"mmmm")</f>
        <v>July</v>
      </c>
      <c r="L96" t="str">
        <f>TEXT(tblOrders[[#This Row],[Order_Date]],"DDDD")</f>
        <v>Friday</v>
      </c>
    </row>
    <row r="97" spans="1:12" x14ac:dyDescent="0.25">
      <c r="A97" t="s">
        <v>140</v>
      </c>
      <c r="B97" t="s">
        <v>71</v>
      </c>
      <c r="C97" s="3">
        <v>45912</v>
      </c>
      <c r="D97" t="s">
        <v>40</v>
      </c>
      <c r="E97" t="s">
        <v>18</v>
      </c>
      <c r="F97">
        <v>2</v>
      </c>
      <c r="G97" s="2">
        <v>24</v>
      </c>
      <c r="H97" s="2">
        <v>48</v>
      </c>
      <c r="I97" t="s">
        <v>41</v>
      </c>
      <c r="J97" t="s">
        <v>38</v>
      </c>
      <c r="K97" t="str">
        <f>TEXT(tblOrders[[#This Row],[Order_Date]],"mmmm")</f>
        <v>September</v>
      </c>
      <c r="L97" t="str">
        <f>TEXT(tblOrders[[#This Row],[Order_Date]],"DDDD")</f>
        <v>Friday</v>
      </c>
    </row>
    <row r="98" spans="1:12" x14ac:dyDescent="0.25">
      <c r="A98" t="s">
        <v>141</v>
      </c>
      <c r="B98" t="s">
        <v>21</v>
      </c>
      <c r="C98" s="3">
        <v>45904</v>
      </c>
      <c r="D98" t="s">
        <v>40</v>
      </c>
      <c r="E98" t="s">
        <v>13</v>
      </c>
      <c r="F98">
        <v>3</v>
      </c>
      <c r="G98" s="2">
        <v>56</v>
      </c>
      <c r="H98" s="2">
        <v>168</v>
      </c>
      <c r="I98" t="s">
        <v>14</v>
      </c>
      <c r="J98" t="s">
        <v>26</v>
      </c>
      <c r="K98" t="str">
        <f>TEXT(tblOrders[[#This Row],[Order_Date]],"mmmm")</f>
        <v>September</v>
      </c>
      <c r="L98" t="str">
        <f>TEXT(tblOrders[[#This Row],[Order_Date]],"DDDD")</f>
        <v>Thursday</v>
      </c>
    </row>
    <row r="99" spans="1:12" x14ac:dyDescent="0.25">
      <c r="A99" t="s">
        <v>142</v>
      </c>
      <c r="B99" t="s">
        <v>37</v>
      </c>
      <c r="C99" s="3">
        <v>45894</v>
      </c>
      <c r="D99" t="s">
        <v>28</v>
      </c>
      <c r="E99" t="s">
        <v>18</v>
      </c>
      <c r="F99">
        <v>2</v>
      </c>
      <c r="G99" s="2">
        <v>161</v>
      </c>
      <c r="H99" s="2">
        <v>322</v>
      </c>
      <c r="I99" t="s">
        <v>47</v>
      </c>
      <c r="J99" t="s">
        <v>30</v>
      </c>
      <c r="K99" t="str">
        <f>TEXT(tblOrders[[#This Row],[Order_Date]],"mmmm")</f>
        <v>August</v>
      </c>
      <c r="L99" t="str">
        <f>TEXT(tblOrders[[#This Row],[Order_Date]],"DDDD")</f>
        <v>Monday</v>
      </c>
    </row>
    <row r="100" spans="1:12" x14ac:dyDescent="0.25">
      <c r="A100" t="s">
        <v>143</v>
      </c>
      <c r="B100" t="s">
        <v>37</v>
      </c>
      <c r="C100" s="3">
        <v>45925</v>
      </c>
      <c r="D100" t="s">
        <v>28</v>
      </c>
      <c r="E100" t="s">
        <v>29</v>
      </c>
      <c r="F100">
        <v>3</v>
      </c>
      <c r="G100" s="2">
        <v>87</v>
      </c>
      <c r="H100" s="2">
        <v>261</v>
      </c>
      <c r="I100" t="s">
        <v>22</v>
      </c>
      <c r="J100" t="s">
        <v>38</v>
      </c>
      <c r="K100" t="str">
        <f>TEXT(tblOrders[[#This Row],[Order_Date]],"mmmm")</f>
        <v>September</v>
      </c>
      <c r="L100" t="str">
        <f>TEXT(tblOrders[[#This Row],[Order_Date]],"DDDD")</f>
        <v>Thursday</v>
      </c>
    </row>
    <row r="101" spans="1:12" x14ac:dyDescent="0.25">
      <c r="A101" t="s">
        <v>144</v>
      </c>
      <c r="B101" t="s">
        <v>11</v>
      </c>
      <c r="C101" s="3">
        <v>45906</v>
      </c>
      <c r="D101" t="s">
        <v>40</v>
      </c>
      <c r="E101" t="s">
        <v>25</v>
      </c>
      <c r="F101">
        <v>2</v>
      </c>
      <c r="G101" s="2">
        <v>39</v>
      </c>
      <c r="H101" s="2">
        <v>78</v>
      </c>
      <c r="I101" t="s">
        <v>22</v>
      </c>
      <c r="J101" t="s">
        <v>15</v>
      </c>
      <c r="K101" t="str">
        <f>TEXT(tblOrders[[#This Row],[Order_Date]],"mmmm")</f>
        <v>September</v>
      </c>
      <c r="L101" t="str">
        <f>TEXT(tblOrders[[#This Row],[Order_Date]],"DDDD")</f>
        <v>Saturday</v>
      </c>
    </row>
    <row r="102" spans="1:12" x14ac:dyDescent="0.25">
      <c r="A102" t="s">
        <v>145</v>
      </c>
      <c r="B102" t="s">
        <v>37</v>
      </c>
      <c r="C102" s="3">
        <v>45906</v>
      </c>
      <c r="D102" t="s">
        <v>40</v>
      </c>
      <c r="E102" t="s">
        <v>25</v>
      </c>
      <c r="F102">
        <v>2</v>
      </c>
      <c r="G102" s="2">
        <v>192</v>
      </c>
      <c r="H102" s="2">
        <v>384</v>
      </c>
      <c r="I102" t="s">
        <v>14</v>
      </c>
      <c r="J102" t="s">
        <v>110</v>
      </c>
      <c r="K102" t="str">
        <f>TEXT(tblOrders[[#This Row],[Order_Date]],"mmmm")</f>
        <v>September</v>
      </c>
      <c r="L102" t="str">
        <f>TEXT(tblOrders[[#This Row],[Order_Date]],"DDDD")</f>
        <v>Saturday</v>
      </c>
    </row>
    <row r="103" spans="1:12" x14ac:dyDescent="0.25">
      <c r="A103" t="s">
        <v>146</v>
      </c>
      <c r="B103" t="s">
        <v>21</v>
      </c>
      <c r="C103" s="3">
        <v>45856</v>
      </c>
      <c r="D103" t="s">
        <v>17</v>
      </c>
      <c r="E103" t="s">
        <v>18</v>
      </c>
      <c r="F103">
        <v>1</v>
      </c>
      <c r="G103" s="2">
        <v>91</v>
      </c>
      <c r="H103" s="2">
        <v>91</v>
      </c>
      <c r="I103" t="s">
        <v>41</v>
      </c>
      <c r="J103" t="s">
        <v>26</v>
      </c>
      <c r="K103" t="str">
        <f>TEXT(tblOrders[[#This Row],[Order_Date]],"mmmm")</f>
        <v>July</v>
      </c>
      <c r="L103" t="str">
        <f>TEXT(tblOrders[[#This Row],[Order_Date]],"DDDD")</f>
        <v>Friday</v>
      </c>
    </row>
    <row r="104" spans="1:12" x14ac:dyDescent="0.25">
      <c r="A104" t="s">
        <v>147</v>
      </c>
      <c r="B104" t="s">
        <v>32</v>
      </c>
      <c r="C104" s="3">
        <v>45883</v>
      </c>
      <c r="D104" t="s">
        <v>12</v>
      </c>
      <c r="E104" t="s">
        <v>25</v>
      </c>
      <c r="F104">
        <v>2</v>
      </c>
      <c r="G104" s="2">
        <v>58</v>
      </c>
      <c r="H104" s="2">
        <v>116</v>
      </c>
      <c r="I104" t="s">
        <v>22</v>
      </c>
      <c r="J104" t="s">
        <v>38</v>
      </c>
      <c r="K104" t="str">
        <f>TEXT(tblOrders[[#This Row],[Order_Date]],"mmmm")</f>
        <v>August</v>
      </c>
      <c r="L104" t="str">
        <f>TEXT(tblOrders[[#This Row],[Order_Date]],"DDDD")</f>
        <v>Thursday</v>
      </c>
    </row>
    <row r="105" spans="1:12" x14ac:dyDescent="0.25">
      <c r="A105" t="s">
        <v>148</v>
      </c>
      <c r="B105" t="s">
        <v>61</v>
      </c>
      <c r="C105" s="3">
        <v>45922</v>
      </c>
      <c r="D105" t="s">
        <v>28</v>
      </c>
      <c r="E105" t="s">
        <v>13</v>
      </c>
      <c r="F105">
        <v>2</v>
      </c>
      <c r="G105" s="2">
        <v>83</v>
      </c>
      <c r="H105" s="2">
        <v>166</v>
      </c>
      <c r="I105" t="s">
        <v>22</v>
      </c>
      <c r="J105" t="s">
        <v>26</v>
      </c>
      <c r="K105" t="str">
        <f>TEXT(tblOrders[[#This Row],[Order_Date]],"mmmm")</f>
        <v>September</v>
      </c>
      <c r="L105" t="str">
        <f>TEXT(tblOrders[[#This Row],[Order_Date]],"DDDD")</f>
        <v>Monday</v>
      </c>
    </row>
    <row r="106" spans="1:12" x14ac:dyDescent="0.25">
      <c r="A106" t="s">
        <v>149</v>
      </c>
      <c r="B106" t="s">
        <v>37</v>
      </c>
      <c r="C106" s="3">
        <v>45914</v>
      </c>
      <c r="D106" t="s">
        <v>12</v>
      </c>
      <c r="E106" t="s">
        <v>18</v>
      </c>
      <c r="F106">
        <v>1</v>
      </c>
      <c r="G106" s="2">
        <v>224</v>
      </c>
      <c r="H106" s="2">
        <v>224</v>
      </c>
      <c r="I106" t="s">
        <v>41</v>
      </c>
      <c r="J106" t="s">
        <v>81</v>
      </c>
      <c r="K106" t="str">
        <f>TEXT(tblOrders[[#This Row],[Order_Date]],"mmmm")</f>
        <v>September</v>
      </c>
      <c r="L106" t="str">
        <f>TEXT(tblOrders[[#This Row],[Order_Date]],"DDDD")</f>
        <v>Sunday</v>
      </c>
    </row>
    <row r="107" spans="1:12" x14ac:dyDescent="0.25">
      <c r="A107" t="s">
        <v>150</v>
      </c>
      <c r="B107" t="s">
        <v>11</v>
      </c>
      <c r="C107" s="3">
        <v>45891</v>
      </c>
      <c r="D107" t="s">
        <v>17</v>
      </c>
      <c r="E107" t="s">
        <v>25</v>
      </c>
      <c r="F107">
        <v>1</v>
      </c>
      <c r="G107" s="2">
        <v>39</v>
      </c>
      <c r="H107" s="2">
        <v>39</v>
      </c>
      <c r="I107" t="s">
        <v>14</v>
      </c>
      <c r="J107" t="s">
        <v>26</v>
      </c>
      <c r="K107" t="str">
        <f>TEXT(tblOrders[[#This Row],[Order_Date]],"mmmm")</f>
        <v>August</v>
      </c>
      <c r="L107" t="str">
        <f>TEXT(tblOrders[[#This Row],[Order_Date]],"DDDD")</f>
        <v>Friday</v>
      </c>
    </row>
    <row r="108" spans="1:12" x14ac:dyDescent="0.25">
      <c r="A108" t="s">
        <v>151</v>
      </c>
      <c r="B108" t="s">
        <v>32</v>
      </c>
      <c r="C108" s="3">
        <v>45905</v>
      </c>
      <c r="D108" t="s">
        <v>12</v>
      </c>
      <c r="E108" t="s">
        <v>29</v>
      </c>
      <c r="F108">
        <v>1</v>
      </c>
      <c r="G108" s="2">
        <v>25</v>
      </c>
      <c r="H108" s="2">
        <v>25</v>
      </c>
      <c r="I108" t="s">
        <v>22</v>
      </c>
      <c r="J108" t="s">
        <v>26</v>
      </c>
      <c r="K108" t="str">
        <f>TEXT(tblOrders[[#This Row],[Order_Date]],"mmmm")</f>
        <v>September</v>
      </c>
      <c r="L108" t="str">
        <f>TEXT(tblOrders[[#This Row],[Order_Date]],"DDDD")</f>
        <v>Friday</v>
      </c>
    </row>
    <row r="109" spans="1:12" x14ac:dyDescent="0.25">
      <c r="A109" t="s">
        <v>152</v>
      </c>
      <c r="B109" t="s">
        <v>21</v>
      </c>
      <c r="C109" s="3">
        <v>45880</v>
      </c>
      <c r="D109" t="s">
        <v>12</v>
      </c>
      <c r="E109" t="s">
        <v>25</v>
      </c>
      <c r="F109">
        <v>2</v>
      </c>
      <c r="G109" s="2">
        <v>108</v>
      </c>
      <c r="H109" s="2">
        <v>216</v>
      </c>
      <c r="I109" t="s">
        <v>43</v>
      </c>
      <c r="J109" t="s">
        <v>38</v>
      </c>
      <c r="K109" t="str">
        <f>TEXT(tblOrders[[#This Row],[Order_Date]],"mmmm")</f>
        <v>August</v>
      </c>
      <c r="L109" t="str">
        <f>TEXT(tblOrders[[#This Row],[Order_Date]],"DDDD")</f>
        <v>Monday</v>
      </c>
    </row>
    <row r="110" spans="1:12" x14ac:dyDescent="0.25">
      <c r="A110" t="s">
        <v>153</v>
      </c>
      <c r="B110" t="s">
        <v>61</v>
      </c>
      <c r="C110" s="3">
        <v>45874</v>
      </c>
      <c r="D110" t="s">
        <v>12</v>
      </c>
      <c r="E110" t="s">
        <v>25</v>
      </c>
      <c r="F110">
        <v>3</v>
      </c>
      <c r="G110" s="2">
        <v>56</v>
      </c>
      <c r="H110" s="2">
        <v>168</v>
      </c>
      <c r="I110" t="s">
        <v>43</v>
      </c>
      <c r="J110" t="s">
        <v>81</v>
      </c>
      <c r="K110" t="str">
        <f>TEXT(tblOrders[[#This Row],[Order_Date]],"mmmm")</f>
        <v>August</v>
      </c>
      <c r="L110" t="str">
        <f>TEXT(tblOrders[[#This Row],[Order_Date]],"DDDD")</f>
        <v>Tuesday</v>
      </c>
    </row>
    <row r="111" spans="1:12" x14ac:dyDescent="0.25">
      <c r="A111" t="s">
        <v>154</v>
      </c>
      <c r="B111" t="s">
        <v>71</v>
      </c>
      <c r="C111" s="3">
        <v>45868</v>
      </c>
      <c r="D111" t="s">
        <v>12</v>
      </c>
      <c r="E111" t="s">
        <v>29</v>
      </c>
      <c r="F111">
        <v>1</v>
      </c>
      <c r="G111" s="2">
        <v>43</v>
      </c>
      <c r="H111" s="2">
        <v>43</v>
      </c>
      <c r="I111" t="s">
        <v>41</v>
      </c>
      <c r="J111" t="s">
        <v>30</v>
      </c>
      <c r="K111" t="str">
        <f>TEXT(tblOrders[[#This Row],[Order_Date]],"mmmm")</f>
        <v>July</v>
      </c>
      <c r="L111" t="str">
        <f>TEXT(tblOrders[[#This Row],[Order_Date]],"DDDD")</f>
        <v>Wednesday</v>
      </c>
    </row>
    <row r="112" spans="1:12" x14ac:dyDescent="0.25">
      <c r="A112" t="s">
        <v>155</v>
      </c>
      <c r="B112" t="s">
        <v>32</v>
      </c>
      <c r="C112" s="3">
        <v>45890</v>
      </c>
      <c r="D112" t="s">
        <v>17</v>
      </c>
      <c r="E112" t="s">
        <v>18</v>
      </c>
      <c r="F112">
        <v>2</v>
      </c>
      <c r="G112" s="2">
        <v>83</v>
      </c>
      <c r="H112" s="2">
        <v>166</v>
      </c>
      <c r="I112" t="s">
        <v>43</v>
      </c>
      <c r="J112" t="s">
        <v>15</v>
      </c>
      <c r="K112" t="str">
        <f>TEXT(tblOrders[[#This Row],[Order_Date]],"mmmm")</f>
        <v>August</v>
      </c>
      <c r="L112" t="str">
        <f>TEXT(tblOrders[[#This Row],[Order_Date]],"DDDD")</f>
        <v>Thursday</v>
      </c>
    </row>
    <row r="113" spans="1:12" x14ac:dyDescent="0.25">
      <c r="A113" t="s">
        <v>156</v>
      </c>
      <c r="B113" t="s">
        <v>32</v>
      </c>
      <c r="C113" s="3">
        <v>45920</v>
      </c>
      <c r="D113" t="s">
        <v>17</v>
      </c>
      <c r="E113" t="s">
        <v>25</v>
      </c>
      <c r="F113">
        <v>1</v>
      </c>
      <c r="G113" s="2">
        <v>28</v>
      </c>
      <c r="H113" s="2">
        <v>28</v>
      </c>
      <c r="I113" t="s">
        <v>22</v>
      </c>
      <c r="J113" t="s">
        <v>90</v>
      </c>
      <c r="K113" t="str">
        <f>TEXT(tblOrders[[#This Row],[Order_Date]],"mmmm")</f>
        <v>September</v>
      </c>
      <c r="L113" t="str">
        <f>TEXT(tblOrders[[#This Row],[Order_Date]],"DDDD")</f>
        <v>Saturday</v>
      </c>
    </row>
    <row r="114" spans="1:12" x14ac:dyDescent="0.25">
      <c r="A114" t="s">
        <v>157</v>
      </c>
      <c r="B114" t="s">
        <v>49</v>
      </c>
      <c r="C114" s="3">
        <v>45878</v>
      </c>
      <c r="D114" t="s">
        <v>12</v>
      </c>
      <c r="E114" t="s">
        <v>25</v>
      </c>
      <c r="F114">
        <v>2</v>
      </c>
      <c r="G114" s="2">
        <v>15</v>
      </c>
      <c r="H114" s="2">
        <v>30</v>
      </c>
      <c r="I114" t="s">
        <v>22</v>
      </c>
      <c r="J114" t="s">
        <v>62</v>
      </c>
      <c r="K114" t="str">
        <f>TEXT(tblOrders[[#This Row],[Order_Date]],"mmmm")</f>
        <v>August</v>
      </c>
      <c r="L114" t="str">
        <f>TEXT(tblOrders[[#This Row],[Order_Date]],"DDDD")</f>
        <v>Saturday</v>
      </c>
    </row>
    <row r="115" spans="1:12" x14ac:dyDescent="0.25">
      <c r="A115" t="s">
        <v>158</v>
      </c>
      <c r="B115" t="s">
        <v>37</v>
      </c>
      <c r="C115" s="3">
        <v>45872</v>
      </c>
      <c r="D115" t="s">
        <v>12</v>
      </c>
      <c r="E115" t="s">
        <v>13</v>
      </c>
      <c r="F115">
        <v>1</v>
      </c>
      <c r="G115" s="2">
        <v>93</v>
      </c>
      <c r="H115" s="2">
        <v>93</v>
      </c>
      <c r="I115" t="s">
        <v>14</v>
      </c>
      <c r="J115" t="s">
        <v>81</v>
      </c>
      <c r="K115" t="str">
        <f>TEXT(tblOrders[[#This Row],[Order_Date]],"mmmm")</f>
        <v>August</v>
      </c>
      <c r="L115" t="str">
        <f>TEXT(tblOrders[[#This Row],[Order_Date]],"DDDD")</f>
        <v>Sunday</v>
      </c>
    </row>
    <row r="116" spans="1:12" x14ac:dyDescent="0.25">
      <c r="A116" t="s">
        <v>159</v>
      </c>
      <c r="B116" t="s">
        <v>45</v>
      </c>
      <c r="C116" s="3">
        <v>45843</v>
      </c>
      <c r="D116" t="s">
        <v>40</v>
      </c>
      <c r="E116" t="s">
        <v>25</v>
      </c>
      <c r="F116">
        <v>1</v>
      </c>
      <c r="G116" s="2">
        <v>13</v>
      </c>
      <c r="H116" s="2">
        <v>13</v>
      </c>
      <c r="I116" t="s">
        <v>41</v>
      </c>
      <c r="J116" t="s">
        <v>26</v>
      </c>
      <c r="K116" t="str">
        <f>TEXT(tblOrders[[#This Row],[Order_Date]],"mmmm")</f>
        <v>July</v>
      </c>
      <c r="L116" t="str">
        <f>TEXT(tblOrders[[#This Row],[Order_Date]],"DDDD")</f>
        <v>Saturday</v>
      </c>
    </row>
    <row r="117" spans="1:12" x14ac:dyDescent="0.25">
      <c r="A117" t="s">
        <v>160</v>
      </c>
      <c r="B117" t="s">
        <v>11</v>
      </c>
      <c r="C117" s="3">
        <v>45927</v>
      </c>
      <c r="D117" t="s">
        <v>12</v>
      </c>
      <c r="E117" t="s">
        <v>29</v>
      </c>
      <c r="F117">
        <v>3</v>
      </c>
      <c r="G117" s="2">
        <v>41</v>
      </c>
      <c r="H117" s="2">
        <v>123</v>
      </c>
      <c r="I117" t="s">
        <v>43</v>
      </c>
      <c r="J117" t="s">
        <v>26</v>
      </c>
      <c r="K117" t="str">
        <f>TEXT(tblOrders[[#This Row],[Order_Date]],"mmmm")</f>
        <v>September</v>
      </c>
      <c r="L117" t="str">
        <f>TEXT(tblOrders[[#This Row],[Order_Date]],"DDDD")</f>
        <v>Saturday</v>
      </c>
    </row>
    <row r="118" spans="1:12" x14ac:dyDescent="0.25">
      <c r="A118" t="s">
        <v>161</v>
      </c>
      <c r="B118" t="s">
        <v>61</v>
      </c>
      <c r="C118" s="3">
        <v>45859</v>
      </c>
      <c r="D118" t="s">
        <v>40</v>
      </c>
      <c r="E118" t="s">
        <v>29</v>
      </c>
      <c r="F118">
        <v>1</v>
      </c>
      <c r="G118" s="2">
        <v>105</v>
      </c>
      <c r="H118" s="2">
        <v>105</v>
      </c>
      <c r="I118" t="s">
        <v>41</v>
      </c>
      <c r="J118" t="s">
        <v>26</v>
      </c>
      <c r="K118" t="str">
        <f>TEXT(tblOrders[[#This Row],[Order_Date]],"mmmm")</f>
        <v>July</v>
      </c>
      <c r="L118" t="str">
        <f>TEXT(tblOrders[[#This Row],[Order_Date]],"DDDD")</f>
        <v>Monday</v>
      </c>
    </row>
    <row r="119" spans="1:12" x14ac:dyDescent="0.25">
      <c r="A119" t="s">
        <v>162</v>
      </c>
      <c r="B119" t="s">
        <v>32</v>
      </c>
      <c r="C119" s="3">
        <v>45858</v>
      </c>
      <c r="D119" t="s">
        <v>12</v>
      </c>
      <c r="E119" t="s">
        <v>29</v>
      </c>
      <c r="F119">
        <v>2</v>
      </c>
      <c r="G119" s="2">
        <v>86</v>
      </c>
      <c r="H119" s="2">
        <v>172</v>
      </c>
      <c r="I119" t="s">
        <v>47</v>
      </c>
      <c r="J119" t="s">
        <v>81</v>
      </c>
      <c r="K119" t="str">
        <f>TEXT(tblOrders[[#This Row],[Order_Date]],"mmmm")</f>
        <v>July</v>
      </c>
      <c r="L119" t="str">
        <f>TEXT(tblOrders[[#This Row],[Order_Date]],"DDDD")</f>
        <v>Sunday</v>
      </c>
    </row>
    <row r="120" spans="1:12" x14ac:dyDescent="0.25">
      <c r="A120" t="s">
        <v>163</v>
      </c>
      <c r="B120" t="s">
        <v>61</v>
      </c>
      <c r="C120" s="3">
        <v>45919</v>
      </c>
      <c r="D120" t="s">
        <v>17</v>
      </c>
      <c r="E120" t="s">
        <v>29</v>
      </c>
      <c r="F120">
        <v>2</v>
      </c>
      <c r="G120" s="2">
        <v>41</v>
      </c>
      <c r="H120" s="2">
        <v>82</v>
      </c>
      <c r="I120" t="s">
        <v>22</v>
      </c>
      <c r="J120" t="s">
        <v>15</v>
      </c>
      <c r="K120" t="str">
        <f>TEXT(tblOrders[[#This Row],[Order_Date]],"mmmm")</f>
        <v>September</v>
      </c>
      <c r="L120" t="str">
        <f>TEXT(tblOrders[[#This Row],[Order_Date]],"DDDD")</f>
        <v>Friday</v>
      </c>
    </row>
    <row r="121" spans="1:12" x14ac:dyDescent="0.25">
      <c r="A121" t="s">
        <v>164</v>
      </c>
      <c r="B121" t="s">
        <v>21</v>
      </c>
      <c r="C121" s="3">
        <v>45860</v>
      </c>
      <c r="D121" t="s">
        <v>12</v>
      </c>
      <c r="E121" t="s">
        <v>29</v>
      </c>
      <c r="F121">
        <v>3</v>
      </c>
      <c r="G121" s="2">
        <v>118</v>
      </c>
      <c r="H121" s="2">
        <v>354</v>
      </c>
      <c r="I121" t="s">
        <v>41</v>
      </c>
      <c r="J121" t="s">
        <v>62</v>
      </c>
      <c r="K121" t="str">
        <f>TEXT(tblOrders[[#This Row],[Order_Date]],"mmmm")</f>
        <v>July</v>
      </c>
      <c r="L121" t="str">
        <f>TEXT(tblOrders[[#This Row],[Order_Date]],"DDDD")</f>
        <v>Tuesday</v>
      </c>
    </row>
    <row r="122" spans="1:12" x14ac:dyDescent="0.25">
      <c r="A122" t="s">
        <v>165</v>
      </c>
      <c r="B122" t="s">
        <v>11</v>
      </c>
      <c r="C122" s="3">
        <v>45875</v>
      </c>
      <c r="D122" t="s">
        <v>17</v>
      </c>
      <c r="E122" t="s">
        <v>25</v>
      </c>
      <c r="F122">
        <v>1</v>
      </c>
      <c r="G122" s="2">
        <v>20</v>
      </c>
      <c r="H122" s="2">
        <v>20</v>
      </c>
      <c r="I122" t="s">
        <v>47</v>
      </c>
      <c r="J122" t="s">
        <v>213</v>
      </c>
      <c r="K122" t="str">
        <f>TEXT(tblOrders[[#This Row],[Order_Date]],"mmmm")</f>
        <v>August</v>
      </c>
      <c r="L122" t="str">
        <f>TEXT(tblOrders[[#This Row],[Order_Date]],"DDDD")</f>
        <v>Wednesday</v>
      </c>
    </row>
    <row r="123" spans="1:12" x14ac:dyDescent="0.25">
      <c r="A123" t="s">
        <v>166</v>
      </c>
      <c r="B123" t="s">
        <v>11</v>
      </c>
      <c r="C123" s="3">
        <v>45872</v>
      </c>
      <c r="D123" t="s">
        <v>40</v>
      </c>
      <c r="E123" t="s">
        <v>29</v>
      </c>
      <c r="F123">
        <v>5</v>
      </c>
      <c r="G123" s="2">
        <v>38</v>
      </c>
      <c r="H123" s="2">
        <v>190</v>
      </c>
      <c r="I123" t="s">
        <v>14</v>
      </c>
      <c r="J123" t="s">
        <v>26</v>
      </c>
      <c r="K123" t="str">
        <f>TEXT(tblOrders[[#This Row],[Order_Date]],"mmmm")</f>
        <v>August</v>
      </c>
      <c r="L123" t="str">
        <f>TEXT(tblOrders[[#This Row],[Order_Date]],"DDDD")</f>
        <v>Sunday</v>
      </c>
    </row>
    <row r="124" spans="1:12" x14ac:dyDescent="0.25">
      <c r="A124" t="s">
        <v>167</v>
      </c>
      <c r="B124" t="s">
        <v>32</v>
      </c>
      <c r="C124" s="3">
        <v>45872</v>
      </c>
      <c r="D124" t="s">
        <v>28</v>
      </c>
      <c r="E124" t="s">
        <v>25</v>
      </c>
      <c r="F124">
        <v>2</v>
      </c>
      <c r="G124" s="2">
        <v>61</v>
      </c>
      <c r="H124" s="2">
        <v>122</v>
      </c>
      <c r="I124" t="s">
        <v>14</v>
      </c>
      <c r="J124" t="s">
        <v>90</v>
      </c>
      <c r="K124" t="str">
        <f>TEXT(tblOrders[[#This Row],[Order_Date]],"mmmm")</f>
        <v>August</v>
      </c>
      <c r="L124" t="str">
        <f>TEXT(tblOrders[[#This Row],[Order_Date]],"DDDD")</f>
        <v>Sunday</v>
      </c>
    </row>
    <row r="125" spans="1:12" x14ac:dyDescent="0.25">
      <c r="A125" t="s">
        <v>168</v>
      </c>
      <c r="B125" t="s">
        <v>21</v>
      </c>
      <c r="C125" s="3">
        <v>45893</v>
      </c>
      <c r="D125" t="s">
        <v>12</v>
      </c>
      <c r="E125" t="s">
        <v>29</v>
      </c>
      <c r="F125">
        <v>1</v>
      </c>
      <c r="G125" s="2">
        <v>76</v>
      </c>
      <c r="H125" s="2">
        <v>76</v>
      </c>
      <c r="I125" t="s">
        <v>14</v>
      </c>
      <c r="J125" t="s">
        <v>110</v>
      </c>
      <c r="K125" t="str">
        <f>TEXT(tblOrders[[#This Row],[Order_Date]],"mmmm")</f>
        <v>August</v>
      </c>
      <c r="L125" t="str">
        <f>TEXT(tblOrders[[#This Row],[Order_Date]],"DDDD")</f>
        <v>Sunday</v>
      </c>
    </row>
    <row r="126" spans="1:12" x14ac:dyDescent="0.25">
      <c r="A126" t="s">
        <v>169</v>
      </c>
      <c r="B126" t="s">
        <v>61</v>
      </c>
      <c r="C126" s="3">
        <v>45925</v>
      </c>
      <c r="D126" t="s">
        <v>12</v>
      </c>
      <c r="E126" t="s">
        <v>13</v>
      </c>
      <c r="F126">
        <v>2</v>
      </c>
      <c r="G126" s="2">
        <v>47</v>
      </c>
      <c r="H126" s="2">
        <v>94</v>
      </c>
      <c r="I126" t="s">
        <v>14</v>
      </c>
      <c r="J126" t="s">
        <v>116</v>
      </c>
      <c r="K126" t="str">
        <f>TEXT(tblOrders[[#This Row],[Order_Date]],"mmmm")</f>
        <v>September</v>
      </c>
      <c r="L126" t="str">
        <f>TEXT(tblOrders[[#This Row],[Order_Date]],"DDDD")</f>
        <v>Thursday</v>
      </c>
    </row>
    <row r="127" spans="1:12" x14ac:dyDescent="0.25">
      <c r="A127" t="s">
        <v>170</v>
      </c>
      <c r="B127" t="s">
        <v>71</v>
      </c>
      <c r="C127" s="3">
        <v>45848</v>
      </c>
      <c r="D127" t="s">
        <v>40</v>
      </c>
      <c r="E127" t="s">
        <v>18</v>
      </c>
      <c r="F127">
        <v>1</v>
      </c>
      <c r="G127" s="2">
        <v>60</v>
      </c>
      <c r="H127" s="2">
        <v>60</v>
      </c>
      <c r="I127" t="s">
        <v>22</v>
      </c>
      <c r="J127" t="s">
        <v>90</v>
      </c>
      <c r="K127" t="str">
        <f>TEXT(tblOrders[[#This Row],[Order_Date]],"mmmm")</f>
        <v>July</v>
      </c>
      <c r="L127" t="str">
        <f>TEXT(tblOrders[[#This Row],[Order_Date]],"DDDD")</f>
        <v>Thursday</v>
      </c>
    </row>
    <row r="128" spans="1:12" x14ac:dyDescent="0.25">
      <c r="A128" t="s">
        <v>171</v>
      </c>
      <c r="B128" t="s">
        <v>37</v>
      </c>
      <c r="C128" s="3">
        <v>45848</v>
      </c>
      <c r="D128" t="s">
        <v>40</v>
      </c>
      <c r="E128" t="s">
        <v>18</v>
      </c>
      <c r="F128">
        <v>1</v>
      </c>
      <c r="G128" s="2">
        <v>205</v>
      </c>
      <c r="H128" s="2">
        <v>205</v>
      </c>
      <c r="I128" t="s">
        <v>22</v>
      </c>
      <c r="J128" t="s">
        <v>26</v>
      </c>
      <c r="K128" t="str">
        <f>TEXT(tblOrders[[#This Row],[Order_Date]],"mmmm")</f>
        <v>July</v>
      </c>
      <c r="L128" t="str">
        <f>TEXT(tblOrders[[#This Row],[Order_Date]],"DDDD")</f>
        <v>Thursday</v>
      </c>
    </row>
    <row r="129" spans="1:12" x14ac:dyDescent="0.25">
      <c r="A129" t="s">
        <v>172</v>
      </c>
      <c r="B129" t="s">
        <v>37</v>
      </c>
      <c r="C129" s="3">
        <v>45881</v>
      </c>
      <c r="D129" t="s">
        <v>28</v>
      </c>
      <c r="E129" t="s">
        <v>25</v>
      </c>
      <c r="F129">
        <v>1</v>
      </c>
      <c r="G129" s="2">
        <v>221</v>
      </c>
      <c r="H129" s="2">
        <v>221</v>
      </c>
      <c r="I129" t="s">
        <v>47</v>
      </c>
      <c r="J129" t="s">
        <v>34</v>
      </c>
      <c r="K129" t="str">
        <f>TEXT(tblOrders[[#This Row],[Order_Date]],"mmmm")</f>
        <v>August</v>
      </c>
      <c r="L129" t="str">
        <f>TEXT(tblOrders[[#This Row],[Order_Date]],"DDDD")</f>
        <v>Tuesday</v>
      </c>
    </row>
    <row r="130" spans="1:12" x14ac:dyDescent="0.25">
      <c r="A130" t="s">
        <v>173</v>
      </c>
      <c r="B130" t="s">
        <v>11</v>
      </c>
      <c r="C130" s="3">
        <v>45840</v>
      </c>
      <c r="D130" t="s">
        <v>17</v>
      </c>
      <c r="E130" t="s">
        <v>13</v>
      </c>
      <c r="F130">
        <v>3</v>
      </c>
      <c r="G130" s="2">
        <v>45</v>
      </c>
      <c r="H130" s="2">
        <v>135</v>
      </c>
      <c r="I130" t="s">
        <v>14</v>
      </c>
      <c r="J130" t="s">
        <v>26</v>
      </c>
      <c r="K130" t="str">
        <f>TEXT(tblOrders[[#This Row],[Order_Date]],"mmmm")</f>
        <v>July</v>
      </c>
      <c r="L130" t="str">
        <f>TEXT(tblOrders[[#This Row],[Order_Date]],"DDDD")</f>
        <v>Wednesday</v>
      </c>
    </row>
    <row r="131" spans="1:12" x14ac:dyDescent="0.25">
      <c r="A131" t="s">
        <v>174</v>
      </c>
      <c r="B131" t="s">
        <v>32</v>
      </c>
      <c r="C131" s="3">
        <v>45919</v>
      </c>
      <c r="D131" t="s">
        <v>12</v>
      </c>
      <c r="E131" t="s">
        <v>18</v>
      </c>
      <c r="F131">
        <v>1</v>
      </c>
      <c r="G131" s="2">
        <v>35</v>
      </c>
      <c r="H131" s="2">
        <v>35</v>
      </c>
      <c r="I131" t="s">
        <v>47</v>
      </c>
      <c r="J131" t="s">
        <v>116</v>
      </c>
      <c r="K131" t="str">
        <f>TEXT(tblOrders[[#This Row],[Order_Date]],"mmmm")</f>
        <v>September</v>
      </c>
      <c r="L131" t="str">
        <f>TEXT(tblOrders[[#This Row],[Order_Date]],"DDDD")</f>
        <v>Friday</v>
      </c>
    </row>
    <row r="132" spans="1:12" x14ac:dyDescent="0.25">
      <c r="A132" t="s">
        <v>175</v>
      </c>
      <c r="B132" t="s">
        <v>61</v>
      </c>
      <c r="C132" s="3">
        <v>45930</v>
      </c>
      <c r="D132" t="s">
        <v>17</v>
      </c>
      <c r="E132" t="s">
        <v>29</v>
      </c>
      <c r="F132">
        <v>1</v>
      </c>
      <c r="G132" s="2">
        <v>115</v>
      </c>
      <c r="H132" s="2">
        <v>115</v>
      </c>
      <c r="I132" t="s">
        <v>47</v>
      </c>
      <c r="J132" t="s">
        <v>62</v>
      </c>
      <c r="K132" t="str">
        <f>TEXT(tblOrders[[#This Row],[Order_Date]],"mmmm")</f>
        <v>September</v>
      </c>
      <c r="L132" t="str">
        <f>TEXT(tblOrders[[#This Row],[Order_Date]],"DDDD")</f>
        <v>Tuesday</v>
      </c>
    </row>
    <row r="133" spans="1:12" x14ac:dyDescent="0.25">
      <c r="A133" t="s">
        <v>176</v>
      </c>
      <c r="B133" t="s">
        <v>37</v>
      </c>
      <c r="C133" s="3">
        <v>45917</v>
      </c>
      <c r="D133" t="s">
        <v>17</v>
      </c>
      <c r="E133" t="s">
        <v>25</v>
      </c>
      <c r="F133">
        <v>1</v>
      </c>
      <c r="G133" s="2">
        <v>250</v>
      </c>
      <c r="H133" s="2">
        <v>250</v>
      </c>
      <c r="I133" t="s">
        <v>14</v>
      </c>
      <c r="J133" t="s">
        <v>34</v>
      </c>
      <c r="K133" t="str">
        <f>TEXT(tblOrders[[#This Row],[Order_Date]],"mmmm")</f>
        <v>September</v>
      </c>
      <c r="L133" t="str">
        <f>TEXT(tblOrders[[#This Row],[Order_Date]],"DDDD")</f>
        <v>Wednesday</v>
      </c>
    </row>
    <row r="134" spans="1:12" x14ac:dyDescent="0.25">
      <c r="A134" t="s">
        <v>177</v>
      </c>
      <c r="B134" t="s">
        <v>45</v>
      </c>
      <c r="C134" s="3">
        <v>45921</v>
      </c>
      <c r="D134" t="s">
        <v>40</v>
      </c>
      <c r="E134" t="s">
        <v>18</v>
      </c>
      <c r="F134">
        <v>1</v>
      </c>
      <c r="G134" s="2">
        <v>16</v>
      </c>
      <c r="H134" s="2">
        <v>16</v>
      </c>
      <c r="I134" t="s">
        <v>22</v>
      </c>
      <c r="J134" t="s">
        <v>15</v>
      </c>
      <c r="K134" t="str">
        <f>TEXT(tblOrders[[#This Row],[Order_Date]],"mmmm")</f>
        <v>September</v>
      </c>
      <c r="L134" t="str">
        <f>TEXT(tblOrders[[#This Row],[Order_Date]],"DDDD")</f>
        <v>Sunday</v>
      </c>
    </row>
    <row r="135" spans="1:12" x14ac:dyDescent="0.25">
      <c r="A135" t="s">
        <v>178</v>
      </c>
      <c r="B135" t="s">
        <v>32</v>
      </c>
      <c r="C135" s="3">
        <v>45860</v>
      </c>
      <c r="D135" t="s">
        <v>17</v>
      </c>
      <c r="E135" t="s">
        <v>18</v>
      </c>
      <c r="F135">
        <v>1</v>
      </c>
      <c r="G135" s="2">
        <v>50</v>
      </c>
      <c r="H135" s="2">
        <v>50</v>
      </c>
      <c r="I135" t="s">
        <v>14</v>
      </c>
      <c r="J135" t="s">
        <v>67</v>
      </c>
      <c r="K135" t="str">
        <f>TEXT(tblOrders[[#This Row],[Order_Date]],"mmmm")</f>
        <v>July</v>
      </c>
      <c r="L135" t="str">
        <f>TEXT(tblOrders[[#This Row],[Order_Date]],"DDDD")</f>
        <v>Tuesday</v>
      </c>
    </row>
    <row r="136" spans="1:12" x14ac:dyDescent="0.25">
      <c r="A136" t="s">
        <v>179</v>
      </c>
      <c r="B136" t="s">
        <v>49</v>
      </c>
      <c r="C136" s="3">
        <v>45918</v>
      </c>
      <c r="D136" t="s">
        <v>17</v>
      </c>
      <c r="E136" t="s">
        <v>29</v>
      </c>
      <c r="F136">
        <v>1</v>
      </c>
      <c r="G136" s="2">
        <v>45</v>
      </c>
      <c r="H136" s="2">
        <v>45</v>
      </c>
      <c r="I136" t="s">
        <v>22</v>
      </c>
      <c r="J136" t="s">
        <v>62</v>
      </c>
      <c r="K136" t="str">
        <f>TEXT(tblOrders[[#This Row],[Order_Date]],"mmmm")</f>
        <v>September</v>
      </c>
      <c r="L136" t="str">
        <f>TEXT(tblOrders[[#This Row],[Order_Date]],"DDDD")</f>
        <v>Thursday</v>
      </c>
    </row>
    <row r="137" spans="1:12" x14ac:dyDescent="0.25">
      <c r="A137" t="s">
        <v>180</v>
      </c>
      <c r="B137" t="s">
        <v>32</v>
      </c>
      <c r="C137" s="3">
        <v>45847</v>
      </c>
      <c r="D137" t="s">
        <v>17</v>
      </c>
      <c r="E137" t="s">
        <v>29</v>
      </c>
      <c r="F137">
        <v>2</v>
      </c>
      <c r="G137" s="2">
        <v>47</v>
      </c>
      <c r="H137" s="2">
        <v>94</v>
      </c>
      <c r="I137" t="s">
        <v>41</v>
      </c>
      <c r="J137" t="s">
        <v>26</v>
      </c>
      <c r="K137" t="str">
        <f>TEXT(tblOrders[[#This Row],[Order_Date]],"mmmm")</f>
        <v>July</v>
      </c>
      <c r="L137" t="str">
        <f>TEXT(tblOrders[[#This Row],[Order_Date]],"DDDD")</f>
        <v>Wednesday</v>
      </c>
    </row>
    <row r="138" spans="1:12" x14ac:dyDescent="0.25">
      <c r="A138" t="s">
        <v>181</v>
      </c>
      <c r="B138" t="s">
        <v>61</v>
      </c>
      <c r="C138" s="3">
        <v>45852</v>
      </c>
      <c r="D138" t="s">
        <v>40</v>
      </c>
      <c r="E138" t="s">
        <v>18</v>
      </c>
      <c r="F138">
        <v>1</v>
      </c>
      <c r="G138" s="2">
        <v>108</v>
      </c>
      <c r="H138" s="2">
        <v>108</v>
      </c>
      <c r="I138" t="s">
        <v>41</v>
      </c>
      <c r="J138" t="s">
        <v>38</v>
      </c>
      <c r="K138" t="str">
        <f>TEXT(tblOrders[[#This Row],[Order_Date]],"mmmm")</f>
        <v>July</v>
      </c>
      <c r="L138" t="str">
        <f>TEXT(tblOrders[[#This Row],[Order_Date]],"DDDD")</f>
        <v>Monday</v>
      </c>
    </row>
    <row r="139" spans="1:12" x14ac:dyDescent="0.25">
      <c r="A139" t="s">
        <v>182</v>
      </c>
      <c r="B139" t="s">
        <v>32</v>
      </c>
      <c r="C139" s="3">
        <v>45844</v>
      </c>
      <c r="D139" t="s">
        <v>12</v>
      </c>
      <c r="E139" t="s">
        <v>29</v>
      </c>
      <c r="F139">
        <v>3</v>
      </c>
      <c r="G139" s="2">
        <v>29</v>
      </c>
      <c r="H139" s="2">
        <v>87</v>
      </c>
      <c r="I139" t="s">
        <v>14</v>
      </c>
      <c r="J139" t="s">
        <v>26</v>
      </c>
      <c r="K139" t="str">
        <f>TEXT(tblOrders[[#This Row],[Order_Date]],"mmmm")</f>
        <v>July</v>
      </c>
      <c r="L139" t="str">
        <f>TEXT(tblOrders[[#This Row],[Order_Date]],"DDDD")</f>
        <v>Sunday</v>
      </c>
    </row>
    <row r="140" spans="1:12" x14ac:dyDescent="0.25">
      <c r="A140" t="s">
        <v>183</v>
      </c>
      <c r="B140" t="s">
        <v>49</v>
      </c>
      <c r="C140" s="3">
        <v>45851</v>
      </c>
      <c r="D140" t="s">
        <v>40</v>
      </c>
      <c r="E140" t="s">
        <v>29</v>
      </c>
      <c r="F140">
        <v>4</v>
      </c>
      <c r="G140" s="2">
        <v>59</v>
      </c>
      <c r="H140" s="2">
        <v>236</v>
      </c>
      <c r="I140" t="s">
        <v>22</v>
      </c>
      <c r="J140" t="s">
        <v>38</v>
      </c>
      <c r="K140" t="str">
        <f>TEXT(tblOrders[[#This Row],[Order_Date]],"mmmm")</f>
        <v>July</v>
      </c>
      <c r="L140" t="str">
        <f>TEXT(tblOrders[[#This Row],[Order_Date]],"DDDD")</f>
        <v>Sunday</v>
      </c>
    </row>
    <row r="141" spans="1:12" x14ac:dyDescent="0.25">
      <c r="A141" t="s">
        <v>184</v>
      </c>
      <c r="B141" t="s">
        <v>61</v>
      </c>
      <c r="C141" s="3">
        <v>45880</v>
      </c>
      <c r="D141" t="s">
        <v>17</v>
      </c>
      <c r="E141" t="s">
        <v>29</v>
      </c>
      <c r="F141">
        <v>1</v>
      </c>
      <c r="G141" s="2">
        <v>59</v>
      </c>
      <c r="H141" s="2">
        <v>59</v>
      </c>
      <c r="I141" t="s">
        <v>14</v>
      </c>
      <c r="J141" t="s">
        <v>15</v>
      </c>
      <c r="K141" t="str">
        <f>TEXT(tblOrders[[#This Row],[Order_Date]],"mmmm")</f>
        <v>August</v>
      </c>
      <c r="L141" t="str">
        <f>TEXT(tblOrders[[#This Row],[Order_Date]],"DDDD")</f>
        <v>Monday</v>
      </c>
    </row>
    <row r="142" spans="1:12" x14ac:dyDescent="0.25">
      <c r="A142" t="s">
        <v>185</v>
      </c>
      <c r="B142" t="s">
        <v>11</v>
      </c>
      <c r="C142" s="3">
        <v>45843</v>
      </c>
      <c r="D142" t="s">
        <v>28</v>
      </c>
      <c r="E142" t="s">
        <v>25</v>
      </c>
      <c r="F142">
        <v>2</v>
      </c>
      <c r="G142" s="2">
        <v>36</v>
      </c>
      <c r="H142" s="2">
        <v>72</v>
      </c>
      <c r="I142" t="s">
        <v>14</v>
      </c>
      <c r="J142" t="s">
        <v>62</v>
      </c>
      <c r="K142" t="str">
        <f>TEXT(tblOrders[[#This Row],[Order_Date]],"mmmm")</f>
        <v>July</v>
      </c>
      <c r="L142" t="str">
        <f>TEXT(tblOrders[[#This Row],[Order_Date]],"DDDD")</f>
        <v>Saturday</v>
      </c>
    </row>
    <row r="143" spans="1:12" x14ac:dyDescent="0.25">
      <c r="A143" t="s">
        <v>186</v>
      </c>
      <c r="B143" t="s">
        <v>32</v>
      </c>
      <c r="C143" s="3">
        <v>45914</v>
      </c>
      <c r="D143" t="s">
        <v>12</v>
      </c>
      <c r="E143" t="s">
        <v>13</v>
      </c>
      <c r="F143">
        <v>1</v>
      </c>
      <c r="G143" s="2">
        <v>43</v>
      </c>
      <c r="H143" s="2">
        <v>43</v>
      </c>
      <c r="I143" t="s">
        <v>14</v>
      </c>
      <c r="J143" t="s">
        <v>15</v>
      </c>
      <c r="K143" t="str">
        <f>TEXT(tblOrders[[#This Row],[Order_Date]],"mmmm")</f>
        <v>September</v>
      </c>
      <c r="L143" t="str">
        <f>TEXT(tblOrders[[#This Row],[Order_Date]],"DDDD")</f>
        <v>Sunday</v>
      </c>
    </row>
    <row r="144" spans="1:12" x14ac:dyDescent="0.25">
      <c r="A144" t="s">
        <v>187</v>
      </c>
      <c r="B144" t="s">
        <v>21</v>
      </c>
      <c r="C144" s="3">
        <v>45866</v>
      </c>
      <c r="D144" t="s">
        <v>40</v>
      </c>
      <c r="E144" t="s">
        <v>25</v>
      </c>
      <c r="F144">
        <v>1</v>
      </c>
      <c r="G144" s="2">
        <v>50</v>
      </c>
      <c r="H144" s="2">
        <v>50</v>
      </c>
      <c r="I144" t="s">
        <v>47</v>
      </c>
      <c r="J144" t="s">
        <v>15</v>
      </c>
      <c r="K144" t="str">
        <f>TEXT(tblOrders[[#This Row],[Order_Date]],"mmmm")</f>
        <v>July</v>
      </c>
      <c r="L144" t="str">
        <f>TEXT(tblOrders[[#This Row],[Order_Date]],"DDDD")</f>
        <v>Monday</v>
      </c>
    </row>
    <row r="145" spans="1:12" x14ac:dyDescent="0.25">
      <c r="A145" t="s">
        <v>188</v>
      </c>
      <c r="B145" t="s">
        <v>21</v>
      </c>
      <c r="C145" s="3">
        <v>45915</v>
      </c>
      <c r="D145" t="s">
        <v>17</v>
      </c>
      <c r="E145" t="s">
        <v>29</v>
      </c>
      <c r="F145">
        <v>3</v>
      </c>
      <c r="G145" s="2">
        <v>51</v>
      </c>
      <c r="H145" s="2">
        <v>153</v>
      </c>
      <c r="I145" t="s">
        <v>14</v>
      </c>
      <c r="J145" t="s">
        <v>81</v>
      </c>
      <c r="K145" t="str">
        <f>TEXT(tblOrders[[#This Row],[Order_Date]],"mmmm")</f>
        <v>September</v>
      </c>
      <c r="L145" t="str">
        <f>TEXT(tblOrders[[#This Row],[Order_Date]],"DDDD")</f>
        <v>Monday</v>
      </c>
    </row>
    <row r="146" spans="1:12" x14ac:dyDescent="0.25">
      <c r="A146" t="s">
        <v>189</v>
      </c>
      <c r="B146" t="s">
        <v>21</v>
      </c>
      <c r="C146" s="3">
        <v>45913</v>
      </c>
      <c r="D146" t="s">
        <v>17</v>
      </c>
      <c r="E146" t="s">
        <v>29</v>
      </c>
      <c r="F146">
        <v>2</v>
      </c>
      <c r="G146" s="2">
        <v>65</v>
      </c>
      <c r="H146" s="2">
        <v>130</v>
      </c>
      <c r="I146" t="s">
        <v>14</v>
      </c>
      <c r="J146" t="s">
        <v>38</v>
      </c>
      <c r="K146" t="str">
        <f>TEXT(tblOrders[[#This Row],[Order_Date]],"mmmm")</f>
        <v>September</v>
      </c>
      <c r="L146" t="str">
        <f>TEXT(tblOrders[[#This Row],[Order_Date]],"DDDD")</f>
        <v>Saturday</v>
      </c>
    </row>
    <row r="147" spans="1:12" x14ac:dyDescent="0.25">
      <c r="A147" t="s">
        <v>190</v>
      </c>
      <c r="B147" t="s">
        <v>61</v>
      </c>
      <c r="C147" s="3">
        <v>45869</v>
      </c>
      <c r="D147" t="s">
        <v>17</v>
      </c>
      <c r="E147" t="s">
        <v>25</v>
      </c>
      <c r="F147">
        <v>1</v>
      </c>
      <c r="G147" s="2">
        <v>121</v>
      </c>
      <c r="H147" s="2">
        <v>121</v>
      </c>
      <c r="I147" t="s">
        <v>14</v>
      </c>
      <c r="J147" t="s">
        <v>26</v>
      </c>
      <c r="K147" t="str">
        <f>TEXT(tblOrders[[#This Row],[Order_Date]],"mmmm")</f>
        <v>July</v>
      </c>
      <c r="L147" t="str">
        <f>TEXT(tblOrders[[#This Row],[Order_Date]],"DDDD")</f>
        <v>Thursday</v>
      </c>
    </row>
    <row r="148" spans="1:12" x14ac:dyDescent="0.25">
      <c r="A148" t="s">
        <v>191</v>
      </c>
      <c r="B148" t="s">
        <v>21</v>
      </c>
      <c r="C148" s="3">
        <v>45884</v>
      </c>
      <c r="D148" t="s">
        <v>12</v>
      </c>
      <c r="E148" t="s">
        <v>13</v>
      </c>
      <c r="F148">
        <v>2</v>
      </c>
      <c r="G148" s="2">
        <v>90</v>
      </c>
      <c r="H148" s="2">
        <v>180</v>
      </c>
      <c r="I148" t="s">
        <v>14</v>
      </c>
      <c r="J148" t="s">
        <v>38</v>
      </c>
      <c r="K148" t="str">
        <f>TEXT(tblOrders[[#This Row],[Order_Date]],"mmmm")</f>
        <v>August</v>
      </c>
      <c r="L148" t="str">
        <f>TEXT(tblOrders[[#This Row],[Order_Date]],"DDDD")</f>
        <v>Friday</v>
      </c>
    </row>
    <row r="149" spans="1:12" x14ac:dyDescent="0.25">
      <c r="A149" t="s">
        <v>192</v>
      </c>
      <c r="B149" t="s">
        <v>21</v>
      </c>
      <c r="C149" s="3">
        <v>45861</v>
      </c>
      <c r="D149" t="s">
        <v>17</v>
      </c>
      <c r="E149" t="s">
        <v>25</v>
      </c>
      <c r="F149">
        <v>1</v>
      </c>
      <c r="G149" s="2">
        <v>31</v>
      </c>
      <c r="H149" s="2">
        <v>31</v>
      </c>
      <c r="I149" t="s">
        <v>47</v>
      </c>
      <c r="J149" t="s">
        <v>26</v>
      </c>
      <c r="K149" t="str">
        <f>TEXT(tblOrders[[#This Row],[Order_Date]],"mmmm")</f>
        <v>July</v>
      </c>
      <c r="L149" t="str">
        <f>TEXT(tblOrders[[#This Row],[Order_Date]],"DDDD")</f>
        <v>Wednesday</v>
      </c>
    </row>
    <row r="150" spans="1:12" x14ac:dyDescent="0.25">
      <c r="A150" t="s">
        <v>193</v>
      </c>
      <c r="B150" t="s">
        <v>21</v>
      </c>
      <c r="C150" s="3">
        <v>45885</v>
      </c>
      <c r="D150" t="s">
        <v>17</v>
      </c>
      <c r="E150" t="s">
        <v>25</v>
      </c>
      <c r="F150">
        <v>4</v>
      </c>
      <c r="G150" s="2">
        <v>88</v>
      </c>
      <c r="H150" s="2">
        <v>352</v>
      </c>
      <c r="I150" t="s">
        <v>14</v>
      </c>
      <c r="J150" t="s">
        <v>38</v>
      </c>
      <c r="K150" t="str">
        <f>TEXT(tblOrders[[#This Row],[Order_Date]],"mmmm")</f>
        <v>August</v>
      </c>
      <c r="L150" t="str">
        <f>TEXT(tblOrders[[#This Row],[Order_Date]],"DDDD")</f>
        <v>Saturday</v>
      </c>
    </row>
    <row r="151" spans="1:12" x14ac:dyDescent="0.25">
      <c r="A151" t="s">
        <v>194</v>
      </c>
      <c r="B151" t="s">
        <v>32</v>
      </c>
      <c r="C151" s="3">
        <v>45915</v>
      </c>
      <c r="D151" t="s">
        <v>17</v>
      </c>
      <c r="E151" t="s">
        <v>13</v>
      </c>
      <c r="F151">
        <v>1</v>
      </c>
      <c r="G151" s="2">
        <v>59</v>
      </c>
      <c r="H151" s="2">
        <v>59</v>
      </c>
      <c r="I151" t="s">
        <v>47</v>
      </c>
      <c r="J151" t="s">
        <v>38</v>
      </c>
      <c r="K151" t="str">
        <f>TEXT(tblOrders[[#This Row],[Order_Date]],"mmmm")</f>
        <v>September</v>
      </c>
      <c r="L151" t="str">
        <f>TEXT(tblOrders[[#This Row],[Order_Date]],"DDDD")</f>
        <v>Monday</v>
      </c>
    </row>
    <row r="152" spans="1:12" x14ac:dyDescent="0.25">
      <c r="A152" t="s">
        <v>195</v>
      </c>
      <c r="B152" t="s">
        <v>37</v>
      </c>
      <c r="C152" s="3">
        <v>45906</v>
      </c>
      <c r="D152" t="s">
        <v>17</v>
      </c>
      <c r="E152" t="s">
        <v>25</v>
      </c>
      <c r="F152">
        <v>2</v>
      </c>
      <c r="G152" s="2">
        <v>108</v>
      </c>
      <c r="H152" s="2">
        <v>216</v>
      </c>
      <c r="I152" t="s">
        <v>14</v>
      </c>
      <c r="J152" t="s">
        <v>30</v>
      </c>
      <c r="K152" t="str">
        <f>TEXT(tblOrders[[#This Row],[Order_Date]],"mmmm")</f>
        <v>September</v>
      </c>
      <c r="L152" t="str">
        <f>TEXT(tblOrders[[#This Row],[Order_Date]],"DDDD")</f>
        <v>Saturday</v>
      </c>
    </row>
    <row r="153" spans="1:12" x14ac:dyDescent="0.25">
      <c r="A153" t="s">
        <v>196</v>
      </c>
      <c r="B153" t="s">
        <v>11</v>
      </c>
      <c r="C153" s="3">
        <v>45923</v>
      </c>
      <c r="D153" t="s">
        <v>40</v>
      </c>
      <c r="E153" t="s">
        <v>25</v>
      </c>
      <c r="F153">
        <v>2</v>
      </c>
      <c r="G153" s="2">
        <v>41</v>
      </c>
      <c r="H153" s="2">
        <v>82</v>
      </c>
      <c r="I153" t="s">
        <v>14</v>
      </c>
      <c r="J153" t="s">
        <v>15</v>
      </c>
      <c r="K153" t="str">
        <f>TEXT(tblOrders[[#This Row],[Order_Date]],"mmmm")</f>
        <v>September</v>
      </c>
      <c r="L153" t="str">
        <f>TEXT(tblOrders[[#This Row],[Order_Date]],"DDDD")</f>
        <v>Tuesday</v>
      </c>
    </row>
    <row r="154" spans="1:12" x14ac:dyDescent="0.25">
      <c r="A154" t="s">
        <v>197</v>
      </c>
      <c r="B154" t="s">
        <v>49</v>
      </c>
      <c r="C154" s="3">
        <v>45897</v>
      </c>
      <c r="D154" t="s">
        <v>28</v>
      </c>
      <c r="E154" t="s">
        <v>18</v>
      </c>
      <c r="F154">
        <v>1</v>
      </c>
      <c r="G154" s="2">
        <v>53</v>
      </c>
      <c r="H154" s="2">
        <v>53</v>
      </c>
      <c r="I154" t="s">
        <v>22</v>
      </c>
      <c r="J154" t="s">
        <v>15</v>
      </c>
      <c r="K154" t="str">
        <f>TEXT(tblOrders[[#This Row],[Order_Date]],"mmmm")</f>
        <v>August</v>
      </c>
      <c r="L154" t="str">
        <f>TEXT(tblOrders[[#This Row],[Order_Date]],"DDDD")</f>
        <v>Thursday</v>
      </c>
    </row>
    <row r="155" spans="1:12" x14ac:dyDescent="0.25">
      <c r="A155" t="s">
        <v>198</v>
      </c>
      <c r="B155" t="s">
        <v>11</v>
      </c>
      <c r="C155" s="3">
        <v>45861</v>
      </c>
      <c r="D155" t="s">
        <v>12</v>
      </c>
      <c r="E155" t="s">
        <v>18</v>
      </c>
      <c r="F155">
        <v>2</v>
      </c>
      <c r="G155" s="2">
        <v>34</v>
      </c>
      <c r="H155" s="2">
        <v>68</v>
      </c>
      <c r="I155" t="s">
        <v>14</v>
      </c>
      <c r="J155" t="s">
        <v>26</v>
      </c>
      <c r="K155" t="str">
        <f>TEXT(tblOrders[[#This Row],[Order_Date]],"mmmm")</f>
        <v>July</v>
      </c>
      <c r="L155" t="str">
        <f>TEXT(tblOrders[[#This Row],[Order_Date]],"DDDD")</f>
        <v>Wednesday</v>
      </c>
    </row>
    <row r="156" spans="1:12" x14ac:dyDescent="0.25">
      <c r="A156" t="s">
        <v>199</v>
      </c>
      <c r="B156" t="s">
        <v>32</v>
      </c>
      <c r="C156" s="3">
        <v>45906</v>
      </c>
      <c r="D156" t="s">
        <v>12</v>
      </c>
      <c r="E156" t="s">
        <v>29</v>
      </c>
      <c r="F156">
        <v>3</v>
      </c>
      <c r="G156" s="2">
        <v>51</v>
      </c>
      <c r="H156" s="2">
        <v>153</v>
      </c>
      <c r="I156" t="s">
        <v>22</v>
      </c>
      <c r="J156" t="s">
        <v>67</v>
      </c>
      <c r="K156" t="str">
        <f>TEXT(tblOrders[[#This Row],[Order_Date]],"mmmm")</f>
        <v>September</v>
      </c>
      <c r="L156" t="str">
        <f>TEXT(tblOrders[[#This Row],[Order_Date]],"DDDD")</f>
        <v>Saturday</v>
      </c>
    </row>
    <row r="157" spans="1:12" x14ac:dyDescent="0.25">
      <c r="A157" t="s">
        <v>200</v>
      </c>
      <c r="B157" t="s">
        <v>11</v>
      </c>
      <c r="C157" s="3">
        <v>45921</v>
      </c>
      <c r="D157" t="s">
        <v>17</v>
      </c>
      <c r="E157" t="s">
        <v>29</v>
      </c>
      <c r="F157">
        <v>2</v>
      </c>
      <c r="G157" s="2">
        <v>17</v>
      </c>
      <c r="H157" s="2">
        <v>34</v>
      </c>
      <c r="I157" t="s">
        <v>22</v>
      </c>
      <c r="J157" t="s">
        <v>26</v>
      </c>
      <c r="K157" t="str">
        <f>TEXT(tblOrders[[#This Row],[Order_Date]],"mmmm")</f>
        <v>September</v>
      </c>
      <c r="L157" t="str">
        <f>TEXT(tblOrders[[#This Row],[Order_Date]],"DDDD")</f>
        <v>Sunday</v>
      </c>
    </row>
    <row r="158" spans="1:12" x14ac:dyDescent="0.25">
      <c r="A158" t="s">
        <v>201</v>
      </c>
      <c r="B158" t="s">
        <v>11</v>
      </c>
      <c r="C158" s="3">
        <v>45873</v>
      </c>
      <c r="D158" t="s">
        <v>17</v>
      </c>
      <c r="E158" t="s">
        <v>29</v>
      </c>
      <c r="F158">
        <v>2</v>
      </c>
      <c r="G158" s="2">
        <v>38</v>
      </c>
      <c r="H158" s="2">
        <v>76</v>
      </c>
      <c r="I158" t="s">
        <v>43</v>
      </c>
      <c r="J158" t="s">
        <v>67</v>
      </c>
      <c r="K158" t="str">
        <f>TEXT(tblOrders[[#This Row],[Order_Date]],"mmmm")</f>
        <v>August</v>
      </c>
      <c r="L158" t="str">
        <f>TEXT(tblOrders[[#This Row],[Order_Date]],"DDDD")</f>
        <v>Monday</v>
      </c>
    </row>
    <row r="159" spans="1:12" x14ac:dyDescent="0.25">
      <c r="A159" t="s">
        <v>202</v>
      </c>
      <c r="B159" t="s">
        <v>49</v>
      </c>
      <c r="C159" s="3">
        <v>45906</v>
      </c>
      <c r="D159" t="s">
        <v>17</v>
      </c>
      <c r="E159" t="s">
        <v>29</v>
      </c>
      <c r="F159">
        <v>1</v>
      </c>
      <c r="G159" s="2">
        <v>32</v>
      </c>
      <c r="H159" s="2">
        <v>32</v>
      </c>
      <c r="I159" t="s">
        <v>41</v>
      </c>
      <c r="J159" t="s">
        <v>81</v>
      </c>
      <c r="K159" t="str">
        <f>TEXT(tblOrders[[#This Row],[Order_Date]],"mmmm")</f>
        <v>September</v>
      </c>
      <c r="L159" t="str">
        <f>TEXT(tblOrders[[#This Row],[Order_Date]],"DDDD")</f>
        <v>Saturday</v>
      </c>
    </row>
    <row r="160" spans="1:12" x14ac:dyDescent="0.25">
      <c r="A160" t="s">
        <v>203</v>
      </c>
      <c r="B160" t="s">
        <v>11</v>
      </c>
      <c r="C160" s="3">
        <v>45892</v>
      </c>
      <c r="D160" t="s">
        <v>40</v>
      </c>
      <c r="E160" t="s">
        <v>29</v>
      </c>
      <c r="F160">
        <v>2</v>
      </c>
      <c r="G160" s="2">
        <v>45</v>
      </c>
      <c r="H160" s="2">
        <v>90</v>
      </c>
      <c r="I160" t="s">
        <v>14</v>
      </c>
      <c r="J160" t="s">
        <v>26</v>
      </c>
      <c r="K160" t="str">
        <f>TEXT(tblOrders[[#This Row],[Order_Date]],"mmmm")</f>
        <v>August</v>
      </c>
      <c r="L160" t="str">
        <f>TEXT(tblOrders[[#This Row],[Order_Date]],"DDDD")</f>
        <v>Saturday</v>
      </c>
    </row>
    <row r="161" spans="1:12" x14ac:dyDescent="0.25">
      <c r="A161" t="s">
        <v>204</v>
      </c>
      <c r="B161" t="s">
        <v>32</v>
      </c>
      <c r="C161" s="3">
        <v>45909</v>
      </c>
      <c r="D161" t="s">
        <v>40</v>
      </c>
      <c r="E161" t="s">
        <v>25</v>
      </c>
      <c r="F161">
        <v>2</v>
      </c>
      <c r="G161" s="2">
        <v>54</v>
      </c>
      <c r="H161" s="2">
        <v>108</v>
      </c>
      <c r="I161" t="s">
        <v>14</v>
      </c>
      <c r="J161" t="s">
        <v>26</v>
      </c>
      <c r="K161" t="str">
        <f>TEXT(tblOrders[[#This Row],[Order_Date]],"mmmm")</f>
        <v>September</v>
      </c>
      <c r="L161" t="str">
        <f>TEXT(tblOrders[[#This Row],[Order_Date]],"DDDD")</f>
        <v>Tuesday</v>
      </c>
    </row>
    <row r="162" spans="1:12" x14ac:dyDescent="0.25">
      <c r="A162" t="s">
        <v>205</v>
      </c>
      <c r="B162" t="s">
        <v>32</v>
      </c>
      <c r="C162" s="3">
        <v>45874</v>
      </c>
      <c r="D162" t="s">
        <v>40</v>
      </c>
      <c r="E162" t="s">
        <v>18</v>
      </c>
      <c r="F162">
        <v>1</v>
      </c>
      <c r="G162" s="2">
        <v>76</v>
      </c>
      <c r="H162" s="2">
        <v>76</v>
      </c>
      <c r="I162" t="s">
        <v>22</v>
      </c>
      <c r="J162" t="s">
        <v>38</v>
      </c>
      <c r="K162" t="str">
        <f>TEXT(tblOrders[[#This Row],[Order_Date]],"mmmm")</f>
        <v>August</v>
      </c>
      <c r="L162" t="str">
        <f>TEXT(tblOrders[[#This Row],[Order_Date]],"DDDD")</f>
        <v>Tuesday</v>
      </c>
    </row>
    <row r="163" spans="1:12" x14ac:dyDescent="0.25">
      <c r="A163" t="s">
        <v>206</v>
      </c>
      <c r="B163" t="s">
        <v>32</v>
      </c>
      <c r="C163" s="3">
        <v>45929</v>
      </c>
      <c r="D163" t="s">
        <v>40</v>
      </c>
      <c r="E163" t="s">
        <v>29</v>
      </c>
      <c r="F163">
        <v>2</v>
      </c>
      <c r="G163" s="2">
        <v>74</v>
      </c>
      <c r="H163" s="2">
        <v>148</v>
      </c>
      <c r="I163" t="s">
        <v>14</v>
      </c>
      <c r="J163" t="s">
        <v>26</v>
      </c>
      <c r="K163" t="str">
        <f>TEXT(tblOrders[[#This Row],[Order_Date]],"mmmm")</f>
        <v>September</v>
      </c>
      <c r="L163" t="str">
        <f>TEXT(tblOrders[[#This Row],[Order_Date]],"DDDD")</f>
        <v>Monday</v>
      </c>
    </row>
    <row r="164" spans="1:12" x14ac:dyDescent="0.25">
      <c r="A164" t="s">
        <v>207</v>
      </c>
      <c r="B164" t="s">
        <v>21</v>
      </c>
      <c r="C164" s="3">
        <v>45851</v>
      </c>
      <c r="D164" t="s">
        <v>17</v>
      </c>
      <c r="E164" t="s">
        <v>29</v>
      </c>
      <c r="F164">
        <v>4</v>
      </c>
      <c r="G164" s="2">
        <v>52</v>
      </c>
      <c r="H164" s="2">
        <v>208</v>
      </c>
      <c r="I164" t="s">
        <v>41</v>
      </c>
      <c r="J164" t="s">
        <v>15</v>
      </c>
      <c r="K164" t="str">
        <f>TEXT(tblOrders[[#This Row],[Order_Date]],"mmmm")</f>
        <v>July</v>
      </c>
      <c r="L164" t="str">
        <f>TEXT(tblOrders[[#This Row],[Order_Date]],"DDDD")</f>
        <v>Sunday</v>
      </c>
    </row>
    <row r="165" spans="1:12" x14ac:dyDescent="0.25">
      <c r="A165" t="s">
        <v>208</v>
      </c>
      <c r="B165" t="s">
        <v>37</v>
      </c>
      <c r="C165" s="3">
        <v>45922</v>
      </c>
      <c r="D165" t="s">
        <v>17</v>
      </c>
      <c r="E165" t="s">
        <v>29</v>
      </c>
      <c r="F165">
        <v>2</v>
      </c>
      <c r="G165" s="2">
        <v>208</v>
      </c>
      <c r="H165" s="2">
        <v>416</v>
      </c>
      <c r="I165" t="s">
        <v>14</v>
      </c>
      <c r="J165" t="s">
        <v>116</v>
      </c>
      <c r="K165" t="str">
        <f>TEXT(tblOrders[[#This Row],[Order_Date]],"mmmm")</f>
        <v>September</v>
      </c>
      <c r="L165" t="str">
        <f>TEXT(tblOrders[[#This Row],[Order_Date]],"DDDD")</f>
        <v>Monday</v>
      </c>
    </row>
    <row r="166" spans="1:12" x14ac:dyDescent="0.25">
      <c r="A166" t="s">
        <v>209</v>
      </c>
      <c r="B166" t="s">
        <v>61</v>
      </c>
      <c r="C166" s="3">
        <v>45855</v>
      </c>
      <c r="D166" t="s">
        <v>17</v>
      </c>
      <c r="E166" t="s">
        <v>25</v>
      </c>
      <c r="F166">
        <v>2</v>
      </c>
      <c r="G166" s="2">
        <v>115</v>
      </c>
      <c r="H166" s="2">
        <v>230</v>
      </c>
      <c r="I166" t="s">
        <v>22</v>
      </c>
      <c r="J166" t="s">
        <v>30</v>
      </c>
      <c r="K166" t="str">
        <f>TEXT(tblOrders[[#This Row],[Order_Date]],"mmmm")</f>
        <v>July</v>
      </c>
      <c r="L166" t="str">
        <f>TEXT(tblOrders[[#This Row],[Order_Date]],"DDDD")</f>
        <v>Thursday</v>
      </c>
    </row>
    <row r="167" spans="1:12" x14ac:dyDescent="0.25">
      <c r="A167" t="s">
        <v>210</v>
      </c>
      <c r="B167" t="s">
        <v>21</v>
      </c>
      <c r="C167" s="3">
        <v>45864</v>
      </c>
      <c r="D167" t="s">
        <v>12</v>
      </c>
      <c r="E167" t="s">
        <v>25</v>
      </c>
      <c r="F167">
        <v>2</v>
      </c>
      <c r="G167" s="2">
        <v>113</v>
      </c>
      <c r="H167" s="2">
        <v>226</v>
      </c>
      <c r="I167" t="s">
        <v>14</v>
      </c>
      <c r="J167" t="s">
        <v>26</v>
      </c>
      <c r="K167" t="str">
        <f>TEXT(tblOrders[[#This Row],[Order_Date]],"mmmm")</f>
        <v>July</v>
      </c>
      <c r="L167" t="str">
        <f>TEXT(tblOrders[[#This Row],[Order_Date]],"DDDD")</f>
        <v>Saturday</v>
      </c>
    </row>
    <row r="168" spans="1:12" x14ac:dyDescent="0.25">
      <c r="A168" t="s">
        <v>211</v>
      </c>
      <c r="B168" t="s">
        <v>49</v>
      </c>
      <c r="C168" s="3">
        <v>45922</v>
      </c>
      <c r="D168" t="s">
        <v>17</v>
      </c>
      <c r="E168" t="s">
        <v>13</v>
      </c>
      <c r="F168">
        <v>2</v>
      </c>
      <c r="G168" s="2">
        <v>48</v>
      </c>
      <c r="H168" s="2">
        <v>96</v>
      </c>
      <c r="I168" t="s">
        <v>41</v>
      </c>
      <c r="J168" t="s">
        <v>26</v>
      </c>
      <c r="K168" t="str">
        <f>TEXT(tblOrders[[#This Row],[Order_Date]],"mmmm")</f>
        <v>September</v>
      </c>
      <c r="L168" t="str">
        <f>TEXT(tblOrders[[#This Row],[Order_Date]],"DDDD")</f>
        <v>Monday</v>
      </c>
    </row>
    <row r="169" spans="1:12" x14ac:dyDescent="0.25">
      <c r="A169" t="s">
        <v>212</v>
      </c>
      <c r="B169" t="s">
        <v>11</v>
      </c>
      <c r="C169" s="3">
        <v>45911</v>
      </c>
      <c r="D169" t="s">
        <v>17</v>
      </c>
      <c r="E169" t="s">
        <v>29</v>
      </c>
      <c r="F169">
        <v>2</v>
      </c>
      <c r="G169" s="2">
        <v>50</v>
      </c>
      <c r="H169" s="2">
        <v>100</v>
      </c>
      <c r="I169" t="s">
        <v>43</v>
      </c>
      <c r="J169" t="s">
        <v>213</v>
      </c>
      <c r="K169" t="str">
        <f>TEXT(tblOrders[[#This Row],[Order_Date]],"mmmm")</f>
        <v>September</v>
      </c>
      <c r="L169" t="str">
        <f>TEXT(tblOrders[[#This Row],[Order_Date]],"DDDD")</f>
        <v>Thursday</v>
      </c>
    </row>
    <row r="170" spans="1:12" x14ac:dyDescent="0.25">
      <c r="A170" t="s">
        <v>214</v>
      </c>
      <c r="B170" t="s">
        <v>61</v>
      </c>
      <c r="C170" s="3">
        <v>45905</v>
      </c>
      <c r="D170" t="s">
        <v>12</v>
      </c>
      <c r="E170" t="s">
        <v>29</v>
      </c>
      <c r="F170">
        <v>2</v>
      </c>
      <c r="G170" s="2">
        <v>111</v>
      </c>
      <c r="H170" s="2">
        <v>222</v>
      </c>
      <c r="I170" t="s">
        <v>14</v>
      </c>
      <c r="J170" t="s">
        <v>26</v>
      </c>
      <c r="K170" t="str">
        <f>TEXT(tblOrders[[#This Row],[Order_Date]],"mmmm")</f>
        <v>September</v>
      </c>
      <c r="L170" t="str">
        <f>TEXT(tblOrders[[#This Row],[Order_Date]],"DDDD")</f>
        <v>Friday</v>
      </c>
    </row>
    <row r="171" spans="1:12" x14ac:dyDescent="0.25">
      <c r="A171" t="s">
        <v>215</v>
      </c>
      <c r="B171" t="s">
        <v>32</v>
      </c>
      <c r="C171" s="3">
        <v>45883</v>
      </c>
      <c r="D171" t="s">
        <v>40</v>
      </c>
      <c r="E171" t="s">
        <v>18</v>
      </c>
      <c r="F171">
        <v>2</v>
      </c>
      <c r="G171" s="2">
        <v>56</v>
      </c>
      <c r="H171" s="2">
        <v>112</v>
      </c>
      <c r="I171" t="s">
        <v>14</v>
      </c>
      <c r="J171" t="s">
        <v>34</v>
      </c>
      <c r="K171" t="str">
        <f>TEXT(tblOrders[[#This Row],[Order_Date]],"mmmm")</f>
        <v>August</v>
      </c>
      <c r="L171" t="str">
        <f>TEXT(tblOrders[[#This Row],[Order_Date]],"DDDD")</f>
        <v>Thursday</v>
      </c>
    </row>
    <row r="172" spans="1:12" x14ac:dyDescent="0.25">
      <c r="A172" t="s">
        <v>216</v>
      </c>
      <c r="B172" t="s">
        <v>32</v>
      </c>
      <c r="C172" s="3">
        <v>45896</v>
      </c>
      <c r="D172" t="s">
        <v>12</v>
      </c>
      <c r="E172" t="s">
        <v>29</v>
      </c>
      <c r="F172">
        <v>3</v>
      </c>
      <c r="G172" s="2">
        <v>27</v>
      </c>
      <c r="H172" s="2">
        <v>81</v>
      </c>
      <c r="I172" t="s">
        <v>14</v>
      </c>
      <c r="J172" t="s">
        <v>90</v>
      </c>
      <c r="K172" t="str">
        <f>TEXT(tblOrders[[#This Row],[Order_Date]],"mmmm")</f>
        <v>August</v>
      </c>
      <c r="L172" t="str">
        <f>TEXT(tblOrders[[#This Row],[Order_Date]],"DDDD")</f>
        <v>Wednesday</v>
      </c>
    </row>
    <row r="173" spans="1:12" x14ac:dyDescent="0.25">
      <c r="A173" t="s">
        <v>217</v>
      </c>
      <c r="B173" t="s">
        <v>49</v>
      </c>
      <c r="C173" s="3">
        <v>45894</v>
      </c>
      <c r="D173" t="s">
        <v>17</v>
      </c>
      <c r="E173" t="s">
        <v>29</v>
      </c>
      <c r="F173">
        <v>3</v>
      </c>
      <c r="G173" s="2">
        <v>53</v>
      </c>
      <c r="H173" s="2">
        <v>159</v>
      </c>
      <c r="I173" t="s">
        <v>14</v>
      </c>
      <c r="J173" t="s">
        <v>26</v>
      </c>
      <c r="K173" t="str">
        <f>TEXT(tblOrders[[#This Row],[Order_Date]],"mmmm")</f>
        <v>August</v>
      </c>
      <c r="L173" t="str">
        <f>TEXT(tblOrders[[#This Row],[Order_Date]],"DDDD")</f>
        <v>Monday</v>
      </c>
    </row>
    <row r="174" spans="1:12" x14ac:dyDescent="0.25">
      <c r="A174" t="s">
        <v>218</v>
      </c>
      <c r="B174" t="s">
        <v>11</v>
      </c>
      <c r="C174" s="3">
        <v>45880</v>
      </c>
      <c r="D174" t="s">
        <v>28</v>
      </c>
      <c r="E174" t="s">
        <v>25</v>
      </c>
      <c r="F174">
        <v>1</v>
      </c>
      <c r="G174" s="2">
        <v>16</v>
      </c>
      <c r="H174" s="2">
        <v>16</v>
      </c>
      <c r="I174" t="s">
        <v>14</v>
      </c>
      <c r="J174" t="s">
        <v>26</v>
      </c>
      <c r="K174" t="str">
        <f>TEXT(tblOrders[[#This Row],[Order_Date]],"mmmm")</f>
        <v>August</v>
      </c>
      <c r="L174" t="str">
        <f>TEXT(tblOrders[[#This Row],[Order_Date]],"DDDD")</f>
        <v>Monday</v>
      </c>
    </row>
    <row r="175" spans="1:12" x14ac:dyDescent="0.25">
      <c r="A175" t="s">
        <v>219</v>
      </c>
      <c r="B175" t="s">
        <v>37</v>
      </c>
      <c r="C175" s="3">
        <v>45917</v>
      </c>
      <c r="D175" t="s">
        <v>40</v>
      </c>
      <c r="E175" t="s">
        <v>25</v>
      </c>
      <c r="F175">
        <v>1</v>
      </c>
      <c r="G175" s="2">
        <v>96</v>
      </c>
      <c r="H175" s="2">
        <v>96</v>
      </c>
      <c r="I175" t="s">
        <v>14</v>
      </c>
      <c r="J175" t="s">
        <v>38</v>
      </c>
      <c r="K175" t="str">
        <f>TEXT(tblOrders[[#This Row],[Order_Date]],"mmmm")</f>
        <v>September</v>
      </c>
      <c r="L175" t="str">
        <f>TEXT(tblOrders[[#This Row],[Order_Date]],"DDDD")</f>
        <v>Wednesday</v>
      </c>
    </row>
    <row r="176" spans="1:12" x14ac:dyDescent="0.25">
      <c r="A176" t="s">
        <v>220</v>
      </c>
      <c r="B176" t="s">
        <v>11</v>
      </c>
      <c r="C176" s="3">
        <v>45899</v>
      </c>
      <c r="D176" t="s">
        <v>40</v>
      </c>
      <c r="E176" t="s">
        <v>18</v>
      </c>
      <c r="F176">
        <v>2</v>
      </c>
      <c r="G176" s="2">
        <v>38</v>
      </c>
      <c r="H176" s="2">
        <v>76</v>
      </c>
      <c r="I176" t="s">
        <v>22</v>
      </c>
      <c r="J176" t="s">
        <v>34</v>
      </c>
      <c r="K176" t="str">
        <f>TEXT(tblOrders[[#This Row],[Order_Date]],"mmmm")</f>
        <v>August</v>
      </c>
      <c r="L176" t="str">
        <f>TEXT(tblOrders[[#This Row],[Order_Date]],"DDDD")</f>
        <v>Saturday</v>
      </c>
    </row>
    <row r="177" spans="1:12" x14ac:dyDescent="0.25">
      <c r="A177" t="s">
        <v>221</v>
      </c>
      <c r="B177" t="s">
        <v>21</v>
      </c>
      <c r="C177" s="3">
        <v>45847</v>
      </c>
      <c r="D177" t="s">
        <v>12</v>
      </c>
      <c r="E177" t="s">
        <v>18</v>
      </c>
      <c r="F177">
        <v>2</v>
      </c>
      <c r="G177" s="2">
        <v>91</v>
      </c>
      <c r="H177" s="2">
        <v>182</v>
      </c>
      <c r="I177" t="s">
        <v>41</v>
      </c>
      <c r="J177" t="s">
        <v>67</v>
      </c>
      <c r="K177" t="str">
        <f>TEXT(tblOrders[[#This Row],[Order_Date]],"mmmm")</f>
        <v>July</v>
      </c>
      <c r="L177" t="str">
        <f>TEXT(tblOrders[[#This Row],[Order_Date]],"DDDD")</f>
        <v>Wednesday</v>
      </c>
    </row>
    <row r="178" spans="1:12" x14ac:dyDescent="0.25">
      <c r="A178" t="s">
        <v>222</v>
      </c>
      <c r="B178" t="s">
        <v>45</v>
      </c>
      <c r="C178" s="3">
        <v>45912</v>
      </c>
      <c r="D178" t="s">
        <v>28</v>
      </c>
      <c r="E178" t="s">
        <v>25</v>
      </c>
      <c r="F178">
        <v>2</v>
      </c>
      <c r="G178" s="2">
        <v>11</v>
      </c>
      <c r="H178" s="2">
        <v>22</v>
      </c>
      <c r="I178" t="s">
        <v>14</v>
      </c>
      <c r="J178" t="s">
        <v>26</v>
      </c>
      <c r="K178" t="str">
        <f>TEXT(tblOrders[[#This Row],[Order_Date]],"mmmm")</f>
        <v>September</v>
      </c>
      <c r="L178" t="str">
        <f>TEXT(tblOrders[[#This Row],[Order_Date]],"DDDD")</f>
        <v>Friday</v>
      </c>
    </row>
    <row r="179" spans="1:12" x14ac:dyDescent="0.25">
      <c r="A179" t="s">
        <v>223</v>
      </c>
      <c r="B179" t="s">
        <v>32</v>
      </c>
      <c r="C179" s="3">
        <v>45851</v>
      </c>
      <c r="D179" t="s">
        <v>17</v>
      </c>
      <c r="E179" t="s">
        <v>25</v>
      </c>
      <c r="F179">
        <v>1</v>
      </c>
      <c r="G179" s="2">
        <v>26</v>
      </c>
      <c r="H179" s="2">
        <v>26</v>
      </c>
      <c r="I179" t="s">
        <v>14</v>
      </c>
      <c r="J179" t="s">
        <v>62</v>
      </c>
      <c r="K179" t="str">
        <f>TEXT(tblOrders[[#This Row],[Order_Date]],"mmmm")</f>
        <v>July</v>
      </c>
      <c r="L179" t="str">
        <f>TEXT(tblOrders[[#This Row],[Order_Date]],"DDDD")</f>
        <v>Sunday</v>
      </c>
    </row>
    <row r="180" spans="1:12" x14ac:dyDescent="0.25">
      <c r="A180" t="s">
        <v>224</v>
      </c>
      <c r="B180" t="s">
        <v>71</v>
      </c>
      <c r="C180" s="3">
        <v>45890</v>
      </c>
      <c r="D180" t="s">
        <v>17</v>
      </c>
      <c r="E180" t="s">
        <v>25</v>
      </c>
      <c r="F180">
        <v>4</v>
      </c>
      <c r="G180" s="2">
        <v>45</v>
      </c>
      <c r="H180" s="2">
        <v>180</v>
      </c>
      <c r="I180" t="s">
        <v>22</v>
      </c>
      <c r="J180" t="s">
        <v>38</v>
      </c>
      <c r="K180" t="str">
        <f>TEXT(tblOrders[[#This Row],[Order_Date]],"mmmm")</f>
        <v>August</v>
      </c>
      <c r="L180" t="str">
        <f>TEXT(tblOrders[[#This Row],[Order_Date]],"DDDD")</f>
        <v>Thursday</v>
      </c>
    </row>
    <row r="181" spans="1:12" x14ac:dyDescent="0.25">
      <c r="A181" t="s">
        <v>225</v>
      </c>
      <c r="B181" t="s">
        <v>61</v>
      </c>
      <c r="C181" s="3">
        <v>45894</v>
      </c>
      <c r="D181" t="s">
        <v>17</v>
      </c>
      <c r="E181" t="s">
        <v>18</v>
      </c>
      <c r="F181">
        <v>2</v>
      </c>
      <c r="G181" s="2">
        <v>146</v>
      </c>
      <c r="H181" s="2">
        <v>292</v>
      </c>
      <c r="I181" t="s">
        <v>22</v>
      </c>
      <c r="J181" t="s">
        <v>62</v>
      </c>
      <c r="K181" t="str">
        <f>TEXT(tblOrders[[#This Row],[Order_Date]],"mmmm")</f>
        <v>August</v>
      </c>
      <c r="L181" t="str">
        <f>TEXT(tblOrders[[#This Row],[Order_Date]],"DDDD")</f>
        <v>Monday</v>
      </c>
    </row>
    <row r="182" spans="1:12" x14ac:dyDescent="0.25">
      <c r="A182" t="s">
        <v>226</v>
      </c>
      <c r="B182" t="s">
        <v>61</v>
      </c>
      <c r="C182" s="3">
        <v>45919</v>
      </c>
      <c r="D182" t="s">
        <v>40</v>
      </c>
      <c r="E182" t="s">
        <v>25</v>
      </c>
      <c r="F182">
        <v>1</v>
      </c>
      <c r="G182" s="2">
        <v>49</v>
      </c>
      <c r="H182" s="2">
        <v>49</v>
      </c>
      <c r="I182" t="s">
        <v>14</v>
      </c>
      <c r="J182" t="s">
        <v>213</v>
      </c>
      <c r="K182" t="str">
        <f>TEXT(tblOrders[[#This Row],[Order_Date]],"mmmm")</f>
        <v>September</v>
      </c>
      <c r="L182" t="str">
        <f>TEXT(tblOrders[[#This Row],[Order_Date]],"DDDD")</f>
        <v>Friday</v>
      </c>
    </row>
    <row r="183" spans="1:12" x14ac:dyDescent="0.25">
      <c r="A183" t="s">
        <v>227</v>
      </c>
      <c r="B183" t="s">
        <v>71</v>
      </c>
      <c r="C183" s="3">
        <v>45918</v>
      </c>
      <c r="D183" t="s">
        <v>40</v>
      </c>
      <c r="E183" t="s">
        <v>29</v>
      </c>
      <c r="F183">
        <v>2</v>
      </c>
      <c r="G183" s="2">
        <v>42</v>
      </c>
      <c r="H183" s="2">
        <v>84</v>
      </c>
      <c r="I183" t="s">
        <v>22</v>
      </c>
      <c r="J183" t="s">
        <v>90</v>
      </c>
      <c r="K183" t="str">
        <f>TEXT(tblOrders[[#This Row],[Order_Date]],"mmmm")</f>
        <v>September</v>
      </c>
      <c r="L183" t="str">
        <f>TEXT(tblOrders[[#This Row],[Order_Date]],"DDDD")</f>
        <v>Thursday</v>
      </c>
    </row>
    <row r="184" spans="1:12" x14ac:dyDescent="0.25">
      <c r="A184" t="s">
        <v>228</v>
      </c>
      <c r="B184" t="s">
        <v>21</v>
      </c>
      <c r="C184" s="3">
        <v>45906</v>
      </c>
      <c r="D184" t="s">
        <v>12</v>
      </c>
      <c r="E184" t="s">
        <v>25</v>
      </c>
      <c r="F184">
        <v>2</v>
      </c>
      <c r="G184" s="2">
        <v>53</v>
      </c>
      <c r="H184" s="2">
        <v>106</v>
      </c>
      <c r="I184" t="s">
        <v>22</v>
      </c>
      <c r="J184" t="s">
        <v>38</v>
      </c>
      <c r="K184" t="str">
        <f>TEXT(tblOrders[[#This Row],[Order_Date]],"mmmm")</f>
        <v>September</v>
      </c>
      <c r="L184" t="str">
        <f>TEXT(tblOrders[[#This Row],[Order_Date]],"DDDD")</f>
        <v>Saturday</v>
      </c>
    </row>
    <row r="185" spans="1:12" x14ac:dyDescent="0.25">
      <c r="A185" t="s">
        <v>229</v>
      </c>
      <c r="B185" t="s">
        <v>11</v>
      </c>
      <c r="C185" s="3">
        <v>45927</v>
      </c>
      <c r="D185" t="s">
        <v>17</v>
      </c>
      <c r="E185" t="s">
        <v>25</v>
      </c>
      <c r="F185">
        <v>1</v>
      </c>
      <c r="G185" s="2">
        <v>48</v>
      </c>
      <c r="H185" s="2">
        <v>48</v>
      </c>
      <c r="I185" t="s">
        <v>14</v>
      </c>
      <c r="J185" t="s">
        <v>62</v>
      </c>
      <c r="K185" t="str">
        <f>TEXT(tblOrders[[#This Row],[Order_Date]],"mmmm")</f>
        <v>September</v>
      </c>
      <c r="L185" t="str">
        <f>TEXT(tblOrders[[#This Row],[Order_Date]],"DDDD")</f>
        <v>Saturday</v>
      </c>
    </row>
    <row r="186" spans="1:12" x14ac:dyDescent="0.25">
      <c r="A186" t="s">
        <v>230</v>
      </c>
      <c r="B186" t="s">
        <v>32</v>
      </c>
      <c r="C186" s="3">
        <v>45888</v>
      </c>
      <c r="D186" t="s">
        <v>12</v>
      </c>
      <c r="E186" t="s">
        <v>18</v>
      </c>
      <c r="F186">
        <v>2</v>
      </c>
      <c r="G186" s="2">
        <v>88</v>
      </c>
      <c r="H186" s="2">
        <v>176</v>
      </c>
      <c r="I186" t="s">
        <v>43</v>
      </c>
      <c r="J186" t="s">
        <v>15</v>
      </c>
      <c r="K186" t="str">
        <f>TEXT(tblOrders[[#This Row],[Order_Date]],"mmmm")</f>
        <v>August</v>
      </c>
      <c r="L186" t="str">
        <f>TEXT(tblOrders[[#This Row],[Order_Date]],"DDDD")</f>
        <v>Tuesday</v>
      </c>
    </row>
    <row r="187" spans="1:12" x14ac:dyDescent="0.25">
      <c r="A187" t="s">
        <v>231</v>
      </c>
      <c r="B187" t="s">
        <v>61</v>
      </c>
      <c r="C187" s="3">
        <v>45898</v>
      </c>
      <c r="D187" t="s">
        <v>12</v>
      </c>
      <c r="E187" t="s">
        <v>29</v>
      </c>
      <c r="F187">
        <v>4</v>
      </c>
      <c r="G187" s="2">
        <v>172</v>
      </c>
      <c r="H187" s="2">
        <v>688</v>
      </c>
      <c r="I187" t="s">
        <v>14</v>
      </c>
      <c r="J187" t="s">
        <v>213</v>
      </c>
      <c r="K187" t="str">
        <f>TEXT(tblOrders[[#This Row],[Order_Date]],"mmmm")</f>
        <v>August</v>
      </c>
      <c r="L187" t="str">
        <f>TEXT(tblOrders[[#This Row],[Order_Date]],"DDDD")</f>
        <v>Friday</v>
      </c>
    </row>
    <row r="188" spans="1:12" x14ac:dyDescent="0.25">
      <c r="A188" t="s">
        <v>232</v>
      </c>
      <c r="B188" t="s">
        <v>32</v>
      </c>
      <c r="C188" s="3">
        <v>45856</v>
      </c>
      <c r="D188" t="s">
        <v>17</v>
      </c>
      <c r="E188" t="s">
        <v>25</v>
      </c>
      <c r="F188">
        <v>2</v>
      </c>
      <c r="G188" s="2">
        <v>78</v>
      </c>
      <c r="H188" s="2">
        <v>156</v>
      </c>
      <c r="I188" t="s">
        <v>22</v>
      </c>
      <c r="J188" t="s">
        <v>26</v>
      </c>
      <c r="K188" t="str">
        <f>TEXT(tblOrders[[#This Row],[Order_Date]],"mmmm")</f>
        <v>July</v>
      </c>
      <c r="L188" t="str">
        <f>TEXT(tblOrders[[#This Row],[Order_Date]],"DDDD")</f>
        <v>Friday</v>
      </c>
    </row>
    <row r="189" spans="1:12" x14ac:dyDescent="0.25">
      <c r="A189" t="s">
        <v>233</v>
      </c>
      <c r="B189" t="s">
        <v>49</v>
      </c>
      <c r="C189" s="3">
        <v>45927</v>
      </c>
      <c r="D189" t="s">
        <v>28</v>
      </c>
      <c r="E189" t="s">
        <v>25</v>
      </c>
      <c r="F189">
        <v>2</v>
      </c>
      <c r="G189" s="2">
        <v>23</v>
      </c>
      <c r="H189" s="2">
        <v>46</v>
      </c>
      <c r="I189" t="s">
        <v>22</v>
      </c>
      <c r="J189" t="s">
        <v>38</v>
      </c>
      <c r="K189" t="str">
        <f>TEXT(tblOrders[[#This Row],[Order_Date]],"mmmm")</f>
        <v>September</v>
      </c>
      <c r="L189" t="str">
        <f>TEXT(tblOrders[[#This Row],[Order_Date]],"DDDD")</f>
        <v>Saturday</v>
      </c>
    </row>
    <row r="190" spans="1:12" x14ac:dyDescent="0.25">
      <c r="A190" t="s">
        <v>234</v>
      </c>
      <c r="B190" t="s">
        <v>61</v>
      </c>
      <c r="C190" s="3">
        <v>45874</v>
      </c>
      <c r="D190" t="s">
        <v>28</v>
      </c>
      <c r="E190" t="s">
        <v>25</v>
      </c>
      <c r="F190">
        <v>1</v>
      </c>
      <c r="G190" s="2">
        <v>175</v>
      </c>
      <c r="H190" s="2">
        <v>175</v>
      </c>
      <c r="I190" t="s">
        <v>47</v>
      </c>
      <c r="J190" t="s">
        <v>34</v>
      </c>
      <c r="K190" t="str">
        <f>TEXT(tblOrders[[#This Row],[Order_Date]],"mmmm")</f>
        <v>August</v>
      </c>
      <c r="L190" t="str">
        <f>TEXT(tblOrders[[#This Row],[Order_Date]],"DDDD")</f>
        <v>Tuesday</v>
      </c>
    </row>
    <row r="191" spans="1:12" x14ac:dyDescent="0.25">
      <c r="A191" t="s">
        <v>235</v>
      </c>
      <c r="B191" t="s">
        <v>49</v>
      </c>
      <c r="C191" s="3">
        <v>45901</v>
      </c>
      <c r="D191" t="s">
        <v>40</v>
      </c>
      <c r="E191" t="s">
        <v>25</v>
      </c>
      <c r="F191">
        <v>2</v>
      </c>
      <c r="G191" s="2">
        <v>41</v>
      </c>
      <c r="H191" s="2">
        <v>82</v>
      </c>
      <c r="I191" t="s">
        <v>14</v>
      </c>
      <c r="J191" t="s">
        <v>34</v>
      </c>
      <c r="K191" t="str">
        <f>TEXT(tblOrders[[#This Row],[Order_Date]],"mmmm")</f>
        <v>September</v>
      </c>
      <c r="L191" t="str">
        <f>TEXT(tblOrders[[#This Row],[Order_Date]],"DDDD")</f>
        <v>Monday</v>
      </c>
    </row>
    <row r="192" spans="1:12" x14ac:dyDescent="0.25">
      <c r="A192" t="s">
        <v>236</v>
      </c>
      <c r="B192" t="s">
        <v>37</v>
      </c>
      <c r="C192" s="3">
        <v>45858</v>
      </c>
      <c r="D192" t="s">
        <v>17</v>
      </c>
      <c r="E192" t="s">
        <v>25</v>
      </c>
      <c r="F192">
        <v>2</v>
      </c>
      <c r="G192" s="2">
        <v>145</v>
      </c>
      <c r="H192" s="2">
        <v>290</v>
      </c>
      <c r="I192" t="s">
        <v>22</v>
      </c>
      <c r="J192" t="s">
        <v>15</v>
      </c>
      <c r="K192" t="str">
        <f>TEXT(tblOrders[[#This Row],[Order_Date]],"mmmm")</f>
        <v>July</v>
      </c>
      <c r="L192" t="str">
        <f>TEXT(tblOrders[[#This Row],[Order_Date]],"DDDD")</f>
        <v>Sunday</v>
      </c>
    </row>
    <row r="193" spans="1:12" x14ac:dyDescent="0.25">
      <c r="A193" t="s">
        <v>237</v>
      </c>
      <c r="B193" t="s">
        <v>37</v>
      </c>
      <c r="C193" s="3">
        <v>45885</v>
      </c>
      <c r="D193" t="s">
        <v>12</v>
      </c>
      <c r="E193" t="s">
        <v>18</v>
      </c>
      <c r="F193">
        <v>2</v>
      </c>
      <c r="G193" s="2">
        <v>130</v>
      </c>
      <c r="H193" s="2">
        <v>260</v>
      </c>
      <c r="I193" t="s">
        <v>14</v>
      </c>
      <c r="J193" t="s">
        <v>81</v>
      </c>
      <c r="K193" t="str">
        <f>TEXT(tblOrders[[#This Row],[Order_Date]],"mmmm")</f>
        <v>August</v>
      </c>
      <c r="L193" t="str">
        <f>TEXT(tblOrders[[#This Row],[Order_Date]],"DDDD")</f>
        <v>Saturday</v>
      </c>
    </row>
    <row r="194" spans="1:12" x14ac:dyDescent="0.25">
      <c r="A194" t="s">
        <v>238</v>
      </c>
      <c r="B194" t="s">
        <v>71</v>
      </c>
      <c r="C194" s="3">
        <v>45858</v>
      </c>
      <c r="D194" t="s">
        <v>17</v>
      </c>
      <c r="E194" t="s">
        <v>25</v>
      </c>
      <c r="F194">
        <v>4</v>
      </c>
      <c r="G194" s="2">
        <v>27</v>
      </c>
      <c r="H194" s="2">
        <v>108</v>
      </c>
      <c r="I194" t="s">
        <v>47</v>
      </c>
      <c r="J194" t="s">
        <v>81</v>
      </c>
      <c r="K194" t="str">
        <f>TEXT(tblOrders[[#This Row],[Order_Date]],"mmmm")</f>
        <v>July</v>
      </c>
      <c r="L194" t="str">
        <f>TEXT(tblOrders[[#This Row],[Order_Date]],"DDDD")</f>
        <v>Sunday</v>
      </c>
    </row>
    <row r="195" spans="1:12" x14ac:dyDescent="0.25">
      <c r="A195" t="s">
        <v>239</v>
      </c>
      <c r="B195" t="s">
        <v>32</v>
      </c>
      <c r="C195" s="3">
        <v>45917</v>
      </c>
      <c r="D195" t="s">
        <v>28</v>
      </c>
      <c r="E195" t="s">
        <v>18</v>
      </c>
      <c r="F195">
        <v>3</v>
      </c>
      <c r="G195" s="2">
        <v>77</v>
      </c>
      <c r="H195" s="2">
        <v>231</v>
      </c>
      <c r="I195" t="s">
        <v>22</v>
      </c>
      <c r="J195" t="s">
        <v>62</v>
      </c>
      <c r="K195" t="str">
        <f>TEXT(tblOrders[[#This Row],[Order_Date]],"mmmm")</f>
        <v>September</v>
      </c>
      <c r="L195" t="str">
        <f>TEXT(tblOrders[[#This Row],[Order_Date]],"DDDD")</f>
        <v>Wednesday</v>
      </c>
    </row>
    <row r="196" spans="1:12" x14ac:dyDescent="0.25">
      <c r="A196" t="s">
        <v>240</v>
      </c>
      <c r="B196" t="s">
        <v>32</v>
      </c>
      <c r="C196" s="3">
        <v>45902</v>
      </c>
      <c r="D196" t="s">
        <v>17</v>
      </c>
      <c r="E196" t="s">
        <v>25</v>
      </c>
      <c r="F196">
        <v>2</v>
      </c>
      <c r="G196" s="2">
        <v>49</v>
      </c>
      <c r="H196" s="2">
        <v>98</v>
      </c>
      <c r="I196" t="s">
        <v>14</v>
      </c>
      <c r="J196" t="s">
        <v>26</v>
      </c>
      <c r="K196" t="str">
        <f>TEXT(tblOrders[[#This Row],[Order_Date]],"mmmm")</f>
        <v>September</v>
      </c>
      <c r="L196" t="str">
        <f>TEXT(tblOrders[[#This Row],[Order_Date]],"DDDD")</f>
        <v>Tuesday</v>
      </c>
    </row>
    <row r="197" spans="1:12" x14ac:dyDescent="0.25">
      <c r="A197" t="s">
        <v>241</v>
      </c>
      <c r="B197" t="s">
        <v>71</v>
      </c>
      <c r="C197" s="3">
        <v>45891</v>
      </c>
      <c r="D197" t="s">
        <v>12</v>
      </c>
      <c r="E197" t="s">
        <v>29</v>
      </c>
      <c r="F197">
        <v>2</v>
      </c>
      <c r="G197" s="2">
        <v>57</v>
      </c>
      <c r="H197" s="2">
        <v>114</v>
      </c>
      <c r="I197" t="s">
        <v>41</v>
      </c>
      <c r="J197" t="s">
        <v>116</v>
      </c>
      <c r="K197" t="str">
        <f>TEXT(tblOrders[[#This Row],[Order_Date]],"mmmm")</f>
        <v>August</v>
      </c>
      <c r="L197" t="str">
        <f>TEXT(tblOrders[[#This Row],[Order_Date]],"DDDD")</f>
        <v>Friday</v>
      </c>
    </row>
    <row r="198" spans="1:12" x14ac:dyDescent="0.25">
      <c r="A198" t="s">
        <v>242</v>
      </c>
      <c r="B198" t="s">
        <v>71</v>
      </c>
      <c r="C198" s="3">
        <v>45884</v>
      </c>
      <c r="D198" t="s">
        <v>17</v>
      </c>
      <c r="E198" t="s">
        <v>29</v>
      </c>
      <c r="F198">
        <v>2</v>
      </c>
      <c r="G198" s="2">
        <v>35</v>
      </c>
      <c r="H198" s="2">
        <v>70</v>
      </c>
      <c r="I198" t="s">
        <v>14</v>
      </c>
      <c r="J198" t="s">
        <v>15</v>
      </c>
      <c r="K198" t="str">
        <f>TEXT(tblOrders[[#This Row],[Order_Date]],"mmmm")</f>
        <v>August</v>
      </c>
      <c r="L198" t="str">
        <f>TEXT(tblOrders[[#This Row],[Order_Date]],"DDDD")</f>
        <v>Friday</v>
      </c>
    </row>
    <row r="199" spans="1:12" x14ac:dyDescent="0.25">
      <c r="A199" t="s">
        <v>243</v>
      </c>
      <c r="B199" t="s">
        <v>61</v>
      </c>
      <c r="C199" s="3">
        <v>45906</v>
      </c>
      <c r="D199" t="s">
        <v>17</v>
      </c>
      <c r="E199" t="s">
        <v>29</v>
      </c>
      <c r="F199">
        <v>2</v>
      </c>
      <c r="G199" s="2">
        <v>67</v>
      </c>
      <c r="H199" s="2">
        <v>134</v>
      </c>
      <c r="I199" t="s">
        <v>43</v>
      </c>
      <c r="J199" t="s">
        <v>26</v>
      </c>
      <c r="K199" t="str">
        <f>TEXT(tblOrders[[#This Row],[Order_Date]],"mmmm")</f>
        <v>September</v>
      </c>
      <c r="L199" t="str">
        <f>TEXT(tblOrders[[#This Row],[Order_Date]],"DDDD")</f>
        <v>Saturday</v>
      </c>
    </row>
    <row r="200" spans="1:12" x14ac:dyDescent="0.25">
      <c r="A200" t="s">
        <v>244</v>
      </c>
      <c r="B200" t="s">
        <v>21</v>
      </c>
      <c r="C200" s="3">
        <v>45912</v>
      </c>
      <c r="D200" t="s">
        <v>17</v>
      </c>
      <c r="E200" t="s">
        <v>18</v>
      </c>
      <c r="F200">
        <v>3</v>
      </c>
      <c r="G200" s="2">
        <v>73</v>
      </c>
      <c r="H200" s="2">
        <v>219</v>
      </c>
      <c r="I200" t="s">
        <v>41</v>
      </c>
      <c r="J200" t="s">
        <v>15</v>
      </c>
      <c r="K200" t="str">
        <f>TEXT(tblOrders[[#This Row],[Order_Date]],"mmmm")</f>
        <v>September</v>
      </c>
      <c r="L200" t="str">
        <f>TEXT(tblOrders[[#This Row],[Order_Date]],"DDDD")</f>
        <v>Friday</v>
      </c>
    </row>
    <row r="201" spans="1:12" x14ac:dyDescent="0.25">
      <c r="A201" t="s">
        <v>245</v>
      </c>
      <c r="B201" t="s">
        <v>11</v>
      </c>
      <c r="C201" s="3">
        <v>45889</v>
      </c>
      <c r="D201" t="s">
        <v>12</v>
      </c>
      <c r="E201" t="s">
        <v>25</v>
      </c>
      <c r="F201">
        <v>1</v>
      </c>
      <c r="G201" s="2">
        <v>42</v>
      </c>
      <c r="H201" s="2">
        <v>42</v>
      </c>
      <c r="I201" t="s">
        <v>22</v>
      </c>
      <c r="J201" t="s">
        <v>38</v>
      </c>
      <c r="K201" t="str">
        <f>TEXT(tblOrders[[#This Row],[Order_Date]],"mmmm")</f>
        <v>August</v>
      </c>
      <c r="L201" t="str">
        <f>TEXT(tblOrders[[#This Row],[Order_Date]],"DDDD")</f>
        <v>Wednesday</v>
      </c>
    </row>
    <row r="202" spans="1:12" x14ac:dyDescent="0.25">
      <c r="A202" t="s">
        <v>246</v>
      </c>
      <c r="B202" t="s">
        <v>11</v>
      </c>
      <c r="C202" s="3">
        <v>45843</v>
      </c>
      <c r="D202" t="s">
        <v>17</v>
      </c>
      <c r="E202" t="s">
        <v>25</v>
      </c>
      <c r="F202">
        <v>1</v>
      </c>
      <c r="G202" s="2">
        <v>22</v>
      </c>
      <c r="H202" s="2">
        <v>22</v>
      </c>
      <c r="I202" t="s">
        <v>14</v>
      </c>
      <c r="J202" t="s">
        <v>81</v>
      </c>
      <c r="K202" t="str">
        <f>TEXT(tblOrders[[#This Row],[Order_Date]],"mmmm")</f>
        <v>July</v>
      </c>
      <c r="L202" t="str">
        <f>TEXT(tblOrders[[#This Row],[Order_Date]],"DDDD")</f>
        <v>Saturday</v>
      </c>
    </row>
    <row r="203" spans="1:12" x14ac:dyDescent="0.25">
      <c r="A203" t="s">
        <v>247</v>
      </c>
      <c r="B203" t="s">
        <v>61</v>
      </c>
      <c r="C203" s="3">
        <v>45903</v>
      </c>
      <c r="D203" t="s">
        <v>17</v>
      </c>
      <c r="E203" t="s">
        <v>25</v>
      </c>
      <c r="F203">
        <v>1</v>
      </c>
      <c r="G203" s="2">
        <v>157</v>
      </c>
      <c r="H203" s="2">
        <v>157</v>
      </c>
      <c r="I203" t="s">
        <v>14</v>
      </c>
      <c r="J203" t="s">
        <v>15</v>
      </c>
      <c r="K203" t="str">
        <f>TEXT(tblOrders[[#This Row],[Order_Date]],"mmmm")</f>
        <v>September</v>
      </c>
      <c r="L203" t="str">
        <f>TEXT(tblOrders[[#This Row],[Order_Date]],"DDDD")</f>
        <v>Wednesday</v>
      </c>
    </row>
    <row r="204" spans="1:12" x14ac:dyDescent="0.25">
      <c r="A204" t="s">
        <v>248</v>
      </c>
      <c r="B204" t="s">
        <v>11</v>
      </c>
      <c r="C204" s="3">
        <v>45895</v>
      </c>
      <c r="D204" t="s">
        <v>17</v>
      </c>
      <c r="E204" t="s">
        <v>25</v>
      </c>
      <c r="F204">
        <v>1</v>
      </c>
      <c r="G204" s="2">
        <v>48</v>
      </c>
      <c r="H204" s="2">
        <v>48</v>
      </c>
      <c r="I204" t="s">
        <v>22</v>
      </c>
      <c r="J204" t="s">
        <v>15</v>
      </c>
      <c r="K204" t="str">
        <f>TEXT(tblOrders[[#This Row],[Order_Date]],"mmmm")</f>
        <v>August</v>
      </c>
      <c r="L204" t="str">
        <f>TEXT(tblOrders[[#This Row],[Order_Date]],"DDDD")</f>
        <v>Tuesday</v>
      </c>
    </row>
    <row r="205" spans="1:12" x14ac:dyDescent="0.25">
      <c r="A205" t="s">
        <v>249</v>
      </c>
      <c r="B205" t="s">
        <v>37</v>
      </c>
      <c r="C205" s="3">
        <v>45854</v>
      </c>
      <c r="D205" t="s">
        <v>28</v>
      </c>
      <c r="E205" t="s">
        <v>29</v>
      </c>
      <c r="F205">
        <v>1</v>
      </c>
      <c r="G205" s="2">
        <v>161</v>
      </c>
      <c r="H205" s="2">
        <v>161</v>
      </c>
      <c r="I205" t="s">
        <v>47</v>
      </c>
      <c r="J205" t="s">
        <v>90</v>
      </c>
      <c r="K205" t="str">
        <f>TEXT(tblOrders[[#This Row],[Order_Date]],"mmmm")</f>
        <v>July</v>
      </c>
      <c r="L205" t="str">
        <f>TEXT(tblOrders[[#This Row],[Order_Date]],"DDDD")</f>
        <v>Wednesday</v>
      </c>
    </row>
    <row r="206" spans="1:12" x14ac:dyDescent="0.25">
      <c r="A206" t="s">
        <v>250</v>
      </c>
      <c r="B206" t="s">
        <v>32</v>
      </c>
      <c r="C206" s="3">
        <v>45906</v>
      </c>
      <c r="D206" t="s">
        <v>17</v>
      </c>
      <c r="E206" t="s">
        <v>25</v>
      </c>
      <c r="F206">
        <v>1</v>
      </c>
      <c r="G206" s="2">
        <v>77</v>
      </c>
      <c r="H206" s="2">
        <v>77</v>
      </c>
      <c r="I206" t="s">
        <v>22</v>
      </c>
      <c r="J206" t="s">
        <v>15</v>
      </c>
      <c r="K206" t="str">
        <f>TEXT(tblOrders[[#This Row],[Order_Date]],"mmmm")</f>
        <v>September</v>
      </c>
      <c r="L206" t="str">
        <f>TEXT(tblOrders[[#This Row],[Order_Date]],"DDDD")</f>
        <v>Saturday</v>
      </c>
    </row>
    <row r="207" spans="1:12" x14ac:dyDescent="0.25">
      <c r="A207" t="s">
        <v>251</v>
      </c>
      <c r="B207" t="s">
        <v>45</v>
      </c>
      <c r="C207" s="3">
        <v>45860</v>
      </c>
      <c r="D207" t="s">
        <v>40</v>
      </c>
      <c r="E207" t="s">
        <v>13</v>
      </c>
      <c r="F207">
        <v>1</v>
      </c>
      <c r="G207" s="2">
        <v>25</v>
      </c>
      <c r="H207" s="2">
        <v>25</v>
      </c>
      <c r="I207" t="s">
        <v>14</v>
      </c>
      <c r="J207" t="s">
        <v>30</v>
      </c>
      <c r="K207" t="str">
        <f>TEXT(tblOrders[[#This Row],[Order_Date]],"mmmm")</f>
        <v>July</v>
      </c>
      <c r="L207" t="str">
        <f>TEXT(tblOrders[[#This Row],[Order_Date]],"DDDD")</f>
        <v>Tuesday</v>
      </c>
    </row>
    <row r="208" spans="1:12" x14ac:dyDescent="0.25">
      <c r="A208" t="s">
        <v>252</v>
      </c>
      <c r="B208" t="s">
        <v>11</v>
      </c>
      <c r="C208" s="3">
        <v>45850</v>
      </c>
      <c r="D208" t="s">
        <v>12</v>
      </c>
      <c r="E208" t="s">
        <v>18</v>
      </c>
      <c r="F208">
        <v>4</v>
      </c>
      <c r="G208" s="2">
        <v>47</v>
      </c>
      <c r="H208" s="2">
        <v>188</v>
      </c>
      <c r="I208" t="s">
        <v>22</v>
      </c>
      <c r="J208" t="s">
        <v>26</v>
      </c>
      <c r="K208" t="str">
        <f>TEXT(tblOrders[[#This Row],[Order_Date]],"mmmm")</f>
        <v>July</v>
      </c>
      <c r="L208" t="str">
        <f>TEXT(tblOrders[[#This Row],[Order_Date]],"DDDD")</f>
        <v>Saturday</v>
      </c>
    </row>
    <row r="209" spans="1:12" x14ac:dyDescent="0.25">
      <c r="A209" t="s">
        <v>253</v>
      </c>
      <c r="B209" t="s">
        <v>45</v>
      </c>
      <c r="C209" s="3">
        <v>45904</v>
      </c>
      <c r="D209" t="s">
        <v>17</v>
      </c>
      <c r="E209" t="s">
        <v>29</v>
      </c>
      <c r="F209">
        <v>5</v>
      </c>
      <c r="G209" s="2">
        <v>18</v>
      </c>
      <c r="H209" s="2">
        <v>90</v>
      </c>
      <c r="I209" t="s">
        <v>22</v>
      </c>
      <c r="J209" t="s">
        <v>15</v>
      </c>
      <c r="K209" t="str">
        <f>TEXT(tblOrders[[#This Row],[Order_Date]],"mmmm")</f>
        <v>September</v>
      </c>
      <c r="L209" t="str">
        <f>TEXT(tblOrders[[#This Row],[Order_Date]],"DDDD")</f>
        <v>Thursday</v>
      </c>
    </row>
    <row r="210" spans="1:12" x14ac:dyDescent="0.25">
      <c r="A210" t="s">
        <v>254</v>
      </c>
      <c r="B210" t="s">
        <v>45</v>
      </c>
      <c r="C210" s="3">
        <v>45878</v>
      </c>
      <c r="D210" t="s">
        <v>17</v>
      </c>
      <c r="E210" t="s">
        <v>25</v>
      </c>
      <c r="F210">
        <v>5</v>
      </c>
      <c r="G210" s="2">
        <v>16</v>
      </c>
      <c r="H210" s="2">
        <v>80</v>
      </c>
      <c r="I210" t="s">
        <v>47</v>
      </c>
      <c r="J210" t="s">
        <v>15</v>
      </c>
      <c r="K210" t="str">
        <f>TEXT(tblOrders[[#This Row],[Order_Date]],"mmmm")</f>
        <v>August</v>
      </c>
      <c r="L210" t="str">
        <f>TEXT(tblOrders[[#This Row],[Order_Date]],"DDDD")</f>
        <v>Saturday</v>
      </c>
    </row>
    <row r="211" spans="1:12" x14ac:dyDescent="0.25">
      <c r="A211" t="s">
        <v>255</v>
      </c>
      <c r="B211" t="s">
        <v>37</v>
      </c>
      <c r="C211" s="3">
        <v>45849</v>
      </c>
      <c r="D211" t="s">
        <v>40</v>
      </c>
      <c r="E211" t="s">
        <v>18</v>
      </c>
      <c r="F211">
        <v>1</v>
      </c>
      <c r="G211" s="2">
        <v>264</v>
      </c>
      <c r="H211" s="2">
        <v>264</v>
      </c>
      <c r="I211" t="s">
        <v>14</v>
      </c>
      <c r="J211" t="s">
        <v>213</v>
      </c>
      <c r="K211" t="str">
        <f>TEXT(tblOrders[[#This Row],[Order_Date]],"mmmm")</f>
        <v>July</v>
      </c>
      <c r="L211" t="str">
        <f>TEXT(tblOrders[[#This Row],[Order_Date]],"DDDD")</f>
        <v>Friday</v>
      </c>
    </row>
    <row r="212" spans="1:12" x14ac:dyDescent="0.25">
      <c r="A212" t="s">
        <v>256</v>
      </c>
      <c r="B212" t="s">
        <v>49</v>
      </c>
      <c r="C212" s="3">
        <v>45853</v>
      </c>
      <c r="D212" t="s">
        <v>12</v>
      </c>
      <c r="E212" t="s">
        <v>25</v>
      </c>
      <c r="F212">
        <v>3</v>
      </c>
      <c r="G212" s="2">
        <v>20</v>
      </c>
      <c r="H212" s="2">
        <v>60</v>
      </c>
      <c r="I212" t="s">
        <v>22</v>
      </c>
      <c r="J212" t="s">
        <v>34</v>
      </c>
      <c r="K212" t="str">
        <f>TEXT(tblOrders[[#This Row],[Order_Date]],"mmmm")</f>
        <v>July</v>
      </c>
      <c r="L212" t="str">
        <f>TEXT(tblOrders[[#This Row],[Order_Date]],"DDDD")</f>
        <v>Tuesday</v>
      </c>
    </row>
    <row r="213" spans="1:12" x14ac:dyDescent="0.25">
      <c r="A213" t="s">
        <v>257</v>
      </c>
      <c r="B213" t="s">
        <v>32</v>
      </c>
      <c r="C213" s="3">
        <v>45911</v>
      </c>
      <c r="D213" t="s">
        <v>40</v>
      </c>
      <c r="E213" t="s">
        <v>29</v>
      </c>
      <c r="F213">
        <v>2</v>
      </c>
      <c r="G213" s="2">
        <v>52</v>
      </c>
      <c r="H213" s="2">
        <v>104</v>
      </c>
      <c r="I213" t="s">
        <v>22</v>
      </c>
      <c r="J213" t="s">
        <v>26</v>
      </c>
      <c r="K213" t="str">
        <f>TEXT(tblOrders[[#This Row],[Order_Date]],"mmmm")</f>
        <v>September</v>
      </c>
      <c r="L213" t="str">
        <f>TEXT(tblOrders[[#This Row],[Order_Date]],"DDDD")</f>
        <v>Thursday</v>
      </c>
    </row>
    <row r="214" spans="1:12" x14ac:dyDescent="0.25">
      <c r="A214" t="s">
        <v>258</v>
      </c>
      <c r="B214" t="s">
        <v>37</v>
      </c>
      <c r="C214" s="3">
        <v>45856</v>
      </c>
      <c r="D214" t="s">
        <v>17</v>
      </c>
      <c r="E214" t="s">
        <v>25</v>
      </c>
      <c r="F214">
        <v>1</v>
      </c>
      <c r="G214" s="2">
        <v>231</v>
      </c>
      <c r="H214" s="2">
        <v>231</v>
      </c>
      <c r="I214" t="s">
        <v>14</v>
      </c>
      <c r="J214" t="s">
        <v>38</v>
      </c>
      <c r="K214" t="str">
        <f>TEXT(tblOrders[[#This Row],[Order_Date]],"mmmm")</f>
        <v>July</v>
      </c>
      <c r="L214" t="str">
        <f>TEXT(tblOrders[[#This Row],[Order_Date]],"DDDD")</f>
        <v>Friday</v>
      </c>
    </row>
    <row r="215" spans="1:12" x14ac:dyDescent="0.25">
      <c r="A215" t="s">
        <v>259</v>
      </c>
      <c r="B215" t="s">
        <v>49</v>
      </c>
      <c r="C215" s="3">
        <v>45888</v>
      </c>
      <c r="D215" t="s">
        <v>40</v>
      </c>
      <c r="E215" t="s">
        <v>18</v>
      </c>
      <c r="F215">
        <v>1</v>
      </c>
      <c r="G215" s="2">
        <v>52</v>
      </c>
      <c r="H215" s="2">
        <v>52</v>
      </c>
      <c r="I215" t="s">
        <v>14</v>
      </c>
      <c r="J215" t="s">
        <v>90</v>
      </c>
      <c r="K215" t="str">
        <f>TEXT(tblOrders[[#This Row],[Order_Date]],"mmmm")</f>
        <v>August</v>
      </c>
      <c r="L215" t="str">
        <f>TEXT(tblOrders[[#This Row],[Order_Date]],"DDDD")</f>
        <v>Tuesday</v>
      </c>
    </row>
    <row r="216" spans="1:12" x14ac:dyDescent="0.25">
      <c r="A216" t="s">
        <v>260</v>
      </c>
      <c r="B216" t="s">
        <v>21</v>
      </c>
      <c r="C216" s="3">
        <v>45905</v>
      </c>
      <c r="D216" t="s">
        <v>17</v>
      </c>
      <c r="E216" t="s">
        <v>18</v>
      </c>
      <c r="F216">
        <v>2</v>
      </c>
      <c r="G216" s="2">
        <v>59</v>
      </c>
      <c r="H216" s="2">
        <v>118</v>
      </c>
      <c r="I216" t="s">
        <v>43</v>
      </c>
      <c r="J216" t="s">
        <v>62</v>
      </c>
      <c r="K216" t="str">
        <f>TEXT(tblOrders[[#This Row],[Order_Date]],"mmmm")</f>
        <v>September</v>
      </c>
      <c r="L216" t="str">
        <f>TEXT(tblOrders[[#This Row],[Order_Date]],"DDDD")</f>
        <v>Friday</v>
      </c>
    </row>
    <row r="217" spans="1:12" x14ac:dyDescent="0.25">
      <c r="A217" t="s">
        <v>261</v>
      </c>
      <c r="B217" t="s">
        <v>61</v>
      </c>
      <c r="C217" s="3">
        <v>45861</v>
      </c>
      <c r="D217" t="s">
        <v>17</v>
      </c>
      <c r="E217" t="s">
        <v>29</v>
      </c>
      <c r="F217">
        <v>1</v>
      </c>
      <c r="G217" s="2">
        <v>79</v>
      </c>
      <c r="H217" s="2">
        <v>79</v>
      </c>
      <c r="I217" t="s">
        <v>41</v>
      </c>
      <c r="J217" t="s">
        <v>15</v>
      </c>
      <c r="K217" t="str">
        <f>TEXT(tblOrders[[#This Row],[Order_Date]],"mmmm")</f>
        <v>July</v>
      </c>
      <c r="L217" t="str">
        <f>TEXT(tblOrders[[#This Row],[Order_Date]],"DDDD")</f>
        <v>Wednesday</v>
      </c>
    </row>
    <row r="218" spans="1:12" x14ac:dyDescent="0.25">
      <c r="A218" t="s">
        <v>262</v>
      </c>
      <c r="B218" t="s">
        <v>21</v>
      </c>
      <c r="C218" s="3">
        <v>45840</v>
      </c>
      <c r="D218" t="s">
        <v>17</v>
      </c>
      <c r="E218" t="s">
        <v>29</v>
      </c>
      <c r="F218">
        <v>2</v>
      </c>
      <c r="G218" s="2">
        <v>31</v>
      </c>
      <c r="H218" s="2">
        <v>62</v>
      </c>
      <c r="I218" t="s">
        <v>14</v>
      </c>
      <c r="J218" t="s">
        <v>34</v>
      </c>
      <c r="K218" t="str">
        <f>TEXT(tblOrders[[#This Row],[Order_Date]],"mmmm")</f>
        <v>July</v>
      </c>
      <c r="L218" t="str">
        <f>TEXT(tblOrders[[#This Row],[Order_Date]],"DDDD")</f>
        <v>Wednesday</v>
      </c>
    </row>
    <row r="219" spans="1:12" x14ac:dyDescent="0.25">
      <c r="A219" t="s">
        <v>263</v>
      </c>
      <c r="B219" t="s">
        <v>49</v>
      </c>
      <c r="C219" s="3">
        <v>45916</v>
      </c>
      <c r="D219" t="s">
        <v>40</v>
      </c>
      <c r="E219" t="s">
        <v>25</v>
      </c>
      <c r="F219">
        <v>4</v>
      </c>
      <c r="G219" s="2">
        <v>22</v>
      </c>
      <c r="H219" s="2">
        <v>88</v>
      </c>
      <c r="I219" t="s">
        <v>43</v>
      </c>
      <c r="J219" t="s">
        <v>26</v>
      </c>
      <c r="K219" t="str">
        <f>TEXT(tblOrders[[#This Row],[Order_Date]],"mmmm")</f>
        <v>September</v>
      </c>
      <c r="L219" t="str">
        <f>TEXT(tblOrders[[#This Row],[Order_Date]],"DDDD")</f>
        <v>Tuesday</v>
      </c>
    </row>
    <row r="220" spans="1:12" x14ac:dyDescent="0.25">
      <c r="A220" t="s">
        <v>264</v>
      </c>
      <c r="B220" t="s">
        <v>32</v>
      </c>
      <c r="C220" s="3">
        <v>45862</v>
      </c>
      <c r="D220" t="s">
        <v>40</v>
      </c>
      <c r="E220" t="s">
        <v>25</v>
      </c>
      <c r="F220">
        <v>3</v>
      </c>
      <c r="G220" s="2">
        <v>54</v>
      </c>
      <c r="H220" s="2">
        <v>162</v>
      </c>
      <c r="I220" t="s">
        <v>22</v>
      </c>
      <c r="J220" t="s">
        <v>30</v>
      </c>
      <c r="K220" t="str">
        <f>TEXT(tblOrders[[#This Row],[Order_Date]],"mmmm")</f>
        <v>July</v>
      </c>
      <c r="L220" t="str">
        <f>TEXT(tblOrders[[#This Row],[Order_Date]],"DDDD")</f>
        <v>Thursday</v>
      </c>
    </row>
    <row r="221" spans="1:12" x14ac:dyDescent="0.25">
      <c r="A221" t="s">
        <v>265</v>
      </c>
      <c r="B221" t="s">
        <v>11</v>
      </c>
      <c r="C221" s="3">
        <v>45895</v>
      </c>
      <c r="D221" t="s">
        <v>40</v>
      </c>
      <c r="E221" t="s">
        <v>29</v>
      </c>
      <c r="F221">
        <v>3</v>
      </c>
      <c r="G221" s="2">
        <v>22</v>
      </c>
      <c r="H221" s="2">
        <v>66</v>
      </c>
      <c r="I221" t="s">
        <v>22</v>
      </c>
      <c r="J221" t="s">
        <v>26</v>
      </c>
      <c r="K221" t="str">
        <f>TEXT(tblOrders[[#This Row],[Order_Date]],"mmmm")</f>
        <v>August</v>
      </c>
      <c r="L221" t="str">
        <f>TEXT(tblOrders[[#This Row],[Order_Date]],"DDDD")</f>
        <v>Tuesday</v>
      </c>
    </row>
    <row r="222" spans="1:12" x14ac:dyDescent="0.25">
      <c r="A222" t="s">
        <v>266</v>
      </c>
      <c r="B222" t="s">
        <v>32</v>
      </c>
      <c r="C222" s="3">
        <v>45891</v>
      </c>
      <c r="D222" t="s">
        <v>12</v>
      </c>
      <c r="E222" t="s">
        <v>29</v>
      </c>
      <c r="F222">
        <v>1</v>
      </c>
      <c r="G222" s="2">
        <v>90</v>
      </c>
      <c r="H222" s="2">
        <v>90</v>
      </c>
      <c r="I222" t="s">
        <v>22</v>
      </c>
      <c r="J222" t="s">
        <v>81</v>
      </c>
      <c r="K222" t="str">
        <f>TEXT(tblOrders[[#This Row],[Order_Date]],"mmmm")</f>
        <v>August</v>
      </c>
      <c r="L222" t="str">
        <f>TEXT(tblOrders[[#This Row],[Order_Date]],"DDDD")</f>
        <v>Friday</v>
      </c>
    </row>
    <row r="223" spans="1:12" x14ac:dyDescent="0.25">
      <c r="A223" t="s">
        <v>267</v>
      </c>
      <c r="B223" t="s">
        <v>45</v>
      </c>
      <c r="C223" s="3">
        <v>45862</v>
      </c>
      <c r="D223" t="s">
        <v>17</v>
      </c>
      <c r="E223" t="s">
        <v>18</v>
      </c>
      <c r="F223">
        <v>2</v>
      </c>
      <c r="G223" s="2">
        <v>24</v>
      </c>
      <c r="H223" s="2">
        <v>48</v>
      </c>
      <c r="I223" t="s">
        <v>14</v>
      </c>
      <c r="J223" t="s">
        <v>213</v>
      </c>
      <c r="K223" t="str">
        <f>TEXT(tblOrders[[#This Row],[Order_Date]],"mmmm")</f>
        <v>July</v>
      </c>
      <c r="L223" t="str">
        <f>TEXT(tblOrders[[#This Row],[Order_Date]],"DDDD")</f>
        <v>Thursday</v>
      </c>
    </row>
    <row r="224" spans="1:12" x14ac:dyDescent="0.25">
      <c r="A224" t="s">
        <v>268</v>
      </c>
      <c r="B224" t="s">
        <v>37</v>
      </c>
      <c r="C224" s="3">
        <v>45923</v>
      </c>
      <c r="D224" t="s">
        <v>12</v>
      </c>
      <c r="E224" t="s">
        <v>18</v>
      </c>
      <c r="F224">
        <v>1</v>
      </c>
      <c r="G224" s="2">
        <v>178</v>
      </c>
      <c r="H224" s="2">
        <v>178</v>
      </c>
      <c r="I224" t="s">
        <v>14</v>
      </c>
      <c r="J224" t="s">
        <v>26</v>
      </c>
      <c r="K224" t="str">
        <f>TEXT(tblOrders[[#This Row],[Order_Date]],"mmmm")</f>
        <v>September</v>
      </c>
      <c r="L224" t="str">
        <f>TEXT(tblOrders[[#This Row],[Order_Date]],"DDDD")</f>
        <v>Tuesday</v>
      </c>
    </row>
    <row r="225" spans="1:12" x14ac:dyDescent="0.25">
      <c r="A225" t="s">
        <v>269</v>
      </c>
      <c r="B225" t="s">
        <v>11</v>
      </c>
      <c r="C225" s="3">
        <v>45889</v>
      </c>
      <c r="D225" t="s">
        <v>17</v>
      </c>
      <c r="E225" t="s">
        <v>25</v>
      </c>
      <c r="F225">
        <v>1</v>
      </c>
      <c r="G225" s="2">
        <v>49</v>
      </c>
      <c r="H225" s="2">
        <v>49</v>
      </c>
      <c r="I225" t="s">
        <v>14</v>
      </c>
      <c r="J225" t="s">
        <v>81</v>
      </c>
      <c r="K225" t="str">
        <f>TEXT(tblOrders[[#This Row],[Order_Date]],"mmmm")</f>
        <v>August</v>
      </c>
      <c r="L225" t="str">
        <f>TEXT(tblOrders[[#This Row],[Order_Date]],"DDDD")</f>
        <v>Wednesday</v>
      </c>
    </row>
    <row r="226" spans="1:12" x14ac:dyDescent="0.25">
      <c r="A226" t="s">
        <v>270</v>
      </c>
      <c r="B226" t="s">
        <v>21</v>
      </c>
      <c r="C226" s="3">
        <v>45906</v>
      </c>
      <c r="D226" t="s">
        <v>12</v>
      </c>
      <c r="E226" t="s">
        <v>13</v>
      </c>
      <c r="F226">
        <v>1</v>
      </c>
      <c r="G226" s="2">
        <v>43</v>
      </c>
      <c r="H226" s="2">
        <v>43</v>
      </c>
      <c r="I226" t="s">
        <v>14</v>
      </c>
      <c r="J226" t="s">
        <v>62</v>
      </c>
      <c r="K226" t="str">
        <f>TEXT(tblOrders[[#This Row],[Order_Date]],"mmmm")</f>
        <v>September</v>
      </c>
      <c r="L226" t="str">
        <f>TEXT(tblOrders[[#This Row],[Order_Date]],"DDDD")</f>
        <v>Saturday</v>
      </c>
    </row>
    <row r="227" spans="1:12" x14ac:dyDescent="0.25">
      <c r="A227" t="s">
        <v>271</v>
      </c>
      <c r="B227" t="s">
        <v>11</v>
      </c>
      <c r="C227" s="3">
        <v>45912</v>
      </c>
      <c r="D227" t="s">
        <v>17</v>
      </c>
      <c r="E227" t="s">
        <v>25</v>
      </c>
      <c r="F227">
        <v>2</v>
      </c>
      <c r="G227" s="2">
        <v>29</v>
      </c>
      <c r="H227" s="2">
        <v>58</v>
      </c>
      <c r="I227" t="s">
        <v>14</v>
      </c>
      <c r="J227" t="s">
        <v>26</v>
      </c>
      <c r="K227" t="str">
        <f>TEXT(tblOrders[[#This Row],[Order_Date]],"mmmm")</f>
        <v>September</v>
      </c>
      <c r="L227" t="str">
        <f>TEXT(tblOrders[[#This Row],[Order_Date]],"DDDD")</f>
        <v>Friday</v>
      </c>
    </row>
    <row r="228" spans="1:12" x14ac:dyDescent="0.25">
      <c r="A228" t="s">
        <v>272</v>
      </c>
      <c r="B228" t="s">
        <v>11</v>
      </c>
      <c r="C228" s="3">
        <v>45917</v>
      </c>
      <c r="D228" t="s">
        <v>12</v>
      </c>
      <c r="E228" t="s">
        <v>18</v>
      </c>
      <c r="F228">
        <v>2</v>
      </c>
      <c r="G228" s="2">
        <v>33</v>
      </c>
      <c r="H228" s="2">
        <v>66</v>
      </c>
      <c r="I228" t="s">
        <v>22</v>
      </c>
      <c r="J228" t="s">
        <v>90</v>
      </c>
      <c r="K228" t="str">
        <f>TEXT(tblOrders[[#This Row],[Order_Date]],"mmmm")</f>
        <v>September</v>
      </c>
      <c r="L228" t="str">
        <f>TEXT(tblOrders[[#This Row],[Order_Date]],"DDDD")</f>
        <v>Wednesday</v>
      </c>
    </row>
    <row r="229" spans="1:12" x14ac:dyDescent="0.25">
      <c r="A229" t="s">
        <v>273</v>
      </c>
      <c r="B229" t="s">
        <v>37</v>
      </c>
      <c r="C229" s="3">
        <v>45914</v>
      </c>
      <c r="D229" t="s">
        <v>12</v>
      </c>
      <c r="E229" t="s">
        <v>29</v>
      </c>
      <c r="F229">
        <v>2</v>
      </c>
      <c r="G229" s="2">
        <v>250</v>
      </c>
      <c r="H229" s="2">
        <v>500</v>
      </c>
      <c r="I229" t="s">
        <v>14</v>
      </c>
      <c r="J229" t="s">
        <v>62</v>
      </c>
      <c r="K229" t="str">
        <f>TEXT(tblOrders[[#This Row],[Order_Date]],"mmmm")</f>
        <v>September</v>
      </c>
      <c r="L229" t="str">
        <f>TEXT(tblOrders[[#This Row],[Order_Date]],"DDDD")</f>
        <v>Sunday</v>
      </c>
    </row>
    <row r="230" spans="1:12" x14ac:dyDescent="0.25">
      <c r="A230" t="s">
        <v>274</v>
      </c>
      <c r="B230" t="s">
        <v>49</v>
      </c>
      <c r="C230" s="3">
        <v>45859</v>
      </c>
      <c r="D230" t="s">
        <v>12</v>
      </c>
      <c r="E230" t="s">
        <v>29</v>
      </c>
      <c r="F230">
        <v>2</v>
      </c>
      <c r="G230" s="2">
        <v>21</v>
      </c>
      <c r="H230" s="2">
        <v>42</v>
      </c>
      <c r="I230" t="s">
        <v>14</v>
      </c>
      <c r="J230" t="s">
        <v>30</v>
      </c>
      <c r="K230" t="str">
        <f>TEXT(tblOrders[[#This Row],[Order_Date]],"mmmm")</f>
        <v>July</v>
      </c>
      <c r="L230" t="str">
        <f>TEXT(tblOrders[[#This Row],[Order_Date]],"DDDD")</f>
        <v>Monday</v>
      </c>
    </row>
    <row r="231" spans="1:12" x14ac:dyDescent="0.25">
      <c r="A231" t="s">
        <v>275</v>
      </c>
      <c r="B231" t="s">
        <v>32</v>
      </c>
      <c r="C231" s="3">
        <v>45927</v>
      </c>
      <c r="D231" t="s">
        <v>17</v>
      </c>
      <c r="E231" t="s">
        <v>18</v>
      </c>
      <c r="F231">
        <v>1</v>
      </c>
      <c r="G231" s="2">
        <v>72</v>
      </c>
      <c r="H231" s="2">
        <v>72</v>
      </c>
      <c r="I231" t="s">
        <v>47</v>
      </c>
      <c r="J231" t="s">
        <v>38</v>
      </c>
      <c r="K231" t="str">
        <f>TEXT(tblOrders[[#This Row],[Order_Date]],"mmmm")</f>
        <v>September</v>
      </c>
      <c r="L231" t="str">
        <f>TEXT(tblOrders[[#This Row],[Order_Date]],"DDDD")</f>
        <v>Saturday</v>
      </c>
    </row>
    <row r="232" spans="1:12" x14ac:dyDescent="0.25">
      <c r="A232" t="s">
        <v>276</v>
      </c>
      <c r="B232" t="s">
        <v>71</v>
      </c>
      <c r="C232" s="3">
        <v>45902</v>
      </c>
      <c r="D232" t="s">
        <v>17</v>
      </c>
      <c r="E232" t="s">
        <v>25</v>
      </c>
      <c r="F232">
        <v>1</v>
      </c>
      <c r="G232" s="2">
        <v>57</v>
      </c>
      <c r="H232" s="2">
        <v>57</v>
      </c>
      <c r="I232" t="s">
        <v>41</v>
      </c>
      <c r="J232" t="s">
        <v>81</v>
      </c>
      <c r="K232" t="str">
        <f>TEXT(tblOrders[[#This Row],[Order_Date]],"mmmm")</f>
        <v>September</v>
      </c>
      <c r="L232" t="str">
        <f>TEXT(tblOrders[[#This Row],[Order_Date]],"DDDD")</f>
        <v>Tuesday</v>
      </c>
    </row>
    <row r="233" spans="1:12" x14ac:dyDescent="0.25">
      <c r="A233" t="s">
        <v>277</v>
      </c>
      <c r="B233" t="s">
        <v>61</v>
      </c>
      <c r="C233" s="3">
        <v>45869</v>
      </c>
      <c r="D233" t="s">
        <v>40</v>
      </c>
      <c r="E233" t="s">
        <v>29</v>
      </c>
      <c r="F233">
        <v>3</v>
      </c>
      <c r="G233" s="2">
        <v>64</v>
      </c>
      <c r="H233" s="2">
        <v>192</v>
      </c>
      <c r="I233" t="s">
        <v>14</v>
      </c>
      <c r="J233" t="s">
        <v>81</v>
      </c>
      <c r="K233" t="str">
        <f>TEXT(tblOrders[[#This Row],[Order_Date]],"mmmm")</f>
        <v>July</v>
      </c>
      <c r="L233" t="str">
        <f>TEXT(tblOrders[[#This Row],[Order_Date]],"DDDD")</f>
        <v>Thursday</v>
      </c>
    </row>
    <row r="234" spans="1:12" x14ac:dyDescent="0.25">
      <c r="A234" t="s">
        <v>278</v>
      </c>
      <c r="B234" t="s">
        <v>45</v>
      </c>
      <c r="C234" s="3">
        <v>45892</v>
      </c>
      <c r="D234" t="s">
        <v>17</v>
      </c>
      <c r="E234" t="s">
        <v>25</v>
      </c>
      <c r="F234">
        <v>4</v>
      </c>
      <c r="G234" s="2">
        <v>20</v>
      </c>
      <c r="H234" s="2">
        <v>80</v>
      </c>
      <c r="I234" t="s">
        <v>22</v>
      </c>
      <c r="J234" t="s">
        <v>62</v>
      </c>
      <c r="K234" t="str">
        <f>TEXT(tblOrders[[#This Row],[Order_Date]],"mmmm")</f>
        <v>August</v>
      </c>
      <c r="L234" t="str">
        <f>TEXT(tblOrders[[#This Row],[Order_Date]],"DDDD")</f>
        <v>Saturday</v>
      </c>
    </row>
    <row r="235" spans="1:12" x14ac:dyDescent="0.25">
      <c r="A235" t="s">
        <v>279</v>
      </c>
      <c r="B235" t="s">
        <v>71</v>
      </c>
      <c r="C235" s="3">
        <v>45869</v>
      </c>
      <c r="D235" t="s">
        <v>40</v>
      </c>
      <c r="E235" t="s">
        <v>25</v>
      </c>
      <c r="F235">
        <v>5</v>
      </c>
      <c r="G235" s="2">
        <v>58</v>
      </c>
      <c r="H235" s="2">
        <v>290</v>
      </c>
      <c r="I235" t="s">
        <v>14</v>
      </c>
      <c r="J235" t="s">
        <v>90</v>
      </c>
      <c r="K235" t="str">
        <f>TEXT(tblOrders[[#This Row],[Order_Date]],"mmmm")</f>
        <v>July</v>
      </c>
      <c r="L235" t="str">
        <f>TEXT(tblOrders[[#This Row],[Order_Date]],"DDDD")</f>
        <v>Thursday</v>
      </c>
    </row>
    <row r="236" spans="1:12" x14ac:dyDescent="0.25">
      <c r="A236" t="s">
        <v>280</v>
      </c>
      <c r="B236" t="s">
        <v>71</v>
      </c>
      <c r="C236" s="3">
        <v>45904</v>
      </c>
      <c r="D236" t="s">
        <v>40</v>
      </c>
      <c r="E236" t="s">
        <v>18</v>
      </c>
      <c r="F236">
        <v>1</v>
      </c>
      <c r="G236" s="2">
        <v>62</v>
      </c>
      <c r="H236" s="2">
        <v>62</v>
      </c>
      <c r="I236" t="s">
        <v>47</v>
      </c>
      <c r="J236" t="s">
        <v>26</v>
      </c>
      <c r="K236" t="str">
        <f>TEXT(tblOrders[[#This Row],[Order_Date]],"mmmm")</f>
        <v>September</v>
      </c>
      <c r="L236" t="str">
        <f>TEXT(tblOrders[[#This Row],[Order_Date]],"DDDD")</f>
        <v>Thursday</v>
      </c>
    </row>
    <row r="237" spans="1:12" x14ac:dyDescent="0.25">
      <c r="A237" t="s">
        <v>281</v>
      </c>
      <c r="B237" t="s">
        <v>71</v>
      </c>
      <c r="C237" s="3">
        <v>45915</v>
      </c>
      <c r="D237" t="s">
        <v>12</v>
      </c>
      <c r="E237" t="s">
        <v>29</v>
      </c>
      <c r="F237">
        <v>3</v>
      </c>
      <c r="G237" s="2">
        <v>56</v>
      </c>
      <c r="H237" s="2">
        <v>168</v>
      </c>
      <c r="I237" t="s">
        <v>47</v>
      </c>
      <c r="J237" t="s">
        <v>90</v>
      </c>
      <c r="K237" t="str">
        <f>TEXT(tblOrders[[#This Row],[Order_Date]],"mmmm")</f>
        <v>September</v>
      </c>
      <c r="L237" t="str">
        <f>TEXT(tblOrders[[#This Row],[Order_Date]],"DDDD")</f>
        <v>Monday</v>
      </c>
    </row>
    <row r="238" spans="1:12" x14ac:dyDescent="0.25">
      <c r="A238" t="s">
        <v>282</v>
      </c>
      <c r="B238" t="s">
        <v>45</v>
      </c>
      <c r="C238" s="3">
        <v>45906</v>
      </c>
      <c r="D238" t="s">
        <v>17</v>
      </c>
      <c r="E238" t="s">
        <v>29</v>
      </c>
      <c r="F238">
        <v>1</v>
      </c>
      <c r="G238" s="2">
        <v>15</v>
      </c>
      <c r="H238" s="2">
        <v>15</v>
      </c>
      <c r="I238" t="s">
        <v>22</v>
      </c>
      <c r="J238" t="s">
        <v>62</v>
      </c>
      <c r="K238" t="str">
        <f>TEXT(tblOrders[[#This Row],[Order_Date]],"mmmm")</f>
        <v>September</v>
      </c>
      <c r="L238" t="str">
        <f>TEXT(tblOrders[[#This Row],[Order_Date]],"DDDD")</f>
        <v>Saturday</v>
      </c>
    </row>
    <row r="239" spans="1:12" x14ac:dyDescent="0.25">
      <c r="A239" t="s">
        <v>283</v>
      </c>
      <c r="B239" t="s">
        <v>37</v>
      </c>
      <c r="C239" s="3">
        <v>45886</v>
      </c>
      <c r="D239" t="s">
        <v>28</v>
      </c>
      <c r="E239" t="s">
        <v>18</v>
      </c>
      <c r="F239">
        <v>1</v>
      </c>
      <c r="G239" s="2">
        <v>55</v>
      </c>
      <c r="H239" s="2">
        <v>55</v>
      </c>
      <c r="I239" t="s">
        <v>14</v>
      </c>
      <c r="J239" t="s">
        <v>26</v>
      </c>
      <c r="K239" t="str">
        <f>TEXT(tblOrders[[#This Row],[Order_Date]],"mmmm")</f>
        <v>August</v>
      </c>
      <c r="L239" t="str">
        <f>TEXT(tblOrders[[#This Row],[Order_Date]],"DDDD")</f>
        <v>Sunday</v>
      </c>
    </row>
    <row r="240" spans="1:12" x14ac:dyDescent="0.25">
      <c r="A240" t="s">
        <v>284</v>
      </c>
      <c r="B240" t="s">
        <v>21</v>
      </c>
      <c r="C240" s="3">
        <v>45919</v>
      </c>
      <c r="D240" t="s">
        <v>17</v>
      </c>
      <c r="E240" t="s">
        <v>25</v>
      </c>
      <c r="F240">
        <v>3</v>
      </c>
      <c r="G240" s="2">
        <v>36</v>
      </c>
      <c r="H240" s="2">
        <v>108</v>
      </c>
      <c r="I240" t="s">
        <v>22</v>
      </c>
      <c r="J240" t="s">
        <v>30</v>
      </c>
      <c r="K240" t="str">
        <f>TEXT(tblOrders[[#This Row],[Order_Date]],"mmmm")</f>
        <v>September</v>
      </c>
      <c r="L240" t="str">
        <f>TEXT(tblOrders[[#This Row],[Order_Date]],"DDDD")</f>
        <v>Friday</v>
      </c>
    </row>
    <row r="241" spans="1:12" x14ac:dyDescent="0.25">
      <c r="A241" t="s">
        <v>285</v>
      </c>
      <c r="B241" t="s">
        <v>32</v>
      </c>
      <c r="C241" s="3">
        <v>45888</v>
      </c>
      <c r="D241" t="s">
        <v>17</v>
      </c>
      <c r="E241" t="s">
        <v>13</v>
      </c>
      <c r="F241">
        <v>4</v>
      </c>
      <c r="G241" s="2">
        <v>65</v>
      </c>
      <c r="H241" s="2">
        <v>260</v>
      </c>
      <c r="I241" t="s">
        <v>14</v>
      </c>
      <c r="J241" t="s">
        <v>110</v>
      </c>
      <c r="K241" t="str">
        <f>TEXT(tblOrders[[#This Row],[Order_Date]],"mmmm")</f>
        <v>August</v>
      </c>
      <c r="L241" t="str">
        <f>TEXT(tblOrders[[#This Row],[Order_Date]],"DDDD")</f>
        <v>Tuesday</v>
      </c>
    </row>
    <row r="242" spans="1:12" x14ac:dyDescent="0.25">
      <c r="A242" t="s">
        <v>286</v>
      </c>
      <c r="B242" t="s">
        <v>61</v>
      </c>
      <c r="C242" s="3">
        <v>45852</v>
      </c>
      <c r="D242" t="s">
        <v>17</v>
      </c>
      <c r="E242" t="s">
        <v>29</v>
      </c>
      <c r="F242">
        <v>1</v>
      </c>
      <c r="G242" s="2">
        <v>88</v>
      </c>
      <c r="H242" s="2">
        <v>88</v>
      </c>
      <c r="I242" t="s">
        <v>43</v>
      </c>
      <c r="J242" t="s">
        <v>213</v>
      </c>
      <c r="K242" t="str">
        <f>TEXT(tblOrders[[#This Row],[Order_Date]],"mmmm")</f>
        <v>July</v>
      </c>
      <c r="L242" t="str">
        <f>TEXT(tblOrders[[#This Row],[Order_Date]],"DDDD")</f>
        <v>Monday</v>
      </c>
    </row>
    <row r="243" spans="1:12" x14ac:dyDescent="0.25">
      <c r="A243" t="s">
        <v>287</v>
      </c>
      <c r="B243" t="s">
        <v>11</v>
      </c>
      <c r="C243" s="3">
        <v>45839</v>
      </c>
      <c r="D243" t="s">
        <v>17</v>
      </c>
      <c r="E243" t="s">
        <v>25</v>
      </c>
      <c r="F243">
        <v>3</v>
      </c>
      <c r="G243" s="2">
        <v>45</v>
      </c>
      <c r="H243" s="2">
        <v>135</v>
      </c>
      <c r="I243" t="s">
        <v>22</v>
      </c>
      <c r="J243" t="s">
        <v>213</v>
      </c>
      <c r="K243" t="str">
        <f>TEXT(tblOrders[[#This Row],[Order_Date]],"mmmm")</f>
        <v>July</v>
      </c>
      <c r="L243" t="str">
        <f>TEXT(tblOrders[[#This Row],[Order_Date]],"DDDD")</f>
        <v>Tuesday</v>
      </c>
    </row>
    <row r="244" spans="1:12" x14ac:dyDescent="0.25">
      <c r="A244" t="s">
        <v>288</v>
      </c>
      <c r="B244" t="s">
        <v>11</v>
      </c>
      <c r="C244" s="3">
        <v>45920</v>
      </c>
      <c r="D244" t="s">
        <v>17</v>
      </c>
      <c r="E244" t="s">
        <v>13</v>
      </c>
      <c r="F244">
        <v>4</v>
      </c>
      <c r="G244" s="2">
        <v>29</v>
      </c>
      <c r="H244" s="2">
        <v>116</v>
      </c>
      <c r="I244" t="s">
        <v>14</v>
      </c>
      <c r="J244" t="s">
        <v>26</v>
      </c>
      <c r="K244" t="str">
        <f>TEXT(tblOrders[[#This Row],[Order_Date]],"mmmm")</f>
        <v>September</v>
      </c>
      <c r="L244" t="str">
        <f>TEXT(tblOrders[[#This Row],[Order_Date]],"DDDD")</f>
        <v>Saturday</v>
      </c>
    </row>
    <row r="245" spans="1:12" x14ac:dyDescent="0.25">
      <c r="A245" t="s">
        <v>289</v>
      </c>
      <c r="B245" t="s">
        <v>32</v>
      </c>
      <c r="C245" s="3">
        <v>45864</v>
      </c>
      <c r="D245" t="s">
        <v>17</v>
      </c>
      <c r="E245" t="s">
        <v>25</v>
      </c>
      <c r="F245">
        <v>3</v>
      </c>
      <c r="G245" s="2">
        <v>64</v>
      </c>
      <c r="H245" s="2">
        <v>192</v>
      </c>
      <c r="I245" t="s">
        <v>22</v>
      </c>
      <c r="J245" t="s">
        <v>15</v>
      </c>
      <c r="K245" t="str">
        <f>TEXT(tblOrders[[#This Row],[Order_Date]],"mmmm")</f>
        <v>July</v>
      </c>
      <c r="L245" t="str">
        <f>TEXT(tblOrders[[#This Row],[Order_Date]],"DDDD")</f>
        <v>Saturday</v>
      </c>
    </row>
    <row r="246" spans="1:12" x14ac:dyDescent="0.25">
      <c r="A246" t="s">
        <v>290</v>
      </c>
      <c r="B246" t="s">
        <v>61</v>
      </c>
      <c r="C246" s="3">
        <v>45914</v>
      </c>
      <c r="D246" t="s">
        <v>12</v>
      </c>
      <c r="E246" t="s">
        <v>25</v>
      </c>
      <c r="F246">
        <v>2</v>
      </c>
      <c r="G246" s="2">
        <v>126</v>
      </c>
      <c r="H246" s="2">
        <v>252</v>
      </c>
      <c r="I246" t="s">
        <v>14</v>
      </c>
      <c r="J246" t="s">
        <v>30</v>
      </c>
      <c r="K246" t="str">
        <f>TEXT(tblOrders[[#This Row],[Order_Date]],"mmmm")</f>
        <v>September</v>
      </c>
      <c r="L246" t="str">
        <f>TEXT(tblOrders[[#This Row],[Order_Date]],"DDDD")</f>
        <v>Sunday</v>
      </c>
    </row>
    <row r="247" spans="1:12" x14ac:dyDescent="0.25">
      <c r="A247" t="s">
        <v>291</v>
      </c>
      <c r="B247" t="s">
        <v>21</v>
      </c>
      <c r="C247" s="3">
        <v>45865</v>
      </c>
      <c r="D247" t="s">
        <v>12</v>
      </c>
      <c r="E247" t="s">
        <v>13</v>
      </c>
      <c r="F247">
        <v>2</v>
      </c>
      <c r="G247" s="2">
        <v>75</v>
      </c>
      <c r="H247" s="2">
        <v>150</v>
      </c>
      <c r="I247" t="s">
        <v>41</v>
      </c>
      <c r="J247" t="s">
        <v>26</v>
      </c>
      <c r="K247" t="str">
        <f>TEXT(tblOrders[[#This Row],[Order_Date]],"mmmm")</f>
        <v>July</v>
      </c>
      <c r="L247" t="str">
        <f>TEXT(tblOrders[[#This Row],[Order_Date]],"DDDD")</f>
        <v>Sunday</v>
      </c>
    </row>
    <row r="248" spans="1:12" x14ac:dyDescent="0.25">
      <c r="A248" t="s">
        <v>292</v>
      </c>
      <c r="B248" t="s">
        <v>49</v>
      </c>
      <c r="C248" s="3">
        <v>45914</v>
      </c>
      <c r="D248" t="s">
        <v>17</v>
      </c>
      <c r="E248" t="s">
        <v>25</v>
      </c>
      <c r="F248">
        <v>1</v>
      </c>
      <c r="G248" s="2">
        <v>40</v>
      </c>
      <c r="H248" s="2">
        <v>40</v>
      </c>
      <c r="I248" t="s">
        <v>14</v>
      </c>
      <c r="J248" t="s">
        <v>30</v>
      </c>
      <c r="K248" t="str">
        <f>TEXT(tblOrders[[#This Row],[Order_Date]],"mmmm")</f>
        <v>September</v>
      </c>
      <c r="L248" t="str">
        <f>TEXT(tblOrders[[#This Row],[Order_Date]],"DDDD")</f>
        <v>Sunday</v>
      </c>
    </row>
    <row r="249" spans="1:12" x14ac:dyDescent="0.25">
      <c r="A249" t="s">
        <v>293</v>
      </c>
      <c r="B249" t="s">
        <v>11</v>
      </c>
      <c r="C249" s="3">
        <v>45892</v>
      </c>
      <c r="D249" t="s">
        <v>12</v>
      </c>
      <c r="E249" t="s">
        <v>13</v>
      </c>
      <c r="F249">
        <v>3</v>
      </c>
      <c r="G249" s="2">
        <v>23</v>
      </c>
      <c r="H249" s="2">
        <v>69</v>
      </c>
      <c r="I249" t="s">
        <v>22</v>
      </c>
      <c r="J249" t="s">
        <v>67</v>
      </c>
      <c r="K249" t="str">
        <f>TEXT(tblOrders[[#This Row],[Order_Date]],"mmmm")</f>
        <v>August</v>
      </c>
      <c r="L249" t="str">
        <f>TEXT(tblOrders[[#This Row],[Order_Date]],"DDDD")</f>
        <v>Saturday</v>
      </c>
    </row>
    <row r="250" spans="1:12" x14ac:dyDescent="0.25">
      <c r="A250" t="s">
        <v>294</v>
      </c>
      <c r="B250" t="s">
        <v>49</v>
      </c>
      <c r="C250" s="3">
        <v>45918</v>
      </c>
      <c r="D250" t="s">
        <v>17</v>
      </c>
      <c r="E250" t="s">
        <v>18</v>
      </c>
      <c r="F250">
        <v>2</v>
      </c>
      <c r="G250" s="2">
        <v>27</v>
      </c>
      <c r="H250" s="2">
        <v>54</v>
      </c>
      <c r="I250" t="s">
        <v>41</v>
      </c>
      <c r="J250" t="s">
        <v>38</v>
      </c>
      <c r="K250" t="str">
        <f>TEXT(tblOrders[[#This Row],[Order_Date]],"mmmm")</f>
        <v>September</v>
      </c>
      <c r="L250" t="str">
        <f>TEXT(tblOrders[[#This Row],[Order_Date]],"DDDD")</f>
        <v>Thursday</v>
      </c>
    </row>
    <row r="251" spans="1:12" x14ac:dyDescent="0.25">
      <c r="A251" t="s">
        <v>295</v>
      </c>
      <c r="B251" t="s">
        <v>61</v>
      </c>
      <c r="C251" s="3">
        <v>45915</v>
      </c>
      <c r="D251" t="s">
        <v>12</v>
      </c>
      <c r="E251" t="s">
        <v>25</v>
      </c>
      <c r="F251">
        <v>2</v>
      </c>
      <c r="G251" s="2">
        <v>51</v>
      </c>
      <c r="H251" s="2">
        <v>102</v>
      </c>
      <c r="I251" t="s">
        <v>41</v>
      </c>
      <c r="J251" t="s">
        <v>62</v>
      </c>
      <c r="K251" t="str">
        <f>TEXT(tblOrders[[#This Row],[Order_Date]],"mmmm")</f>
        <v>September</v>
      </c>
      <c r="L251" t="str">
        <f>TEXT(tblOrders[[#This Row],[Order_Date]],"DDDD")</f>
        <v>Monday</v>
      </c>
    </row>
    <row r="252" spans="1:12" x14ac:dyDescent="0.25">
      <c r="A252" t="s">
        <v>296</v>
      </c>
      <c r="B252" t="s">
        <v>37</v>
      </c>
      <c r="C252" s="3">
        <v>45855</v>
      </c>
      <c r="D252" t="s">
        <v>40</v>
      </c>
      <c r="E252" t="s">
        <v>29</v>
      </c>
      <c r="F252">
        <v>2</v>
      </c>
      <c r="G252" s="2">
        <v>98</v>
      </c>
      <c r="H252" s="2">
        <v>196</v>
      </c>
      <c r="I252" t="s">
        <v>14</v>
      </c>
      <c r="J252" t="s">
        <v>15</v>
      </c>
      <c r="K252" t="str">
        <f>TEXT(tblOrders[[#This Row],[Order_Date]],"mmmm")</f>
        <v>July</v>
      </c>
      <c r="L252" t="str">
        <f>TEXT(tblOrders[[#This Row],[Order_Date]],"DDDD")</f>
        <v>Thursday</v>
      </c>
    </row>
    <row r="253" spans="1:12" x14ac:dyDescent="0.25">
      <c r="A253" t="s">
        <v>297</v>
      </c>
      <c r="B253" t="s">
        <v>21</v>
      </c>
      <c r="C253" s="3">
        <v>45853</v>
      </c>
      <c r="D253" t="s">
        <v>40</v>
      </c>
      <c r="E253" t="s">
        <v>25</v>
      </c>
      <c r="F253">
        <v>1</v>
      </c>
      <c r="G253" s="2">
        <v>41</v>
      </c>
      <c r="H253" s="2">
        <v>41</v>
      </c>
      <c r="I253" t="s">
        <v>41</v>
      </c>
      <c r="J253" t="s">
        <v>62</v>
      </c>
      <c r="K253" t="str">
        <f>TEXT(tblOrders[[#This Row],[Order_Date]],"mmmm")</f>
        <v>July</v>
      </c>
      <c r="L253" t="str">
        <f>TEXT(tblOrders[[#This Row],[Order_Date]],"DDDD")</f>
        <v>Tuesday</v>
      </c>
    </row>
    <row r="254" spans="1:12" x14ac:dyDescent="0.25">
      <c r="A254" t="s">
        <v>298</v>
      </c>
      <c r="B254" t="s">
        <v>61</v>
      </c>
      <c r="C254" s="3">
        <v>45927</v>
      </c>
      <c r="D254" t="s">
        <v>17</v>
      </c>
      <c r="E254" t="s">
        <v>29</v>
      </c>
      <c r="F254">
        <v>2</v>
      </c>
      <c r="G254" s="2">
        <v>69</v>
      </c>
      <c r="H254" s="2">
        <v>138</v>
      </c>
      <c r="I254" t="s">
        <v>14</v>
      </c>
      <c r="J254" t="s">
        <v>90</v>
      </c>
      <c r="K254" t="str">
        <f>TEXT(tblOrders[[#This Row],[Order_Date]],"mmmm")</f>
        <v>September</v>
      </c>
      <c r="L254" t="str">
        <f>TEXT(tblOrders[[#This Row],[Order_Date]],"DDDD")</f>
        <v>Saturday</v>
      </c>
    </row>
    <row r="255" spans="1:12" x14ac:dyDescent="0.25">
      <c r="A255" t="s">
        <v>299</v>
      </c>
      <c r="B255" t="s">
        <v>32</v>
      </c>
      <c r="C255" s="3">
        <v>45905</v>
      </c>
      <c r="D255" t="s">
        <v>17</v>
      </c>
      <c r="E255" t="s">
        <v>13</v>
      </c>
      <c r="F255">
        <v>2</v>
      </c>
      <c r="G255" s="2">
        <v>60</v>
      </c>
      <c r="H255" s="2">
        <v>120</v>
      </c>
      <c r="I255" t="s">
        <v>14</v>
      </c>
      <c r="J255" t="s">
        <v>90</v>
      </c>
      <c r="K255" t="str">
        <f>TEXT(tblOrders[[#This Row],[Order_Date]],"mmmm")</f>
        <v>September</v>
      </c>
      <c r="L255" t="str">
        <f>TEXT(tblOrders[[#This Row],[Order_Date]],"DDDD")</f>
        <v>Friday</v>
      </c>
    </row>
    <row r="256" spans="1:12" x14ac:dyDescent="0.25">
      <c r="A256" t="s">
        <v>300</v>
      </c>
      <c r="B256" t="s">
        <v>61</v>
      </c>
      <c r="C256" s="3">
        <v>45904</v>
      </c>
      <c r="D256" t="s">
        <v>40</v>
      </c>
      <c r="E256" t="s">
        <v>18</v>
      </c>
      <c r="F256">
        <v>1</v>
      </c>
      <c r="G256" s="2">
        <v>94</v>
      </c>
      <c r="H256" s="2">
        <v>94</v>
      </c>
      <c r="I256" t="s">
        <v>22</v>
      </c>
      <c r="J256" t="s">
        <v>90</v>
      </c>
      <c r="K256" t="str">
        <f>TEXT(tblOrders[[#This Row],[Order_Date]],"mmmm")</f>
        <v>September</v>
      </c>
      <c r="L256" t="str">
        <f>TEXT(tblOrders[[#This Row],[Order_Date]],"DDDD")</f>
        <v>Thursday</v>
      </c>
    </row>
    <row r="257" spans="1:12" x14ac:dyDescent="0.25">
      <c r="A257" t="s">
        <v>301</v>
      </c>
      <c r="B257" t="s">
        <v>32</v>
      </c>
      <c r="C257" s="3">
        <v>45911</v>
      </c>
      <c r="D257" t="s">
        <v>40</v>
      </c>
      <c r="E257" t="s">
        <v>18</v>
      </c>
      <c r="F257">
        <v>4</v>
      </c>
      <c r="G257" s="2">
        <v>36</v>
      </c>
      <c r="H257" s="2">
        <v>144</v>
      </c>
      <c r="I257" t="s">
        <v>14</v>
      </c>
      <c r="J257" t="s">
        <v>90</v>
      </c>
      <c r="K257" t="str">
        <f>TEXT(tblOrders[[#This Row],[Order_Date]],"mmmm")</f>
        <v>September</v>
      </c>
      <c r="L257" t="str">
        <f>TEXT(tblOrders[[#This Row],[Order_Date]],"DDDD")</f>
        <v>Thursday</v>
      </c>
    </row>
    <row r="258" spans="1:12" x14ac:dyDescent="0.25">
      <c r="A258" t="s">
        <v>302</v>
      </c>
      <c r="B258" t="s">
        <v>61</v>
      </c>
      <c r="C258" s="3">
        <v>45853</v>
      </c>
      <c r="D258" t="s">
        <v>17</v>
      </c>
      <c r="E258" t="s">
        <v>25</v>
      </c>
      <c r="F258">
        <v>3</v>
      </c>
      <c r="G258" s="2">
        <v>133</v>
      </c>
      <c r="H258" s="2">
        <v>399</v>
      </c>
      <c r="I258" t="s">
        <v>47</v>
      </c>
      <c r="J258" t="s">
        <v>15</v>
      </c>
      <c r="K258" t="str">
        <f>TEXT(tblOrders[[#This Row],[Order_Date]],"mmmm")</f>
        <v>July</v>
      </c>
      <c r="L258" t="str">
        <f>TEXT(tblOrders[[#This Row],[Order_Date]],"DDDD")</f>
        <v>Tuesday</v>
      </c>
    </row>
    <row r="259" spans="1:12" x14ac:dyDescent="0.25">
      <c r="A259" t="s">
        <v>303</v>
      </c>
      <c r="B259" t="s">
        <v>45</v>
      </c>
      <c r="C259" s="3">
        <v>45865</v>
      </c>
      <c r="D259" t="s">
        <v>17</v>
      </c>
      <c r="E259" t="s">
        <v>18</v>
      </c>
      <c r="F259">
        <v>5</v>
      </c>
      <c r="G259" s="2">
        <v>15</v>
      </c>
      <c r="H259" s="2">
        <v>75</v>
      </c>
      <c r="I259" t="s">
        <v>14</v>
      </c>
      <c r="J259" t="s">
        <v>15</v>
      </c>
      <c r="K259" t="str">
        <f>TEXT(tblOrders[[#This Row],[Order_Date]],"mmmm")</f>
        <v>July</v>
      </c>
      <c r="L259" t="str">
        <f>TEXT(tblOrders[[#This Row],[Order_Date]],"DDDD")</f>
        <v>Sunday</v>
      </c>
    </row>
    <row r="260" spans="1:12" x14ac:dyDescent="0.25">
      <c r="A260" t="s">
        <v>304</v>
      </c>
      <c r="B260" t="s">
        <v>61</v>
      </c>
      <c r="C260" s="3">
        <v>45921</v>
      </c>
      <c r="D260" t="s">
        <v>12</v>
      </c>
      <c r="E260" t="s">
        <v>18</v>
      </c>
      <c r="F260">
        <v>3</v>
      </c>
      <c r="G260" s="2">
        <v>159</v>
      </c>
      <c r="H260" s="2">
        <v>477</v>
      </c>
      <c r="I260" t="s">
        <v>22</v>
      </c>
      <c r="J260" t="s">
        <v>30</v>
      </c>
      <c r="K260" t="str">
        <f>TEXT(tblOrders[[#This Row],[Order_Date]],"mmmm")</f>
        <v>September</v>
      </c>
      <c r="L260" t="str">
        <f>TEXT(tblOrders[[#This Row],[Order_Date]],"DDDD")</f>
        <v>Sunday</v>
      </c>
    </row>
    <row r="261" spans="1:12" x14ac:dyDescent="0.25">
      <c r="A261" t="s">
        <v>305</v>
      </c>
      <c r="B261" t="s">
        <v>61</v>
      </c>
      <c r="C261" s="3">
        <v>45918</v>
      </c>
      <c r="D261" t="s">
        <v>40</v>
      </c>
      <c r="E261" t="s">
        <v>25</v>
      </c>
      <c r="F261">
        <v>3</v>
      </c>
      <c r="G261" s="2">
        <v>50</v>
      </c>
      <c r="H261" s="2">
        <v>150</v>
      </c>
      <c r="I261" t="s">
        <v>14</v>
      </c>
      <c r="J261" t="s">
        <v>67</v>
      </c>
      <c r="K261" t="str">
        <f>TEXT(tblOrders[[#This Row],[Order_Date]],"mmmm")</f>
        <v>September</v>
      </c>
      <c r="L261" t="str">
        <f>TEXT(tblOrders[[#This Row],[Order_Date]],"DDDD")</f>
        <v>Thursday</v>
      </c>
    </row>
    <row r="262" spans="1:12" x14ac:dyDescent="0.25">
      <c r="A262" t="s">
        <v>306</v>
      </c>
      <c r="B262" t="s">
        <v>11</v>
      </c>
      <c r="C262" s="3">
        <v>45925</v>
      </c>
      <c r="D262" t="s">
        <v>28</v>
      </c>
      <c r="E262" t="s">
        <v>18</v>
      </c>
      <c r="F262">
        <v>4</v>
      </c>
      <c r="G262" s="2">
        <v>27</v>
      </c>
      <c r="H262" s="2">
        <v>108</v>
      </c>
      <c r="I262" t="s">
        <v>41</v>
      </c>
      <c r="J262" t="s">
        <v>81</v>
      </c>
      <c r="K262" t="str">
        <f>TEXT(tblOrders[[#This Row],[Order_Date]],"mmmm")</f>
        <v>September</v>
      </c>
      <c r="L262" t="str">
        <f>TEXT(tblOrders[[#This Row],[Order_Date]],"DDDD")</f>
        <v>Thursday</v>
      </c>
    </row>
    <row r="263" spans="1:12" x14ac:dyDescent="0.25">
      <c r="A263" t="s">
        <v>307</v>
      </c>
      <c r="B263" t="s">
        <v>32</v>
      </c>
      <c r="C263" s="3">
        <v>45894</v>
      </c>
      <c r="D263" t="s">
        <v>28</v>
      </c>
      <c r="E263" t="s">
        <v>29</v>
      </c>
      <c r="F263">
        <v>4</v>
      </c>
      <c r="G263" s="2">
        <v>79</v>
      </c>
      <c r="H263" s="2">
        <v>316</v>
      </c>
      <c r="I263" t="s">
        <v>14</v>
      </c>
      <c r="J263" t="s">
        <v>67</v>
      </c>
      <c r="K263" t="str">
        <f>TEXT(tblOrders[[#This Row],[Order_Date]],"mmmm")</f>
        <v>August</v>
      </c>
      <c r="L263" t="str">
        <f>TEXT(tblOrders[[#This Row],[Order_Date]],"DDDD")</f>
        <v>Monday</v>
      </c>
    </row>
    <row r="264" spans="1:12" x14ac:dyDescent="0.25">
      <c r="A264" t="s">
        <v>308</v>
      </c>
      <c r="B264" t="s">
        <v>61</v>
      </c>
      <c r="C264" s="3">
        <v>45881</v>
      </c>
      <c r="D264" t="s">
        <v>40</v>
      </c>
      <c r="E264" t="s">
        <v>25</v>
      </c>
      <c r="F264">
        <v>4</v>
      </c>
      <c r="G264" s="2">
        <v>51</v>
      </c>
      <c r="H264" s="2">
        <v>204</v>
      </c>
      <c r="I264" t="s">
        <v>41</v>
      </c>
      <c r="J264" t="s">
        <v>81</v>
      </c>
      <c r="K264" t="str">
        <f>TEXT(tblOrders[[#This Row],[Order_Date]],"mmmm")</f>
        <v>August</v>
      </c>
      <c r="L264" t="str">
        <f>TEXT(tblOrders[[#This Row],[Order_Date]],"DDDD")</f>
        <v>Tuesday</v>
      </c>
    </row>
    <row r="265" spans="1:12" x14ac:dyDescent="0.25">
      <c r="A265" t="s">
        <v>309</v>
      </c>
      <c r="B265" t="s">
        <v>32</v>
      </c>
      <c r="C265" s="3">
        <v>45844</v>
      </c>
      <c r="D265" t="s">
        <v>28</v>
      </c>
      <c r="E265" t="s">
        <v>29</v>
      </c>
      <c r="F265">
        <v>5</v>
      </c>
      <c r="G265" s="2">
        <v>74</v>
      </c>
      <c r="H265" s="2">
        <v>370</v>
      </c>
      <c r="I265" t="s">
        <v>14</v>
      </c>
      <c r="J265" t="s">
        <v>34</v>
      </c>
      <c r="K265" t="str">
        <f>TEXT(tblOrders[[#This Row],[Order_Date]],"mmmm")</f>
        <v>July</v>
      </c>
      <c r="L265" t="str">
        <f>TEXT(tblOrders[[#This Row],[Order_Date]],"DDDD")</f>
        <v>Sunday</v>
      </c>
    </row>
    <row r="266" spans="1:12" x14ac:dyDescent="0.25">
      <c r="A266" t="s">
        <v>310</v>
      </c>
      <c r="B266" t="s">
        <v>45</v>
      </c>
      <c r="C266" s="3">
        <v>45872</v>
      </c>
      <c r="D266" t="s">
        <v>17</v>
      </c>
      <c r="E266" t="s">
        <v>13</v>
      </c>
      <c r="F266">
        <v>4</v>
      </c>
      <c r="G266" s="2">
        <v>10</v>
      </c>
      <c r="H266" s="2">
        <v>40</v>
      </c>
      <c r="I266" t="s">
        <v>22</v>
      </c>
      <c r="J266" t="s">
        <v>67</v>
      </c>
      <c r="K266" t="str">
        <f>TEXT(tblOrders[[#This Row],[Order_Date]],"mmmm")</f>
        <v>August</v>
      </c>
      <c r="L266" t="str">
        <f>TEXT(tblOrders[[#This Row],[Order_Date]],"DDDD")</f>
        <v>Sunday</v>
      </c>
    </row>
    <row r="267" spans="1:12" x14ac:dyDescent="0.25">
      <c r="A267" t="s">
        <v>311</v>
      </c>
      <c r="B267" t="s">
        <v>11</v>
      </c>
      <c r="C267" s="3">
        <v>45919</v>
      </c>
      <c r="D267" t="s">
        <v>40</v>
      </c>
      <c r="E267" t="s">
        <v>13</v>
      </c>
      <c r="F267">
        <v>2</v>
      </c>
      <c r="G267" s="2">
        <v>21</v>
      </c>
      <c r="H267" s="2">
        <v>42</v>
      </c>
      <c r="I267" t="s">
        <v>14</v>
      </c>
      <c r="J267" t="s">
        <v>38</v>
      </c>
      <c r="K267" t="str">
        <f>TEXT(tblOrders[[#This Row],[Order_Date]],"mmmm")</f>
        <v>September</v>
      </c>
      <c r="L267" t="str">
        <f>TEXT(tblOrders[[#This Row],[Order_Date]],"DDDD")</f>
        <v>Friday</v>
      </c>
    </row>
    <row r="268" spans="1:12" x14ac:dyDescent="0.25">
      <c r="A268" t="s">
        <v>312</v>
      </c>
      <c r="B268" t="s">
        <v>37</v>
      </c>
      <c r="C268" s="3">
        <v>45853</v>
      </c>
      <c r="D268" t="s">
        <v>17</v>
      </c>
      <c r="E268" t="s">
        <v>29</v>
      </c>
      <c r="F268">
        <v>2</v>
      </c>
      <c r="G268" s="2">
        <v>57</v>
      </c>
      <c r="H268" s="2">
        <v>114</v>
      </c>
      <c r="I268" t="s">
        <v>43</v>
      </c>
      <c r="J268" t="s">
        <v>15</v>
      </c>
      <c r="K268" t="str">
        <f>TEXT(tblOrders[[#This Row],[Order_Date]],"mmmm")</f>
        <v>July</v>
      </c>
      <c r="L268" t="str">
        <f>TEXT(tblOrders[[#This Row],[Order_Date]],"DDDD")</f>
        <v>Tuesday</v>
      </c>
    </row>
    <row r="269" spans="1:12" x14ac:dyDescent="0.25">
      <c r="A269" t="s">
        <v>313</v>
      </c>
      <c r="B269" t="s">
        <v>71</v>
      </c>
      <c r="C269" s="3">
        <v>45876</v>
      </c>
      <c r="D269" t="s">
        <v>40</v>
      </c>
      <c r="E269" t="s">
        <v>13</v>
      </c>
      <c r="F269">
        <v>2</v>
      </c>
      <c r="G269" s="2">
        <v>28</v>
      </c>
      <c r="H269" s="2">
        <v>56</v>
      </c>
      <c r="I269" t="s">
        <v>14</v>
      </c>
      <c r="J269" t="s">
        <v>38</v>
      </c>
      <c r="K269" t="str">
        <f>TEXT(tblOrders[[#This Row],[Order_Date]],"mmmm")</f>
        <v>August</v>
      </c>
      <c r="L269" t="str">
        <f>TEXT(tblOrders[[#This Row],[Order_Date]],"DDDD")</f>
        <v>Thursday</v>
      </c>
    </row>
    <row r="270" spans="1:12" x14ac:dyDescent="0.25">
      <c r="A270" t="s">
        <v>314</v>
      </c>
      <c r="B270" t="s">
        <v>49</v>
      </c>
      <c r="C270" s="3">
        <v>45879</v>
      </c>
      <c r="D270" t="s">
        <v>40</v>
      </c>
      <c r="E270" t="s">
        <v>29</v>
      </c>
      <c r="F270">
        <v>4</v>
      </c>
      <c r="G270" s="2">
        <v>44</v>
      </c>
      <c r="H270" s="2">
        <v>176</v>
      </c>
      <c r="I270" t="s">
        <v>47</v>
      </c>
      <c r="J270" t="s">
        <v>30</v>
      </c>
      <c r="K270" t="str">
        <f>TEXT(tblOrders[[#This Row],[Order_Date]],"mmmm")</f>
        <v>August</v>
      </c>
      <c r="L270" t="str">
        <f>TEXT(tblOrders[[#This Row],[Order_Date]],"DDDD")</f>
        <v>Sunday</v>
      </c>
    </row>
    <row r="271" spans="1:12" x14ac:dyDescent="0.25">
      <c r="A271" t="s">
        <v>315</v>
      </c>
      <c r="B271" t="s">
        <v>32</v>
      </c>
      <c r="C271" s="3">
        <v>45925</v>
      </c>
      <c r="D271" t="s">
        <v>17</v>
      </c>
      <c r="E271" t="s">
        <v>13</v>
      </c>
      <c r="F271">
        <v>1</v>
      </c>
      <c r="G271" s="2">
        <v>34</v>
      </c>
      <c r="H271" s="2">
        <v>34</v>
      </c>
      <c r="I271" t="s">
        <v>14</v>
      </c>
      <c r="J271" t="s">
        <v>81</v>
      </c>
      <c r="K271" t="str">
        <f>TEXT(tblOrders[[#This Row],[Order_Date]],"mmmm")</f>
        <v>September</v>
      </c>
      <c r="L271" t="str">
        <f>TEXT(tblOrders[[#This Row],[Order_Date]],"DDDD")</f>
        <v>Thursday</v>
      </c>
    </row>
    <row r="272" spans="1:12" x14ac:dyDescent="0.25">
      <c r="A272" t="s">
        <v>316</v>
      </c>
      <c r="B272" t="s">
        <v>11</v>
      </c>
      <c r="C272" s="3">
        <v>45871</v>
      </c>
      <c r="D272" t="s">
        <v>12</v>
      </c>
      <c r="E272" t="s">
        <v>29</v>
      </c>
      <c r="F272">
        <v>2</v>
      </c>
      <c r="G272" s="2">
        <v>40</v>
      </c>
      <c r="H272" s="2">
        <v>80</v>
      </c>
      <c r="I272" t="s">
        <v>41</v>
      </c>
      <c r="J272" t="s">
        <v>67</v>
      </c>
      <c r="K272" t="str">
        <f>TEXT(tblOrders[[#This Row],[Order_Date]],"mmmm")</f>
        <v>August</v>
      </c>
      <c r="L272" t="str">
        <f>TEXT(tblOrders[[#This Row],[Order_Date]],"DDDD")</f>
        <v>Saturday</v>
      </c>
    </row>
    <row r="273" spans="1:12" x14ac:dyDescent="0.25">
      <c r="A273" t="s">
        <v>317</v>
      </c>
      <c r="B273" t="s">
        <v>49</v>
      </c>
      <c r="C273" s="3">
        <v>45875</v>
      </c>
      <c r="D273" t="s">
        <v>28</v>
      </c>
      <c r="E273" t="s">
        <v>25</v>
      </c>
      <c r="F273">
        <v>1</v>
      </c>
      <c r="G273" s="2">
        <v>48</v>
      </c>
      <c r="H273" s="2">
        <v>48</v>
      </c>
      <c r="I273" t="s">
        <v>14</v>
      </c>
      <c r="J273" t="s">
        <v>81</v>
      </c>
      <c r="K273" t="str">
        <f>TEXT(tblOrders[[#This Row],[Order_Date]],"mmmm")</f>
        <v>August</v>
      </c>
      <c r="L273" t="str">
        <f>TEXT(tblOrders[[#This Row],[Order_Date]],"DDDD")</f>
        <v>Wednesday</v>
      </c>
    </row>
    <row r="274" spans="1:12" x14ac:dyDescent="0.25">
      <c r="A274" t="s">
        <v>318</v>
      </c>
      <c r="B274" t="s">
        <v>11</v>
      </c>
      <c r="C274" s="3">
        <v>45918</v>
      </c>
      <c r="D274" t="s">
        <v>12</v>
      </c>
      <c r="E274" t="s">
        <v>25</v>
      </c>
      <c r="F274">
        <v>1</v>
      </c>
      <c r="G274" s="2">
        <v>46</v>
      </c>
      <c r="H274" s="2">
        <v>46</v>
      </c>
      <c r="I274" t="s">
        <v>43</v>
      </c>
      <c r="J274" t="s">
        <v>62</v>
      </c>
      <c r="K274" t="str">
        <f>TEXT(tblOrders[[#This Row],[Order_Date]],"mmmm")</f>
        <v>September</v>
      </c>
      <c r="L274" t="str">
        <f>TEXT(tblOrders[[#This Row],[Order_Date]],"DDDD")</f>
        <v>Thursday</v>
      </c>
    </row>
    <row r="275" spans="1:12" x14ac:dyDescent="0.25">
      <c r="A275" t="s">
        <v>319</v>
      </c>
      <c r="B275" t="s">
        <v>11</v>
      </c>
      <c r="C275" s="3">
        <v>45920</v>
      </c>
      <c r="D275" t="s">
        <v>17</v>
      </c>
      <c r="E275" t="s">
        <v>25</v>
      </c>
      <c r="F275">
        <v>2</v>
      </c>
      <c r="G275" s="2">
        <v>15</v>
      </c>
      <c r="H275" s="2">
        <v>30</v>
      </c>
      <c r="I275" t="s">
        <v>14</v>
      </c>
      <c r="J275" t="s">
        <v>15</v>
      </c>
      <c r="K275" t="str">
        <f>TEXT(tblOrders[[#This Row],[Order_Date]],"mmmm")</f>
        <v>September</v>
      </c>
      <c r="L275" t="str">
        <f>TEXT(tblOrders[[#This Row],[Order_Date]],"DDDD")</f>
        <v>Saturday</v>
      </c>
    </row>
    <row r="276" spans="1:12" x14ac:dyDescent="0.25">
      <c r="A276" t="s">
        <v>320</v>
      </c>
      <c r="B276" t="s">
        <v>71</v>
      </c>
      <c r="C276" s="3">
        <v>45914</v>
      </c>
      <c r="D276" t="s">
        <v>12</v>
      </c>
      <c r="E276" t="s">
        <v>29</v>
      </c>
      <c r="F276">
        <v>4</v>
      </c>
      <c r="G276" s="2">
        <v>26</v>
      </c>
      <c r="H276" s="2">
        <v>104</v>
      </c>
      <c r="I276" t="s">
        <v>14</v>
      </c>
      <c r="J276" t="s">
        <v>30</v>
      </c>
      <c r="K276" t="str">
        <f>TEXT(tblOrders[[#This Row],[Order_Date]],"mmmm")</f>
        <v>September</v>
      </c>
      <c r="L276" t="str">
        <f>TEXT(tblOrders[[#This Row],[Order_Date]],"DDDD")</f>
        <v>Sunday</v>
      </c>
    </row>
    <row r="277" spans="1:12" x14ac:dyDescent="0.25">
      <c r="A277" t="s">
        <v>321</v>
      </c>
      <c r="B277" t="s">
        <v>21</v>
      </c>
      <c r="C277" s="3">
        <v>45921</v>
      </c>
      <c r="D277" t="s">
        <v>28</v>
      </c>
      <c r="E277" t="s">
        <v>25</v>
      </c>
      <c r="F277">
        <v>2</v>
      </c>
      <c r="G277" s="2">
        <v>64</v>
      </c>
      <c r="H277" s="2">
        <v>128</v>
      </c>
      <c r="I277" t="s">
        <v>22</v>
      </c>
      <c r="J277" t="s">
        <v>116</v>
      </c>
      <c r="K277" t="str">
        <f>TEXT(tblOrders[[#This Row],[Order_Date]],"mmmm")</f>
        <v>September</v>
      </c>
      <c r="L277" t="str">
        <f>TEXT(tblOrders[[#This Row],[Order_Date]],"DDDD")</f>
        <v>Sunday</v>
      </c>
    </row>
    <row r="278" spans="1:12" x14ac:dyDescent="0.25">
      <c r="A278" t="s">
        <v>322</v>
      </c>
      <c r="B278" t="s">
        <v>32</v>
      </c>
      <c r="C278" s="3">
        <v>45884</v>
      </c>
      <c r="D278" t="s">
        <v>12</v>
      </c>
      <c r="E278" t="s">
        <v>29</v>
      </c>
      <c r="F278">
        <v>2</v>
      </c>
      <c r="G278" s="2">
        <v>89</v>
      </c>
      <c r="H278" s="2">
        <v>178</v>
      </c>
      <c r="I278" t="s">
        <v>14</v>
      </c>
      <c r="J278" t="s">
        <v>67</v>
      </c>
      <c r="K278" t="str">
        <f>TEXT(tblOrders[[#This Row],[Order_Date]],"mmmm")</f>
        <v>August</v>
      </c>
      <c r="L278" t="str">
        <f>TEXT(tblOrders[[#This Row],[Order_Date]],"DDDD")</f>
        <v>Friday</v>
      </c>
    </row>
    <row r="279" spans="1:12" x14ac:dyDescent="0.25">
      <c r="A279" t="s">
        <v>323</v>
      </c>
      <c r="B279" t="s">
        <v>21</v>
      </c>
      <c r="C279" s="3">
        <v>45852</v>
      </c>
      <c r="D279" t="s">
        <v>17</v>
      </c>
      <c r="E279" t="s">
        <v>25</v>
      </c>
      <c r="F279">
        <v>3</v>
      </c>
      <c r="G279" s="2">
        <v>95</v>
      </c>
      <c r="H279" s="2">
        <v>285</v>
      </c>
      <c r="I279" t="s">
        <v>14</v>
      </c>
      <c r="J279" t="s">
        <v>213</v>
      </c>
      <c r="K279" t="str">
        <f>TEXT(tblOrders[[#This Row],[Order_Date]],"mmmm")</f>
        <v>July</v>
      </c>
      <c r="L279" t="str">
        <f>TEXT(tblOrders[[#This Row],[Order_Date]],"DDDD")</f>
        <v>Monday</v>
      </c>
    </row>
    <row r="280" spans="1:12" x14ac:dyDescent="0.25">
      <c r="A280" t="s">
        <v>324</v>
      </c>
      <c r="B280" t="s">
        <v>11</v>
      </c>
      <c r="C280" s="3">
        <v>45902</v>
      </c>
      <c r="D280" t="s">
        <v>17</v>
      </c>
      <c r="E280" t="s">
        <v>18</v>
      </c>
      <c r="F280">
        <v>2</v>
      </c>
      <c r="G280" s="2">
        <v>49</v>
      </c>
      <c r="H280" s="2">
        <v>98</v>
      </c>
      <c r="I280" t="s">
        <v>22</v>
      </c>
      <c r="J280" t="s">
        <v>81</v>
      </c>
      <c r="K280" t="str">
        <f>TEXT(tblOrders[[#This Row],[Order_Date]],"mmmm")</f>
        <v>September</v>
      </c>
      <c r="L280" t="str">
        <f>TEXT(tblOrders[[#This Row],[Order_Date]],"DDDD")</f>
        <v>Tuesday</v>
      </c>
    </row>
    <row r="281" spans="1:12" x14ac:dyDescent="0.25">
      <c r="A281" t="s">
        <v>325</v>
      </c>
      <c r="B281" t="s">
        <v>71</v>
      </c>
      <c r="C281" s="3">
        <v>45878</v>
      </c>
      <c r="D281" t="s">
        <v>40</v>
      </c>
      <c r="E281" t="s">
        <v>25</v>
      </c>
      <c r="F281">
        <v>2</v>
      </c>
      <c r="G281" s="2">
        <v>24</v>
      </c>
      <c r="H281" s="2">
        <v>48</v>
      </c>
      <c r="I281" t="s">
        <v>14</v>
      </c>
      <c r="J281" t="s">
        <v>30</v>
      </c>
      <c r="K281" t="str">
        <f>TEXT(tblOrders[[#This Row],[Order_Date]],"mmmm")</f>
        <v>August</v>
      </c>
      <c r="L281" t="str">
        <f>TEXT(tblOrders[[#This Row],[Order_Date]],"DDDD")</f>
        <v>Saturday</v>
      </c>
    </row>
    <row r="282" spans="1:12" x14ac:dyDescent="0.25">
      <c r="A282" t="s">
        <v>326</v>
      </c>
      <c r="B282" t="s">
        <v>11</v>
      </c>
      <c r="C282" s="3">
        <v>45929</v>
      </c>
      <c r="D282" t="s">
        <v>17</v>
      </c>
      <c r="E282" t="s">
        <v>29</v>
      </c>
      <c r="F282">
        <v>1</v>
      </c>
      <c r="G282" s="2">
        <v>44</v>
      </c>
      <c r="H282" s="2">
        <v>44</v>
      </c>
      <c r="I282" t="s">
        <v>41</v>
      </c>
      <c r="J282" t="s">
        <v>38</v>
      </c>
      <c r="K282" t="str">
        <f>TEXT(tblOrders[[#This Row],[Order_Date]],"mmmm")</f>
        <v>September</v>
      </c>
      <c r="L282" t="str">
        <f>TEXT(tblOrders[[#This Row],[Order_Date]],"DDDD")</f>
        <v>Monday</v>
      </c>
    </row>
    <row r="283" spans="1:12" x14ac:dyDescent="0.25">
      <c r="A283" t="s">
        <v>327</v>
      </c>
      <c r="B283" t="s">
        <v>32</v>
      </c>
      <c r="C283" s="3">
        <v>45918</v>
      </c>
      <c r="D283" t="s">
        <v>17</v>
      </c>
      <c r="E283" t="s">
        <v>29</v>
      </c>
      <c r="F283">
        <v>1</v>
      </c>
      <c r="G283" s="2">
        <v>73</v>
      </c>
      <c r="H283" s="2">
        <v>73</v>
      </c>
      <c r="I283" t="s">
        <v>14</v>
      </c>
      <c r="J283" t="s">
        <v>34</v>
      </c>
      <c r="K283" t="str">
        <f>TEXT(tblOrders[[#This Row],[Order_Date]],"mmmm")</f>
        <v>September</v>
      </c>
      <c r="L283" t="str">
        <f>TEXT(tblOrders[[#This Row],[Order_Date]],"DDDD")</f>
        <v>Thursday</v>
      </c>
    </row>
    <row r="284" spans="1:12" x14ac:dyDescent="0.25">
      <c r="A284" t="s">
        <v>328</v>
      </c>
      <c r="B284" t="s">
        <v>49</v>
      </c>
      <c r="C284" s="3">
        <v>45864</v>
      </c>
      <c r="D284" t="s">
        <v>40</v>
      </c>
      <c r="E284" t="s">
        <v>25</v>
      </c>
      <c r="F284">
        <v>5</v>
      </c>
      <c r="G284" s="2">
        <v>35</v>
      </c>
      <c r="H284" s="2">
        <v>175</v>
      </c>
      <c r="I284" t="s">
        <v>47</v>
      </c>
      <c r="J284" t="s">
        <v>30</v>
      </c>
      <c r="K284" t="str">
        <f>TEXT(tblOrders[[#This Row],[Order_Date]],"mmmm")</f>
        <v>July</v>
      </c>
      <c r="L284" t="str">
        <f>TEXT(tblOrders[[#This Row],[Order_Date]],"DDDD")</f>
        <v>Saturday</v>
      </c>
    </row>
    <row r="285" spans="1:12" x14ac:dyDescent="0.25">
      <c r="A285" t="s">
        <v>329</v>
      </c>
      <c r="B285" t="s">
        <v>61</v>
      </c>
      <c r="C285" s="3">
        <v>45916</v>
      </c>
      <c r="D285" t="s">
        <v>12</v>
      </c>
      <c r="E285" t="s">
        <v>29</v>
      </c>
      <c r="F285">
        <v>2</v>
      </c>
      <c r="G285" s="2">
        <v>122</v>
      </c>
      <c r="H285" s="2">
        <v>244</v>
      </c>
      <c r="I285" t="s">
        <v>47</v>
      </c>
      <c r="J285" t="s">
        <v>26</v>
      </c>
      <c r="K285" t="str">
        <f>TEXT(tblOrders[[#This Row],[Order_Date]],"mmmm")</f>
        <v>September</v>
      </c>
      <c r="L285" t="str">
        <f>TEXT(tblOrders[[#This Row],[Order_Date]],"DDDD")</f>
        <v>Tuesday</v>
      </c>
    </row>
    <row r="286" spans="1:12" x14ac:dyDescent="0.25">
      <c r="A286" t="s">
        <v>330</v>
      </c>
      <c r="B286" t="s">
        <v>32</v>
      </c>
      <c r="C286" s="3">
        <v>45878</v>
      </c>
      <c r="D286" t="s">
        <v>12</v>
      </c>
      <c r="E286" t="s">
        <v>29</v>
      </c>
      <c r="F286">
        <v>3</v>
      </c>
      <c r="G286" s="2">
        <v>56</v>
      </c>
      <c r="H286" s="2">
        <v>168</v>
      </c>
      <c r="I286" t="s">
        <v>14</v>
      </c>
      <c r="J286" t="s">
        <v>26</v>
      </c>
      <c r="K286" t="str">
        <f>TEXT(tblOrders[[#This Row],[Order_Date]],"mmmm")</f>
        <v>August</v>
      </c>
      <c r="L286" t="str">
        <f>TEXT(tblOrders[[#This Row],[Order_Date]],"DDDD")</f>
        <v>Saturday</v>
      </c>
    </row>
    <row r="287" spans="1:12" x14ac:dyDescent="0.25">
      <c r="A287" t="s">
        <v>331</v>
      </c>
      <c r="B287" t="s">
        <v>71</v>
      </c>
      <c r="C287" s="3">
        <v>45877</v>
      </c>
      <c r="D287" t="s">
        <v>40</v>
      </c>
      <c r="E287" t="s">
        <v>18</v>
      </c>
      <c r="F287">
        <v>1</v>
      </c>
      <c r="G287" s="2">
        <v>52</v>
      </c>
      <c r="H287" s="2">
        <v>52</v>
      </c>
      <c r="I287" t="s">
        <v>43</v>
      </c>
      <c r="J287" t="s">
        <v>67</v>
      </c>
      <c r="K287" t="str">
        <f>TEXT(tblOrders[[#This Row],[Order_Date]],"mmmm")</f>
        <v>August</v>
      </c>
      <c r="L287" t="str">
        <f>TEXT(tblOrders[[#This Row],[Order_Date]],"DDDD")</f>
        <v>Friday</v>
      </c>
    </row>
    <row r="288" spans="1:12" x14ac:dyDescent="0.25">
      <c r="A288" t="s">
        <v>332</v>
      </c>
      <c r="B288" t="s">
        <v>11</v>
      </c>
      <c r="C288" s="3">
        <v>45866</v>
      </c>
      <c r="D288" t="s">
        <v>40</v>
      </c>
      <c r="E288" t="s">
        <v>29</v>
      </c>
      <c r="F288">
        <v>4</v>
      </c>
      <c r="G288" s="2">
        <v>43</v>
      </c>
      <c r="H288" s="2">
        <v>172</v>
      </c>
      <c r="I288" t="s">
        <v>22</v>
      </c>
      <c r="J288" t="s">
        <v>26</v>
      </c>
      <c r="K288" t="str">
        <f>TEXT(tblOrders[[#This Row],[Order_Date]],"mmmm")</f>
        <v>July</v>
      </c>
      <c r="L288" t="str">
        <f>TEXT(tblOrders[[#This Row],[Order_Date]],"DDDD")</f>
        <v>Monday</v>
      </c>
    </row>
    <row r="289" spans="1:12" x14ac:dyDescent="0.25">
      <c r="A289" t="s">
        <v>333</v>
      </c>
      <c r="B289" t="s">
        <v>49</v>
      </c>
      <c r="C289" s="3">
        <v>45888</v>
      </c>
      <c r="D289" t="s">
        <v>12</v>
      </c>
      <c r="E289" t="s">
        <v>25</v>
      </c>
      <c r="F289">
        <v>5</v>
      </c>
      <c r="G289" s="2">
        <v>54</v>
      </c>
      <c r="H289" s="2">
        <v>270</v>
      </c>
      <c r="I289" t="s">
        <v>14</v>
      </c>
      <c r="J289" t="s">
        <v>67</v>
      </c>
      <c r="K289" t="str">
        <f>TEXT(tblOrders[[#This Row],[Order_Date]],"mmmm")</f>
        <v>August</v>
      </c>
      <c r="L289" t="str">
        <f>TEXT(tblOrders[[#This Row],[Order_Date]],"DDDD")</f>
        <v>Tuesday</v>
      </c>
    </row>
    <row r="290" spans="1:12" x14ac:dyDescent="0.25">
      <c r="A290" t="s">
        <v>334</v>
      </c>
      <c r="B290" t="s">
        <v>32</v>
      </c>
      <c r="C290" s="3">
        <v>45920</v>
      </c>
      <c r="D290" t="s">
        <v>40</v>
      </c>
      <c r="E290" t="s">
        <v>18</v>
      </c>
      <c r="F290">
        <v>3</v>
      </c>
      <c r="G290" s="2">
        <v>42</v>
      </c>
      <c r="H290" s="2">
        <v>126</v>
      </c>
      <c r="I290" t="s">
        <v>14</v>
      </c>
      <c r="J290" t="s">
        <v>30</v>
      </c>
      <c r="K290" t="str">
        <f>TEXT(tblOrders[[#This Row],[Order_Date]],"mmmm")</f>
        <v>September</v>
      </c>
      <c r="L290" t="str">
        <f>TEXT(tblOrders[[#This Row],[Order_Date]],"DDDD")</f>
        <v>Saturday</v>
      </c>
    </row>
    <row r="291" spans="1:12" x14ac:dyDescent="0.25">
      <c r="A291" t="s">
        <v>335</v>
      </c>
      <c r="B291" t="s">
        <v>61</v>
      </c>
      <c r="C291" s="3">
        <v>45919</v>
      </c>
      <c r="D291" t="s">
        <v>17</v>
      </c>
      <c r="E291" t="s">
        <v>29</v>
      </c>
      <c r="F291">
        <v>2</v>
      </c>
      <c r="G291" s="2">
        <v>174</v>
      </c>
      <c r="H291" s="2">
        <v>348</v>
      </c>
      <c r="I291" t="s">
        <v>41</v>
      </c>
      <c r="J291" t="s">
        <v>213</v>
      </c>
      <c r="K291" t="str">
        <f>TEXT(tblOrders[[#This Row],[Order_Date]],"mmmm")</f>
        <v>September</v>
      </c>
      <c r="L291" t="str">
        <f>TEXT(tblOrders[[#This Row],[Order_Date]],"DDDD")</f>
        <v>Friday</v>
      </c>
    </row>
    <row r="292" spans="1:12" x14ac:dyDescent="0.25">
      <c r="A292" t="s">
        <v>336</v>
      </c>
      <c r="B292" t="s">
        <v>49</v>
      </c>
      <c r="C292" s="3">
        <v>45903</v>
      </c>
      <c r="D292" t="s">
        <v>40</v>
      </c>
      <c r="E292" t="s">
        <v>29</v>
      </c>
      <c r="F292">
        <v>1</v>
      </c>
      <c r="G292" s="2">
        <v>17</v>
      </c>
      <c r="H292" s="2">
        <v>17</v>
      </c>
      <c r="I292" t="s">
        <v>22</v>
      </c>
      <c r="J292" t="s">
        <v>15</v>
      </c>
      <c r="K292" t="str">
        <f>TEXT(tblOrders[[#This Row],[Order_Date]],"mmmm")</f>
        <v>September</v>
      </c>
      <c r="L292" t="str">
        <f>TEXT(tblOrders[[#This Row],[Order_Date]],"DDDD")</f>
        <v>Wednesday</v>
      </c>
    </row>
    <row r="293" spans="1:12" x14ac:dyDescent="0.25">
      <c r="A293" t="s">
        <v>337</v>
      </c>
      <c r="B293" t="s">
        <v>37</v>
      </c>
      <c r="C293" s="3">
        <v>45884</v>
      </c>
      <c r="D293" t="s">
        <v>40</v>
      </c>
      <c r="E293" t="s">
        <v>29</v>
      </c>
      <c r="F293">
        <v>1</v>
      </c>
      <c r="G293" s="2">
        <v>245</v>
      </c>
      <c r="H293" s="2">
        <v>245</v>
      </c>
      <c r="I293" t="s">
        <v>22</v>
      </c>
      <c r="J293" t="s">
        <v>26</v>
      </c>
      <c r="K293" t="str">
        <f>TEXT(tblOrders[[#This Row],[Order_Date]],"mmmm")</f>
        <v>August</v>
      </c>
      <c r="L293" t="str">
        <f>TEXT(tblOrders[[#This Row],[Order_Date]],"DDDD")</f>
        <v>Friday</v>
      </c>
    </row>
    <row r="294" spans="1:12" x14ac:dyDescent="0.25">
      <c r="A294" t="s">
        <v>338</v>
      </c>
      <c r="B294" t="s">
        <v>37</v>
      </c>
      <c r="C294" s="3">
        <v>45926</v>
      </c>
      <c r="D294" t="s">
        <v>17</v>
      </c>
      <c r="E294" t="s">
        <v>25</v>
      </c>
      <c r="F294">
        <v>1</v>
      </c>
      <c r="G294" s="2">
        <v>124</v>
      </c>
      <c r="H294" s="2">
        <v>124</v>
      </c>
      <c r="I294" t="s">
        <v>41</v>
      </c>
      <c r="J294" t="s">
        <v>110</v>
      </c>
      <c r="K294" t="str">
        <f>TEXT(tblOrders[[#This Row],[Order_Date]],"mmmm")</f>
        <v>September</v>
      </c>
      <c r="L294" t="str">
        <f>TEXT(tblOrders[[#This Row],[Order_Date]],"DDDD")</f>
        <v>Friday</v>
      </c>
    </row>
    <row r="295" spans="1:12" x14ac:dyDescent="0.25">
      <c r="A295" t="s">
        <v>339</v>
      </c>
      <c r="B295" t="s">
        <v>21</v>
      </c>
      <c r="C295" s="3">
        <v>45872</v>
      </c>
      <c r="D295" t="s">
        <v>17</v>
      </c>
      <c r="E295" t="s">
        <v>25</v>
      </c>
      <c r="F295">
        <v>1</v>
      </c>
      <c r="G295" s="2">
        <v>91</v>
      </c>
      <c r="H295" s="2">
        <v>91</v>
      </c>
      <c r="I295" t="s">
        <v>22</v>
      </c>
      <c r="J295" t="s">
        <v>90</v>
      </c>
      <c r="K295" t="str">
        <f>TEXT(tblOrders[[#This Row],[Order_Date]],"mmmm")</f>
        <v>August</v>
      </c>
      <c r="L295" t="str">
        <f>TEXT(tblOrders[[#This Row],[Order_Date]],"DDDD")</f>
        <v>Sunday</v>
      </c>
    </row>
    <row r="296" spans="1:12" x14ac:dyDescent="0.25">
      <c r="A296" t="s">
        <v>340</v>
      </c>
      <c r="B296" t="s">
        <v>11</v>
      </c>
      <c r="C296" s="3">
        <v>45911</v>
      </c>
      <c r="D296" t="s">
        <v>40</v>
      </c>
      <c r="E296" t="s">
        <v>25</v>
      </c>
      <c r="F296">
        <v>3</v>
      </c>
      <c r="G296" s="2">
        <v>46</v>
      </c>
      <c r="H296" s="2">
        <v>138</v>
      </c>
      <c r="I296" t="s">
        <v>14</v>
      </c>
      <c r="J296" t="s">
        <v>81</v>
      </c>
      <c r="K296" t="str">
        <f>TEXT(tblOrders[[#This Row],[Order_Date]],"mmmm")</f>
        <v>September</v>
      </c>
      <c r="L296" t="str">
        <f>TEXT(tblOrders[[#This Row],[Order_Date]],"DDDD")</f>
        <v>Thursday</v>
      </c>
    </row>
    <row r="297" spans="1:12" x14ac:dyDescent="0.25">
      <c r="A297" t="s">
        <v>341</v>
      </c>
      <c r="B297" t="s">
        <v>49</v>
      </c>
      <c r="C297" s="3">
        <v>45865</v>
      </c>
      <c r="D297" t="s">
        <v>40</v>
      </c>
      <c r="E297" t="s">
        <v>29</v>
      </c>
      <c r="F297">
        <v>3</v>
      </c>
      <c r="G297" s="2">
        <v>38</v>
      </c>
      <c r="H297" s="2">
        <v>114</v>
      </c>
      <c r="I297" t="s">
        <v>14</v>
      </c>
      <c r="J297" t="s">
        <v>26</v>
      </c>
      <c r="K297" t="str">
        <f>TEXT(tblOrders[[#This Row],[Order_Date]],"mmmm")</f>
        <v>July</v>
      </c>
      <c r="L297" t="str">
        <f>TEXT(tblOrders[[#This Row],[Order_Date]],"DDDD")</f>
        <v>Sunday</v>
      </c>
    </row>
    <row r="298" spans="1:12" x14ac:dyDescent="0.25">
      <c r="A298" t="s">
        <v>342</v>
      </c>
      <c r="B298" t="s">
        <v>32</v>
      </c>
      <c r="C298" s="3">
        <v>45930</v>
      </c>
      <c r="D298" t="s">
        <v>40</v>
      </c>
      <c r="E298" t="s">
        <v>25</v>
      </c>
      <c r="F298">
        <v>2</v>
      </c>
      <c r="G298" s="2">
        <v>77</v>
      </c>
      <c r="H298" s="2">
        <v>154</v>
      </c>
      <c r="I298" t="s">
        <v>14</v>
      </c>
      <c r="J298" t="s">
        <v>26</v>
      </c>
      <c r="K298" t="str">
        <f>TEXT(tblOrders[[#This Row],[Order_Date]],"mmmm")</f>
        <v>September</v>
      </c>
      <c r="L298" t="str">
        <f>TEXT(tblOrders[[#This Row],[Order_Date]],"DDDD")</f>
        <v>Tuesday</v>
      </c>
    </row>
    <row r="299" spans="1:12" x14ac:dyDescent="0.25">
      <c r="A299" t="s">
        <v>343</v>
      </c>
      <c r="B299" t="s">
        <v>11</v>
      </c>
      <c r="C299" s="3">
        <v>45850</v>
      </c>
      <c r="D299" t="s">
        <v>40</v>
      </c>
      <c r="E299" t="s">
        <v>25</v>
      </c>
      <c r="F299">
        <v>1</v>
      </c>
      <c r="G299" s="2">
        <v>44</v>
      </c>
      <c r="H299" s="2">
        <v>44</v>
      </c>
      <c r="I299" t="s">
        <v>43</v>
      </c>
      <c r="J299" t="s">
        <v>90</v>
      </c>
      <c r="K299" t="str">
        <f>TEXT(tblOrders[[#This Row],[Order_Date]],"mmmm")</f>
        <v>July</v>
      </c>
      <c r="L299" t="str">
        <f>TEXT(tblOrders[[#This Row],[Order_Date]],"DDDD")</f>
        <v>Saturday</v>
      </c>
    </row>
    <row r="300" spans="1:12" x14ac:dyDescent="0.25">
      <c r="A300" t="s">
        <v>344</v>
      </c>
      <c r="B300" t="s">
        <v>61</v>
      </c>
      <c r="C300" s="3">
        <v>45839</v>
      </c>
      <c r="D300" t="s">
        <v>12</v>
      </c>
      <c r="E300" t="s">
        <v>29</v>
      </c>
      <c r="F300">
        <v>3</v>
      </c>
      <c r="G300" s="2">
        <v>73</v>
      </c>
      <c r="H300" s="2">
        <v>219</v>
      </c>
      <c r="I300" t="s">
        <v>47</v>
      </c>
      <c r="J300" t="s">
        <v>110</v>
      </c>
      <c r="K300" t="str">
        <f>TEXT(tblOrders[[#This Row],[Order_Date]],"mmmm")</f>
        <v>July</v>
      </c>
      <c r="L300" t="str">
        <f>TEXT(tblOrders[[#This Row],[Order_Date]],"DDDD")</f>
        <v>Tuesday</v>
      </c>
    </row>
    <row r="301" spans="1:12" x14ac:dyDescent="0.25">
      <c r="A301" t="s">
        <v>345</v>
      </c>
      <c r="B301" t="s">
        <v>37</v>
      </c>
      <c r="C301" s="3">
        <v>45860</v>
      </c>
      <c r="D301" t="s">
        <v>12</v>
      </c>
      <c r="E301" t="s">
        <v>13</v>
      </c>
      <c r="F301">
        <v>1</v>
      </c>
      <c r="G301" s="2">
        <v>270</v>
      </c>
      <c r="H301" s="2">
        <v>270</v>
      </c>
      <c r="I301" t="s">
        <v>14</v>
      </c>
      <c r="J301" t="s">
        <v>26</v>
      </c>
      <c r="K301" t="str">
        <f>TEXT(tblOrders[[#This Row],[Order_Date]],"mmmm")</f>
        <v>July</v>
      </c>
      <c r="L301" t="str">
        <f>TEXT(tblOrders[[#This Row],[Order_Date]],"DDDD")</f>
        <v>Tuesday</v>
      </c>
    </row>
    <row r="302" spans="1:12" x14ac:dyDescent="0.25">
      <c r="A302" t="s">
        <v>346</v>
      </c>
      <c r="B302" t="s">
        <v>45</v>
      </c>
      <c r="C302" s="3">
        <v>45869</v>
      </c>
      <c r="D302" t="s">
        <v>12</v>
      </c>
      <c r="E302" t="s">
        <v>13</v>
      </c>
      <c r="F302">
        <v>1</v>
      </c>
      <c r="G302" s="2">
        <v>10</v>
      </c>
      <c r="H302" s="2">
        <v>10</v>
      </c>
      <c r="I302" t="s">
        <v>14</v>
      </c>
      <c r="J302" t="s">
        <v>38</v>
      </c>
      <c r="K302" t="str">
        <f>TEXT(tblOrders[[#This Row],[Order_Date]],"mmmm")</f>
        <v>July</v>
      </c>
      <c r="L302" t="str">
        <f>TEXT(tblOrders[[#This Row],[Order_Date]],"DDDD")</f>
        <v>Thursday</v>
      </c>
    </row>
    <row r="303" spans="1:12" x14ac:dyDescent="0.25">
      <c r="A303" t="s">
        <v>347</v>
      </c>
      <c r="B303" t="s">
        <v>32</v>
      </c>
      <c r="C303" s="3">
        <v>45870</v>
      </c>
      <c r="D303" t="s">
        <v>12</v>
      </c>
      <c r="E303" t="s">
        <v>25</v>
      </c>
      <c r="F303">
        <v>2</v>
      </c>
      <c r="G303" s="2">
        <v>52</v>
      </c>
      <c r="H303" s="2">
        <v>104</v>
      </c>
      <c r="I303" t="s">
        <v>41</v>
      </c>
      <c r="J303" t="s">
        <v>26</v>
      </c>
      <c r="K303" t="str">
        <f>TEXT(tblOrders[[#This Row],[Order_Date]],"mmmm")</f>
        <v>August</v>
      </c>
      <c r="L303" t="str">
        <f>TEXT(tblOrders[[#This Row],[Order_Date]],"DDDD")</f>
        <v>Friday</v>
      </c>
    </row>
    <row r="304" spans="1:12" x14ac:dyDescent="0.25">
      <c r="A304" t="s">
        <v>348</v>
      </c>
      <c r="B304" t="s">
        <v>32</v>
      </c>
      <c r="C304" s="3">
        <v>45906</v>
      </c>
      <c r="D304" t="s">
        <v>40</v>
      </c>
      <c r="E304" t="s">
        <v>25</v>
      </c>
      <c r="F304">
        <v>4</v>
      </c>
      <c r="G304" s="2">
        <v>57</v>
      </c>
      <c r="H304" s="2">
        <v>228</v>
      </c>
      <c r="I304" t="s">
        <v>14</v>
      </c>
      <c r="J304" t="s">
        <v>26</v>
      </c>
      <c r="K304" t="str">
        <f>TEXT(tblOrders[[#This Row],[Order_Date]],"mmmm")</f>
        <v>September</v>
      </c>
      <c r="L304" t="str">
        <f>TEXT(tblOrders[[#This Row],[Order_Date]],"DDDD")</f>
        <v>Saturday</v>
      </c>
    </row>
    <row r="305" spans="1:12" x14ac:dyDescent="0.25">
      <c r="A305" t="s">
        <v>349</v>
      </c>
      <c r="B305" t="s">
        <v>32</v>
      </c>
      <c r="C305" s="3">
        <v>45930</v>
      </c>
      <c r="D305" t="s">
        <v>12</v>
      </c>
      <c r="E305" t="s">
        <v>18</v>
      </c>
      <c r="F305">
        <v>2</v>
      </c>
      <c r="G305" s="2">
        <v>30</v>
      </c>
      <c r="H305" s="2">
        <v>60</v>
      </c>
      <c r="I305" t="s">
        <v>43</v>
      </c>
      <c r="J305" t="s">
        <v>15</v>
      </c>
      <c r="K305" t="str">
        <f>TEXT(tblOrders[[#This Row],[Order_Date]],"mmmm")</f>
        <v>September</v>
      </c>
      <c r="L305" t="str">
        <f>TEXT(tblOrders[[#This Row],[Order_Date]],"DDDD")</f>
        <v>Tuesday</v>
      </c>
    </row>
    <row r="306" spans="1:12" x14ac:dyDescent="0.25">
      <c r="A306" t="s">
        <v>350</v>
      </c>
      <c r="B306" t="s">
        <v>21</v>
      </c>
      <c r="C306" s="3">
        <v>45878</v>
      </c>
      <c r="D306" t="s">
        <v>12</v>
      </c>
      <c r="E306" t="s">
        <v>29</v>
      </c>
      <c r="F306">
        <v>1</v>
      </c>
      <c r="G306" s="2">
        <v>54</v>
      </c>
      <c r="H306" s="2">
        <v>54</v>
      </c>
      <c r="I306" t="s">
        <v>43</v>
      </c>
      <c r="J306" t="s">
        <v>15</v>
      </c>
      <c r="K306" t="str">
        <f>TEXT(tblOrders[[#This Row],[Order_Date]],"mmmm")</f>
        <v>August</v>
      </c>
      <c r="L306" t="str">
        <f>TEXT(tblOrders[[#This Row],[Order_Date]],"DDDD")</f>
        <v>Saturday</v>
      </c>
    </row>
    <row r="307" spans="1:12" x14ac:dyDescent="0.25">
      <c r="A307" t="s">
        <v>351</v>
      </c>
      <c r="B307" t="s">
        <v>49</v>
      </c>
      <c r="C307" s="3">
        <v>45884</v>
      </c>
      <c r="D307" t="s">
        <v>12</v>
      </c>
      <c r="E307" t="s">
        <v>18</v>
      </c>
      <c r="F307">
        <v>3</v>
      </c>
      <c r="G307" s="2">
        <v>39</v>
      </c>
      <c r="H307" s="2">
        <v>117</v>
      </c>
      <c r="I307" t="s">
        <v>22</v>
      </c>
      <c r="J307" t="s">
        <v>81</v>
      </c>
      <c r="K307" t="str">
        <f>TEXT(tblOrders[[#This Row],[Order_Date]],"mmmm")</f>
        <v>August</v>
      </c>
      <c r="L307" t="str">
        <f>TEXT(tblOrders[[#This Row],[Order_Date]],"DDDD")</f>
        <v>Friday</v>
      </c>
    </row>
    <row r="308" spans="1:12" x14ac:dyDescent="0.25">
      <c r="A308" t="s">
        <v>352</v>
      </c>
      <c r="B308" t="s">
        <v>11</v>
      </c>
      <c r="C308" s="3">
        <v>45922</v>
      </c>
      <c r="D308" t="s">
        <v>17</v>
      </c>
      <c r="E308" t="s">
        <v>29</v>
      </c>
      <c r="F308">
        <v>2</v>
      </c>
      <c r="G308" s="2">
        <v>47</v>
      </c>
      <c r="H308" s="2">
        <v>94</v>
      </c>
      <c r="I308" t="s">
        <v>22</v>
      </c>
      <c r="J308" t="s">
        <v>15</v>
      </c>
      <c r="K308" t="str">
        <f>TEXT(tblOrders[[#This Row],[Order_Date]],"mmmm")</f>
        <v>September</v>
      </c>
      <c r="L308" t="str">
        <f>TEXT(tblOrders[[#This Row],[Order_Date]],"DDDD")</f>
        <v>Monday</v>
      </c>
    </row>
    <row r="309" spans="1:12" x14ac:dyDescent="0.25">
      <c r="A309" t="s">
        <v>353</v>
      </c>
      <c r="B309" t="s">
        <v>37</v>
      </c>
      <c r="C309" s="3">
        <v>45873</v>
      </c>
      <c r="D309" t="s">
        <v>28</v>
      </c>
      <c r="E309" t="s">
        <v>25</v>
      </c>
      <c r="F309">
        <v>1</v>
      </c>
      <c r="G309" s="2">
        <v>259</v>
      </c>
      <c r="H309" s="2">
        <v>259</v>
      </c>
      <c r="I309" t="s">
        <v>47</v>
      </c>
      <c r="J309" t="s">
        <v>34</v>
      </c>
      <c r="K309" t="str">
        <f>TEXT(tblOrders[[#This Row],[Order_Date]],"mmmm")</f>
        <v>August</v>
      </c>
      <c r="L309" t="str">
        <f>TEXT(tblOrders[[#This Row],[Order_Date]],"DDDD")</f>
        <v>Monday</v>
      </c>
    </row>
    <row r="310" spans="1:12" x14ac:dyDescent="0.25">
      <c r="A310" t="s">
        <v>354</v>
      </c>
      <c r="B310" t="s">
        <v>32</v>
      </c>
      <c r="C310" s="3">
        <v>45900</v>
      </c>
      <c r="D310" t="s">
        <v>40</v>
      </c>
      <c r="E310" t="s">
        <v>18</v>
      </c>
      <c r="F310">
        <v>1</v>
      </c>
      <c r="G310" s="2">
        <v>81</v>
      </c>
      <c r="H310" s="2">
        <v>81</v>
      </c>
      <c r="I310" t="s">
        <v>14</v>
      </c>
      <c r="J310" t="s">
        <v>30</v>
      </c>
      <c r="K310" t="str">
        <f>TEXT(tblOrders[[#This Row],[Order_Date]],"mmmm")</f>
        <v>August</v>
      </c>
      <c r="L310" t="str">
        <f>TEXT(tblOrders[[#This Row],[Order_Date]],"DDDD")</f>
        <v>Sunday</v>
      </c>
    </row>
    <row r="311" spans="1:12" x14ac:dyDescent="0.25">
      <c r="A311" t="s">
        <v>355</v>
      </c>
      <c r="B311" t="s">
        <v>21</v>
      </c>
      <c r="C311" s="3">
        <v>45876</v>
      </c>
      <c r="D311" t="s">
        <v>12</v>
      </c>
      <c r="E311" t="s">
        <v>25</v>
      </c>
      <c r="F311">
        <v>1</v>
      </c>
      <c r="G311" s="2">
        <v>43</v>
      </c>
      <c r="H311" s="2">
        <v>43</v>
      </c>
      <c r="I311" t="s">
        <v>47</v>
      </c>
      <c r="J311" t="s">
        <v>26</v>
      </c>
      <c r="K311" t="str">
        <f>TEXT(tblOrders[[#This Row],[Order_Date]],"mmmm")</f>
        <v>August</v>
      </c>
      <c r="L311" t="str">
        <f>TEXT(tblOrders[[#This Row],[Order_Date]],"DDDD")</f>
        <v>Thursday</v>
      </c>
    </row>
    <row r="312" spans="1:12" x14ac:dyDescent="0.25">
      <c r="A312" t="s">
        <v>356</v>
      </c>
      <c r="B312" t="s">
        <v>37</v>
      </c>
      <c r="C312" s="3">
        <v>45899</v>
      </c>
      <c r="D312" t="s">
        <v>12</v>
      </c>
      <c r="E312" t="s">
        <v>13</v>
      </c>
      <c r="F312">
        <v>1</v>
      </c>
      <c r="G312" s="2">
        <v>79</v>
      </c>
      <c r="H312" s="2">
        <v>79</v>
      </c>
      <c r="I312" t="s">
        <v>14</v>
      </c>
      <c r="J312" t="s">
        <v>90</v>
      </c>
      <c r="K312" t="str">
        <f>TEXT(tblOrders[[#This Row],[Order_Date]],"mmmm")</f>
        <v>August</v>
      </c>
      <c r="L312" t="str">
        <f>TEXT(tblOrders[[#This Row],[Order_Date]],"DDDD")</f>
        <v>Saturday</v>
      </c>
    </row>
    <row r="313" spans="1:12" x14ac:dyDescent="0.25">
      <c r="A313" t="s">
        <v>357</v>
      </c>
      <c r="B313" t="s">
        <v>32</v>
      </c>
      <c r="C313" s="3">
        <v>45842</v>
      </c>
      <c r="D313" t="s">
        <v>12</v>
      </c>
      <c r="E313" t="s">
        <v>29</v>
      </c>
      <c r="F313">
        <v>1</v>
      </c>
      <c r="G313" s="2">
        <v>25</v>
      </c>
      <c r="H313" s="2">
        <v>25</v>
      </c>
      <c r="I313" t="s">
        <v>14</v>
      </c>
      <c r="J313" t="s">
        <v>15</v>
      </c>
      <c r="K313" t="str">
        <f>TEXT(tblOrders[[#This Row],[Order_Date]],"mmmm")</f>
        <v>July</v>
      </c>
      <c r="L313" t="str">
        <f>TEXT(tblOrders[[#This Row],[Order_Date]],"DDDD")</f>
        <v>Friday</v>
      </c>
    </row>
    <row r="314" spans="1:12" x14ac:dyDescent="0.25">
      <c r="A314" t="s">
        <v>358</v>
      </c>
      <c r="B314" t="s">
        <v>61</v>
      </c>
      <c r="C314" s="3">
        <v>45924</v>
      </c>
      <c r="D314" t="s">
        <v>40</v>
      </c>
      <c r="E314" t="s">
        <v>29</v>
      </c>
      <c r="F314">
        <v>1</v>
      </c>
      <c r="G314" s="2">
        <v>160</v>
      </c>
      <c r="H314" s="2">
        <v>160</v>
      </c>
      <c r="I314" t="s">
        <v>14</v>
      </c>
      <c r="J314" t="s">
        <v>26</v>
      </c>
      <c r="K314" t="str">
        <f>TEXT(tblOrders[[#This Row],[Order_Date]],"mmmm")</f>
        <v>September</v>
      </c>
      <c r="L314" t="str">
        <f>TEXT(tblOrders[[#This Row],[Order_Date]],"DDDD")</f>
        <v>Wednesday</v>
      </c>
    </row>
    <row r="315" spans="1:12" x14ac:dyDescent="0.25">
      <c r="A315" t="s">
        <v>359</v>
      </c>
      <c r="B315" t="s">
        <v>49</v>
      </c>
      <c r="C315" s="3">
        <v>45917</v>
      </c>
      <c r="D315" t="s">
        <v>40</v>
      </c>
      <c r="E315" t="s">
        <v>25</v>
      </c>
      <c r="F315">
        <v>4</v>
      </c>
      <c r="G315" s="2">
        <v>28</v>
      </c>
      <c r="H315" s="2">
        <v>112</v>
      </c>
      <c r="I315" t="s">
        <v>41</v>
      </c>
      <c r="J315" t="s">
        <v>26</v>
      </c>
      <c r="K315" t="str">
        <f>TEXT(tblOrders[[#This Row],[Order_Date]],"mmmm")</f>
        <v>September</v>
      </c>
      <c r="L315" t="str">
        <f>TEXT(tblOrders[[#This Row],[Order_Date]],"DDDD")</f>
        <v>Wednesday</v>
      </c>
    </row>
    <row r="316" spans="1:12" x14ac:dyDescent="0.25">
      <c r="A316" t="s">
        <v>360</v>
      </c>
      <c r="B316" t="s">
        <v>11</v>
      </c>
      <c r="C316" s="3">
        <v>45928</v>
      </c>
      <c r="D316" t="s">
        <v>12</v>
      </c>
      <c r="E316" t="s">
        <v>29</v>
      </c>
      <c r="F316">
        <v>3</v>
      </c>
      <c r="G316" s="2">
        <v>24</v>
      </c>
      <c r="H316" s="2">
        <v>72</v>
      </c>
      <c r="I316" t="s">
        <v>41</v>
      </c>
      <c r="J316" t="s">
        <v>67</v>
      </c>
      <c r="K316" t="str">
        <f>TEXT(tblOrders[[#This Row],[Order_Date]],"mmmm")</f>
        <v>September</v>
      </c>
      <c r="L316" t="str">
        <f>TEXT(tblOrders[[#This Row],[Order_Date]],"DDDD")</f>
        <v>Sunday</v>
      </c>
    </row>
    <row r="317" spans="1:12" x14ac:dyDescent="0.25">
      <c r="A317" t="s">
        <v>361</v>
      </c>
      <c r="B317" t="s">
        <v>71</v>
      </c>
      <c r="C317" s="3">
        <v>45909</v>
      </c>
      <c r="D317" t="s">
        <v>17</v>
      </c>
      <c r="E317" t="s">
        <v>29</v>
      </c>
      <c r="F317">
        <v>3</v>
      </c>
      <c r="G317" s="2">
        <v>42</v>
      </c>
      <c r="H317" s="2">
        <v>126</v>
      </c>
      <c r="I317" t="s">
        <v>41</v>
      </c>
      <c r="J317" t="s">
        <v>34</v>
      </c>
      <c r="K317" t="str">
        <f>TEXT(tblOrders[[#This Row],[Order_Date]],"mmmm")</f>
        <v>September</v>
      </c>
      <c r="L317" t="str">
        <f>TEXT(tblOrders[[#This Row],[Order_Date]],"DDDD")</f>
        <v>Tuesday</v>
      </c>
    </row>
    <row r="318" spans="1:12" x14ac:dyDescent="0.25">
      <c r="A318" t="s">
        <v>362</v>
      </c>
      <c r="B318" t="s">
        <v>71</v>
      </c>
      <c r="C318" s="3">
        <v>45906</v>
      </c>
      <c r="D318" t="s">
        <v>28</v>
      </c>
      <c r="E318" t="s">
        <v>25</v>
      </c>
      <c r="F318">
        <v>1</v>
      </c>
      <c r="G318" s="2">
        <v>42</v>
      </c>
      <c r="H318" s="2">
        <v>42</v>
      </c>
      <c r="I318" t="s">
        <v>22</v>
      </c>
      <c r="J318" t="s">
        <v>26</v>
      </c>
      <c r="K318" t="str">
        <f>TEXT(tblOrders[[#This Row],[Order_Date]],"mmmm")</f>
        <v>September</v>
      </c>
      <c r="L318" t="str">
        <f>TEXT(tblOrders[[#This Row],[Order_Date]],"DDDD")</f>
        <v>Saturday</v>
      </c>
    </row>
    <row r="319" spans="1:12" x14ac:dyDescent="0.25">
      <c r="A319" t="s">
        <v>363</v>
      </c>
      <c r="B319" t="s">
        <v>49</v>
      </c>
      <c r="C319" s="3">
        <v>45900</v>
      </c>
      <c r="D319" t="s">
        <v>40</v>
      </c>
      <c r="E319" t="s">
        <v>25</v>
      </c>
      <c r="F319">
        <v>3</v>
      </c>
      <c r="G319" s="2">
        <v>22</v>
      </c>
      <c r="H319" s="2">
        <v>66</v>
      </c>
      <c r="I319" t="s">
        <v>14</v>
      </c>
      <c r="J319" t="s">
        <v>15</v>
      </c>
      <c r="K319" t="str">
        <f>TEXT(tblOrders[[#This Row],[Order_Date]],"mmmm")</f>
        <v>August</v>
      </c>
      <c r="L319" t="str">
        <f>TEXT(tblOrders[[#This Row],[Order_Date]],"DDDD")</f>
        <v>Sunday</v>
      </c>
    </row>
    <row r="320" spans="1:12" x14ac:dyDescent="0.25">
      <c r="A320" t="s">
        <v>364</v>
      </c>
      <c r="B320" t="s">
        <v>11</v>
      </c>
      <c r="C320" s="3">
        <v>45893</v>
      </c>
      <c r="D320" t="s">
        <v>17</v>
      </c>
      <c r="E320" t="s">
        <v>29</v>
      </c>
      <c r="F320">
        <v>4</v>
      </c>
      <c r="G320" s="2">
        <v>31</v>
      </c>
      <c r="H320" s="2">
        <v>124</v>
      </c>
      <c r="I320" t="s">
        <v>43</v>
      </c>
      <c r="J320" t="s">
        <v>116</v>
      </c>
      <c r="K320" t="str">
        <f>TEXT(tblOrders[[#This Row],[Order_Date]],"mmmm")</f>
        <v>August</v>
      </c>
      <c r="L320" t="str">
        <f>TEXT(tblOrders[[#This Row],[Order_Date]],"DDDD")</f>
        <v>Sunday</v>
      </c>
    </row>
    <row r="321" spans="1:12" x14ac:dyDescent="0.25">
      <c r="A321" t="s">
        <v>365</v>
      </c>
      <c r="B321" t="s">
        <v>37</v>
      </c>
      <c r="C321" s="3">
        <v>45905</v>
      </c>
      <c r="D321" t="s">
        <v>40</v>
      </c>
      <c r="E321" t="s">
        <v>29</v>
      </c>
      <c r="F321">
        <v>1</v>
      </c>
      <c r="G321" s="2">
        <v>267</v>
      </c>
      <c r="H321" s="2">
        <v>267</v>
      </c>
      <c r="I321" t="s">
        <v>41</v>
      </c>
      <c r="J321" t="s">
        <v>30</v>
      </c>
      <c r="K321" t="str">
        <f>TEXT(tblOrders[[#This Row],[Order_Date]],"mmmm")</f>
        <v>September</v>
      </c>
      <c r="L321" t="str">
        <f>TEXT(tblOrders[[#This Row],[Order_Date]],"DDDD")</f>
        <v>Friday</v>
      </c>
    </row>
    <row r="322" spans="1:12" x14ac:dyDescent="0.25">
      <c r="A322" t="s">
        <v>366</v>
      </c>
      <c r="B322" t="s">
        <v>49</v>
      </c>
      <c r="C322" s="3">
        <v>45872</v>
      </c>
      <c r="D322" t="s">
        <v>40</v>
      </c>
      <c r="E322" t="s">
        <v>29</v>
      </c>
      <c r="F322">
        <v>2</v>
      </c>
      <c r="G322" s="2">
        <v>60</v>
      </c>
      <c r="H322" s="2">
        <v>120</v>
      </c>
      <c r="I322" t="s">
        <v>41</v>
      </c>
      <c r="J322" t="s">
        <v>90</v>
      </c>
      <c r="K322" t="str">
        <f>TEXT(tblOrders[[#This Row],[Order_Date]],"mmmm")</f>
        <v>August</v>
      </c>
      <c r="L322" t="str">
        <f>TEXT(tblOrders[[#This Row],[Order_Date]],"DDDD")</f>
        <v>Sunday</v>
      </c>
    </row>
    <row r="323" spans="1:12" x14ac:dyDescent="0.25">
      <c r="A323" t="s">
        <v>367</v>
      </c>
      <c r="B323" t="s">
        <v>32</v>
      </c>
      <c r="C323" s="3">
        <v>45865</v>
      </c>
      <c r="D323" t="s">
        <v>12</v>
      </c>
      <c r="E323" t="s">
        <v>29</v>
      </c>
      <c r="F323">
        <v>1</v>
      </c>
      <c r="G323" s="2">
        <v>50</v>
      </c>
      <c r="H323" s="2">
        <v>50</v>
      </c>
      <c r="I323" t="s">
        <v>22</v>
      </c>
      <c r="J323" t="s">
        <v>26</v>
      </c>
      <c r="K323" t="str">
        <f>TEXT(tblOrders[[#This Row],[Order_Date]],"mmmm")</f>
        <v>July</v>
      </c>
      <c r="L323" t="str">
        <f>TEXT(tblOrders[[#This Row],[Order_Date]],"DDDD")</f>
        <v>Sunday</v>
      </c>
    </row>
    <row r="324" spans="1:12" x14ac:dyDescent="0.25">
      <c r="A324" t="s">
        <v>368</v>
      </c>
      <c r="B324" t="s">
        <v>11</v>
      </c>
      <c r="C324" s="3">
        <v>45928</v>
      </c>
      <c r="D324" t="s">
        <v>40</v>
      </c>
      <c r="E324" t="s">
        <v>29</v>
      </c>
      <c r="F324">
        <v>2</v>
      </c>
      <c r="G324" s="2">
        <v>49</v>
      </c>
      <c r="H324" s="2">
        <v>98</v>
      </c>
      <c r="I324" t="s">
        <v>22</v>
      </c>
      <c r="J324" t="s">
        <v>81</v>
      </c>
      <c r="K324" t="str">
        <f>TEXT(tblOrders[[#This Row],[Order_Date]],"mmmm")</f>
        <v>September</v>
      </c>
      <c r="L324" t="str">
        <f>TEXT(tblOrders[[#This Row],[Order_Date]],"DDDD")</f>
        <v>Sunday</v>
      </c>
    </row>
    <row r="325" spans="1:12" x14ac:dyDescent="0.25">
      <c r="A325" t="s">
        <v>369</v>
      </c>
      <c r="B325" t="s">
        <v>71</v>
      </c>
      <c r="C325" s="3">
        <v>45914</v>
      </c>
      <c r="D325" t="s">
        <v>12</v>
      </c>
      <c r="E325" t="s">
        <v>29</v>
      </c>
      <c r="F325">
        <v>1</v>
      </c>
      <c r="G325" s="2">
        <v>46</v>
      </c>
      <c r="H325" s="2">
        <v>46</v>
      </c>
      <c r="I325" t="s">
        <v>14</v>
      </c>
      <c r="J325" t="s">
        <v>81</v>
      </c>
      <c r="K325" t="str">
        <f>TEXT(tblOrders[[#This Row],[Order_Date]],"mmmm")</f>
        <v>September</v>
      </c>
      <c r="L325" t="str">
        <f>TEXT(tblOrders[[#This Row],[Order_Date]],"DDDD")</f>
        <v>Sunday</v>
      </c>
    </row>
    <row r="326" spans="1:12" x14ac:dyDescent="0.25">
      <c r="A326" t="s">
        <v>370</v>
      </c>
      <c r="B326" t="s">
        <v>71</v>
      </c>
      <c r="C326" s="3">
        <v>45922</v>
      </c>
      <c r="D326" t="s">
        <v>12</v>
      </c>
      <c r="E326" t="s">
        <v>25</v>
      </c>
      <c r="F326">
        <v>1</v>
      </c>
      <c r="G326" s="2">
        <v>53</v>
      </c>
      <c r="H326" s="2">
        <v>53</v>
      </c>
      <c r="I326" t="s">
        <v>22</v>
      </c>
      <c r="J326" t="s">
        <v>110</v>
      </c>
      <c r="K326" t="str">
        <f>TEXT(tblOrders[[#This Row],[Order_Date]],"mmmm")</f>
        <v>September</v>
      </c>
      <c r="L326" t="str">
        <f>TEXT(tblOrders[[#This Row],[Order_Date]],"DDDD")</f>
        <v>Monday</v>
      </c>
    </row>
    <row r="327" spans="1:12" x14ac:dyDescent="0.25">
      <c r="A327" t="s">
        <v>371</v>
      </c>
      <c r="B327" t="s">
        <v>49</v>
      </c>
      <c r="C327" s="3">
        <v>45899</v>
      </c>
      <c r="D327" t="s">
        <v>40</v>
      </c>
      <c r="E327" t="s">
        <v>29</v>
      </c>
      <c r="F327">
        <v>1</v>
      </c>
      <c r="G327" s="2">
        <v>35</v>
      </c>
      <c r="H327" s="2">
        <v>35</v>
      </c>
      <c r="I327" t="s">
        <v>14</v>
      </c>
      <c r="J327" t="s">
        <v>110</v>
      </c>
      <c r="K327" t="str">
        <f>TEXT(tblOrders[[#This Row],[Order_Date]],"mmmm")</f>
        <v>August</v>
      </c>
      <c r="L327" t="str">
        <f>TEXT(tblOrders[[#This Row],[Order_Date]],"DDDD")</f>
        <v>Saturday</v>
      </c>
    </row>
    <row r="328" spans="1:12" x14ac:dyDescent="0.25">
      <c r="A328" t="s">
        <v>372</v>
      </c>
      <c r="B328" t="s">
        <v>11</v>
      </c>
      <c r="C328" s="3">
        <v>45845</v>
      </c>
      <c r="D328" t="s">
        <v>17</v>
      </c>
      <c r="E328" t="s">
        <v>29</v>
      </c>
      <c r="F328">
        <v>2</v>
      </c>
      <c r="G328" s="2">
        <v>48</v>
      </c>
      <c r="H328" s="2">
        <v>96</v>
      </c>
      <c r="I328" t="s">
        <v>14</v>
      </c>
      <c r="J328" t="s">
        <v>81</v>
      </c>
      <c r="K328" t="str">
        <f>TEXT(tblOrders[[#This Row],[Order_Date]],"mmmm")</f>
        <v>July</v>
      </c>
      <c r="L328" t="str">
        <f>TEXT(tblOrders[[#This Row],[Order_Date]],"DDDD")</f>
        <v>Monday</v>
      </c>
    </row>
    <row r="329" spans="1:12" x14ac:dyDescent="0.25">
      <c r="A329" t="s">
        <v>373</v>
      </c>
      <c r="B329" t="s">
        <v>45</v>
      </c>
      <c r="C329" s="3">
        <v>45852</v>
      </c>
      <c r="D329" t="s">
        <v>28</v>
      </c>
      <c r="E329" t="s">
        <v>29</v>
      </c>
      <c r="F329">
        <v>1</v>
      </c>
      <c r="G329" s="2">
        <v>15</v>
      </c>
      <c r="H329" s="2">
        <v>15</v>
      </c>
      <c r="I329" t="s">
        <v>41</v>
      </c>
      <c r="J329" t="s">
        <v>81</v>
      </c>
      <c r="K329" t="str">
        <f>TEXT(tblOrders[[#This Row],[Order_Date]],"mmmm")</f>
        <v>July</v>
      </c>
      <c r="L329" t="str">
        <f>TEXT(tblOrders[[#This Row],[Order_Date]],"DDDD")</f>
        <v>Monday</v>
      </c>
    </row>
    <row r="330" spans="1:12" x14ac:dyDescent="0.25">
      <c r="A330" t="s">
        <v>374</v>
      </c>
      <c r="B330" t="s">
        <v>49</v>
      </c>
      <c r="C330" s="3">
        <v>45872</v>
      </c>
      <c r="D330" t="s">
        <v>12</v>
      </c>
      <c r="E330" t="s">
        <v>29</v>
      </c>
      <c r="F330">
        <v>4</v>
      </c>
      <c r="G330" s="2">
        <v>49</v>
      </c>
      <c r="H330" s="2">
        <v>196</v>
      </c>
      <c r="I330" t="s">
        <v>14</v>
      </c>
      <c r="J330" t="s">
        <v>38</v>
      </c>
      <c r="K330" t="str">
        <f>TEXT(tblOrders[[#This Row],[Order_Date]],"mmmm")</f>
        <v>August</v>
      </c>
      <c r="L330" t="str">
        <f>TEXT(tblOrders[[#This Row],[Order_Date]],"DDDD")</f>
        <v>Sunday</v>
      </c>
    </row>
    <row r="331" spans="1:12" x14ac:dyDescent="0.25">
      <c r="A331" t="s">
        <v>375</v>
      </c>
      <c r="B331" t="s">
        <v>11</v>
      </c>
      <c r="C331" s="3">
        <v>45847</v>
      </c>
      <c r="D331" t="s">
        <v>17</v>
      </c>
      <c r="E331" t="s">
        <v>13</v>
      </c>
      <c r="F331">
        <v>5</v>
      </c>
      <c r="G331" s="2">
        <v>15</v>
      </c>
      <c r="H331" s="2">
        <v>75</v>
      </c>
      <c r="I331" t="s">
        <v>41</v>
      </c>
      <c r="J331" t="s">
        <v>62</v>
      </c>
      <c r="K331" t="str">
        <f>TEXT(tblOrders[[#This Row],[Order_Date]],"mmmm")</f>
        <v>July</v>
      </c>
      <c r="L331" t="str">
        <f>TEXT(tblOrders[[#This Row],[Order_Date]],"DDDD")</f>
        <v>Wednesday</v>
      </c>
    </row>
    <row r="332" spans="1:12" x14ac:dyDescent="0.25">
      <c r="A332" t="s">
        <v>376</v>
      </c>
      <c r="B332" t="s">
        <v>61</v>
      </c>
      <c r="C332" s="3">
        <v>45919</v>
      </c>
      <c r="D332" t="s">
        <v>17</v>
      </c>
      <c r="E332" t="s">
        <v>29</v>
      </c>
      <c r="F332">
        <v>2</v>
      </c>
      <c r="G332" s="2">
        <v>115</v>
      </c>
      <c r="H332" s="2">
        <v>230</v>
      </c>
      <c r="I332" t="s">
        <v>41</v>
      </c>
      <c r="J332" t="s">
        <v>213</v>
      </c>
      <c r="K332" t="str">
        <f>TEXT(tblOrders[[#This Row],[Order_Date]],"mmmm")</f>
        <v>September</v>
      </c>
      <c r="L332" t="str">
        <f>TEXT(tblOrders[[#This Row],[Order_Date]],"DDDD")</f>
        <v>Friday</v>
      </c>
    </row>
    <row r="333" spans="1:12" x14ac:dyDescent="0.25">
      <c r="A333" t="s">
        <v>377</v>
      </c>
      <c r="B333" t="s">
        <v>32</v>
      </c>
      <c r="C333" s="3">
        <v>45897</v>
      </c>
      <c r="D333" t="s">
        <v>40</v>
      </c>
      <c r="E333" t="s">
        <v>29</v>
      </c>
      <c r="F333">
        <v>2</v>
      </c>
      <c r="G333" s="2">
        <v>68</v>
      </c>
      <c r="H333" s="2">
        <v>136</v>
      </c>
      <c r="I333" t="s">
        <v>41</v>
      </c>
      <c r="J333" t="s">
        <v>30</v>
      </c>
      <c r="K333" t="str">
        <f>TEXT(tblOrders[[#This Row],[Order_Date]],"mmmm")</f>
        <v>August</v>
      </c>
      <c r="L333" t="str">
        <f>TEXT(tblOrders[[#This Row],[Order_Date]],"DDDD")</f>
        <v>Thursday</v>
      </c>
    </row>
    <row r="334" spans="1:12" x14ac:dyDescent="0.25">
      <c r="A334" t="s">
        <v>378</v>
      </c>
      <c r="B334" t="s">
        <v>11</v>
      </c>
      <c r="C334" s="3">
        <v>45907</v>
      </c>
      <c r="D334" t="s">
        <v>12</v>
      </c>
      <c r="E334" t="s">
        <v>25</v>
      </c>
      <c r="F334">
        <v>3</v>
      </c>
      <c r="G334" s="2">
        <v>49</v>
      </c>
      <c r="H334" s="2">
        <v>147</v>
      </c>
      <c r="I334" t="s">
        <v>22</v>
      </c>
      <c r="J334" t="s">
        <v>62</v>
      </c>
      <c r="K334" t="str">
        <f>TEXT(tblOrders[[#This Row],[Order_Date]],"mmmm")</f>
        <v>September</v>
      </c>
      <c r="L334" t="str">
        <f>TEXT(tblOrders[[#This Row],[Order_Date]],"DDDD")</f>
        <v>Sunday</v>
      </c>
    </row>
    <row r="335" spans="1:12" x14ac:dyDescent="0.25">
      <c r="A335" t="s">
        <v>379</v>
      </c>
      <c r="B335" t="s">
        <v>37</v>
      </c>
      <c r="C335" s="3">
        <v>45908</v>
      </c>
      <c r="D335" t="s">
        <v>12</v>
      </c>
      <c r="E335" t="s">
        <v>13</v>
      </c>
      <c r="F335">
        <v>1</v>
      </c>
      <c r="G335" s="2">
        <v>101</v>
      </c>
      <c r="H335" s="2">
        <v>101</v>
      </c>
      <c r="I335" t="s">
        <v>41</v>
      </c>
      <c r="J335" t="s">
        <v>90</v>
      </c>
      <c r="K335" t="str">
        <f>TEXT(tblOrders[[#This Row],[Order_Date]],"mmmm")</f>
        <v>September</v>
      </c>
      <c r="L335" t="str">
        <f>TEXT(tblOrders[[#This Row],[Order_Date]],"DDDD")</f>
        <v>Monday</v>
      </c>
    </row>
    <row r="336" spans="1:12" x14ac:dyDescent="0.25">
      <c r="A336" t="s">
        <v>380</v>
      </c>
      <c r="B336" t="s">
        <v>21</v>
      </c>
      <c r="C336" s="3">
        <v>45892</v>
      </c>
      <c r="D336" t="s">
        <v>12</v>
      </c>
      <c r="E336" t="s">
        <v>25</v>
      </c>
      <c r="F336">
        <v>3</v>
      </c>
      <c r="G336" s="2">
        <v>69</v>
      </c>
      <c r="H336" s="2">
        <v>207</v>
      </c>
      <c r="I336" t="s">
        <v>41</v>
      </c>
      <c r="J336" t="s">
        <v>30</v>
      </c>
      <c r="K336" t="str">
        <f>TEXT(tblOrders[[#This Row],[Order_Date]],"mmmm")</f>
        <v>August</v>
      </c>
      <c r="L336" t="str">
        <f>TEXT(tblOrders[[#This Row],[Order_Date]],"DDDD")</f>
        <v>Saturday</v>
      </c>
    </row>
    <row r="337" spans="1:12" x14ac:dyDescent="0.25">
      <c r="A337" t="s">
        <v>381</v>
      </c>
      <c r="B337" t="s">
        <v>49</v>
      </c>
      <c r="C337" s="3">
        <v>45873</v>
      </c>
      <c r="D337" t="s">
        <v>17</v>
      </c>
      <c r="E337" t="s">
        <v>18</v>
      </c>
      <c r="F337">
        <v>4</v>
      </c>
      <c r="G337" s="2">
        <v>38</v>
      </c>
      <c r="H337" s="2">
        <v>152</v>
      </c>
      <c r="I337" t="s">
        <v>14</v>
      </c>
      <c r="J337" t="s">
        <v>26</v>
      </c>
      <c r="K337" t="str">
        <f>TEXT(tblOrders[[#This Row],[Order_Date]],"mmmm")</f>
        <v>August</v>
      </c>
      <c r="L337" t="str">
        <f>TEXT(tblOrders[[#This Row],[Order_Date]],"DDDD")</f>
        <v>Monday</v>
      </c>
    </row>
    <row r="338" spans="1:12" x14ac:dyDescent="0.25">
      <c r="A338" t="s">
        <v>382</v>
      </c>
      <c r="B338" t="s">
        <v>32</v>
      </c>
      <c r="C338" s="3">
        <v>45855</v>
      </c>
      <c r="D338" t="s">
        <v>40</v>
      </c>
      <c r="E338" t="s">
        <v>25</v>
      </c>
      <c r="F338">
        <v>1</v>
      </c>
      <c r="G338" s="2">
        <v>38</v>
      </c>
      <c r="H338" s="2">
        <v>38</v>
      </c>
      <c r="I338" t="s">
        <v>41</v>
      </c>
      <c r="J338" t="s">
        <v>213</v>
      </c>
      <c r="K338" t="str">
        <f>TEXT(tblOrders[[#This Row],[Order_Date]],"mmmm")</f>
        <v>July</v>
      </c>
      <c r="L338" t="str">
        <f>TEXT(tblOrders[[#This Row],[Order_Date]],"DDDD")</f>
        <v>Thursday</v>
      </c>
    </row>
    <row r="339" spans="1:12" x14ac:dyDescent="0.25">
      <c r="A339" t="s">
        <v>383</v>
      </c>
      <c r="B339" t="s">
        <v>37</v>
      </c>
      <c r="C339" s="3">
        <v>45863</v>
      </c>
      <c r="D339" t="s">
        <v>17</v>
      </c>
      <c r="E339" t="s">
        <v>29</v>
      </c>
      <c r="F339">
        <v>1</v>
      </c>
      <c r="G339" s="2">
        <v>89</v>
      </c>
      <c r="H339" s="2">
        <v>89</v>
      </c>
      <c r="I339" t="s">
        <v>41</v>
      </c>
      <c r="J339" t="s">
        <v>116</v>
      </c>
      <c r="K339" t="str">
        <f>TEXT(tblOrders[[#This Row],[Order_Date]],"mmmm")</f>
        <v>July</v>
      </c>
      <c r="L339" t="str">
        <f>TEXT(tblOrders[[#This Row],[Order_Date]],"DDDD")</f>
        <v>Friday</v>
      </c>
    </row>
    <row r="340" spans="1:12" x14ac:dyDescent="0.25">
      <c r="A340" t="s">
        <v>384</v>
      </c>
      <c r="B340" t="s">
        <v>21</v>
      </c>
      <c r="C340" s="3">
        <v>45903</v>
      </c>
      <c r="D340" t="s">
        <v>17</v>
      </c>
      <c r="E340" t="s">
        <v>29</v>
      </c>
      <c r="F340">
        <v>2</v>
      </c>
      <c r="G340" s="2">
        <v>69</v>
      </c>
      <c r="H340" s="2">
        <v>138</v>
      </c>
      <c r="I340" t="s">
        <v>41</v>
      </c>
      <c r="J340" t="s">
        <v>38</v>
      </c>
      <c r="K340" t="str">
        <f>TEXT(tblOrders[[#This Row],[Order_Date]],"mmmm")</f>
        <v>September</v>
      </c>
      <c r="L340" t="str">
        <f>TEXT(tblOrders[[#This Row],[Order_Date]],"DDDD")</f>
        <v>Wednesday</v>
      </c>
    </row>
    <row r="341" spans="1:12" x14ac:dyDescent="0.25">
      <c r="A341" t="s">
        <v>385</v>
      </c>
      <c r="B341" t="s">
        <v>61</v>
      </c>
      <c r="C341" s="3">
        <v>45881</v>
      </c>
      <c r="D341" t="s">
        <v>28</v>
      </c>
      <c r="E341" t="s">
        <v>29</v>
      </c>
      <c r="F341">
        <v>1</v>
      </c>
      <c r="G341" s="2">
        <v>111</v>
      </c>
      <c r="H341" s="2">
        <v>111</v>
      </c>
      <c r="I341" t="s">
        <v>14</v>
      </c>
      <c r="J341" t="s">
        <v>26</v>
      </c>
      <c r="K341" t="str">
        <f>TEXT(tblOrders[[#This Row],[Order_Date]],"mmmm")</f>
        <v>August</v>
      </c>
      <c r="L341" t="str">
        <f>TEXT(tblOrders[[#This Row],[Order_Date]],"DDDD")</f>
        <v>Tuesday</v>
      </c>
    </row>
    <row r="342" spans="1:12" x14ac:dyDescent="0.25">
      <c r="A342" t="s">
        <v>386</v>
      </c>
      <c r="B342" t="s">
        <v>37</v>
      </c>
      <c r="C342" s="3">
        <v>45879</v>
      </c>
      <c r="D342" t="s">
        <v>12</v>
      </c>
      <c r="E342" t="s">
        <v>29</v>
      </c>
      <c r="F342">
        <v>2</v>
      </c>
      <c r="G342" s="2">
        <v>145</v>
      </c>
      <c r="H342" s="2">
        <v>290</v>
      </c>
      <c r="I342" t="s">
        <v>22</v>
      </c>
      <c r="J342" t="s">
        <v>30</v>
      </c>
      <c r="K342" t="str">
        <f>TEXT(tblOrders[[#This Row],[Order_Date]],"mmmm")</f>
        <v>August</v>
      </c>
      <c r="L342" t="str">
        <f>TEXT(tblOrders[[#This Row],[Order_Date]],"DDDD")</f>
        <v>Sunday</v>
      </c>
    </row>
    <row r="343" spans="1:12" x14ac:dyDescent="0.25">
      <c r="A343" t="s">
        <v>387</v>
      </c>
      <c r="B343" t="s">
        <v>11</v>
      </c>
      <c r="C343" s="3">
        <v>45927</v>
      </c>
      <c r="D343" t="s">
        <v>12</v>
      </c>
      <c r="E343" t="s">
        <v>25</v>
      </c>
      <c r="F343">
        <v>3</v>
      </c>
      <c r="G343" s="2">
        <v>28</v>
      </c>
      <c r="H343" s="2">
        <v>84</v>
      </c>
      <c r="I343" t="s">
        <v>14</v>
      </c>
      <c r="J343" t="s">
        <v>213</v>
      </c>
      <c r="K343" t="str">
        <f>TEXT(tblOrders[[#This Row],[Order_Date]],"mmmm")</f>
        <v>September</v>
      </c>
      <c r="L343" t="str">
        <f>TEXT(tblOrders[[#This Row],[Order_Date]],"DDDD")</f>
        <v>Saturday</v>
      </c>
    </row>
    <row r="344" spans="1:12" x14ac:dyDescent="0.25">
      <c r="A344" t="s">
        <v>388</v>
      </c>
      <c r="B344" t="s">
        <v>21</v>
      </c>
      <c r="C344" s="3">
        <v>45903</v>
      </c>
      <c r="D344" t="s">
        <v>12</v>
      </c>
      <c r="E344" t="s">
        <v>25</v>
      </c>
      <c r="F344">
        <v>1</v>
      </c>
      <c r="G344" s="2">
        <v>92</v>
      </c>
      <c r="H344" s="2">
        <v>92</v>
      </c>
      <c r="I344" t="s">
        <v>14</v>
      </c>
      <c r="J344" t="s">
        <v>67</v>
      </c>
      <c r="K344" t="str">
        <f>TEXT(tblOrders[[#This Row],[Order_Date]],"mmmm")</f>
        <v>September</v>
      </c>
      <c r="L344" t="str">
        <f>TEXT(tblOrders[[#This Row],[Order_Date]],"DDDD")</f>
        <v>Wednesday</v>
      </c>
    </row>
    <row r="345" spans="1:12" x14ac:dyDescent="0.25">
      <c r="A345" t="s">
        <v>389</v>
      </c>
      <c r="B345" t="s">
        <v>11</v>
      </c>
      <c r="C345" s="3">
        <v>45852</v>
      </c>
      <c r="D345" t="s">
        <v>40</v>
      </c>
      <c r="E345" t="s">
        <v>29</v>
      </c>
      <c r="F345">
        <v>2</v>
      </c>
      <c r="G345" s="2">
        <v>43</v>
      </c>
      <c r="H345" s="2">
        <v>86</v>
      </c>
      <c r="I345" t="s">
        <v>14</v>
      </c>
      <c r="J345" t="s">
        <v>90</v>
      </c>
      <c r="K345" t="str">
        <f>TEXT(tblOrders[[#This Row],[Order_Date]],"mmmm")</f>
        <v>July</v>
      </c>
      <c r="L345" t="str">
        <f>TEXT(tblOrders[[#This Row],[Order_Date]],"DDDD")</f>
        <v>Monday</v>
      </c>
    </row>
    <row r="346" spans="1:12" x14ac:dyDescent="0.25">
      <c r="A346" t="s">
        <v>390</v>
      </c>
      <c r="B346" t="s">
        <v>21</v>
      </c>
      <c r="C346" s="3">
        <v>45884</v>
      </c>
      <c r="D346" t="s">
        <v>40</v>
      </c>
      <c r="E346" t="s">
        <v>25</v>
      </c>
      <c r="F346">
        <v>1</v>
      </c>
      <c r="G346" s="2">
        <v>86</v>
      </c>
      <c r="H346" s="2">
        <v>86</v>
      </c>
      <c r="I346" t="s">
        <v>14</v>
      </c>
      <c r="J346" t="s">
        <v>26</v>
      </c>
      <c r="K346" t="str">
        <f>TEXT(tblOrders[[#This Row],[Order_Date]],"mmmm")</f>
        <v>August</v>
      </c>
      <c r="L346" t="str">
        <f>TEXT(tblOrders[[#This Row],[Order_Date]],"DDDD")</f>
        <v>Friday</v>
      </c>
    </row>
    <row r="347" spans="1:12" x14ac:dyDescent="0.25">
      <c r="A347" t="s">
        <v>391</v>
      </c>
      <c r="B347" t="s">
        <v>32</v>
      </c>
      <c r="C347" s="3">
        <v>45892</v>
      </c>
      <c r="D347" t="s">
        <v>17</v>
      </c>
      <c r="E347" t="s">
        <v>25</v>
      </c>
      <c r="F347">
        <v>5</v>
      </c>
      <c r="G347" s="2">
        <v>43</v>
      </c>
      <c r="H347" s="2">
        <v>215</v>
      </c>
      <c r="I347" t="s">
        <v>14</v>
      </c>
      <c r="J347" t="s">
        <v>34</v>
      </c>
      <c r="K347" t="str">
        <f>TEXT(tblOrders[[#This Row],[Order_Date]],"mmmm")</f>
        <v>August</v>
      </c>
      <c r="L347" t="str">
        <f>TEXT(tblOrders[[#This Row],[Order_Date]],"DDDD")</f>
        <v>Saturday</v>
      </c>
    </row>
    <row r="348" spans="1:12" x14ac:dyDescent="0.25">
      <c r="A348" t="s">
        <v>392</v>
      </c>
      <c r="B348" t="s">
        <v>37</v>
      </c>
      <c r="C348" s="3">
        <v>45904</v>
      </c>
      <c r="D348" t="s">
        <v>17</v>
      </c>
      <c r="E348" t="s">
        <v>25</v>
      </c>
      <c r="F348">
        <v>1</v>
      </c>
      <c r="G348" s="2">
        <v>269</v>
      </c>
      <c r="H348" s="2">
        <v>269</v>
      </c>
      <c r="I348" t="s">
        <v>22</v>
      </c>
      <c r="J348" t="s">
        <v>81</v>
      </c>
      <c r="K348" t="str">
        <f>TEXT(tblOrders[[#This Row],[Order_Date]],"mmmm")</f>
        <v>September</v>
      </c>
      <c r="L348" t="str">
        <f>TEXT(tblOrders[[#This Row],[Order_Date]],"DDDD")</f>
        <v>Thursday</v>
      </c>
    </row>
    <row r="349" spans="1:12" x14ac:dyDescent="0.25">
      <c r="A349" t="s">
        <v>393</v>
      </c>
      <c r="B349" t="s">
        <v>21</v>
      </c>
      <c r="C349" s="3">
        <v>45879</v>
      </c>
      <c r="D349" t="s">
        <v>12</v>
      </c>
      <c r="E349" t="s">
        <v>29</v>
      </c>
      <c r="F349">
        <v>3</v>
      </c>
      <c r="G349" s="2">
        <v>62</v>
      </c>
      <c r="H349" s="2">
        <v>186</v>
      </c>
      <c r="I349" t="s">
        <v>14</v>
      </c>
      <c r="J349" t="s">
        <v>67</v>
      </c>
      <c r="K349" t="str">
        <f>TEXT(tblOrders[[#This Row],[Order_Date]],"mmmm")</f>
        <v>August</v>
      </c>
      <c r="L349" t="str">
        <f>TEXT(tblOrders[[#This Row],[Order_Date]],"DDDD")</f>
        <v>Sunday</v>
      </c>
    </row>
    <row r="350" spans="1:12" x14ac:dyDescent="0.25">
      <c r="A350" t="s">
        <v>394</v>
      </c>
      <c r="B350" t="s">
        <v>32</v>
      </c>
      <c r="C350" s="3">
        <v>45905</v>
      </c>
      <c r="D350" t="s">
        <v>12</v>
      </c>
      <c r="E350" t="s">
        <v>18</v>
      </c>
      <c r="F350">
        <v>2</v>
      </c>
      <c r="G350" s="2">
        <v>25</v>
      </c>
      <c r="H350" s="2">
        <v>50</v>
      </c>
      <c r="I350" t="s">
        <v>47</v>
      </c>
      <c r="J350" t="s">
        <v>26</v>
      </c>
      <c r="K350" t="str">
        <f>TEXT(tblOrders[[#This Row],[Order_Date]],"mmmm")</f>
        <v>September</v>
      </c>
      <c r="L350" t="str">
        <f>TEXT(tblOrders[[#This Row],[Order_Date]],"DDDD")</f>
        <v>Friday</v>
      </c>
    </row>
    <row r="351" spans="1:12" x14ac:dyDescent="0.25">
      <c r="A351" t="s">
        <v>395</v>
      </c>
      <c r="B351" t="s">
        <v>37</v>
      </c>
      <c r="C351" s="3">
        <v>45893</v>
      </c>
      <c r="D351" t="s">
        <v>40</v>
      </c>
      <c r="E351" t="s">
        <v>25</v>
      </c>
      <c r="F351">
        <v>1</v>
      </c>
      <c r="G351" s="2">
        <v>162</v>
      </c>
      <c r="H351" s="2">
        <v>162</v>
      </c>
      <c r="I351" t="s">
        <v>22</v>
      </c>
      <c r="J351" t="s">
        <v>15</v>
      </c>
      <c r="K351" t="str">
        <f>TEXT(tblOrders[[#This Row],[Order_Date]],"mmmm")</f>
        <v>August</v>
      </c>
      <c r="L351" t="str">
        <f>TEXT(tblOrders[[#This Row],[Order_Date]],"DDDD")</f>
        <v>Sunday</v>
      </c>
    </row>
    <row r="352" spans="1:12" x14ac:dyDescent="0.25">
      <c r="A352" t="s">
        <v>396</v>
      </c>
      <c r="B352" t="s">
        <v>32</v>
      </c>
      <c r="C352" s="3">
        <v>45888</v>
      </c>
      <c r="D352" t="s">
        <v>17</v>
      </c>
      <c r="E352" t="s">
        <v>18</v>
      </c>
      <c r="F352">
        <v>2</v>
      </c>
      <c r="G352" s="2">
        <v>69</v>
      </c>
      <c r="H352" s="2">
        <v>138</v>
      </c>
      <c r="I352" t="s">
        <v>14</v>
      </c>
      <c r="J352" t="s">
        <v>30</v>
      </c>
      <c r="K352" t="str">
        <f>TEXT(tblOrders[[#This Row],[Order_Date]],"mmmm")</f>
        <v>August</v>
      </c>
      <c r="L352" t="str">
        <f>TEXT(tblOrders[[#This Row],[Order_Date]],"DDDD")</f>
        <v>Tuesday</v>
      </c>
    </row>
    <row r="353" spans="1:12" x14ac:dyDescent="0.25">
      <c r="A353" t="s">
        <v>397</v>
      </c>
      <c r="B353" t="s">
        <v>71</v>
      </c>
      <c r="C353" s="3">
        <v>45922</v>
      </c>
      <c r="D353" t="s">
        <v>40</v>
      </c>
      <c r="E353" t="s">
        <v>25</v>
      </c>
      <c r="F353">
        <v>1</v>
      </c>
      <c r="G353" s="2">
        <v>23</v>
      </c>
      <c r="H353" s="2">
        <v>23</v>
      </c>
      <c r="I353" t="s">
        <v>22</v>
      </c>
      <c r="J353" t="s">
        <v>67</v>
      </c>
      <c r="K353" t="str">
        <f>TEXT(tblOrders[[#This Row],[Order_Date]],"mmmm")</f>
        <v>September</v>
      </c>
      <c r="L353" t="str">
        <f>TEXT(tblOrders[[#This Row],[Order_Date]],"DDDD")</f>
        <v>Monday</v>
      </c>
    </row>
    <row r="354" spans="1:12" x14ac:dyDescent="0.25">
      <c r="A354" t="s">
        <v>398</v>
      </c>
      <c r="B354" t="s">
        <v>37</v>
      </c>
      <c r="C354" s="3">
        <v>45856</v>
      </c>
      <c r="D354" t="s">
        <v>17</v>
      </c>
      <c r="E354" t="s">
        <v>13</v>
      </c>
      <c r="F354">
        <v>2</v>
      </c>
      <c r="G354" s="2">
        <v>222</v>
      </c>
      <c r="H354" s="2">
        <v>444</v>
      </c>
      <c r="I354" t="s">
        <v>22</v>
      </c>
      <c r="J354" t="s">
        <v>116</v>
      </c>
      <c r="K354" t="str">
        <f>TEXT(tblOrders[[#This Row],[Order_Date]],"mmmm")</f>
        <v>July</v>
      </c>
      <c r="L354" t="str">
        <f>TEXT(tblOrders[[#This Row],[Order_Date]],"DDDD")</f>
        <v>Friday</v>
      </c>
    </row>
    <row r="355" spans="1:12" x14ac:dyDescent="0.25">
      <c r="A355" t="s">
        <v>399</v>
      </c>
      <c r="B355" t="s">
        <v>61</v>
      </c>
      <c r="C355" s="3">
        <v>45897</v>
      </c>
      <c r="D355" t="s">
        <v>12</v>
      </c>
      <c r="E355" t="s">
        <v>18</v>
      </c>
      <c r="F355">
        <v>1</v>
      </c>
      <c r="G355" s="2">
        <v>58</v>
      </c>
      <c r="H355" s="2">
        <v>58</v>
      </c>
      <c r="I355" t="s">
        <v>43</v>
      </c>
      <c r="J355" t="s">
        <v>34</v>
      </c>
      <c r="K355" t="str">
        <f>TEXT(tblOrders[[#This Row],[Order_Date]],"mmmm")</f>
        <v>August</v>
      </c>
      <c r="L355" t="str">
        <f>TEXT(tblOrders[[#This Row],[Order_Date]],"DDDD")</f>
        <v>Thursday</v>
      </c>
    </row>
    <row r="356" spans="1:12" x14ac:dyDescent="0.25">
      <c r="A356" t="s">
        <v>400</v>
      </c>
      <c r="B356" t="s">
        <v>32</v>
      </c>
      <c r="C356" s="3">
        <v>45914</v>
      </c>
      <c r="D356" t="s">
        <v>12</v>
      </c>
      <c r="E356" t="s">
        <v>29</v>
      </c>
      <c r="F356">
        <v>3</v>
      </c>
      <c r="G356" s="2">
        <v>72</v>
      </c>
      <c r="H356" s="2">
        <v>216</v>
      </c>
      <c r="I356" t="s">
        <v>47</v>
      </c>
      <c r="J356" t="s">
        <v>26</v>
      </c>
      <c r="K356" t="str">
        <f>TEXT(tblOrders[[#This Row],[Order_Date]],"mmmm")</f>
        <v>September</v>
      </c>
      <c r="L356" t="str">
        <f>TEXT(tblOrders[[#This Row],[Order_Date]],"DDDD")</f>
        <v>Sunday</v>
      </c>
    </row>
    <row r="357" spans="1:12" x14ac:dyDescent="0.25">
      <c r="A357" t="s">
        <v>401</v>
      </c>
      <c r="B357" t="s">
        <v>49</v>
      </c>
      <c r="C357" s="3">
        <v>45865</v>
      </c>
      <c r="D357" t="s">
        <v>12</v>
      </c>
      <c r="E357" t="s">
        <v>25</v>
      </c>
      <c r="F357">
        <v>2</v>
      </c>
      <c r="G357" s="2">
        <v>53</v>
      </c>
      <c r="H357" s="2">
        <v>106</v>
      </c>
      <c r="I357" t="s">
        <v>22</v>
      </c>
      <c r="J357" t="s">
        <v>81</v>
      </c>
      <c r="K357" t="str">
        <f>TEXT(tblOrders[[#This Row],[Order_Date]],"mmmm")</f>
        <v>July</v>
      </c>
      <c r="L357" t="str">
        <f>TEXT(tblOrders[[#This Row],[Order_Date]],"DDDD")</f>
        <v>Sunday</v>
      </c>
    </row>
    <row r="358" spans="1:12" x14ac:dyDescent="0.25">
      <c r="A358" t="s">
        <v>402</v>
      </c>
      <c r="B358" t="s">
        <v>11</v>
      </c>
      <c r="C358" s="3">
        <v>45861</v>
      </c>
      <c r="D358" t="s">
        <v>17</v>
      </c>
      <c r="E358" t="s">
        <v>18</v>
      </c>
      <c r="F358">
        <v>3</v>
      </c>
      <c r="G358" s="2">
        <v>31</v>
      </c>
      <c r="H358" s="2">
        <v>93</v>
      </c>
      <c r="I358" t="s">
        <v>14</v>
      </c>
      <c r="J358" t="s">
        <v>15</v>
      </c>
      <c r="K358" t="str">
        <f>TEXT(tblOrders[[#This Row],[Order_Date]],"mmmm")</f>
        <v>July</v>
      </c>
      <c r="L358" t="str">
        <f>TEXT(tblOrders[[#This Row],[Order_Date]],"DDDD")</f>
        <v>Wednesday</v>
      </c>
    </row>
    <row r="359" spans="1:12" x14ac:dyDescent="0.25">
      <c r="A359" t="s">
        <v>403</v>
      </c>
      <c r="B359" t="s">
        <v>37</v>
      </c>
      <c r="C359" s="3">
        <v>45916</v>
      </c>
      <c r="D359" t="s">
        <v>12</v>
      </c>
      <c r="E359" t="s">
        <v>18</v>
      </c>
      <c r="F359">
        <v>1</v>
      </c>
      <c r="G359" s="2">
        <v>140</v>
      </c>
      <c r="H359" s="2">
        <v>140</v>
      </c>
      <c r="I359" t="s">
        <v>14</v>
      </c>
      <c r="J359" t="s">
        <v>26</v>
      </c>
      <c r="K359" t="str">
        <f>TEXT(tblOrders[[#This Row],[Order_Date]],"mmmm")</f>
        <v>September</v>
      </c>
      <c r="L359" t="str">
        <f>TEXT(tblOrders[[#This Row],[Order_Date]],"DDDD")</f>
        <v>Tuesday</v>
      </c>
    </row>
    <row r="360" spans="1:12" x14ac:dyDescent="0.25">
      <c r="A360" t="s">
        <v>404</v>
      </c>
      <c r="B360" t="s">
        <v>49</v>
      </c>
      <c r="C360" s="3">
        <v>45877</v>
      </c>
      <c r="D360" t="s">
        <v>28</v>
      </c>
      <c r="E360" t="s">
        <v>13</v>
      </c>
      <c r="F360">
        <v>3</v>
      </c>
      <c r="G360" s="2">
        <v>59</v>
      </c>
      <c r="H360" s="2">
        <v>177</v>
      </c>
      <c r="I360" t="s">
        <v>41</v>
      </c>
      <c r="J360" t="s">
        <v>67</v>
      </c>
      <c r="K360" t="str">
        <f>TEXT(tblOrders[[#This Row],[Order_Date]],"mmmm")</f>
        <v>August</v>
      </c>
      <c r="L360" t="str">
        <f>TEXT(tblOrders[[#This Row],[Order_Date]],"DDDD")</f>
        <v>Friday</v>
      </c>
    </row>
    <row r="361" spans="1:12" x14ac:dyDescent="0.25">
      <c r="A361" t="s">
        <v>405</v>
      </c>
      <c r="B361" t="s">
        <v>32</v>
      </c>
      <c r="C361" s="3">
        <v>45927</v>
      </c>
      <c r="D361" t="s">
        <v>12</v>
      </c>
      <c r="E361" t="s">
        <v>25</v>
      </c>
      <c r="F361">
        <v>4</v>
      </c>
      <c r="G361" s="2">
        <v>53</v>
      </c>
      <c r="H361" s="2">
        <v>212</v>
      </c>
      <c r="I361" t="s">
        <v>14</v>
      </c>
      <c r="J361" t="s">
        <v>26</v>
      </c>
      <c r="K361" t="str">
        <f>TEXT(tblOrders[[#This Row],[Order_Date]],"mmmm")</f>
        <v>September</v>
      </c>
      <c r="L361" t="str">
        <f>TEXT(tblOrders[[#This Row],[Order_Date]],"DDDD")</f>
        <v>Saturday</v>
      </c>
    </row>
    <row r="362" spans="1:12" x14ac:dyDescent="0.25">
      <c r="A362" t="s">
        <v>406</v>
      </c>
      <c r="B362" t="s">
        <v>61</v>
      </c>
      <c r="C362" s="3">
        <v>45898</v>
      </c>
      <c r="D362" t="s">
        <v>17</v>
      </c>
      <c r="E362" t="s">
        <v>13</v>
      </c>
      <c r="F362">
        <v>1</v>
      </c>
      <c r="G362" s="2">
        <v>73</v>
      </c>
      <c r="H362" s="2">
        <v>73</v>
      </c>
      <c r="I362" t="s">
        <v>22</v>
      </c>
      <c r="J362" t="s">
        <v>67</v>
      </c>
      <c r="K362" t="str">
        <f>TEXT(tblOrders[[#This Row],[Order_Date]],"mmmm")</f>
        <v>August</v>
      </c>
      <c r="L362" t="str">
        <f>TEXT(tblOrders[[#This Row],[Order_Date]],"DDDD")</f>
        <v>Friday</v>
      </c>
    </row>
    <row r="363" spans="1:12" x14ac:dyDescent="0.25">
      <c r="A363" t="s">
        <v>407</v>
      </c>
      <c r="B363" t="s">
        <v>32</v>
      </c>
      <c r="C363" s="3">
        <v>45926</v>
      </c>
      <c r="D363" t="s">
        <v>17</v>
      </c>
      <c r="E363" t="s">
        <v>13</v>
      </c>
      <c r="F363">
        <v>3</v>
      </c>
      <c r="G363" s="2">
        <v>61</v>
      </c>
      <c r="H363" s="2">
        <v>183</v>
      </c>
      <c r="I363" t="s">
        <v>41</v>
      </c>
      <c r="J363" t="s">
        <v>38</v>
      </c>
      <c r="K363" t="str">
        <f>TEXT(tblOrders[[#This Row],[Order_Date]],"mmmm")</f>
        <v>September</v>
      </c>
      <c r="L363" t="str">
        <f>TEXT(tblOrders[[#This Row],[Order_Date]],"DDDD")</f>
        <v>Friday</v>
      </c>
    </row>
    <row r="364" spans="1:12" x14ac:dyDescent="0.25">
      <c r="A364" t="s">
        <v>408</v>
      </c>
      <c r="B364" t="s">
        <v>32</v>
      </c>
      <c r="C364" s="3">
        <v>45849</v>
      </c>
      <c r="D364" t="s">
        <v>12</v>
      </c>
      <c r="E364" t="s">
        <v>29</v>
      </c>
      <c r="F364">
        <v>5</v>
      </c>
      <c r="G364" s="2">
        <v>32</v>
      </c>
      <c r="H364" s="2">
        <v>160</v>
      </c>
      <c r="I364" t="s">
        <v>47</v>
      </c>
      <c r="J364" t="s">
        <v>38</v>
      </c>
      <c r="K364" t="str">
        <f>TEXT(tblOrders[[#This Row],[Order_Date]],"mmmm")</f>
        <v>July</v>
      </c>
      <c r="L364" t="str">
        <f>TEXT(tblOrders[[#This Row],[Order_Date]],"DDDD")</f>
        <v>Friday</v>
      </c>
    </row>
    <row r="365" spans="1:12" x14ac:dyDescent="0.25">
      <c r="A365" t="s">
        <v>409</v>
      </c>
      <c r="B365" t="s">
        <v>45</v>
      </c>
      <c r="C365" s="3">
        <v>45842</v>
      </c>
      <c r="D365" t="s">
        <v>17</v>
      </c>
      <c r="E365" t="s">
        <v>25</v>
      </c>
      <c r="F365">
        <v>2</v>
      </c>
      <c r="G365" s="2">
        <v>22</v>
      </c>
      <c r="H365" s="2">
        <v>44</v>
      </c>
      <c r="I365" t="s">
        <v>14</v>
      </c>
      <c r="J365" t="s">
        <v>81</v>
      </c>
      <c r="K365" t="str">
        <f>TEXT(tblOrders[[#This Row],[Order_Date]],"mmmm")</f>
        <v>July</v>
      </c>
      <c r="L365" t="str">
        <f>TEXT(tblOrders[[#This Row],[Order_Date]],"DDDD")</f>
        <v>Friday</v>
      </c>
    </row>
    <row r="366" spans="1:12" x14ac:dyDescent="0.25">
      <c r="A366" t="s">
        <v>410</v>
      </c>
      <c r="B366" t="s">
        <v>11</v>
      </c>
      <c r="C366" s="3">
        <v>45869</v>
      </c>
      <c r="D366" t="s">
        <v>12</v>
      </c>
      <c r="E366" t="s">
        <v>18</v>
      </c>
      <c r="F366">
        <v>1</v>
      </c>
      <c r="G366" s="2">
        <v>20</v>
      </c>
      <c r="H366" s="2">
        <v>20</v>
      </c>
      <c r="I366" t="s">
        <v>47</v>
      </c>
      <c r="J366" t="s">
        <v>213</v>
      </c>
      <c r="K366" t="str">
        <f>TEXT(tblOrders[[#This Row],[Order_Date]],"mmmm")</f>
        <v>July</v>
      </c>
      <c r="L366" t="str">
        <f>TEXT(tblOrders[[#This Row],[Order_Date]],"DDDD")</f>
        <v>Thursday</v>
      </c>
    </row>
    <row r="367" spans="1:12" x14ac:dyDescent="0.25">
      <c r="A367" t="s">
        <v>411</v>
      </c>
      <c r="B367" t="s">
        <v>32</v>
      </c>
      <c r="C367" s="3">
        <v>45921</v>
      </c>
      <c r="D367" t="s">
        <v>40</v>
      </c>
      <c r="E367" t="s">
        <v>25</v>
      </c>
      <c r="F367">
        <v>1</v>
      </c>
      <c r="G367" s="2">
        <v>39</v>
      </c>
      <c r="H367" s="2">
        <v>39</v>
      </c>
      <c r="I367" t="s">
        <v>22</v>
      </c>
      <c r="J367" t="s">
        <v>26</v>
      </c>
      <c r="K367" t="str">
        <f>TEXT(tblOrders[[#This Row],[Order_Date]],"mmmm")</f>
        <v>September</v>
      </c>
      <c r="L367" t="str">
        <f>TEXT(tblOrders[[#This Row],[Order_Date]],"DDDD")</f>
        <v>Sunday</v>
      </c>
    </row>
    <row r="368" spans="1:12" x14ac:dyDescent="0.25">
      <c r="A368" t="s">
        <v>412</v>
      </c>
      <c r="B368" t="s">
        <v>71</v>
      </c>
      <c r="C368" s="3">
        <v>45907</v>
      </c>
      <c r="D368" t="s">
        <v>12</v>
      </c>
      <c r="E368" t="s">
        <v>29</v>
      </c>
      <c r="F368">
        <v>1</v>
      </c>
      <c r="G368" s="2">
        <v>39</v>
      </c>
      <c r="H368" s="2">
        <v>39</v>
      </c>
      <c r="I368" t="s">
        <v>14</v>
      </c>
      <c r="J368" t="s">
        <v>26</v>
      </c>
      <c r="K368" t="str">
        <f>TEXT(tblOrders[[#This Row],[Order_Date]],"mmmm")</f>
        <v>September</v>
      </c>
      <c r="L368" t="str">
        <f>TEXT(tblOrders[[#This Row],[Order_Date]],"DDDD")</f>
        <v>Sunday</v>
      </c>
    </row>
    <row r="369" spans="1:12" x14ac:dyDescent="0.25">
      <c r="A369" t="s">
        <v>413</v>
      </c>
      <c r="B369" t="s">
        <v>32</v>
      </c>
      <c r="C369" s="3">
        <v>45854</v>
      </c>
      <c r="D369" t="s">
        <v>17</v>
      </c>
      <c r="E369" t="s">
        <v>13</v>
      </c>
      <c r="F369">
        <v>3</v>
      </c>
      <c r="G369" s="2">
        <v>49</v>
      </c>
      <c r="H369" s="2">
        <v>147</v>
      </c>
      <c r="I369" t="s">
        <v>43</v>
      </c>
      <c r="J369" t="s">
        <v>26</v>
      </c>
      <c r="K369" t="str">
        <f>TEXT(tblOrders[[#This Row],[Order_Date]],"mmmm")</f>
        <v>July</v>
      </c>
      <c r="L369" t="str">
        <f>TEXT(tblOrders[[#This Row],[Order_Date]],"DDDD")</f>
        <v>Wednesday</v>
      </c>
    </row>
    <row r="370" spans="1:12" x14ac:dyDescent="0.25">
      <c r="A370" t="s">
        <v>414</v>
      </c>
      <c r="B370" t="s">
        <v>21</v>
      </c>
      <c r="C370" s="3">
        <v>45871</v>
      </c>
      <c r="D370" t="s">
        <v>12</v>
      </c>
      <c r="E370" t="s">
        <v>25</v>
      </c>
      <c r="F370">
        <v>1</v>
      </c>
      <c r="G370" s="2">
        <v>64</v>
      </c>
      <c r="H370" s="2">
        <v>64</v>
      </c>
      <c r="I370" t="s">
        <v>14</v>
      </c>
      <c r="J370" t="s">
        <v>34</v>
      </c>
      <c r="K370" t="str">
        <f>TEXT(tblOrders[[#This Row],[Order_Date]],"mmmm")</f>
        <v>August</v>
      </c>
      <c r="L370" t="str">
        <f>TEXT(tblOrders[[#This Row],[Order_Date]],"DDDD")</f>
        <v>Saturday</v>
      </c>
    </row>
    <row r="371" spans="1:12" x14ac:dyDescent="0.25">
      <c r="A371" t="s">
        <v>415</v>
      </c>
      <c r="B371" t="s">
        <v>21</v>
      </c>
      <c r="C371" s="3">
        <v>45929</v>
      </c>
      <c r="D371" t="s">
        <v>28</v>
      </c>
      <c r="E371" t="s">
        <v>25</v>
      </c>
      <c r="F371">
        <v>2</v>
      </c>
      <c r="G371" s="2">
        <v>112</v>
      </c>
      <c r="H371" s="2">
        <v>224</v>
      </c>
      <c r="I371" t="s">
        <v>47</v>
      </c>
      <c r="J371" t="s">
        <v>26</v>
      </c>
      <c r="K371" t="str">
        <f>TEXT(tblOrders[[#This Row],[Order_Date]],"mmmm")</f>
        <v>September</v>
      </c>
      <c r="L371" t="str">
        <f>TEXT(tblOrders[[#This Row],[Order_Date]],"DDDD")</f>
        <v>Monday</v>
      </c>
    </row>
    <row r="372" spans="1:12" x14ac:dyDescent="0.25">
      <c r="A372" t="s">
        <v>416</v>
      </c>
      <c r="B372" t="s">
        <v>11</v>
      </c>
      <c r="C372" s="3">
        <v>45890</v>
      </c>
      <c r="D372" t="s">
        <v>17</v>
      </c>
      <c r="E372" t="s">
        <v>25</v>
      </c>
      <c r="F372">
        <v>3</v>
      </c>
      <c r="G372" s="2">
        <v>37</v>
      </c>
      <c r="H372" s="2">
        <v>111</v>
      </c>
      <c r="I372" t="s">
        <v>14</v>
      </c>
      <c r="J372" t="s">
        <v>81</v>
      </c>
      <c r="K372" t="str">
        <f>TEXT(tblOrders[[#This Row],[Order_Date]],"mmmm")</f>
        <v>August</v>
      </c>
      <c r="L372" t="str">
        <f>TEXT(tblOrders[[#This Row],[Order_Date]],"DDDD")</f>
        <v>Thursday</v>
      </c>
    </row>
    <row r="373" spans="1:12" x14ac:dyDescent="0.25">
      <c r="A373" t="s">
        <v>417</v>
      </c>
      <c r="B373" t="s">
        <v>61</v>
      </c>
      <c r="C373" s="3">
        <v>45854</v>
      </c>
      <c r="D373" t="s">
        <v>28</v>
      </c>
      <c r="E373" t="s">
        <v>29</v>
      </c>
      <c r="F373">
        <v>1</v>
      </c>
      <c r="G373" s="2">
        <v>132</v>
      </c>
      <c r="H373" s="2">
        <v>132</v>
      </c>
      <c r="I373" t="s">
        <v>22</v>
      </c>
      <c r="J373" t="s">
        <v>15</v>
      </c>
      <c r="K373" t="str">
        <f>TEXT(tblOrders[[#This Row],[Order_Date]],"mmmm")</f>
        <v>July</v>
      </c>
      <c r="L373" t="str">
        <f>TEXT(tblOrders[[#This Row],[Order_Date]],"DDDD")</f>
        <v>Wednesday</v>
      </c>
    </row>
    <row r="374" spans="1:12" x14ac:dyDescent="0.25">
      <c r="A374" t="s">
        <v>418</v>
      </c>
      <c r="B374" t="s">
        <v>61</v>
      </c>
      <c r="C374" s="3">
        <v>45876</v>
      </c>
      <c r="D374" t="s">
        <v>17</v>
      </c>
      <c r="E374" t="s">
        <v>29</v>
      </c>
      <c r="F374">
        <v>1</v>
      </c>
      <c r="G374" s="2">
        <v>117</v>
      </c>
      <c r="H374" s="2">
        <v>117</v>
      </c>
      <c r="I374" t="s">
        <v>14</v>
      </c>
      <c r="J374" t="s">
        <v>38</v>
      </c>
      <c r="K374" t="str">
        <f>TEXT(tblOrders[[#This Row],[Order_Date]],"mmmm")</f>
        <v>August</v>
      </c>
      <c r="L374" t="str">
        <f>TEXT(tblOrders[[#This Row],[Order_Date]],"DDDD")</f>
        <v>Thursday</v>
      </c>
    </row>
    <row r="375" spans="1:12" x14ac:dyDescent="0.25">
      <c r="A375" t="s">
        <v>419</v>
      </c>
      <c r="B375" t="s">
        <v>61</v>
      </c>
      <c r="C375" s="3">
        <v>45862</v>
      </c>
      <c r="D375" t="s">
        <v>12</v>
      </c>
      <c r="E375" t="s">
        <v>25</v>
      </c>
      <c r="F375">
        <v>3</v>
      </c>
      <c r="G375" s="2">
        <v>164</v>
      </c>
      <c r="H375" s="2">
        <v>492</v>
      </c>
      <c r="I375" t="s">
        <v>43</v>
      </c>
      <c r="J375" t="s">
        <v>15</v>
      </c>
      <c r="K375" t="str">
        <f>TEXT(tblOrders[[#This Row],[Order_Date]],"mmmm")</f>
        <v>July</v>
      </c>
      <c r="L375" t="str">
        <f>TEXT(tblOrders[[#This Row],[Order_Date]],"DDDD")</f>
        <v>Thursday</v>
      </c>
    </row>
    <row r="376" spans="1:12" x14ac:dyDescent="0.25">
      <c r="A376" t="s">
        <v>420</v>
      </c>
      <c r="B376" t="s">
        <v>11</v>
      </c>
      <c r="C376" s="3">
        <v>45898</v>
      </c>
      <c r="D376" t="s">
        <v>12</v>
      </c>
      <c r="E376" t="s">
        <v>25</v>
      </c>
      <c r="F376">
        <v>1</v>
      </c>
      <c r="G376" s="2">
        <v>49</v>
      </c>
      <c r="H376" s="2">
        <v>49</v>
      </c>
      <c r="I376" t="s">
        <v>14</v>
      </c>
      <c r="J376" t="s">
        <v>15</v>
      </c>
      <c r="K376" t="str">
        <f>TEXT(tblOrders[[#This Row],[Order_Date]],"mmmm")</f>
        <v>August</v>
      </c>
      <c r="L376" t="str">
        <f>TEXT(tblOrders[[#This Row],[Order_Date]],"DDDD")</f>
        <v>Friday</v>
      </c>
    </row>
    <row r="377" spans="1:12" x14ac:dyDescent="0.25">
      <c r="A377" t="s">
        <v>421</v>
      </c>
      <c r="B377" t="s">
        <v>11</v>
      </c>
      <c r="C377" s="3">
        <v>45901</v>
      </c>
      <c r="D377" t="s">
        <v>28</v>
      </c>
      <c r="E377" t="s">
        <v>25</v>
      </c>
      <c r="F377">
        <v>2</v>
      </c>
      <c r="G377" s="2">
        <v>18</v>
      </c>
      <c r="H377" s="2">
        <v>36</v>
      </c>
      <c r="I377" t="s">
        <v>14</v>
      </c>
      <c r="J377" t="s">
        <v>81</v>
      </c>
      <c r="K377" t="str">
        <f>TEXT(tblOrders[[#This Row],[Order_Date]],"mmmm")</f>
        <v>September</v>
      </c>
      <c r="L377" t="str">
        <f>TEXT(tblOrders[[#This Row],[Order_Date]],"DDDD")</f>
        <v>Monday</v>
      </c>
    </row>
    <row r="378" spans="1:12" x14ac:dyDescent="0.25">
      <c r="A378" t="s">
        <v>422</v>
      </c>
      <c r="B378" t="s">
        <v>37</v>
      </c>
      <c r="C378" s="3">
        <v>45925</v>
      </c>
      <c r="D378" t="s">
        <v>40</v>
      </c>
      <c r="E378" t="s">
        <v>25</v>
      </c>
      <c r="F378">
        <v>1</v>
      </c>
      <c r="G378" s="2">
        <v>188</v>
      </c>
      <c r="H378" s="2">
        <v>188</v>
      </c>
      <c r="I378" t="s">
        <v>14</v>
      </c>
      <c r="J378" t="s">
        <v>90</v>
      </c>
      <c r="K378" t="str">
        <f>TEXT(tblOrders[[#This Row],[Order_Date]],"mmmm")</f>
        <v>September</v>
      </c>
      <c r="L378" t="str">
        <f>TEXT(tblOrders[[#This Row],[Order_Date]],"DDDD")</f>
        <v>Thursday</v>
      </c>
    </row>
    <row r="379" spans="1:12" x14ac:dyDescent="0.25">
      <c r="A379" t="s">
        <v>423</v>
      </c>
      <c r="B379" t="s">
        <v>61</v>
      </c>
      <c r="C379" s="3">
        <v>45868</v>
      </c>
      <c r="D379" t="s">
        <v>12</v>
      </c>
      <c r="E379" t="s">
        <v>29</v>
      </c>
      <c r="F379">
        <v>1</v>
      </c>
      <c r="G379" s="2">
        <v>166</v>
      </c>
      <c r="H379" s="2">
        <v>166</v>
      </c>
      <c r="I379" t="s">
        <v>14</v>
      </c>
      <c r="J379" t="s">
        <v>110</v>
      </c>
      <c r="K379" t="str">
        <f>TEXT(tblOrders[[#This Row],[Order_Date]],"mmmm")</f>
        <v>July</v>
      </c>
      <c r="L379" t="str">
        <f>TEXT(tblOrders[[#This Row],[Order_Date]],"DDDD")</f>
        <v>Wednesday</v>
      </c>
    </row>
    <row r="380" spans="1:12" x14ac:dyDescent="0.25">
      <c r="A380" t="s">
        <v>424</v>
      </c>
      <c r="B380" t="s">
        <v>61</v>
      </c>
      <c r="C380" s="3">
        <v>45844</v>
      </c>
      <c r="D380" t="s">
        <v>12</v>
      </c>
      <c r="E380" t="s">
        <v>18</v>
      </c>
      <c r="F380">
        <v>1</v>
      </c>
      <c r="G380" s="2">
        <v>122</v>
      </c>
      <c r="H380" s="2">
        <v>122</v>
      </c>
      <c r="I380" t="s">
        <v>14</v>
      </c>
      <c r="J380" t="s">
        <v>26</v>
      </c>
      <c r="K380" t="str">
        <f>TEXT(tblOrders[[#This Row],[Order_Date]],"mmmm")</f>
        <v>July</v>
      </c>
      <c r="L380" t="str">
        <f>TEXT(tblOrders[[#This Row],[Order_Date]],"DDDD")</f>
        <v>Sunday</v>
      </c>
    </row>
    <row r="381" spans="1:12" x14ac:dyDescent="0.25">
      <c r="A381" t="s">
        <v>425</v>
      </c>
      <c r="B381" t="s">
        <v>11</v>
      </c>
      <c r="C381" s="3">
        <v>45913</v>
      </c>
      <c r="D381" t="s">
        <v>17</v>
      </c>
      <c r="E381" t="s">
        <v>25</v>
      </c>
      <c r="F381">
        <v>1</v>
      </c>
      <c r="G381" s="2">
        <v>25</v>
      </c>
      <c r="H381" s="2">
        <v>25</v>
      </c>
      <c r="I381" t="s">
        <v>47</v>
      </c>
      <c r="J381" t="s">
        <v>26</v>
      </c>
      <c r="K381" t="str">
        <f>TEXT(tblOrders[[#This Row],[Order_Date]],"mmmm")</f>
        <v>September</v>
      </c>
      <c r="L381" t="str">
        <f>TEXT(tblOrders[[#This Row],[Order_Date]],"DDDD")</f>
        <v>Saturday</v>
      </c>
    </row>
    <row r="382" spans="1:12" x14ac:dyDescent="0.25">
      <c r="A382" t="s">
        <v>426</v>
      </c>
      <c r="B382" t="s">
        <v>11</v>
      </c>
      <c r="C382" s="3">
        <v>45842</v>
      </c>
      <c r="D382" t="s">
        <v>17</v>
      </c>
      <c r="E382" t="s">
        <v>29</v>
      </c>
      <c r="F382">
        <v>1</v>
      </c>
      <c r="G382" s="2">
        <v>41</v>
      </c>
      <c r="H382" s="2">
        <v>41</v>
      </c>
      <c r="I382" t="s">
        <v>14</v>
      </c>
      <c r="J382" t="s">
        <v>62</v>
      </c>
      <c r="K382" t="str">
        <f>TEXT(tblOrders[[#This Row],[Order_Date]],"mmmm")</f>
        <v>July</v>
      </c>
      <c r="L382" t="str">
        <f>TEXT(tblOrders[[#This Row],[Order_Date]],"DDDD")</f>
        <v>Friday</v>
      </c>
    </row>
    <row r="383" spans="1:12" x14ac:dyDescent="0.25">
      <c r="A383" t="s">
        <v>427</v>
      </c>
      <c r="B383" t="s">
        <v>49</v>
      </c>
      <c r="C383" s="3">
        <v>45870</v>
      </c>
      <c r="D383" t="s">
        <v>12</v>
      </c>
      <c r="E383" t="s">
        <v>29</v>
      </c>
      <c r="F383">
        <v>4</v>
      </c>
      <c r="G383" s="2">
        <v>34</v>
      </c>
      <c r="H383" s="2">
        <v>136</v>
      </c>
      <c r="I383" t="s">
        <v>41</v>
      </c>
      <c r="J383" t="s">
        <v>26</v>
      </c>
      <c r="K383" t="str">
        <f>TEXT(tblOrders[[#This Row],[Order_Date]],"mmmm")</f>
        <v>August</v>
      </c>
      <c r="L383" t="str">
        <f>TEXT(tblOrders[[#This Row],[Order_Date]],"DDDD")</f>
        <v>Friday</v>
      </c>
    </row>
    <row r="384" spans="1:12" x14ac:dyDescent="0.25">
      <c r="A384" t="s">
        <v>428</v>
      </c>
      <c r="B384" t="s">
        <v>21</v>
      </c>
      <c r="C384" s="3">
        <v>45885</v>
      </c>
      <c r="D384" t="s">
        <v>40</v>
      </c>
      <c r="E384" t="s">
        <v>13</v>
      </c>
      <c r="F384">
        <v>3</v>
      </c>
      <c r="G384" s="2">
        <v>63</v>
      </c>
      <c r="H384" s="2">
        <v>189</v>
      </c>
      <c r="I384" t="s">
        <v>14</v>
      </c>
      <c r="J384" t="s">
        <v>81</v>
      </c>
      <c r="K384" t="str">
        <f>TEXT(tblOrders[[#This Row],[Order_Date]],"mmmm")</f>
        <v>August</v>
      </c>
      <c r="L384" t="str">
        <f>TEXT(tblOrders[[#This Row],[Order_Date]],"DDDD")</f>
        <v>Saturday</v>
      </c>
    </row>
    <row r="385" spans="1:12" x14ac:dyDescent="0.25">
      <c r="A385" t="s">
        <v>429</v>
      </c>
      <c r="B385" t="s">
        <v>71</v>
      </c>
      <c r="C385" s="3">
        <v>45928</v>
      </c>
      <c r="D385" t="s">
        <v>17</v>
      </c>
      <c r="E385" t="s">
        <v>29</v>
      </c>
      <c r="F385">
        <v>3</v>
      </c>
      <c r="G385" s="2">
        <v>35</v>
      </c>
      <c r="H385" s="2">
        <v>105</v>
      </c>
      <c r="I385" t="s">
        <v>22</v>
      </c>
      <c r="J385" t="s">
        <v>81</v>
      </c>
      <c r="K385" t="str">
        <f>TEXT(tblOrders[[#This Row],[Order_Date]],"mmmm")</f>
        <v>September</v>
      </c>
      <c r="L385" t="str">
        <f>TEXT(tblOrders[[#This Row],[Order_Date]],"DDDD")</f>
        <v>Sunday</v>
      </c>
    </row>
    <row r="386" spans="1:12" x14ac:dyDescent="0.25">
      <c r="A386" t="s">
        <v>430</v>
      </c>
      <c r="B386" t="s">
        <v>11</v>
      </c>
      <c r="C386" s="3">
        <v>45882</v>
      </c>
      <c r="D386" t="s">
        <v>40</v>
      </c>
      <c r="E386" t="s">
        <v>25</v>
      </c>
      <c r="F386">
        <v>2</v>
      </c>
      <c r="G386" s="2">
        <v>35</v>
      </c>
      <c r="H386" s="2">
        <v>70</v>
      </c>
      <c r="I386" t="s">
        <v>14</v>
      </c>
      <c r="J386" t="s">
        <v>26</v>
      </c>
      <c r="K386" t="str">
        <f>TEXT(tblOrders[[#This Row],[Order_Date]],"mmmm")</f>
        <v>August</v>
      </c>
      <c r="L386" t="str">
        <f>TEXT(tblOrders[[#This Row],[Order_Date]],"DDDD")</f>
        <v>Wednesday</v>
      </c>
    </row>
    <row r="387" spans="1:12" x14ac:dyDescent="0.25">
      <c r="A387" t="s">
        <v>431</v>
      </c>
      <c r="B387" t="s">
        <v>49</v>
      </c>
      <c r="C387" s="3">
        <v>45872</v>
      </c>
      <c r="D387" t="s">
        <v>17</v>
      </c>
      <c r="E387" t="s">
        <v>29</v>
      </c>
      <c r="F387">
        <v>2</v>
      </c>
      <c r="G387" s="2">
        <v>21</v>
      </c>
      <c r="H387" s="2">
        <v>42</v>
      </c>
      <c r="I387" t="s">
        <v>14</v>
      </c>
      <c r="J387" t="s">
        <v>81</v>
      </c>
      <c r="K387" t="str">
        <f>TEXT(tblOrders[[#This Row],[Order_Date]],"mmmm")</f>
        <v>August</v>
      </c>
      <c r="L387" t="str">
        <f>TEXT(tblOrders[[#This Row],[Order_Date]],"DDDD")</f>
        <v>Sunday</v>
      </c>
    </row>
    <row r="388" spans="1:12" x14ac:dyDescent="0.25">
      <c r="A388" t="s">
        <v>432</v>
      </c>
      <c r="B388" t="s">
        <v>11</v>
      </c>
      <c r="C388" s="3">
        <v>45842</v>
      </c>
      <c r="D388" t="s">
        <v>12</v>
      </c>
      <c r="E388" t="s">
        <v>25</v>
      </c>
      <c r="F388">
        <v>2</v>
      </c>
      <c r="G388" s="2">
        <v>44</v>
      </c>
      <c r="H388" s="2">
        <v>88</v>
      </c>
      <c r="I388" t="s">
        <v>14</v>
      </c>
      <c r="J388" t="s">
        <v>81</v>
      </c>
      <c r="K388" t="str">
        <f>TEXT(tblOrders[[#This Row],[Order_Date]],"mmmm")</f>
        <v>July</v>
      </c>
      <c r="L388" t="str">
        <f>TEXT(tblOrders[[#This Row],[Order_Date]],"DDDD")</f>
        <v>Friday</v>
      </c>
    </row>
    <row r="389" spans="1:12" x14ac:dyDescent="0.25">
      <c r="A389" t="s">
        <v>433</v>
      </c>
      <c r="B389" t="s">
        <v>32</v>
      </c>
      <c r="C389" s="3">
        <v>45854</v>
      </c>
      <c r="D389" t="s">
        <v>17</v>
      </c>
      <c r="E389" t="s">
        <v>29</v>
      </c>
      <c r="F389">
        <v>2</v>
      </c>
      <c r="G389" s="2">
        <v>61</v>
      </c>
      <c r="H389" s="2">
        <v>122</v>
      </c>
      <c r="I389" t="s">
        <v>47</v>
      </c>
      <c r="J389" t="s">
        <v>110</v>
      </c>
      <c r="K389" t="str">
        <f>TEXT(tblOrders[[#This Row],[Order_Date]],"mmmm")</f>
        <v>July</v>
      </c>
      <c r="L389" t="str">
        <f>TEXT(tblOrders[[#This Row],[Order_Date]],"DDDD")</f>
        <v>Wednesday</v>
      </c>
    </row>
    <row r="390" spans="1:12" x14ac:dyDescent="0.25">
      <c r="A390" t="s">
        <v>434</v>
      </c>
      <c r="B390" t="s">
        <v>11</v>
      </c>
      <c r="C390" s="3">
        <v>45887</v>
      </c>
      <c r="D390" t="s">
        <v>12</v>
      </c>
      <c r="E390" t="s">
        <v>18</v>
      </c>
      <c r="F390">
        <v>2</v>
      </c>
      <c r="G390" s="2">
        <v>50</v>
      </c>
      <c r="H390" s="2">
        <v>100</v>
      </c>
      <c r="I390" t="s">
        <v>47</v>
      </c>
      <c r="J390" t="s">
        <v>15</v>
      </c>
      <c r="K390" t="str">
        <f>TEXT(tblOrders[[#This Row],[Order_Date]],"mmmm")</f>
        <v>August</v>
      </c>
      <c r="L390" t="str">
        <f>TEXT(tblOrders[[#This Row],[Order_Date]],"DDDD")</f>
        <v>Monday</v>
      </c>
    </row>
    <row r="391" spans="1:12" x14ac:dyDescent="0.25">
      <c r="A391" t="s">
        <v>435</v>
      </c>
      <c r="B391" t="s">
        <v>32</v>
      </c>
      <c r="C391" s="3">
        <v>45906</v>
      </c>
      <c r="D391" t="s">
        <v>12</v>
      </c>
      <c r="E391" t="s">
        <v>29</v>
      </c>
      <c r="F391">
        <v>2</v>
      </c>
      <c r="G391" s="2">
        <v>25</v>
      </c>
      <c r="H391" s="2">
        <v>50</v>
      </c>
      <c r="I391" t="s">
        <v>41</v>
      </c>
      <c r="J391" t="s">
        <v>90</v>
      </c>
      <c r="K391" t="str">
        <f>TEXT(tblOrders[[#This Row],[Order_Date]],"mmmm")</f>
        <v>September</v>
      </c>
      <c r="L391" t="str">
        <f>TEXT(tblOrders[[#This Row],[Order_Date]],"DDDD")</f>
        <v>Saturday</v>
      </c>
    </row>
    <row r="392" spans="1:12" x14ac:dyDescent="0.25">
      <c r="A392" t="s">
        <v>436</v>
      </c>
      <c r="B392" t="s">
        <v>11</v>
      </c>
      <c r="C392" s="3">
        <v>45869</v>
      </c>
      <c r="D392" t="s">
        <v>40</v>
      </c>
      <c r="E392" t="s">
        <v>25</v>
      </c>
      <c r="F392">
        <v>1</v>
      </c>
      <c r="G392" s="2">
        <v>44</v>
      </c>
      <c r="H392" s="2">
        <v>44</v>
      </c>
      <c r="I392" t="s">
        <v>14</v>
      </c>
      <c r="J392" t="s">
        <v>30</v>
      </c>
      <c r="K392" t="str">
        <f>TEXT(tblOrders[[#This Row],[Order_Date]],"mmmm")</f>
        <v>July</v>
      </c>
      <c r="L392" t="str">
        <f>TEXT(tblOrders[[#This Row],[Order_Date]],"DDDD")</f>
        <v>Thursday</v>
      </c>
    </row>
    <row r="393" spans="1:12" x14ac:dyDescent="0.25">
      <c r="A393" t="s">
        <v>437</v>
      </c>
      <c r="B393" t="s">
        <v>37</v>
      </c>
      <c r="C393" s="3">
        <v>45896</v>
      </c>
      <c r="D393" t="s">
        <v>12</v>
      </c>
      <c r="E393" t="s">
        <v>13</v>
      </c>
      <c r="F393">
        <v>2</v>
      </c>
      <c r="G393" s="2">
        <v>144</v>
      </c>
      <c r="H393" s="2">
        <v>288</v>
      </c>
      <c r="I393" t="s">
        <v>41</v>
      </c>
      <c r="J393" t="s">
        <v>15</v>
      </c>
      <c r="K393" t="str">
        <f>TEXT(tblOrders[[#This Row],[Order_Date]],"mmmm")</f>
        <v>August</v>
      </c>
      <c r="L393" t="str">
        <f>TEXT(tblOrders[[#This Row],[Order_Date]],"DDDD")</f>
        <v>Wednesday</v>
      </c>
    </row>
    <row r="394" spans="1:12" x14ac:dyDescent="0.25">
      <c r="A394" t="s">
        <v>438</v>
      </c>
      <c r="B394" t="s">
        <v>21</v>
      </c>
      <c r="C394" s="3">
        <v>45883</v>
      </c>
      <c r="D394" t="s">
        <v>17</v>
      </c>
      <c r="E394" t="s">
        <v>25</v>
      </c>
      <c r="F394">
        <v>4</v>
      </c>
      <c r="G394" s="2">
        <v>51</v>
      </c>
      <c r="H394" s="2">
        <v>204</v>
      </c>
      <c r="I394" t="s">
        <v>41</v>
      </c>
      <c r="J394" t="s">
        <v>34</v>
      </c>
      <c r="K394" t="str">
        <f>TEXT(tblOrders[[#This Row],[Order_Date]],"mmmm")</f>
        <v>August</v>
      </c>
      <c r="L394" t="str">
        <f>TEXT(tblOrders[[#This Row],[Order_Date]],"DDDD")</f>
        <v>Thursday</v>
      </c>
    </row>
    <row r="395" spans="1:12" x14ac:dyDescent="0.25">
      <c r="A395" t="s">
        <v>439</v>
      </c>
      <c r="B395" t="s">
        <v>21</v>
      </c>
      <c r="C395" s="3">
        <v>45921</v>
      </c>
      <c r="D395" t="s">
        <v>12</v>
      </c>
      <c r="E395" t="s">
        <v>25</v>
      </c>
      <c r="F395">
        <v>2</v>
      </c>
      <c r="G395" s="2">
        <v>115</v>
      </c>
      <c r="H395" s="2">
        <v>230</v>
      </c>
      <c r="I395" t="s">
        <v>22</v>
      </c>
      <c r="J395" t="s">
        <v>26</v>
      </c>
      <c r="K395" t="str">
        <f>TEXT(tblOrders[[#This Row],[Order_Date]],"mmmm")</f>
        <v>September</v>
      </c>
      <c r="L395" t="str">
        <f>TEXT(tblOrders[[#This Row],[Order_Date]],"DDDD")</f>
        <v>Sunday</v>
      </c>
    </row>
    <row r="396" spans="1:12" x14ac:dyDescent="0.25">
      <c r="A396" t="s">
        <v>440</v>
      </c>
      <c r="B396" t="s">
        <v>11</v>
      </c>
      <c r="C396" s="3">
        <v>45890</v>
      </c>
      <c r="D396" t="s">
        <v>17</v>
      </c>
      <c r="E396" t="s">
        <v>13</v>
      </c>
      <c r="F396">
        <v>4</v>
      </c>
      <c r="G396" s="2">
        <v>49</v>
      </c>
      <c r="H396" s="2">
        <v>196</v>
      </c>
      <c r="I396" t="s">
        <v>22</v>
      </c>
      <c r="J396" t="s">
        <v>26</v>
      </c>
      <c r="K396" t="str">
        <f>TEXT(tblOrders[[#This Row],[Order_Date]],"mmmm")</f>
        <v>August</v>
      </c>
      <c r="L396" t="str">
        <f>TEXT(tblOrders[[#This Row],[Order_Date]],"DDDD")</f>
        <v>Thursday</v>
      </c>
    </row>
    <row r="397" spans="1:12" x14ac:dyDescent="0.25">
      <c r="A397" t="s">
        <v>441</v>
      </c>
      <c r="B397" t="s">
        <v>37</v>
      </c>
      <c r="C397" s="3">
        <v>45893</v>
      </c>
      <c r="D397" t="s">
        <v>17</v>
      </c>
      <c r="E397" t="s">
        <v>29</v>
      </c>
      <c r="F397">
        <v>1</v>
      </c>
      <c r="G397" s="2">
        <v>104</v>
      </c>
      <c r="H397" s="2">
        <v>104</v>
      </c>
      <c r="I397" t="s">
        <v>14</v>
      </c>
      <c r="J397" t="s">
        <v>26</v>
      </c>
      <c r="K397" t="str">
        <f>TEXT(tblOrders[[#This Row],[Order_Date]],"mmmm")</f>
        <v>August</v>
      </c>
      <c r="L397" t="str">
        <f>TEXT(tblOrders[[#This Row],[Order_Date]],"DDDD")</f>
        <v>Sunday</v>
      </c>
    </row>
    <row r="398" spans="1:12" x14ac:dyDescent="0.25">
      <c r="A398" t="s">
        <v>442</v>
      </c>
      <c r="B398" t="s">
        <v>32</v>
      </c>
      <c r="C398" s="3">
        <v>45925</v>
      </c>
      <c r="D398" t="s">
        <v>12</v>
      </c>
      <c r="E398" t="s">
        <v>29</v>
      </c>
      <c r="F398">
        <v>3</v>
      </c>
      <c r="G398" s="2">
        <v>56</v>
      </c>
      <c r="H398" s="2">
        <v>168</v>
      </c>
      <c r="I398" t="s">
        <v>22</v>
      </c>
      <c r="J398" t="s">
        <v>26</v>
      </c>
      <c r="K398" t="str">
        <f>TEXT(tblOrders[[#This Row],[Order_Date]],"mmmm")</f>
        <v>September</v>
      </c>
      <c r="L398" t="str">
        <f>TEXT(tblOrders[[#This Row],[Order_Date]],"DDDD")</f>
        <v>Thursday</v>
      </c>
    </row>
    <row r="399" spans="1:12" x14ac:dyDescent="0.25">
      <c r="A399" t="s">
        <v>443</v>
      </c>
      <c r="B399" t="s">
        <v>32</v>
      </c>
      <c r="C399" s="3">
        <v>45922</v>
      </c>
      <c r="D399" t="s">
        <v>40</v>
      </c>
      <c r="E399" t="s">
        <v>25</v>
      </c>
      <c r="F399">
        <v>4</v>
      </c>
      <c r="G399" s="2">
        <v>37</v>
      </c>
      <c r="H399" s="2">
        <v>148</v>
      </c>
      <c r="I399" t="s">
        <v>14</v>
      </c>
      <c r="J399" t="s">
        <v>62</v>
      </c>
      <c r="K399" t="str">
        <f>TEXT(tblOrders[[#This Row],[Order_Date]],"mmmm")</f>
        <v>September</v>
      </c>
      <c r="L399" t="str">
        <f>TEXT(tblOrders[[#This Row],[Order_Date]],"DDDD")</f>
        <v>Monday</v>
      </c>
    </row>
    <row r="400" spans="1:12" x14ac:dyDescent="0.25">
      <c r="A400" t="s">
        <v>444</v>
      </c>
      <c r="B400" t="s">
        <v>61</v>
      </c>
      <c r="C400" s="3">
        <v>45874</v>
      </c>
      <c r="D400" t="s">
        <v>17</v>
      </c>
      <c r="E400" t="s">
        <v>25</v>
      </c>
      <c r="F400">
        <v>4</v>
      </c>
      <c r="G400" s="2">
        <v>132</v>
      </c>
      <c r="H400" s="2">
        <v>528</v>
      </c>
      <c r="I400" t="s">
        <v>14</v>
      </c>
      <c r="J400" t="s">
        <v>81</v>
      </c>
      <c r="K400" t="str">
        <f>TEXT(tblOrders[[#This Row],[Order_Date]],"mmmm")</f>
        <v>August</v>
      </c>
      <c r="L400" t="str">
        <f>TEXT(tblOrders[[#This Row],[Order_Date]],"DDDD")</f>
        <v>Tuesday</v>
      </c>
    </row>
    <row r="401" spans="1:12" x14ac:dyDescent="0.25">
      <c r="A401" t="s">
        <v>445</v>
      </c>
      <c r="B401" t="s">
        <v>61</v>
      </c>
      <c r="C401" s="3">
        <v>45839</v>
      </c>
      <c r="D401" t="s">
        <v>17</v>
      </c>
      <c r="E401" t="s">
        <v>25</v>
      </c>
      <c r="F401">
        <v>3</v>
      </c>
      <c r="G401" s="2">
        <v>121</v>
      </c>
      <c r="H401" s="2">
        <v>363</v>
      </c>
      <c r="I401" t="s">
        <v>47</v>
      </c>
      <c r="J401" t="s">
        <v>38</v>
      </c>
      <c r="K401" t="str">
        <f>TEXT(tblOrders[[#This Row],[Order_Date]],"mmmm")</f>
        <v>July</v>
      </c>
      <c r="L401" t="str">
        <f>TEXT(tblOrders[[#This Row],[Order_Date]],"DDDD")</f>
        <v>Tuesday</v>
      </c>
    </row>
    <row r="402" spans="1:12" x14ac:dyDescent="0.25">
      <c r="A402" t="s">
        <v>446</v>
      </c>
      <c r="B402" t="s">
        <v>49</v>
      </c>
      <c r="C402" s="3">
        <v>45876</v>
      </c>
      <c r="D402" t="s">
        <v>17</v>
      </c>
      <c r="E402" t="s">
        <v>25</v>
      </c>
      <c r="F402">
        <v>1</v>
      </c>
      <c r="G402" s="2">
        <v>49</v>
      </c>
      <c r="H402" s="2">
        <v>49</v>
      </c>
      <c r="I402" t="s">
        <v>14</v>
      </c>
      <c r="J402" t="s">
        <v>15</v>
      </c>
      <c r="K402" t="str">
        <f>TEXT(tblOrders[[#This Row],[Order_Date]],"mmmm")</f>
        <v>August</v>
      </c>
      <c r="L402" t="str">
        <f>TEXT(tblOrders[[#This Row],[Order_Date]],"DDDD")</f>
        <v>Thursday</v>
      </c>
    </row>
    <row r="403" spans="1:12" x14ac:dyDescent="0.25">
      <c r="A403" t="s">
        <v>447</v>
      </c>
      <c r="B403" t="s">
        <v>32</v>
      </c>
      <c r="C403" s="3">
        <v>45928</v>
      </c>
      <c r="D403" t="s">
        <v>17</v>
      </c>
      <c r="E403" t="s">
        <v>18</v>
      </c>
      <c r="F403">
        <v>2</v>
      </c>
      <c r="G403" s="2">
        <v>61</v>
      </c>
      <c r="H403" s="2">
        <v>122</v>
      </c>
      <c r="I403" t="s">
        <v>14</v>
      </c>
      <c r="J403" t="s">
        <v>81</v>
      </c>
      <c r="K403" t="str">
        <f>TEXT(tblOrders[[#This Row],[Order_Date]],"mmmm")</f>
        <v>September</v>
      </c>
      <c r="L403" t="str">
        <f>TEXT(tblOrders[[#This Row],[Order_Date]],"DDDD")</f>
        <v>Sunday</v>
      </c>
    </row>
    <row r="404" spans="1:12" x14ac:dyDescent="0.25">
      <c r="A404" t="s">
        <v>448</v>
      </c>
      <c r="B404" t="s">
        <v>32</v>
      </c>
      <c r="C404" s="3">
        <v>45858</v>
      </c>
      <c r="D404" t="s">
        <v>28</v>
      </c>
      <c r="E404" t="s">
        <v>13</v>
      </c>
      <c r="F404">
        <v>5</v>
      </c>
      <c r="G404" s="2">
        <v>62</v>
      </c>
      <c r="H404" s="2">
        <v>310</v>
      </c>
      <c r="I404" t="s">
        <v>14</v>
      </c>
      <c r="J404" t="s">
        <v>26</v>
      </c>
      <c r="K404" t="str">
        <f>TEXT(tblOrders[[#This Row],[Order_Date]],"mmmm")</f>
        <v>July</v>
      </c>
      <c r="L404" t="str">
        <f>TEXT(tblOrders[[#This Row],[Order_Date]],"DDDD")</f>
        <v>Sunday</v>
      </c>
    </row>
    <row r="405" spans="1:12" x14ac:dyDescent="0.25">
      <c r="A405" t="s">
        <v>449</v>
      </c>
      <c r="B405" t="s">
        <v>11</v>
      </c>
      <c r="C405" s="3">
        <v>45923</v>
      </c>
      <c r="D405" t="s">
        <v>40</v>
      </c>
      <c r="E405" t="s">
        <v>25</v>
      </c>
      <c r="F405">
        <v>2</v>
      </c>
      <c r="G405" s="2">
        <v>26</v>
      </c>
      <c r="H405" s="2">
        <v>52</v>
      </c>
      <c r="I405" t="s">
        <v>14</v>
      </c>
      <c r="J405" t="s">
        <v>90</v>
      </c>
      <c r="K405" t="str">
        <f>TEXT(tblOrders[[#This Row],[Order_Date]],"mmmm")</f>
        <v>September</v>
      </c>
      <c r="L405" t="str">
        <f>TEXT(tblOrders[[#This Row],[Order_Date]],"DDDD")</f>
        <v>Tuesday</v>
      </c>
    </row>
    <row r="406" spans="1:12" x14ac:dyDescent="0.25">
      <c r="A406" t="s">
        <v>450</v>
      </c>
      <c r="B406" t="s">
        <v>32</v>
      </c>
      <c r="C406" s="3">
        <v>45840</v>
      </c>
      <c r="D406" t="s">
        <v>40</v>
      </c>
      <c r="E406" t="s">
        <v>25</v>
      </c>
      <c r="F406">
        <v>2</v>
      </c>
      <c r="G406" s="2">
        <v>44</v>
      </c>
      <c r="H406" s="2">
        <v>88</v>
      </c>
      <c r="I406" t="s">
        <v>47</v>
      </c>
      <c r="J406" t="s">
        <v>26</v>
      </c>
      <c r="K406" t="str">
        <f>TEXT(tblOrders[[#This Row],[Order_Date]],"mmmm")</f>
        <v>July</v>
      </c>
      <c r="L406" t="str">
        <f>TEXT(tblOrders[[#This Row],[Order_Date]],"DDDD")</f>
        <v>Wednesday</v>
      </c>
    </row>
    <row r="407" spans="1:12" x14ac:dyDescent="0.25">
      <c r="A407" t="s">
        <v>451</v>
      </c>
      <c r="B407" t="s">
        <v>11</v>
      </c>
      <c r="C407" s="3">
        <v>45915</v>
      </c>
      <c r="D407" t="s">
        <v>28</v>
      </c>
      <c r="E407" t="s">
        <v>29</v>
      </c>
      <c r="F407">
        <v>2</v>
      </c>
      <c r="G407" s="2">
        <v>37</v>
      </c>
      <c r="H407" s="2">
        <v>74</v>
      </c>
      <c r="I407" t="s">
        <v>14</v>
      </c>
      <c r="J407" t="s">
        <v>15</v>
      </c>
      <c r="K407" t="str">
        <f>TEXT(tblOrders[[#This Row],[Order_Date]],"mmmm")</f>
        <v>September</v>
      </c>
      <c r="L407" t="str">
        <f>TEXT(tblOrders[[#This Row],[Order_Date]],"DDDD")</f>
        <v>Monday</v>
      </c>
    </row>
    <row r="408" spans="1:12" x14ac:dyDescent="0.25">
      <c r="A408" t="s">
        <v>452</v>
      </c>
      <c r="B408" t="s">
        <v>21</v>
      </c>
      <c r="C408" s="3">
        <v>45877</v>
      </c>
      <c r="D408" t="s">
        <v>12</v>
      </c>
      <c r="E408" t="s">
        <v>25</v>
      </c>
      <c r="F408">
        <v>5</v>
      </c>
      <c r="G408" s="2">
        <v>80</v>
      </c>
      <c r="H408" s="2">
        <v>400</v>
      </c>
      <c r="I408" t="s">
        <v>14</v>
      </c>
      <c r="J408" t="s">
        <v>213</v>
      </c>
      <c r="K408" t="str">
        <f>TEXT(tblOrders[[#This Row],[Order_Date]],"mmmm")</f>
        <v>August</v>
      </c>
      <c r="L408" t="str">
        <f>TEXT(tblOrders[[#This Row],[Order_Date]],"DDDD")</f>
        <v>Friday</v>
      </c>
    </row>
    <row r="409" spans="1:12" x14ac:dyDescent="0.25">
      <c r="A409" t="s">
        <v>453</v>
      </c>
      <c r="B409" t="s">
        <v>32</v>
      </c>
      <c r="C409" s="3">
        <v>45882</v>
      </c>
      <c r="D409" t="s">
        <v>17</v>
      </c>
      <c r="E409" t="s">
        <v>25</v>
      </c>
      <c r="F409">
        <v>1</v>
      </c>
      <c r="G409" s="2">
        <v>41</v>
      </c>
      <c r="H409" s="2">
        <v>41</v>
      </c>
      <c r="I409" t="s">
        <v>14</v>
      </c>
      <c r="J409" t="s">
        <v>15</v>
      </c>
      <c r="K409" t="str">
        <f>TEXT(tblOrders[[#This Row],[Order_Date]],"mmmm")</f>
        <v>August</v>
      </c>
      <c r="L409" t="str">
        <f>TEXT(tblOrders[[#This Row],[Order_Date]],"DDDD")</f>
        <v>Wednesday</v>
      </c>
    </row>
    <row r="410" spans="1:12" x14ac:dyDescent="0.25">
      <c r="A410" t="s">
        <v>454</v>
      </c>
      <c r="B410" t="s">
        <v>45</v>
      </c>
      <c r="C410" s="3">
        <v>45912</v>
      </c>
      <c r="D410" t="s">
        <v>28</v>
      </c>
      <c r="E410" t="s">
        <v>25</v>
      </c>
      <c r="F410">
        <v>2</v>
      </c>
      <c r="G410" s="2">
        <v>14</v>
      </c>
      <c r="H410" s="2">
        <v>28</v>
      </c>
      <c r="I410" t="s">
        <v>14</v>
      </c>
      <c r="J410" t="s">
        <v>38</v>
      </c>
      <c r="K410" t="str">
        <f>TEXT(tblOrders[[#This Row],[Order_Date]],"mmmm")</f>
        <v>September</v>
      </c>
      <c r="L410" t="str">
        <f>TEXT(tblOrders[[#This Row],[Order_Date]],"DDDD")</f>
        <v>Friday</v>
      </c>
    </row>
    <row r="411" spans="1:12" x14ac:dyDescent="0.25">
      <c r="A411" t="s">
        <v>455</v>
      </c>
      <c r="B411" t="s">
        <v>11</v>
      </c>
      <c r="C411" s="3">
        <v>45887</v>
      </c>
      <c r="D411" t="s">
        <v>12</v>
      </c>
      <c r="E411" t="s">
        <v>25</v>
      </c>
      <c r="F411">
        <v>1</v>
      </c>
      <c r="G411" s="2">
        <v>44</v>
      </c>
      <c r="H411" s="2">
        <v>44</v>
      </c>
      <c r="I411" t="s">
        <v>22</v>
      </c>
      <c r="J411" t="s">
        <v>15</v>
      </c>
      <c r="K411" t="str">
        <f>TEXT(tblOrders[[#This Row],[Order_Date]],"mmmm")</f>
        <v>August</v>
      </c>
      <c r="L411" t="str">
        <f>TEXT(tblOrders[[#This Row],[Order_Date]],"DDDD")</f>
        <v>Monday</v>
      </c>
    </row>
    <row r="412" spans="1:12" x14ac:dyDescent="0.25">
      <c r="A412" t="s">
        <v>456</v>
      </c>
      <c r="B412" t="s">
        <v>61</v>
      </c>
      <c r="C412" s="3">
        <v>45927</v>
      </c>
      <c r="D412" t="s">
        <v>28</v>
      </c>
      <c r="E412" t="s">
        <v>25</v>
      </c>
      <c r="F412">
        <v>1</v>
      </c>
      <c r="G412" s="2">
        <v>141</v>
      </c>
      <c r="H412" s="2">
        <v>141</v>
      </c>
      <c r="I412" t="s">
        <v>47</v>
      </c>
      <c r="J412" t="s">
        <v>213</v>
      </c>
      <c r="K412" t="str">
        <f>TEXT(tblOrders[[#This Row],[Order_Date]],"mmmm")</f>
        <v>September</v>
      </c>
      <c r="L412" t="str">
        <f>TEXT(tblOrders[[#This Row],[Order_Date]],"DDDD")</f>
        <v>Saturday</v>
      </c>
    </row>
    <row r="413" spans="1:12" x14ac:dyDescent="0.25">
      <c r="A413" t="s">
        <v>457</v>
      </c>
      <c r="B413" t="s">
        <v>37</v>
      </c>
      <c r="C413" s="3">
        <v>45839</v>
      </c>
      <c r="D413" t="s">
        <v>40</v>
      </c>
      <c r="E413" t="s">
        <v>25</v>
      </c>
      <c r="F413">
        <v>1</v>
      </c>
      <c r="G413" s="2">
        <v>158</v>
      </c>
      <c r="H413" s="2">
        <v>158</v>
      </c>
      <c r="I413" t="s">
        <v>43</v>
      </c>
      <c r="J413" t="s">
        <v>30</v>
      </c>
      <c r="K413" t="str">
        <f>TEXT(tblOrders[[#This Row],[Order_Date]],"mmmm")</f>
        <v>July</v>
      </c>
      <c r="L413" t="str">
        <f>TEXT(tblOrders[[#This Row],[Order_Date]],"DDDD")</f>
        <v>Tuesday</v>
      </c>
    </row>
    <row r="414" spans="1:12" x14ac:dyDescent="0.25">
      <c r="A414" t="s">
        <v>458</v>
      </c>
      <c r="B414" t="s">
        <v>21</v>
      </c>
      <c r="C414" s="3">
        <v>45850</v>
      </c>
      <c r="D414" t="s">
        <v>17</v>
      </c>
      <c r="E414" t="s">
        <v>18</v>
      </c>
      <c r="F414">
        <v>3</v>
      </c>
      <c r="G414" s="2">
        <v>76</v>
      </c>
      <c r="H414" s="2">
        <v>228</v>
      </c>
      <c r="I414" t="s">
        <v>14</v>
      </c>
      <c r="J414" t="s">
        <v>38</v>
      </c>
      <c r="K414" t="str">
        <f>TEXT(tblOrders[[#This Row],[Order_Date]],"mmmm")</f>
        <v>July</v>
      </c>
      <c r="L414" t="str">
        <f>TEXT(tblOrders[[#This Row],[Order_Date]],"DDDD")</f>
        <v>Saturday</v>
      </c>
    </row>
    <row r="415" spans="1:12" x14ac:dyDescent="0.25">
      <c r="A415" t="s">
        <v>459</v>
      </c>
      <c r="B415" t="s">
        <v>49</v>
      </c>
      <c r="C415" s="3">
        <v>45920</v>
      </c>
      <c r="D415" t="s">
        <v>40</v>
      </c>
      <c r="E415" t="s">
        <v>29</v>
      </c>
      <c r="F415">
        <v>3</v>
      </c>
      <c r="G415" s="2">
        <v>32</v>
      </c>
      <c r="H415" s="2">
        <v>96</v>
      </c>
      <c r="I415" t="s">
        <v>14</v>
      </c>
      <c r="J415" t="s">
        <v>26</v>
      </c>
      <c r="K415" t="str">
        <f>TEXT(tblOrders[[#This Row],[Order_Date]],"mmmm")</f>
        <v>September</v>
      </c>
      <c r="L415" t="str">
        <f>TEXT(tblOrders[[#This Row],[Order_Date]],"DDDD")</f>
        <v>Saturday</v>
      </c>
    </row>
    <row r="416" spans="1:12" x14ac:dyDescent="0.25">
      <c r="A416" t="s">
        <v>460</v>
      </c>
      <c r="B416" t="s">
        <v>21</v>
      </c>
      <c r="C416" s="3">
        <v>45882</v>
      </c>
      <c r="D416" t="s">
        <v>12</v>
      </c>
      <c r="E416" t="s">
        <v>25</v>
      </c>
      <c r="F416">
        <v>3</v>
      </c>
      <c r="G416" s="2">
        <v>47</v>
      </c>
      <c r="H416" s="2">
        <v>141</v>
      </c>
      <c r="I416" t="s">
        <v>22</v>
      </c>
      <c r="J416" t="s">
        <v>90</v>
      </c>
      <c r="K416" t="str">
        <f>TEXT(tblOrders[[#This Row],[Order_Date]],"mmmm")</f>
        <v>August</v>
      </c>
      <c r="L416" t="str">
        <f>TEXT(tblOrders[[#This Row],[Order_Date]],"DDDD")</f>
        <v>Wednesday</v>
      </c>
    </row>
    <row r="417" spans="1:12" x14ac:dyDescent="0.25">
      <c r="A417" t="s">
        <v>461</v>
      </c>
      <c r="B417" t="s">
        <v>11</v>
      </c>
      <c r="C417" s="3">
        <v>45915</v>
      </c>
      <c r="D417" t="s">
        <v>17</v>
      </c>
      <c r="E417" t="s">
        <v>29</v>
      </c>
      <c r="F417">
        <v>3</v>
      </c>
      <c r="G417" s="2">
        <v>47</v>
      </c>
      <c r="H417" s="2">
        <v>141</v>
      </c>
      <c r="I417" t="s">
        <v>41</v>
      </c>
      <c r="J417" t="s">
        <v>15</v>
      </c>
      <c r="K417" t="str">
        <f>TEXT(tblOrders[[#This Row],[Order_Date]],"mmmm")</f>
        <v>September</v>
      </c>
      <c r="L417" t="str">
        <f>TEXT(tblOrders[[#This Row],[Order_Date]],"DDDD")</f>
        <v>Monday</v>
      </c>
    </row>
    <row r="418" spans="1:12" x14ac:dyDescent="0.25">
      <c r="A418" t="s">
        <v>462</v>
      </c>
      <c r="B418" t="s">
        <v>45</v>
      </c>
      <c r="C418" s="3">
        <v>45928</v>
      </c>
      <c r="D418" t="s">
        <v>17</v>
      </c>
      <c r="E418" t="s">
        <v>18</v>
      </c>
      <c r="F418">
        <v>3</v>
      </c>
      <c r="G418" s="2">
        <v>16</v>
      </c>
      <c r="H418" s="2">
        <v>48</v>
      </c>
      <c r="I418" t="s">
        <v>47</v>
      </c>
      <c r="J418" t="s">
        <v>26</v>
      </c>
      <c r="K418" t="str">
        <f>TEXT(tblOrders[[#This Row],[Order_Date]],"mmmm")</f>
        <v>September</v>
      </c>
      <c r="L418" t="str">
        <f>TEXT(tblOrders[[#This Row],[Order_Date]],"DDDD")</f>
        <v>Sunday</v>
      </c>
    </row>
    <row r="419" spans="1:12" x14ac:dyDescent="0.25">
      <c r="A419" t="s">
        <v>463</v>
      </c>
      <c r="B419" t="s">
        <v>32</v>
      </c>
      <c r="C419" s="3">
        <v>45916</v>
      </c>
      <c r="D419" t="s">
        <v>12</v>
      </c>
      <c r="E419" t="s">
        <v>29</v>
      </c>
      <c r="F419">
        <v>5</v>
      </c>
      <c r="G419" s="2">
        <v>38</v>
      </c>
      <c r="H419" s="2">
        <v>190</v>
      </c>
      <c r="I419" t="s">
        <v>14</v>
      </c>
      <c r="J419" t="s">
        <v>38</v>
      </c>
      <c r="K419" t="str">
        <f>TEXT(tblOrders[[#This Row],[Order_Date]],"mmmm")</f>
        <v>September</v>
      </c>
      <c r="L419" t="str">
        <f>TEXT(tblOrders[[#This Row],[Order_Date]],"DDDD")</f>
        <v>Tuesday</v>
      </c>
    </row>
    <row r="420" spans="1:12" x14ac:dyDescent="0.25">
      <c r="A420" t="s">
        <v>464</v>
      </c>
      <c r="B420" t="s">
        <v>32</v>
      </c>
      <c r="C420" s="3">
        <v>45865</v>
      </c>
      <c r="D420" t="s">
        <v>17</v>
      </c>
      <c r="E420" t="s">
        <v>25</v>
      </c>
      <c r="F420">
        <v>1</v>
      </c>
      <c r="G420" s="2">
        <v>25</v>
      </c>
      <c r="H420" s="2">
        <v>25</v>
      </c>
      <c r="I420" t="s">
        <v>22</v>
      </c>
      <c r="J420" t="s">
        <v>62</v>
      </c>
      <c r="K420" t="str">
        <f>TEXT(tblOrders[[#This Row],[Order_Date]],"mmmm")</f>
        <v>July</v>
      </c>
      <c r="L420" t="str">
        <f>TEXT(tblOrders[[#This Row],[Order_Date]],"DDDD")</f>
        <v>Sunday</v>
      </c>
    </row>
    <row r="421" spans="1:12" x14ac:dyDescent="0.25">
      <c r="A421" t="s">
        <v>465</v>
      </c>
      <c r="B421" t="s">
        <v>11</v>
      </c>
      <c r="C421" s="3">
        <v>45843</v>
      </c>
      <c r="D421" t="s">
        <v>17</v>
      </c>
      <c r="E421" t="s">
        <v>13</v>
      </c>
      <c r="F421">
        <v>2</v>
      </c>
      <c r="G421" s="2">
        <v>18</v>
      </c>
      <c r="H421" s="2">
        <v>36</v>
      </c>
      <c r="I421" t="s">
        <v>14</v>
      </c>
      <c r="J421" t="s">
        <v>26</v>
      </c>
      <c r="K421" t="str">
        <f>TEXT(tblOrders[[#This Row],[Order_Date]],"mmmm")</f>
        <v>July</v>
      </c>
      <c r="L421" t="str">
        <f>TEXT(tblOrders[[#This Row],[Order_Date]],"DDDD")</f>
        <v>Saturday</v>
      </c>
    </row>
    <row r="422" spans="1:12" x14ac:dyDescent="0.25">
      <c r="A422" t="s">
        <v>466</v>
      </c>
      <c r="B422" t="s">
        <v>49</v>
      </c>
      <c r="C422" s="3">
        <v>45882</v>
      </c>
      <c r="D422" t="s">
        <v>28</v>
      </c>
      <c r="E422" t="s">
        <v>25</v>
      </c>
      <c r="F422">
        <v>5</v>
      </c>
      <c r="G422" s="2">
        <v>15</v>
      </c>
      <c r="H422" s="2">
        <v>75</v>
      </c>
      <c r="I422" t="s">
        <v>22</v>
      </c>
      <c r="J422" t="s">
        <v>116</v>
      </c>
      <c r="K422" t="str">
        <f>TEXT(tblOrders[[#This Row],[Order_Date]],"mmmm")</f>
        <v>August</v>
      </c>
      <c r="L422" t="str">
        <f>TEXT(tblOrders[[#This Row],[Order_Date]],"DDDD")</f>
        <v>Wednesday</v>
      </c>
    </row>
    <row r="423" spans="1:12" x14ac:dyDescent="0.25">
      <c r="A423" t="s">
        <v>467</v>
      </c>
      <c r="B423" t="s">
        <v>21</v>
      </c>
      <c r="C423" s="3">
        <v>45900</v>
      </c>
      <c r="D423" t="s">
        <v>12</v>
      </c>
      <c r="E423" t="s">
        <v>18</v>
      </c>
      <c r="F423">
        <v>1</v>
      </c>
      <c r="G423" s="2">
        <v>69</v>
      </c>
      <c r="H423" s="2">
        <v>69</v>
      </c>
      <c r="I423" t="s">
        <v>14</v>
      </c>
      <c r="J423" t="s">
        <v>81</v>
      </c>
      <c r="K423" t="str">
        <f>TEXT(tblOrders[[#This Row],[Order_Date]],"mmmm")</f>
        <v>August</v>
      </c>
      <c r="L423" t="str">
        <f>TEXT(tblOrders[[#This Row],[Order_Date]],"DDDD")</f>
        <v>Sunday</v>
      </c>
    </row>
    <row r="424" spans="1:12" x14ac:dyDescent="0.25">
      <c r="A424" t="s">
        <v>468</v>
      </c>
      <c r="B424" t="s">
        <v>61</v>
      </c>
      <c r="C424" s="3">
        <v>45927</v>
      </c>
      <c r="D424" t="s">
        <v>28</v>
      </c>
      <c r="E424" t="s">
        <v>29</v>
      </c>
      <c r="F424">
        <v>3</v>
      </c>
      <c r="G424" s="2">
        <v>83</v>
      </c>
      <c r="H424" s="2">
        <v>249</v>
      </c>
      <c r="I424" t="s">
        <v>41</v>
      </c>
      <c r="J424" t="s">
        <v>34</v>
      </c>
      <c r="K424" t="str">
        <f>TEXT(tblOrders[[#This Row],[Order_Date]],"mmmm")</f>
        <v>September</v>
      </c>
      <c r="L424" t="str">
        <f>TEXT(tblOrders[[#This Row],[Order_Date]],"DDDD")</f>
        <v>Saturday</v>
      </c>
    </row>
    <row r="425" spans="1:12" x14ac:dyDescent="0.25">
      <c r="A425" t="s">
        <v>469</v>
      </c>
      <c r="B425" t="s">
        <v>32</v>
      </c>
      <c r="C425" s="3">
        <v>45858</v>
      </c>
      <c r="D425" t="s">
        <v>28</v>
      </c>
      <c r="E425" t="s">
        <v>18</v>
      </c>
      <c r="F425">
        <v>1</v>
      </c>
      <c r="G425" s="2">
        <v>56</v>
      </c>
      <c r="H425" s="2">
        <v>56</v>
      </c>
      <c r="I425" t="s">
        <v>41</v>
      </c>
      <c r="J425" t="s">
        <v>30</v>
      </c>
      <c r="K425" t="str">
        <f>TEXT(tblOrders[[#This Row],[Order_Date]],"mmmm")</f>
        <v>July</v>
      </c>
      <c r="L425" t="str">
        <f>TEXT(tblOrders[[#This Row],[Order_Date]],"DDDD")</f>
        <v>Sunday</v>
      </c>
    </row>
    <row r="426" spans="1:12" x14ac:dyDescent="0.25">
      <c r="A426" t="s">
        <v>470</v>
      </c>
      <c r="B426" t="s">
        <v>11</v>
      </c>
      <c r="C426" s="3">
        <v>45867</v>
      </c>
      <c r="D426" t="s">
        <v>12</v>
      </c>
      <c r="E426" t="s">
        <v>25</v>
      </c>
      <c r="F426">
        <v>1</v>
      </c>
      <c r="G426" s="2">
        <v>32</v>
      </c>
      <c r="H426" s="2">
        <v>32</v>
      </c>
      <c r="I426" t="s">
        <v>14</v>
      </c>
      <c r="J426" t="s">
        <v>15</v>
      </c>
      <c r="K426" t="str">
        <f>TEXT(tblOrders[[#This Row],[Order_Date]],"mmmm")</f>
        <v>July</v>
      </c>
      <c r="L426" t="str">
        <f>TEXT(tblOrders[[#This Row],[Order_Date]],"DDDD")</f>
        <v>Tuesday</v>
      </c>
    </row>
    <row r="427" spans="1:12" x14ac:dyDescent="0.25">
      <c r="A427" t="s">
        <v>471</v>
      </c>
      <c r="B427" t="s">
        <v>32</v>
      </c>
      <c r="C427" s="3">
        <v>45906</v>
      </c>
      <c r="D427" t="s">
        <v>12</v>
      </c>
      <c r="E427" t="s">
        <v>13</v>
      </c>
      <c r="F427">
        <v>2</v>
      </c>
      <c r="G427" s="2">
        <v>35</v>
      </c>
      <c r="H427" s="2">
        <v>70</v>
      </c>
      <c r="I427" t="s">
        <v>43</v>
      </c>
      <c r="J427" t="s">
        <v>30</v>
      </c>
      <c r="K427" t="str">
        <f>TEXT(tblOrders[[#This Row],[Order_Date]],"mmmm")</f>
        <v>September</v>
      </c>
      <c r="L427" t="str">
        <f>TEXT(tblOrders[[#This Row],[Order_Date]],"DDDD")</f>
        <v>Saturday</v>
      </c>
    </row>
    <row r="428" spans="1:12" x14ac:dyDescent="0.25">
      <c r="A428" t="s">
        <v>472</v>
      </c>
      <c r="B428" t="s">
        <v>45</v>
      </c>
      <c r="C428" s="3">
        <v>45895</v>
      </c>
      <c r="D428" t="s">
        <v>17</v>
      </c>
      <c r="E428" t="s">
        <v>25</v>
      </c>
      <c r="F428">
        <v>3</v>
      </c>
      <c r="G428" s="2">
        <v>23</v>
      </c>
      <c r="H428" s="2">
        <v>69</v>
      </c>
      <c r="I428" t="s">
        <v>14</v>
      </c>
      <c r="J428" t="s">
        <v>90</v>
      </c>
      <c r="K428" t="str">
        <f>TEXT(tblOrders[[#This Row],[Order_Date]],"mmmm")</f>
        <v>August</v>
      </c>
      <c r="L428" t="str">
        <f>TEXT(tblOrders[[#This Row],[Order_Date]],"DDDD")</f>
        <v>Tuesday</v>
      </c>
    </row>
    <row r="429" spans="1:12" x14ac:dyDescent="0.25">
      <c r="A429" t="s">
        <v>473</v>
      </c>
      <c r="B429" t="s">
        <v>37</v>
      </c>
      <c r="C429" s="3">
        <v>45899</v>
      </c>
      <c r="D429" t="s">
        <v>28</v>
      </c>
      <c r="E429" t="s">
        <v>25</v>
      </c>
      <c r="F429">
        <v>1</v>
      </c>
      <c r="G429" s="2">
        <v>232</v>
      </c>
      <c r="H429" s="2">
        <v>232</v>
      </c>
      <c r="I429" t="s">
        <v>47</v>
      </c>
      <c r="J429" t="s">
        <v>30</v>
      </c>
      <c r="K429" t="str">
        <f>TEXT(tblOrders[[#This Row],[Order_Date]],"mmmm")</f>
        <v>August</v>
      </c>
      <c r="L429" t="str">
        <f>TEXT(tblOrders[[#This Row],[Order_Date]],"DDDD")</f>
        <v>Saturday</v>
      </c>
    </row>
    <row r="430" spans="1:12" x14ac:dyDescent="0.25">
      <c r="A430" t="s">
        <v>474</v>
      </c>
      <c r="B430" t="s">
        <v>11</v>
      </c>
      <c r="C430" s="3">
        <v>45930</v>
      </c>
      <c r="D430" t="s">
        <v>17</v>
      </c>
      <c r="E430" t="s">
        <v>18</v>
      </c>
      <c r="F430">
        <v>4</v>
      </c>
      <c r="G430" s="2">
        <v>40</v>
      </c>
      <c r="H430" s="2">
        <v>160</v>
      </c>
      <c r="I430" t="s">
        <v>14</v>
      </c>
      <c r="J430" t="s">
        <v>15</v>
      </c>
      <c r="K430" t="str">
        <f>TEXT(tblOrders[[#This Row],[Order_Date]],"mmmm")</f>
        <v>September</v>
      </c>
      <c r="L430" t="str">
        <f>TEXT(tblOrders[[#This Row],[Order_Date]],"DDDD")</f>
        <v>Tuesday</v>
      </c>
    </row>
    <row r="431" spans="1:12" x14ac:dyDescent="0.25">
      <c r="A431" t="s">
        <v>475</v>
      </c>
      <c r="B431" t="s">
        <v>49</v>
      </c>
      <c r="C431" s="3">
        <v>45892</v>
      </c>
      <c r="D431" t="s">
        <v>17</v>
      </c>
      <c r="E431" t="s">
        <v>25</v>
      </c>
      <c r="F431">
        <v>1</v>
      </c>
      <c r="G431" s="2">
        <v>29</v>
      </c>
      <c r="H431" s="2">
        <v>29</v>
      </c>
      <c r="I431" t="s">
        <v>22</v>
      </c>
      <c r="J431" t="s">
        <v>90</v>
      </c>
      <c r="K431" t="str">
        <f>TEXT(tblOrders[[#This Row],[Order_Date]],"mmmm")</f>
        <v>August</v>
      </c>
      <c r="L431" t="str">
        <f>TEXT(tblOrders[[#This Row],[Order_Date]],"DDDD")</f>
        <v>Saturday</v>
      </c>
    </row>
    <row r="432" spans="1:12" x14ac:dyDescent="0.25">
      <c r="A432" t="s">
        <v>476</v>
      </c>
      <c r="B432" t="s">
        <v>61</v>
      </c>
      <c r="C432" s="3">
        <v>45883</v>
      </c>
      <c r="D432" t="s">
        <v>28</v>
      </c>
      <c r="E432" t="s">
        <v>18</v>
      </c>
      <c r="F432">
        <v>1</v>
      </c>
      <c r="G432" s="2">
        <v>82</v>
      </c>
      <c r="H432" s="2">
        <v>82</v>
      </c>
      <c r="I432" t="s">
        <v>47</v>
      </c>
      <c r="J432" t="s">
        <v>81</v>
      </c>
      <c r="K432" t="str">
        <f>TEXT(tblOrders[[#This Row],[Order_Date]],"mmmm")</f>
        <v>August</v>
      </c>
      <c r="L432" t="str">
        <f>TEXT(tblOrders[[#This Row],[Order_Date]],"DDDD")</f>
        <v>Thursday</v>
      </c>
    </row>
    <row r="433" spans="1:12" x14ac:dyDescent="0.25">
      <c r="A433" t="s">
        <v>477</v>
      </c>
      <c r="B433" t="s">
        <v>49</v>
      </c>
      <c r="C433" s="3">
        <v>45881</v>
      </c>
      <c r="D433" t="s">
        <v>12</v>
      </c>
      <c r="E433" t="s">
        <v>29</v>
      </c>
      <c r="F433">
        <v>3</v>
      </c>
      <c r="G433" s="2">
        <v>54</v>
      </c>
      <c r="H433" s="2">
        <v>162</v>
      </c>
      <c r="I433" t="s">
        <v>22</v>
      </c>
      <c r="J433" t="s">
        <v>81</v>
      </c>
      <c r="K433" t="str">
        <f>TEXT(tblOrders[[#This Row],[Order_Date]],"mmmm")</f>
        <v>August</v>
      </c>
      <c r="L433" t="str">
        <f>TEXT(tblOrders[[#This Row],[Order_Date]],"DDDD")</f>
        <v>Tuesday</v>
      </c>
    </row>
    <row r="434" spans="1:12" x14ac:dyDescent="0.25">
      <c r="A434" t="s">
        <v>478</v>
      </c>
      <c r="B434" t="s">
        <v>71</v>
      </c>
      <c r="C434" s="3">
        <v>45925</v>
      </c>
      <c r="D434" t="s">
        <v>17</v>
      </c>
      <c r="E434" t="s">
        <v>29</v>
      </c>
      <c r="F434">
        <v>1</v>
      </c>
      <c r="G434" s="2">
        <v>61</v>
      </c>
      <c r="H434" s="2">
        <v>61</v>
      </c>
      <c r="I434" t="s">
        <v>22</v>
      </c>
      <c r="J434" t="s">
        <v>38</v>
      </c>
      <c r="K434" t="str">
        <f>TEXT(tblOrders[[#This Row],[Order_Date]],"mmmm")</f>
        <v>September</v>
      </c>
      <c r="L434" t="str">
        <f>TEXT(tblOrders[[#This Row],[Order_Date]],"DDDD")</f>
        <v>Thursday</v>
      </c>
    </row>
    <row r="435" spans="1:12" x14ac:dyDescent="0.25">
      <c r="A435" t="s">
        <v>479</v>
      </c>
      <c r="B435" t="s">
        <v>32</v>
      </c>
      <c r="C435" s="3">
        <v>45921</v>
      </c>
      <c r="D435" t="s">
        <v>12</v>
      </c>
      <c r="E435" t="s">
        <v>25</v>
      </c>
      <c r="F435">
        <v>1</v>
      </c>
      <c r="G435" s="2">
        <v>69</v>
      </c>
      <c r="H435" s="2">
        <v>69</v>
      </c>
      <c r="I435" t="s">
        <v>14</v>
      </c>
      <c r="J435" t="s">
        <v>15</v>
      </c>
      <c r="K435" t="str">
        <f>TEXT(tblOrders[[#This Row],[Order_Date]],"mmmm")</f>
        <v>September</v>
      </c>
      <c r="L435" t="str">
        <f>TEXT(tblOrders[[#This Row],[Order_Date]],"DDDD")</f>
        <v>Sunday</v>
      </c>
    </row>
    <row r="436" spans="1:12" x14ac:dyDescent="0.25">
      <c r="A436" t="s">
        <v>480</v>
      </c>
      <c r="B436" t="s">
        <v>32</v>
      </c>
      <c r="C436" s="3">
        <v>45930</v>
      </c>
      <c r="D436" t="s">
        <v>17</v>
      </c>
      <c r="E436" t="s">
        <v>25</v>
      </c>
      <c r="F436">
        <v>1</v>
      </c>
      <c r="G436" s="2">
        <v>72</v>
      </c>
      <c r="H436" s="2">
        <v>72</v>
      </c>
      <c r="I436" t="s">
        <v>41</v>
      </c>
      <c r="J436" t="s">
        <v>90</v>
      </c>
      <c r="K436" t="str">
        <f>TEXT(tblOrders[[#This Row],[Order_Date]],"mmmm")</f>
        <v>September</v>
      </c>
      <c r="L436" t="str">
        <f>TEXT(tblOrders[[#This Row],[Order_Date]],"DDDD")</f>
        <v>Tuesday</v>
      </c>
    </row>
    <row r="437" spans="1:12" x14ac:dyDescent="0.25">
      <c r="A437" t="s">
        <v>481</v>
      </c>
      <c r="B437" t="s">
        <v>21</v>
      </c>
      <c r="C437" s="3">
        <v>45892</v>
      </c>
      <c r="D437" t="s">
        <v>17</v>
      </c>
      <c r="E437" t="s">
        <v>25</v>
      </c>
      <c r="F437">
        <v>2</v>
      </c>
      <c r="G437" s="2">
        <v>41</v>
      </c>
      <c r="H437" s="2">
        <v>82</v>
      </c>
      <c r="I437" t="s">
        <v>22</v>
      </c>
      <c r="J437" t="s">
        <v>67</v>
      </c>
      <c r="K437" t="str">
        <f>TEXT(tblOrders[[#This Row],[Order_Date]],"mmmm")</f>
        <v>August</v>
      </c>
      <c r="L437" t="str">
        <f>TEXT(tblOrders[[#This Row],[Order_Date]],"DDDD")</f>
        <v>Saturday</v>
      </c>
    </row>
    <row r="438" spans="1:12" x14ac:dyDescent="0.25">
      <c r="A438" t="s">
        <v>482</v>
      </c>
      <c r="B438" t="s">
        <v>71</v>
      </c>
      <c r="C438" s="3">
        <v>45922</v>
      </c>
      <c r="D438" t="s">
        <v>17</v>
      </c>
      <c r="E438" t="s">
        <v>25</v>
      </c>
      <c r="F438">
        <v>2</v>
      </c>
      <c r="G438" s="2">
        <v>39</v>
      </c>
      <c r="H438" s="2">
        <v>78</v>
      </c>
      <c r="I438" t="s">
        <v>14</v>
      </c>
      <c r="J438" t="s">
        <v>81</v>
      </c>
      <c r="K438" t="str">
        <f>TEXT(tblOrders[[#This Row],[Order_Date]],"mmmm")</f>
        <v>September</v>
      </c>
      <c r="L438" t="str">
        <f>TEXT(tblOrders[[#This Row],[Order_Date]],"DDDD")</f>
        <v>Monday</v>
      </c>
    </row>
    <row r="439" spans="1:12" x14ac:dyDescent="0.25">
      <c r="A439" t="s">
        <v>483</v>
      </c>
      <c r="B439" t="s">
        <v>61</v>
      </c>
      <c r="C439" s="3">
        <v>45921</v>
      </c>
      <c r="D439" t="s">
        <v>40</v>
      </c>
      <c r="E439" t="s">
        <v>25</v>
      </c>
      <c r="F439">
        <v>1</v>
      </c>
      <c r="G439" s="2">
        <v>70</v>
      </c>
      <c r="H439" s="2">
        <v>70</v>
      </c>
      <c r="I439" t="s">
        <v>22</v>
      </c>
      <c r="J439" t="s">
        <v>15</v>
      </c>
      <c r="K439" t="str">
        <f>TEXT(tblOrders[[#This Row],[Order_Date]],"mmmm")</f>
        <v>September</v>
      </c>
      <c r="L439" t="str">
        <f>TEXT(tblOrders[[#This Row],[Order_Date]],"DDDD")</f>
        <v>Sunday</v>
      </c>
    </row>
    <row r="440" spans="1:12" x14ac:dyDescent="0.25">
      <c r="A440" t="s">
        <v>484</v>
      </c>
      <c r="B440" t="s">
        <v>61</v>
      </c>
      <c r="C440" s="3">
        <v>45863</v>
      </c>
      <c r="D440" t="s">
        <v>12</v>
      </c>
      <c r="E440" t="s">
        <v>25</v>
      </c>
      <c r="F440">
        <v>4</v>
      </c>
      <c r="G440" s="2">
        <v>87</v>
      </c>
      <c r="H440" s="2">
        <v>348</v>
      </c>
      <c r="I440" t="s">
        <v>14</v>
      </c>
      <c r="J440" t="s">
        <v>67</v>
      </c>
      <c r="K440" t="str">
        <f>TEXT(tblOrders[[#This Row],[Order_Date]],"mmmm")</f>
        <v>July</v>
      </c>
      <c r="L440" t="str">
        <f>TEXT(tblOrders[[#This Row],[Order_Date]],"DDDD")</f>
        <v>Friday</v>
      </c>
    </row>
    <row r="441" spans="1:12" x14ac:dyDescent="0.25">
      <c r="A441" t="s">
        <v>485</v>
      </c>
      <c r="B441" t="s">
        <v>71</v>
      </c>
      <c r="C441" s="3">
        <v>45871</v>
      </c>
      <c r="D441" t="s">
        <v>17</v>
      </c>
      <c r="E441" t="s">
        <v>29</v>
      </c>
      <c r="F441">
        <v>3</v>
      </c>
      <c r="G441" s="2">
        <v>22</v>
      </c>
      <c r="H441" s="2">
        <v>66</v>
      </c>
      <c r="I441" t="s">
        <v>47</v>
      </c>
      <c r="J441" t="s">
        <v>67</v>
      </c>
      <c r="K441" t="str">
        <f>TEXT(tblOrders[[#This Row],[Order_Date]],"mmmm")</f>
        <v>August</v>
      </c>
      <c r="L441" t="str">
        <f>TEXT(tblOrders[[#This Row],[Order_Date]],"DDDD")</f>
        <v>Saturday</v>
      </c>
    </row>
    <row r="442" spans="1:12" x14ac:dyDescent="0.25">
      <c r="A442" t="s">
        <v>486</v>
      </c>
      <c r="B442" t="s">
        <v>32</v>
      </c>
      <c r="C442" s="3">
        <v>45921</v>
      </c>
      <c r="D442" t="s">
        <v>40</v>
      </c>
      <c r="E442" t="s">
        <v>25</v>
      </c>
      <c r="F442">
        <v>2</v>
      </c>
      <c r="G442" s="2">
        <v>32</v>
      </c>
      <c r="H442" s="2">
        <v>64</v>
      </c>
      <c r="I442" t="s">
        <v>43</v>
      </c>
      <c r="J442" t="s">
        <v>26</v>
      </c>
      <c r="K442" t="str">
        <f>TEXT(tblOrders[[#This Row],[Order_Date]],"mmmm")</f>
        <v>September</v>
      </c>
      <c r="L442" t="str">
        <f>TEXT(tblOrders[[#This Row],[Order_Date]],"DDDD")</f>
        <v>Sunday</v>
      </c>
    </row>
    <row r="443" spans="1:12" x14ac:dyDescent="0.25">
      <c r="A443" t="s">
        <v>487</v>
      </c>
      <c r="B443" t="s">
        <v>32</v>
      </c>
      <c r="C443" s="3">
        <v>45909</v>
      </c>
      <c r="D443" t="s">
        <v>12</v>
      </c>
      <c r="E443" t="s">
        <v>13</v>
      </c>
      <c r="F443">
        <v>3</v>
      </c>
      <c r="G443" s="2">
        <v>35</v>
      </c>
      <c r="H443" s="2">
        <v>105</v>
      </c>
      <c r="I443" t="s">
        <v>22</v>
      </c>
      <c r="J443" t="s">
        <v>38</v>
      </c>
      <c r="K443" t="str">
        <f>TEXT(tblOrders[[#This Row],[Order_Date]],"mmmm")</f>
        <v>September</v>
      </c>
      <c r="L443" t="str">
        <f>TEXT(tblOrders[[#This Row],[Order_Date]],"DDDD")</f>
        <v>Tuesday</v>
      </c>
    </row>
    <row r="444" spans="1:12" x14ac:dyDescent="0.25">
      <c r="A444" t="s">
        <v>488</v>
      </c>
      <c r="B444" t="s">
        <v>71</v>
      </c>
      <c r="C444" s="3">
        <v>45913</v>
      </c>
      <c r="D444" t="s">
        <v>17</v>
      </c>
      <c r="E444" t="s">
        <v>29</v>
      </c>
      <c r="F444">
        <v>3</v>
      </c>
      <c r="G444" s="2">
        <v>45</v>
      </c>
      <c r="H444" s="2">
        <v>135</v>
      </c>
      <c r="I444" t="s">
        <v>14</v>
      </c>
      <c r="J444" t="s">
        <v>15</v>
      </c>
      <c r="K444" t="str">
        <f>TEXT(tblOrders[[#This Row],[Order_Date]],"mmmm")</f>
        <v>September</v>
      </c>
      <c r="L444" t="str">
        <f>TEXT(tblOrders[[#This Row],[Order_Date]],"DDDD")</f>
        <v>Saturday</v>
      </c>
    </row>
    <row r="445" spans="1:12" x14ac:dyDescent="0.25">
      <c r="A445" t="s">
        <v>489</v>
      </c>
      <c r="B445" t="s">
        <v>11</v>
      </c>
      <c r="C445" s="3">
        <v>45914</v>
      </c>
      <c r="D445" t="s">
        <v>12</v>
      </c>
      <c r="E445" t="s">
        <v>25</v>
      </c>
      <c r="F445">
        <v>3</v>
      </c>
      <c r="G445" s="2">
        <v>45</v>
      </c>
      <c r="H445" s="2">
        <v>135</v>
      </c>
      <c r="I445" t="s">
        <v>14</v>
      </c>
      <c r="J445" t="s">
        <v>15</v>
      </c>
      <c r="K445" t="str">
        <f>TEXT(tblOrders[[#This Row],[Order_Date]],"mmmm")</f>
        <v>September</v>
      </c>
      <c r="L445" t="str">
        <f>TEXT(tblOrders[[#This Row],[Order_Date]],"DDDD")</f>
        <v>Sunday</v>
      </c>
    </row>
    <row r="446" spans="1:12" x14ac:dyDescent="0.25">
      <c r="A446" t="s">
        <v>490</v>
      </c>
      <c r="B446" t="s">
        <v>32</v>
      </c>
      <c r="C446" s="3">
        <v>45890</v>
      </c>
      <c r="D446" t="s">
        <v>17</v>
      </c>
      <c r="E446" t="s">
        <v>29</v>
      </c>
      <c r="F446">
        <v>1</v>
      </c>
      <c r="G446" s="2">
        <v>34</v>
      </c>
      <c r="H446" s="2">
        <v>34</v>
      </c>
      <c r="I446" t="s">
        <v>14</v>
      </c>
      <c r="J446" t="s">
        <v>81</v>
      </c>
      <c r="K446" t="str">
        <f>TEXT(tblOrders[[#This Row],[Order_Date]],"mmmm")</f>
        <v>August</v>
      </c>
      <c r="L446" t="str">
        <f>TEXT(tblOrders[[#This Row],[Order_Date]],"DDDD")</f>
        <v>Thursday</v>
      </c>
    </row>
    <row r="447" spans="1:12" x14ac:dyDescent="0.25">
      <c r="A447" t="s">
        <v>491</v>
      </c>
      <c r="B447" t="s">
        <v>21</v>
      </c>
      <c r="C447" s="3">
        <v>45903</v>
      </c>
      <c r="D447" t="s">
        <v>17</v>
      </c>
      <c r="E447" t="s">
        <v>29</v>
      </c>
      <c r="F447">
        <v>2</v>
      </c>
      <c r="G447" s="2">
        <v>93</v>
      </c>
      <c r="H447" s="2">
        <v>186</v>
      </c>
      <c r="I447" t="s">
        <v>14</v>
      </c>
      <c r="J447" t="s">
        <v>67</v>
      </c>
      <c r="K447" t="str">
        <f>TEXT(tblOrders[[#This Row],[Order_Date]],"mmmm")</f>
        <v>September</v>
      </c>
      <c r="L447" t="str">
        <f>TEXT(tblOrders[[#This Row],[Order_Date]],"DDDD")</f>
        <v>Wednesday</v>
      </c>
    </row>
    <row r="448" spans="1:12" x14ac:dyDescent="0.25">
      <c r="A448" t="s">
        <v>492</v>
      </c>
      <c r="B448" t="s">
        <v>32</v>
      </c>
      <c r="C448" s="3">
        <v>45862</v>
      </c>
      <c r="D448" t="s">
        <v>17</v>
      </c>
      <c r="E448" t="s">
        <v>18</v>
      </c>
      <c r="F448">
        <v>2</v>
      </c>
      <c r="G448" s="2">
        <v>33</v>
      </c>
      <c r="H448" s="2">
        <v>66</v>
      </c>
      <c r="I448" t="s">
        <v>14</v>
      </c>
      <c r="J448" t="s">
        <v>90</v>
      </c>
      <c r="K448" t="str">
        <f>TEXT(tblOrders[[#This Row],[Order_Date]],"mmmm")</f>
        <v>July</v>
      </c>
      <c r="L448" t="str">
        <f>TEXT(tblOrders[[#This Row],[Order_Date]],"DDDD")</f>
        <v>Thursday</v>
      </c>
    </row>
    <row r="449" spans="1:12" x14ac:dyDescent="0.25">
      <c r="A449" t="s">
        <v>493</v>
      </c>
      <c r="B449" t="s">
        <v>37</v>
      </c>
      <c r="C449" s="3">
        <v>45917</v>
      </c>
      <c r="D449" t="s">
        <v>17</v>
      </c>
      <c r="E449" t="s">
        <v>29</v>
      </c>
      <c r="F449">
        <v>1</v>
      </c>
      <c r="G449" s="2">
        <v>225</v>
      </c>
      <c r="H449" s="2">
        <v>225</v>
      </c>
      <c r="I449" t="s">
        <v>22</v>
      </c>
      <c r="J449" t="s">
        <v>110</v>
      </c>
      <c r="K449" t="str">
        <f>TEXT(tblOrders[[#This Row],[Order_Date]],"mmmm")</f>
        <v>September</v>
      </c>
      <c r="L449" t="str">
        <f>TEXT(tblOrders[[#This Row],[Order_Date]],"DDDD")</f>
        <v>Wednesday</v>
      </c>
    </row>
    <row r="450" spans="1:12" x14ac:dyDescent="0.25">
      <c r="A450" t="s">
        <v>494</v>
      </c>
      <c r="B450" t="s">
        <v>21</v>
      </c>
      <c r="C450" s="3">
        <v>45901</v>
      </c>
      <c r="D450" t="s">
        <v>28</v>
      </c>
      <c r="E450" t="s">
        <v>18</v>
      </c>
      <c r="F450">
        <v>2</v>
      </c>
      <c r="G450" s="2">
        <v>51</v>
      </c>
      <c r="H450" s="2">
        <v>102</v>
      </c>
      <c r="I450" t="s">
        <v>14</v>
      </c>
      <c r="J450" t="s">
        <v>90</v>
      </c>
      <c r="K450" t="str">
        <f>TEXT(tblOrders[[#This Row],[Order_Date]],"mmmm")</f>
        <v>September</v>
      </c>
      <c r="L450" t="str">
        <f>TEXT(tblOrders[[#This Row],[Order_Date]],"DDDD")</f>
        <v>Monday</v>
      </c>
    </row>
    <row r="451" spans="1:12" x14ac:dyDescent="0.25">
      <c r="A451" t="s">
        <v>495</v>
      </c>
      <c r="B451" t="s">
        <v>45</v>
      </c>
      <c r="C451" s="3">
        <v>45910</v>
      </c>
      <c r="D451" t="s">
        <v>17</v>
      </c>
      <c r="E451" t="s">
        <v>18</v>
      </c>
      <c r="F451">
        <v>3</v>
      </c>
      <c r="G451" s="2">
        <v>9</v>
      </c>
      <c r="H451" s="2">
        <v>27</v>
      </c>
      <c r="I451" t="s">
        <v>41</v>
      </c>
      <c r="J451" t="s">
        <v>15</v>
      </c>
      <c r="K451" t="str">
        <f>TEXT(tblOrders[[#This Row],[Order_Date]],"mmmm")</f>
        <v>September</v>
      </c>
      <c r="L451" t="str">
        <f>TEXT(tblOrders[[#This Row],[Order_Date]],"DDDD")</f>
        <v>Wednesday</v>
      </c>
    </row>
    <row r="452" spans="1:12" x14ac:dyDescent="0.25">
      <c r="A452" t="s">
        <v>496</v>
      </c>
      <c r="B452" t="s">
        <v>61</v>
      </c>
      <c r="C452" s="3">
        <v>45869</v>
      </c>
      <c r="D452" t="s">
        <v>40</v>
      </c>
      <c r="E452" t="s">
        <v>25</v>
      </c>
      <c r="F452">
        <v>4</v>
      </c>
      <c r="G452" s="2">
        <v>180</v>
      </c>
      <c r="H452" s="2">
        <v>720</v>
      </c>
      <c r="I452" t="s">
        <v>41</v>
      </c>
      <c r="J452" t="s">
        <v>34</v>
      </c>
      <c r="K452" t="str">
        <f>TEXT(tblOrders[[#This Row],[Order_Date]],"mmmm")</f>
        <v>July</v>
      </c>
      <c r="L452" t="str">
        <f>TEXT(tblOrders[[#This Row],[Order_Date]],"DDDD")</f>
        <v>Thursday</v>
      </c>
    </row>
    <row r="453" spans="1:12" x14ac:dyDescent="0.25">
      <c r="A453" t="s">
        <v>497</v>
      </c>
      <c r="B453" t="s">
        <v>21</v>
      </c>
      <c r="C453" s="3">
        <v>45891</v>
      </c>
      <c r="D453" t="s">
        <v>17</v>
      </c>
      <c r="E453" t="s">
        <v>18</v>
      </c>
      <c r="F453">
        <v>2</v>
      </c>
      <c r="G453" s="2">
        <v>117</v>
      </c>
      <c r="H453" s="2">
        <v>234</v>
      </c>
      <c r="I453" t="s">
        <v>14</v>
      </c>
      <c r="J453" t="s">
        <v>81</v>
      </c>
      <c r="K453" t="str">
        <f>TEXT(tblOrders[[#This Row],[Order_Date]],"mmmm")</f>
        <v>August</v>
      </c>
      <c r="L453" t="str">
        <f>TEXT(tblOrders[[#This Row],[Order_Date]],"DDDD")</f>
        <v>Friday</v>
      </c>
    </row>
    <row r="454" spans="1:12" x14ac:dyDescent="0.25">
      <c r="A454" t="s">
        <v>498</v>
      </c>
      <c r="B454" t="s">
        <v>71</v>
      </c>
      <c r="C454" s="3">
        <v>45893</v>
      </c>
      <c r="D454" t="s">
        <v>17</v>
      </c>
      <c r="E454" t="s">
        <v>25</v>
      </c>
      <c r="F454">
        <v>3</v>
      </c>
      <c r="G454" s="2">
        <v>57</v>
      </c>
      <c r="H454" s="2">
        <v>171</v>
      </c>
      <c r="I454" t="s">
        <v>14</v>
      </c>
      <c r="J454" t="s">
        <v>62</v>
      </c>
      <c r="K454" t="str">
        <f>TEXT(tblOrders[[#This Row],[Order_Date]],"mmmm")</f>
        <v>August</v>
      </c>
      <c r="L454" t="str">
        <f>TEXT(tblOrders[[#This Row],[Order_Date]],"DDDD")</f>
        <v>Sunday</v>
      </c>
    </row>
    <row r="455" spans="1:12" x14ac:dyDescent="0.25">
      <c r="A455" t="s">
        <v>499</v>
      </c>
      <c r="B455" t="s">
        <v>11</v>
      </c>
      <c r="C455" s="3">
        <v>45927</v>
      </c>
      <c r="D455" t="s">
        <v>40</v>
      </c>
      <c r="E455" t="s">
        <v>18</v>
      </c>
      <c r="F455">
        <v>1</v>
      </c>
      <c r="G455" s="2">
        <v>44</v>
      </c>
      <c r="H455" s="2">
        <v>44</v>
      </c>
      <c r="I455" t="s">
        <v>14</v>
      </c>
      <c r="J455" t="s">
        <v>15</v>
      </c>
      <c r="K455" t="str">
        <f>TEXT(tblOrders[[#This Row],[Order_Date]],"mmmm")</f>
        <v>September</v>
      </c>
      <c r="L455" t="str">
        <f>TEXT(tblOrders[[#This Row],[Order_Date]],"DDDD")</f>
        <v>Saturday</v>
      </c>
    </row>
    <row r="456" spans="1:12" x14ac:dyDescent="0.25">
      <c r="A456" t="s">
        <v>500</v>
      </c>
      <c r="B456" t="s">
        <v>11</v>
      </c>
      <c r="C456" s="3">
        <v>45913</v>
      </c>
      <c r="D456" t="s">
        <v>40</v>
      </c>
      <c r="E456" t="s">
        <v>25</v>
      </c>
      <c r="F456">
        <v>1</v>
      </c>
      <c r="G456" s="2">
        <v>40</v>
      </c>
      <c r="H456" s="2">
        <v>40</v>
      </c>
      <c r="I456" t="s">
        <v>14</v>
      </c>
      <c r="J456" t="s">
        <v>67</v>
      </c>
      <c r="K456" t="str">
        <f>TEXT(tblOrders[[#This Row],[Order_Date]],"mmmm")</f>
        <v>September</v>
      </c>
      <c r="L456" t="str">
        <f>TEXT(tblOrders[[#This Row],[Order_Date]],"DDDD")</f>
        <v>Saturday</v>
      </c>
    </row>
    <row r="457" spans="1:12" x14ac:dyDescent="0.25">
      <c r="A457" t="s">
        <v>501</v>
      </c>
      <c r="B457" t="s">
        <v>11</v>
      </c>
      <c r="C457" s="3">
        <v>45926</v>
      </c>
      <c r="D457" t="s">
        <v>17</v>
      </c>
      <c r="E457" t="s">
        <v>29</v>
      </c>
      <c r="F457">
        <v>1</v>
      </c>
      <c r="G457" s="2">
        <v>41</v>
      </c>
      <c r="H457" s="2">
        <v>41</v>
      </c>
      <c r="I457" t="s">
        <v>14</v>
      </c>
      <c r="J457" t="s">
        <v>38</v>
      </c>
      <c r="K457" t="str">
        <f>TEXT(tblOrders[[#This Row],[Order_Date]],"mmmm")</f>
        <v>September</v>
      </c>
      <c r="L457" t="str">
        <f>TEXT(tblOrders[[#This Row],[Order_Date]],"DDDD")</f>
        <v>Friday</v>
      </c>
    </row>
    <row r="458" spans="1:12" x14ac:dyDescent="0.25">
      <c r="A458" t="s">
        <v>502</v>
      </c>
      <c r="B458" t="s">
        <v>11</v>
      </c>
      <c r="C458" s="3">
        <v>45879</v>
      </c>
      <c r="D458" t="s">
        <v>17</v>
      </c>
      <c r="E458" t="s">
        <v>25</v>
      </c>
      <c r="F458">
        <v>4</v>
      </c>
      <c r="G458" s="2">
        <v>26</v>
      </c>
      <c r="H458" s="2">
        <v>104</v>
      </c>
      <c r="I458" t="s">
        <v>14</v>
      </c>
      <c r="J458" t="s">
        <v>90</v>
      </c>
      <c r="K458" t="str">
        <f>TEXT(tblOrders[[#This Row],[Order_Date]],"mmmm")</f>
        <v>August</v>
      </c>
      <c r="L458" t="str">
        <f>TEXT(tblOrders[[#This Row],[Order_Date]],"DDDD")</f>
        <v>Sunday</v>
      </c>
    </row>
    <row r="459" spans="1:12" x14ac:dyDescent="0.25">
      <c r="A459" t="s">
        <v>503</v>
      </c>
      <c r="B459" t="s">
        <v>61</v>
      </c>
      <c r="C459" s="3">
        <v>45899</v>
      </c>
      <c r="D459" t="s">
        <v>12</v>
      </c>
      <c r="E459" t="s">
        <v>25</v>
      </c>
      <c r="F459">
        <v>1</v>
      </c>
      <c r="G459" s="2">
        <v>160</v>
      </c>
      <c r="H459" s="2">
        <v>160</v>
      </c>
      <c r="I459" t="s">
        <v>14</v>
      </c>
      <c r="J459" t="s">
        <v>30</v>
      </c>
      <c r="K459" t="str">
        <f>TEXT(tblOrders[[#This Row],[Order_Date]],"mmmm")</f>
        <v>August</v>
      </c>
      <c r="L459" t="str">
        <f>TEXT(tblOrders[[#This Row],[Order_Date]],"DDDD")</f>
        <v>Saturday</v>
      </c>
    </row>
    <row r="460" spans="1:12" x14ac:dyDescent="0.25">
      <c r="A460" t="s">
        <v>504</v>
      </c>
      <c r="B460" t="s">
        <v>32</v>
      </c>
      <c r="C460" s="3">
        <v>45845</v>
      </c>
      <c r="D460" t="s">
        <v>17</v>
      </c>
      <c r="E460" t="s">
        <v>13</v>
      </c>
      <c r="F460">
        <v>1</v>
      </c>
      <c r="G460" s="2">
        <v>74</v>
      </c>
      <c r="H460" s="2">
        <v>74</v>
      </c>
      <c r="I460" t="s">
        <v>43</v>
      </c>
      <c r="J460" t="s">
        <v>30</v>
      </c>
      <c r="K460" t="str">
        <f>TEXT(tblOrders[[#This Row],[Order_Date]],"mmmm")</f>
        <v>July</v>
      </c>
      <c r="L460" t="str">
        <f>TEXT(tblOrders[[#This Row],[Order_Date]],"DDDD")</f>
        <v>Monday</v>
      </c>
    </row>
    <row r="461" spans="1:12" x14ac:dyDescent="0.25">
      <c r="A461" t="s">
        <v>505</v>
      </c>
      <c r="B461" t="s">
        <v>32</v>
      </c>
      <c r="C461" s="3">
        <v>45878</v>
      </c>
      <c r="D461" t="s">
        <v>12</v>
      </c>
      <c r="E461" t="s">
        <v>18</v>
      </c>
      <c r="F461">
        <v>2</v>
      </c>
      <c r="G461" s="2">
        <v>45</v>
      </c>
      <c r="H461" s="2">
        <v>90</v>
      </c>
      <c r="I461" t="s">
        <v>14</v>
      </c>
      <c r="J461" t="s">
        <v>15</v>
      </c>
      <c r="K461" t="str">
        <f>TEXT(tblOrders[[#This Row],[Order_Date]],"mmmm")</f>
        <v>August</v>
      </c>
      <c r="L461" t="str">
        <f>TEXT(tblOrders[[#This Row],[Order_Date]],"DDDD")</f>
        <v>Saturday</v>
      </c>
    </row>
    <row r="462" spans="1:12" x14ac:dyDescent="0.25">
      <c r="A462" t="s">
        <v>506</v>
      </c>
      <c r="B462" t="s">
        <v>32</v>
      </c>
      <c r="C462" s="3">
        <v>45881</v>
      </c>
      <c r="D462" t="s">
        <v>28</v>
      </c>
      <c r="E462" t="s">
        <v>25</v>
      </c>
      <c r="F462">
        <v>1</v>
      </c>
      <c r="G462" s="2">
        <v>52</v>
      </c>
      <c r="H462" s="2">
        <v>52</v>
      </c>
      <c r="I462" t="s">
        <v>47</v>
      </c>
      <c r="J462" t="s">
        <v>213</v>
      </c>
      <c r="K462" t="str">
        <f>TEXT(tblOrders[[#This Row],[Order_Date]],"mmmm")</f>
        <v>August</v>
      </c>
      <c r="L462" t="str">
        <f>TEXT(tblOrders[[#This Row],[Order_Date]],"DDDD")</f>
        <v>Tuesday</v>
      </c>
    </row>
    <row r="463" spans="1:12" x14ac:dyDescent="0.25">
      <c r="A463" t="s">
        <v>507</v>
      </c>
      <c r="B463" t="s">
        <v>37</v>
      </c>
      <c r="C463" s="3">
        <v>45891</v>
      </c>
      <c r="D463" t="s">
        <v>17</v>
      </c>
      <c r="E463" t="s">
        <v>29</v>
      </c>
      <c r="F463">
        <v>1</v>
      </c>
      <c r="G463" s="2">
        <v>180</v>
      </c>
      <c r="H463" s="2">
        <v>180</v>
      </c>
      <c r="I463" t="s">
        <v>14</v>
      </c>
      <c r="J463" t="s">
        <v>38</v>
      </c>
      <c r="K463" t="str">
        <f>TEXT(tblOrders[[#This Row],[Order_Date]],"mmmm")</f>
        <v>August</v>
      </c>
      <c r="L463" t="str">
        <f>TEXT(tblOrders[[#This Row],[Order_Date]],"DDDD")</f>
        <v>Friday</v>
      </c>
    </row>
    <row r="464" spans="1:12" x14ac:dyDescent="0.25">
      <c r="A464" t="s">
        <v>508</v>
      </c>
      <c r="B464" t="s">
        <v>11</v>
      </c>
      <c r="C464" s="3">
        <v>45923</v>
      </c>
      <c r="D464" t="s">
        <v>12</v>
      </c>
      <c r="E464" t="s">
        <v>29</v>
      </c>
      <c r="F464">
        <v>2</v>
      </c>
      <c r="G464" s="2">
        <v>28</v>
      </c>
      <c r="H464" s="2">
        <v>56</v>
      </c>
      <c r="I464" t="s">
        <v>14</v>
      </c>
      <c r="J464" t="s">
        <v>213</v>
      </c>
      <c r="K464" t="str">
        <f>TEXT(tblOrders[[#This Row],[Order_Date]],"mmmm")</f>
        <v>September</v>
      </c>
      <c r="L464" t="str">
        <f>TEXT(tblOrders[[#This Row],[Order_Date]],"DDDD")</f>
        <v>Tuesday</v>
      </c>
    </row>
    <row r="465" spans="1:12" x14ac:dyDescent="0.25">
      <c r="A465" t="s">
        <v>509</v>
      </c>
      <c r="B465" t="s">
        <v>37</v>
      </c>
      <c r="C465" s="3">
        <v>45888</v>
      </c>
      <c r="D465" t="s">
        <v>17</v>
      </c>
      <c r="E465" t="s">
        <v>18</v>
      </c>
      <c r="F465">
        <v>2</v>
      </c>
      <c r="G465" s="2">
        <v>143</v>
      </c>
      <c r="H465" s="2">
        <v>286</v>
      </c>
      <c r="I465" t="s">
        <v>22</v>
      </c>
      <c r="J465" t="s">
        <v>90</v>
      </c>
      <c r="K465" t="str">
        <f>TEXT(tblOrders[[#This Row],[Order_Date]],"mmmm")</f>
        <v>August</v>
      </c>
      <c r="L465" t="str">
        <f>TEXT(tblOrders[[#This Row],[Order_Date]],"DDDD")</f>
        <v>Tuesday</v>
      </c>
    </row>
    <row r="466" spans="1:12" x14ac:dyDescent="0.25">
      <c r="A466" t="s">
        <v>510</v>
      </c>
      <c r="B466" t="s">
        <v>61</v>
      </c>
      <c r="C466" s="3">
        <v>45854</v>
      </c>
      <c r="D466" t="s">
        <v>17</v>
      </c>
      <c r="E466" t="s">
        <v>25</v>
      </c>
      <c r="F466">
        <v>3</v>
      </c>
      <c r="G466" s="2">
        <v>174</v>
      </c>
      <c r="H466" s="2">
        <v>522</v>
      </c>
      <c r="I466" t="s">
        <v>22</v>
      </c>
      <c r="J466" t="s">
        <v>38</v>
      </c>
      <c r="K466" t="str">
        <f>TEXT(tblOrders[[#This Row],[Order_Date]],"mmmm")</f>
        <v>July</v>
      </c>
      <c r="L466" t="str">
        <f>TEXT(tblOrders[[#This Row],[Order_Date]],"DDDD")</f>
        <v>Wednesday</v>
      </c>
    </row>
    <row r="467" spans="1:12" x14ac:dyDescent="0.25">
      <c r="A467" t="s">
        <v>511</v>
      </c>
      <c r="B467" t="s">
        <v>32</v>
      </c>
      <c r="C467" s="3">
        <v>45842</v>
      </c>
      <c r="D467" t="s">
        <v>12</v>
      </c>
      <c r="E467" t="s">
        <v>25</v>
      </c>
      <c r="F467">
        <v>2</v>
      </c>
      <c r="G467" s="2">
        <v>84</v>
      </c>
      <c r="H467" s="2">
        <v>168</v>
      </c>
      <c r="I467" t="s">
        <v>14</v>
      </c>
      <c r="J467" t="s">
        <v>26</v>
      </c>
      <c r="K467" t="str">
        <f>TEXT(tblOrders[[#This Row],[Order_Date]],"mmmm")</f>
        <v>July</v>
      </c>
      <c r="L467" t="str">
        <f>TEXT(tblOrders[[#This Row],[Order_Date]],"DDDD")</f>
        <v>Friday</v>
      </c>
    </row>
    <row r="468" spans="1:12" x14ac:dyDescent="0.25">
      <c r="A468" t="s">
        <v>512</v>
      </c>
      <c r="B468" t="s">
        <v>61</v>
      </c>
      <c r="C468" s="3">
        <v>45873</v>
      </c>
      <c r="D468" t="s">
        <v>12</v>
      </c>
      <c r="E468" t="s">
        <v>29</v>
      </c>
      <c r="F468">
        <v>1</v>
      </c>
      <c r="G468" s="2">
        <v>60</v>
      </c>
      <c r="H468" s="2">
        <v>60</v>
      </c>
      <c r="I468" t="s">
        <v>14</v>
      </c>
      <c r="J468" t="s">
        <v>67</v>
      </c>
      <c r="K468" t="str">
        <f>TEXT(tblOrders[[#This Row],[Order_Date]],"mmmm")</f>
        <v>August</v>
      </c>
      <c r="L468" t="str">
        <f>TEXT(tblOrders[[#This Row],[Order_Date]],"DDDD")</f>
        <v>Monday</v>
      </c>
    </row>
    <row r="469" spans="1:12" x14ac:dyDescent="0.25">
      <c r="A469" t="s">
        <v>513</v>
      </c>
      <c r="B469" t="s">
        <v>71</v>
      </c>
      <c r="C469" s="3">
        <v>45904</v>
      </c>
      <c r="D469" t="s">
        <v>40</v>
      </c>
      <c r="E469" t="s">
        <v>13</v>
      </c>
      <c r="F469">
        <v>1</v>
      </c>
      <c r="G469" s="2">
        <v>61</v>
      </c>
      <c r="H469" s="2">
        <v>61</v>
      </c>
      <c r="I469" t="s">
        <v>14</v>
      </c>
      <c r="J469" t="s">
        <v>15</v>
      </c>
      <c r="K469" t="str">
        <f>TEXT(tblOrders[[#This Row],[Order_Date]],"mmmm")</f>
        <v>September</v>
      </c>
      <c r="L469" t="str">
        <f>TEXT(tblOrders[[#This Row],[Order_Date]],"DDDD")</f>
        <v>Thursday</v>
      </c>
    </row>
    <row r="470" spans="1:12" x14ac:dyDescent="0.25">
      <c r="A470" t="s">
        <v>514</v>
      </c>
      <c r="B470" t="s">
        <v>61</v>
      </c>
      <c r="C470" s="3">
        <v>45910</v>
      </c>
      <c r="D470" t="s">
        <v>28</v>
      </c>
      <c r="E470" t="s">
        <v>18</v>
      </c>
      <c r="F470">
        <v>2</v>
      </c>
      <c r="G470" s="2">
        <v>143</v>
      </c>
      <c r="H470" s="2">
        <v>286</v>
      </c>
      <c r="I470" t="s">
        <v>22</v>
      </c>
      <c r="J470" t="s">
        <v>90</v>
      </c>
      <c r="K470" t="str">
        <f>TEXT(tblOrders[[#This Row],[Order_Date]],"mmmm")</f>
        <v>September</v>
      </c>
      <c r="L470" t="str">
        <f>TEXT(tblOrders[[#This Row],[Order_Date]],"DDDD")</f>
        <v>Wednesday</v>
      </c>
    </row>
    <row r="471" spans="1:12" x14ac:dyDescent="0.25">
      <c r="A471" t="s">
        <v>515</v>
      </c>
      <c r="B471" t="s">
        <v>61</v>
      </c>
      <c r="C471" s="3">
        <v>45866</v>
      </c>
      <c r="D471" t="s">
        <v>17</v>
      </c>
      <c r="E471" t="s">
        <v>18</v>
      </c>
      <c r="F471">
        <v>1</v>
      </c>
      <c r="G471" s="2">
        <v>148</v>
      </c>
      <c r="H471" s="2">
        <v>148</v>
      </c>
      <c r="I471" t="s">
        <v>41</v>
      </c>
      <c r="J471" t="s">
        <v>26</v>
      </c>
      <c r="K471" t="str">
        <f>TEXT(tblOrders[[#This Row],[Order_Date]],"mmmm")</f>
        <v>July</v>
      </c>
      <c r="L471" t="str">
        <f>TEXT(tblOrders[[#This Row],[Order_Date]],"DDDD")</f>
        <v>Monday</v>
      </c>
    </row>
    <row r="472" spans="1:12" x14ac:dyDescent="0.25">
      <c r="A472" t="s">
        <v>516</v>
      </c>
      <c r="B472" t="s">
        <v>32</v>
      </c>
      <c r="C472" s="3">
        <v>45895</v>
      </c>
      <c r="D472" t="s">
        <v>17</v>
      </c>
      <c r="E472" t="s">
        <v>29</v>
      </c>
      <c r="F472">
        <v>2</v>
      </c>
      <c r="G472" s="2">
        <v>33</v>
      </c>
      <c r="H472" s="2">
        <v>66</v>
      </c>
      <c r="I472" t="s">
        <v>14</v>
      </c>
      <c r="J472" t="s">
        <v>38</v>
      </c>
      <c r="K472" t="str">
        <f>TEXT(tblOrders[[#This Row],[Order_Date]],"mmmm")</f>
        <v>August</v>
      </c>
      <c r="L472" t="str">
        <f>TEXT(tblOrders[[#This Row],[Order_Date]],"DDDD")</f>
        <v>Tuesday</v>
      </c>
    </row>
    <row r="473" spans="1:12" x14ac:dyDescent="0.25">
      <c r="A473" t="s">
        <v>517</v>
      </c>
      <c r="B473" t="s">
        <v>32</v>
      </c>
      <c r="C473" s="3">
        <v>45879</v>
      </c>
      <c r="D473" t="s">
        <v>17</v>
      </c>
      <c r="E473" t="s">
        <v>25</v>
      </c>
      <c r="F473">
        <v>3</v>
      </c>
      <c r="G473" s="2">
        <v>67</v>
      </c>
      <c r="H473" s="2">
        <v>201</v>
      </c>
      <c r="I473" t="s">
        <v>14</v>
      </c>
      <c r="J473" t="s">
        <v>15</v>
      </c>
      <c r="K473" t="str">
        <f>TEXT(tblOrders[[#This Row],[Order_Date]],"mmmm")</f>
        <v>August</v>
      </c>
      <c r="L473" t="str">
        <f>TEXT(tblOrders[[#This Row],[Order_Date]],"DDDD")</f>
        <v>Sunday</v>
      </c>
    </row>
    <row r="474" spans="1:12" x14ac:dyDescent="0.25">
      <c r="A474" t="s">
        <v>518</v>
      </c>
      <c r="B474" t="s">
        <v>32</v>
      </c>
      <c r="C474" s="3">
        <v>45913</v>
      </c>
      <c r="D474" t="s">
        <v>12</v>
      </c>
      <c r="E474" t="s">
        <v>29</v>
      </c>
      <c r="F474">
        <v>5</v>
      </c>
      <c r="G474" s="2">
        <v>40</v>
      </c>
      <c r="H474" s="2">
        <v>200</v>
      </c>
      <c r="I474" t="s">
        <v>14</v>
      </c>
      <c r="J474" t="s">
        <v>26</v>
      </c>
      <c r="K474" t="str">
        <f>TEXT(tblOrders[[#This Row],[Order_Date]],"mmmm")</f>
        <v>September</v>
      </c>
      <c r="L474" t="str">
        <f>TEXT(tblOrders[[#This Row],[Order_Date]],"DDDD")</f>
        <v>Saturday</v>
      </c>
    </row>
    <row r="475" spans="1:12" x14ac:dyDescent="0.25">
      <c r="A475" t="s">
        <v>519</v>
      </c>
      <c r="B475" t="s">
        <v>11</v>
      </c>
      <c r="C475" s="3">
        <v>45899</v>
      </c>
      <c r="D475" t="s">
        <v>17</v>
      </c>
      <c r="E475" t="s">
        <v>13</v>
      </c>
      <c r="F475">
        <v>3</v>
      </c>
      <c r="G475" s="2">
        <v>41</v>
      </c>
      <c r="H475" s="2">
        <v>123</v>
      </c>
      <c r="I475" t="s">
        <v>14</v>
      </c>
      <c r="J475" t="s">
        <v>67</v>
      </c>
      <c r="K475" t="str">
        <f>TEXT(tblOrders[[#This Row],[Order_Date]],"mmmm")</f>
        <v>August</v>
      </c>
      <c r="L475" t="str">
        <f>TEXT(tblOrders[[#This Row],[Order_Date]],"DDDD")</f>
        <v>Saturday</v>
      </c>
    </row>
    <row r="476" spans="1:12" x14ac:dyDescent="0.25">
      <c r="A476" t="s">
        <v>520</v>
      </c>
      <c r="B476" t="s">
        <v>61</v>
      </c>
      <c r="C476" s="3">
        <v>45884</v>
      </c>
      <c r="D476" t="s">
        <v>17</v>
      </c>
      <c r="E476" t="s">
        <v>25</v>
      </c>
      <c r="F476">
        <v>1</v>
      </c>
      <c r="G476" s="2">
        <v>69</v>
      </c>
      <c r="H476" s="2">
        <v>69</v>
      </c>
      <c r="I476" t="s">
        <v>14</v>
      </c>
      <c r="J476" t="s">
        <v>15</v>
      </c>
      <c r="K476" t="str">
        <f>TEXT(tblOrders[[#This Row],[Order_Date]],"mmmm")</f>
        <v>August</v>
      </c>
      <c r="L476" t="str">
        <f>TEXT(tblOrders[[#This Row],[Order_Date]],"DDDD")</f>
        <v>Friday</v>
      </c>
    </row>
    <row r="477" spans="1:12" x14ac:dyDescent="0.25">
      <c r="A477" t="s">
        <v>521</v>
      </c>
      <c r="B477" t="s">
        <v>11</v>
      </c>
      <c r="C477" s="3">
        <v>45851</v>
      </c>
      <c r="D477" t="s">
        <v>17</v>
      </c>
      <c r="E477" t="s">
        <v>29</v>
      </c>
      <c r="F477">
        <v>1</v>
      </c>
      <c r="G477" s="2">
        <v>27</v>
      </c>
      <c r="H477" s="2">
        <v>27</v>
      </c>
      <c r="I477" t="s">
        <v>14</v>
      </c>
      <c r="J477" t="s">
        <v>30</v>
      </c>
      <c r="K477" t="str">
        <f>TEXT(tblOrders[[#This Row],[Order_Date]],"mmmm")</f>
        <v>July</v>
      </c>
      <c r="L477" t="str">
        <f>TEXT(tblOrders[[#This Row],[Order_Date]],"DDDD")</f>
        <v>Sunday</v>
      </c>
    </row>
    <row r="478" spans="1:12" x14ac:dyDescent="0.25">
      <c r="A478" t="s">
        <v>522</v>
      </c>
      <c r="B478" t="s">
        <v>32</v>
      </c>
      <c r="C478" s="3">
        <v>45915</v>
      </c>
      <c r="D478" t="s">
        <v>40</v>
      </c>
      <c r="E478" t="s">
        <v>13</v>
      </c>
      <c r="F478">
        <v>1</v>
      </c>
      <c r="G478" s="2">
        <v>27</v>
      </c>
      <c r="H478" s="2">
        <v>27</v>
      </c>
      <c r="I478" t="s">
        <v>41</v>
      </c>
      <c r="J478" t="s">
        <v>26</v>
      </c>
      <c r="K478" t="str">
        <f>TEXT(tblOrders[[#This Row],[Order_Date]],"mmmm")</f>
        <v>September</v>
      </c>
      <c r="L478" t="str">
        <f>TEXT(tblOrders[[#This Row],[Order_Date]],"DDDD")</f>
        <v>Monday</v>
      </c>
    </row>
    <row r="479" spans="1:12" x14ac:dyDescent="0.25">
      <c r="A479" t="s">
        <v>523</v>
      </c>
      <c r="B479" t="s">
        <v>32</v>
      </c>
      <c r="C479" s="3">
        <v>45872</v>
      </c>
      <c r="D479" t="s">
        <v>28</v>
      </c>
      <c r="E479" t="s">
        <v>25</v>
      </c>
      <c r="F479">
        <v>1</v>
      </c>
      <c r="G479" s="2">
        <v>53</v>
      </c>
      <c r="H479" s="2">
        <v>53</v>
      </c>
      <c r="I479" t="s">
        <v>22</v>
      </c>
      <c r="J479" t="s">
        <v>34</v>
      </c>
      <c r="K479" t="str">
        <f>TEXT(tblOrders[[#This Row],[Order_Date]],"mmmm")</f>
        <v>August</v>
      </c>
      <c r="L479" t="str">
        <f>TEXT(tblOrders[[#This Row],[Order_Date]],"DDDD")</f>
        <v>Sunday</v>
      </c>
    </row>
    <row r="480" spans="1:12" x14ac:dyDescent="0.25">
      <c r="A480" t="s">
        <v>524</v>
      </c>
      <c r="B480" t="s">
        <v>37</v>
      </c>
      <c r="C480" s="3">
        <v>45876</v>
      </c>
      <c r="D480" t="s">
        <v>17</v>
      </c>
      <c r="E480" t="s">
        <v>18</v>
      </c>
      <c r="F480">
        <v>1</v>
      </c>
      <c r="G480" s="2">
        <v>172</v>
      </c>
      <c r="H480" s="2">
        <v>172</v>
      </c>
      <c r="I480" t="s">
        <v>43</v>
      </c>
      <c r="J480" t="s">
        <v>90</v>
      </c>
      <c r="K480" t="str">
        <f>TEXT(tblOrders[[#This Row],[Order_Date]],"mmmm")</f>
        <v>August</v>
      </c>
      <c r="L480" t="str">
        <f>TEXT(tblOrders[[#This Row],[Order_Date]],"DDDD")</f>
        <v>Thursday</v>
      </c>
    </row>
    <row r="481" spans="1:12" x14ac:dyDescent="0.25">
      <c r="A481" t="s">
        <v>525</v>
      </c>
      <c r="B481" t="s">
        <v>32</v>
      </c>
      <c r="C481" s="3">
        <v>45861</v>
      </c>
      <c r="D481" t="s">
        <v>17</v>
      </c>
      <c r="E481" t="s">
        <v>18</v>
      </c>
      <c r="F481">
        <v>2</v>
      </c>
      <c r="G481" s="2">
        <v>29</v>
      </c>
      <c r="H481" s="2">
        <v>58</v>
      </c>
      <c r="I481" t="s">
        <v>41</v>
      </c>
      <c r="J481" t="s">
        <v>26</v>
      </c>
      <c r="K481" t="str">
        <f>TEXT(tblOrders[[#This Row],[Order_Date]],"mmmm")</f>
        <v>July</v>
      </c>
      <c r="L481" t="str">
        <f>TEXT(tblOrders[[#This Row],[Order_Date]],"DDDD")</f>
        <v>Wednesday</v>
      </c>
    </row>
    <row r="482" spans="1:12" x14ac:dyDescent="0.25">
      <c r="A482" t="s">
        <v>526</v>
      </c>
      <c r="B482" t="s">
        <v>32</v>
      </c>
      <c r="C482" s="3">
        <v>45930</v>
      </c>
      <c r="D482" t="s">
        <v>12</v>
      </c>
      <c r="E482" t="s">
        <v>29</v>
      </c>
      <c r="F482">
        <v>1</v>
      </c>
      <c r="G482" s="2">
        <v>87</v>
      </c>
      <c r="H482" s="2">
        <v>87</v>
      </c>
      <c r="I482" t="s">
        <v>14</v>
      </c>
      <c r="J482" t="s">
        <v>62</v>
      </c>
      <c r="K482" t="str">
        <f>TEXT(tblOrders[[#This Row],[Order_Date]],"mmmm")</f>
        <v>September</v>
      </c>
      <c r="L482" t="str">
        <f>TEXT(tblOrders[[#This Row],[Order_Date]],"DDDD")</f>
        <v>Tuesday</v>
      </c>
    </row>
    <row r="483" spans="1:12" x14ac:dyDescent="0.25">
      <c r="A483" t="s">
        <v>527</v>
      </c>
      <c r="B483" t="s">
        <v>32</v>
      </c>
      <c r="C483" s="3">
        <v>45839</v>
      </c>
      <c r="D483" t="s">
        <v>17</v>
      </c>
      <c r="E483" t="s">
        <v>29</v>
      </c>
      <c r="F483">
        <v>3</v>
      </c>
      <c r="G483" s="2">
        <v>74</v>
      </c>
      <c r="H483" s="2">
        <v>222</v>
      </c>
      <c r="I483" t="s">
        <v>14</v>
      </c>
      <c r="J483" t="s">
        <v>26</v>
      </c>
      <c r="K483" t="str">
        <f>TEXT(tblOrders[[#This Row],[Order_Date]],"mmmm")</f>
        <v>July</v>
      </c>
      <c r="L483" t="str">
        <f>TEXT(tblOrders[[#This Row],[Order_Date]],"DDDD")</f>
        <v>Tuesday</v>
      </c>
    </row>
    <row r="484" spans="1:12" x14ac:dyDescent="0.25">
      <c r="A484" t="s">
        <v>528</v>
      </c>
      <c r="B484" t="s">
        <v>32</v>
      </c>
      <c r="C484" s="3">
        <v>45905</v>
      </c>
      <c r="D484" t="s">
        <v>40</v>
      </c>
      <c r="E484" t="s">
        <v>18</v>
      </c>
      <c r="F484">
        <v>1</v>
      </c>
      <c r="G484" s="2">
        <v>71</v>
      </c>
      <c r="H484" s="2">
        <v>71</v>
      </c>
      <c r="I484" t="s">
        <v>14</v>
      </c>
      <c r="J484" t="s">
        <v>213</v>
      </c>
      <c r="K484" t="str">
        <f>TEXT(tblOrders[[#This Row],[Order_Date]],"mmmm")</f>
        <v>September</v>
      </c>
      <c r="L484" t="str">
        <f>TEXT(tblOrders[[#This Row],[Order_Date]],"DDDD")</f>
        <v>Friday</v>
      </c>
    </row>
    <row r="485" spans="1:12" x14ac:dyDescent="0.25">
      <c r="A485" t="s">
        <v>529</v>
      </c>
      <c r="B485" t="s">
        <v>21</v>
      </c>
      <c r="C485" s="3">
        <v>45930</v>
      </c>
      <c r="D485" t="s">
        <v>12</v>
      </c>
      <c r="E485" t="s">
        <v>29</v>
      </c>
      <c r="F485">
        <v>2</v>
      </c>
      <c r="G485" s="2">
        <v>75</v>
      </c>
      <c r="H485" s="2">
        <v>150</v>
      </c>
      <c r="I485" t="s">
        <v>22</v>
      </c>
      <c r="J485" t="s">
        <v>62</v>
      </c>
      <c r="K485" t="str">
        <f>TEXT(tblOrders[[#This Row],[Order_Date]],"mmmm")</f>
        <v>September</v>
      </c>
      <c r="L485" t="str">
        <f>TEXT(tblOrders[[#This Row],[Order_Date]],"DDDD")</f>
        <v>Tuesday</v>
      </c>
    </row>
    <row r="486" spans="1:12" x14ac:dyDescent="0.25">
      <c r="A486" t="s">
        <v>530</v>
      </c>
      <c r="B486" t="s">
        <v>45</v>
      </c>
      <c r="C486" s="3">
        <v>45921</v>
      </c>
      <c r="D486" t="s">
        <v>12</v>
      </c>
      <c r="E486" t="s">
        <v>13</v>
      </c>
      <c r="F486">
        <v>1</v>
      </c>
      <c r="G486" s="2">
        <v>22</v>
      </c>
      <c r="H486" s="2">
        <v>22</v>
      </c>
      <c r="I486" t="s">
        <v>14</v>
      </c>
      <c r="J486" t="s">
        <v>81</v>
      </c>
      <c r="K486" t="str">
        <f>TEXT(tblOrders[[#This Row],[Order_Date]],"mmmm")</f>
        <v>September</v>
      </c>
      <c r="L486" t="str">
        <f>TEXT(tblOrders[[#This Row],[Order_Date]],"DDDD")</f>
        <v>Sunday</v>
      </c>
    </row>
    <row r="487" spans="1:12" x14ac:dyDescent="0.25">
      <c r="A487" t="s">
        <v>531</v>
      </c>
      <c r="B487" t="s">
        <v>21</v>
      </c>
      <c r="C487" s="3">
        <v>45892</v>
      </c>
      <c r="D487" t="s">
        <v>40</v>
      </c>
      <c r="E487" t="s">
        <v>29</v>
      </c>
      <c r="F487">
        <v>1</v>
      </c>
      <c r="G487" s="2">
        <v>117</v>
      </c>
      <c r="H487" s="2">
        <v>117</v>
      </c>
      <c r="I487" t="s">
        <v>14</v>
      </c>
      <c r="J487" t="s">
        <v>38</v>
      </c>
      <c r="K487" t="str">
        <f>TEXT(tblOrders[[#This Row],[Order_Date]],"mmmm")</f>
        <v>August</v>
      </c>
      <c r="L487" t="str">
        <f>TEXT(tblOrders[[#This Row],[Order_Date]],"DDDD")</f>
        <v>Saturday</v>
      </c>
    </row>
    <row r="488" spans="1:12" x14ac:dyDescent="0.25">
      <c r="A488" t="s">
        <v>532</v>
      </c>
      <c r="B488" t="s">
        <v>21</v>
      </c>
      <c r="C488" s="3">
        <v>45894</v>
      </c>
      <c r="D488" t="s">
        <v>12</v>
      </c>
      <c r="E488" t="s">
        <v>29</v>
      </c>
      <c r="F488">
        <v>2</v>
      </c>
      <c r="G488" s="2">
        <v>64</v>
      </c>
      <c r="H488" s="2">
        <v>128</v>
      </c>
      <c r="I488" t="s">
        <v>41</v>
      </c>
      <c r="J488" t="s">
        <v>110</v>
      </c>
      <c r="K488" t="str">
        <f>TEXT(tblOrders[[#This Row],[Order_Date]],"mmmm")</f>
        <v>August</v>
      </c>
      <c r="L488" t="str">
        <f>TEXT(tblOrders[[#This Row],[Order_Date]],"DDDD")</f>
        <v>Monday</v>
      </c>
    </row>
    <row r="489" spans="1:12" x14ac:dyDescent="0.25">
      <c r="A489" t="s">
        <v>533</v>
      </c>
      <c r="B489" t="s">
        <v>32</v>
      </c>
      <c r="C489" s="3">
        <v>45868</v>
      </c>
      <c r="D489" t="s">
        <v>28</v>
      </c>
      <c r="E489" t="s">
        <v>25</v>
      </c>
      <c r="F489">
        <v>1</v>
      </c>
      <c r="G489" s="2">
        <v>52</v>
      </c>
      <c r="H489" s="2">
        <v>52</v>
      </c>
      <c r="I489" t="s">
        <v>22</v>
      </c>
      <c r="J489" t="s">
        <v>26</v>
      </c>
      <c r="K489" t="str">
        <f>TEXT(tblOrders[[#This Row],[Order_Date]],"mmmm")</f>
        <v>July</v>
      </c>
      <c r="L489" t="str">
        <f>TEXT(tblOrders[[#This Row],[Order_Date]],"DDDD")</f>
        <v>Wednesday</v>
      </c>
    </row>
    <row r="490" spans="1:12" x14ac:dyDescent="0.25">
      <c r="A490" t="s">
        <v>534</v>
      </c>
      <c r="B490" t="s">
        <v>32</v>
      </c>
      <c r="C490" s="3">
        <v>45858</v>
      </c>
      <c r="D490" t="s">
        <v>12</v>
      </c>
      <c r="E490" t="s">
        <v>29</v>
      </c>
      <c r="F490">
        <v>1</v>
      </c>
      <c r="G490" s="2">
        <v>90</v>
      </c>
      <c r="H490" s="2">
        <v>90</v>
      </c>
      <c r="I490" t="s">
        <v>22</v>
      </c>
      <c r="J490" t="s">
        <v>81</v>
      </c>
      <c r="K490" t="str">
        <f>TEXT(tblOrders[[#This Row],[Order_Date]],"mmmm")</f>
        <v>July</v>
      </c>
      <c r="L490" t="str">
        <f>TEXT(tblOrders[[#This Row],[Order_Date]],"DDDD")</f>
        <v>Sunday</v>
      </c>
    </row>
    <row r="491" spans="1:12" x14ac:dyDescent="0.25">
      <c r="A491" t="s">
        <v>535</v>
      </c>
      <c r="B491" t="s">
        <v>71</v>
      </c>
      <c r="C491" s="3">
        <v>45839</v>
      </c>
      <c r="D491" t="s">
        <v>17</v>
      </c>
      <c r="E491" t="s">
        <v>29</v>
      </c>
      <c r="F491">
        <v>4</v>
      </c>
      <c r="G491" s="2">
        <v>25</v>
      </c>
      <c r="H491" s="2">
        <v>100</v>
      </c>
      <c r="I491" t="s">
        <v>14</v>
      </c>
      <c r="J491" t="s">
        <v>15</v>
      </c>
      <c r="K491" t="str">
        <f>TEXT(tblOrders[[#This Row],[Order_Date]],"mmmm")</f>
        <v>July</v>
      </c>
      <c r="L491" t="str">
        <f>TEXT(tblOrders[[#This Row],[Order_Date]],"DDDD")</f>
        <v>Tuesday</v>
      </c>
    </row>
    <row r="492" spans="1:12" x14ac:dyDescent="0.25">
      <c r="A492" t="s">
        <v>536</v>
      </c>
      <c r="B492" t="s">
        <v>49</v>
      </c>
      <c r="C492" s="3">
        <v>45839</v>
      </c>
      <c r="D492" t="s">
        <v>12</v>
      </c>
      <c r="E492" t="s">
        <v>25</v>
      </c>
      <c r="F492">
        <v>1</v>
      </c>
      <c r="G492" s="2">
        <v>53</v>
      </c>
      <c r="H492" s="2">
        <v>53</v>
      </c>
      <c r="I492" t="s">
        <v>14</v>
      </c>
      <c r="J492" t="s">
        <v>15</v>
      </c>
      <c r="K492" t="str">
        <f>TEXT(tblOrders[[#This Row],[Order_Date]],"mmmm")</f>
        <v>July</v>
      </c>
      <c r="L492" t="str">
        <f>TEXT(tblOrders[[#This Row],[Order_Date]],"DDDD")</f>
        <v>Tuesday</v>
      </c>
    </row>
    <row r="493" spans="1:12" x14ac:dyDescent="0.25">
      <c r="A493" t="s">
        <v>537</v>
      </c>
      <c r="B493" t="s">
        <v>49</v>
      </c>
      <c r="C493" s="3">
        <v>45910</v>
      </c>
      <c r="D493" t="s">
        <v>40</v>
      </c>
      <c r="E493" t="s">
        <v>25</v>
      </c>
      <c r="F493">
        <v>2</v>
      </c>
      <c r="G493" s="2">
        <v>54</v>
      </c>
      <c r="H493" s="2">
        <v>108</v>
      </c>
      <c r="I493" t="s">
        <v>14</v>
      </c>
      <c r="J493" t="s">
        <v>90</v>
      </c>
      <c r="K493" t="str">
        <f>TEXT(tblOrders[[#This Row],[Order_Date]],"mmmm")</f>
        <v>September</v>
      </c>
      <c r="L493" t="str">
        <f>TEXT(tblOrders[[#This Row],[Order_Date]],"DDDD")</f>
        <v>Wednesday</v>
      </c>
    </row>
    <row r="494" spans="1:12" x14ac:dyDescent="0.25">
      <c r="A494" t="s">
        <v>538</v>
      </c>
      <c r="B494" t="s">
        <v>61</v>
      </c>
      <c r="C494" s="3">
        <v>45893</v>
      </c>
      <c r="D494" t="s">
        <v>17</v>
      </c>
      <c r="E494" t="s">
        <v>29</v>
      </c>
      <c r="F494">
        <v>2</v>
      </c>
      <c r="G494" s="2">
        <v>111</v>
      </c>
      <c r="H494" s="2">
        <v>222</v>
      </c>
      <c r="I494" t="s">
        <v>47</v>
      </c>
      <c r="J494" t="s">
        <v>34</v>
      </c>
      <c r="K494" t="str">
        <f>TEXT(tblOrders[[#This Row],[Order_Date]],"mmmm")</f>
        <v>August</v>
      </c>
      <c r="L494" t="str">
        <f>TEXT(tblOrders[[#This Row],[Order_Date]],"DDDD")</f>
        <v>Sunday</v>
      </c>
    </row>
    <row r="495" spans="1:12" x14ac:dyDescent="0.25">
      <c r="A495" t="s">
        <v>539</v>
      </c>
      <c r="B495" t="s">
        <v>45</v>
      </c>
      <c r="C495" s="3">
        <v>45876</v>
      </c>
      <c r="D495" t="s">
        <v>28</v>
      </c>
      <c r="E495" t="s">
        <v>29</v>
      </c>
      <c r="F495">
        <v>5</v>
      </c>
      <c r="G495" s="2">
        <v>24</v>
      </c>
      <c r="H495" s="2">
        <v>120</v>
      </c>
      <c r="I495" t="s">
        <v>14</v>
      </c>
      <c r="J495" t="s">
        <v>34</v>
      </c>
      <c r="K495" t="str">
        <f>TEXT(tblOrders[[#This Row],[Order_Date]],"mmmm")</f>
        <v>August</v>
      </c>
      <c r="L495" t="str">
        <f>TEXT(tblOrders[[#This Row],[Order_Date]],"DDDD")</f>
        <v>Thursday</v>
      </c>
    </row>
    <row r="496" spans="1:12" x14ac:dyDescent="0.25">
      <c r="A496" t="s">
        <v>540</v>
      </c>
      <c r="B496" t="s">
        <v>32</v>
      </c>
      <c r="C496" s="3">
        <v>45846</v>
      </c>
      <c r="D496" t="s">
        <v>17</v>
      </c>
      <c r="E496" t="s">
        <v>25</v>
      </c>
      <c r="F496">
        <v>2</v>
      </c>
      <c r="G496" s="2">
        <v>26</v>
      </c>
      <c r="H496" s="2">
        <v>52</v>
      </c>
      <c r="I496" t="s">
        <v>14</v>
      </c>
      <c r="J496" t="s">
        <v>116</v>
      </c>
      <c r="K496" t="str">
        <f>TEXT(tblOrders[[#This Row],[Order_Date]],"mmmm")</f>
        <v>July</v>
      </c>
      <c r="L496" t="str">
        <f>TEXT(tblOrders[[#This Row],[Order_Date]],"DDDD")</f>
        <v>Tuesday</v>
      </c>
    </row>
    <row r="497" spans="1:12" x14ac:dyDescent="0.25">
      <c r="A497" t="s">
        <v>541</v>
      </c>
      <c r="B497" t="s">
        <v>32</v>
      </c>
      <c r="C497" s="3">
        <v>45927</v>
      </c>
      <c r="D497" t="s">
        <v>17</v>
      </c>
      <c r="E497" t="s">
        <v>25</v>
      </c>
      <c r="F497">
        <v>3</v>
      </c>
      <c r="G497" s="2">
        <v>46</v>
      </c>
      <c r="H497" s="2">
        <v>138</v>
      </c>
      <c r="I497" t="s">
        <v>14</v>
      </c>
      <c r="J497" t="s">
        <v>38</v>
      </c>
      <c r="K497" t="str">
        <f>TEXT(tblOrders[[#This Row],[Order_Date]],"mmmm")</f>
        <v>September</v>
      </c>
      <c r="L497" t="str">
        <f>TEXT(tblOrders[[#This Row],[Order_Date]],"DDDD")</f>
        <v>Saturday</v>
      </c>
    </row>
    <row r="498" spans="1:12" x14ac:dyDescent="0.25">
      <c r="A498" t="s">
        <v>542</v>
      </c>
      <c r="B498" t="s">
        <v>21</v>
      </c>
      <c r="C498" s="3">
        <v>45856</v>
      </c>
      <c r="D498" t="s">
        <v>12</v>
      </c>
      <c r="E498" t="s">
        <v>29</v>
      </c>
      <c r="F498">
        <v>2</v>
      </c>
      <c r="G498" s="2">
        <v>106</v>
      </c>
      <c r="H498" s="2">
        <v>212</v>
      </c>
      <c r="I498" t="s">
        <v>14</v>
      </c>
      <c r="J498" t="s">
        <v>26</v>
      </c>
      <c r="K498" t="str">
        <f>TEXT(tblOrders[[#This Row],[Order_Date]],"mmmm")</f>
        <v>July</v>
      </c>
      <c r="L498" t="str">
        <f>TEXT(tblOrders[[#This Row],[Order_Date]],"DDDD")</f>
        <v>Friday</v>
      </c>
    </row>
    <row r="499" spans="1:12" x14ac:dyDescent="0.25">
      <c r="A499" t="s">
        <v>543</v>
      </c>
      <c r="B499" t="s">
        <v>61</v>
      </c>
      <c r="C499" s="3">
        <v>45914</v>
      </c>
      <c r="D499" t="s">
        <v>40</v>
      </c>
      <c r="E499" t="s">
        <v>29</v>
      </c>
      <c r="F499">
        <v>1</v>
      </c>
      <c r="G499" s="2">
        <v>59</v>
      </c>
      <c r="H499" s="2">
        <v>59</v>
      </c>
      <c r="I499" t="s">
        <v>14</v>
      </c>
      <c r="J499" t="s">
        <v>67</v>
      </c>
      <c r="K499" t="str">
        <f>TEXT(tblOrders[[#This Row],[Order_Date]],"mmmm")</f>
        <v>September</v>
      </c>
      <c r="L499" t="str">
        <f>TEXT(tblOrders[[#This Row],[Order_Date]],"DDDD")</f>
        <v>Sunday</v>
      </c>
    </row>
    <row r="500" spans="1:12" x14ac:dyDescent="0.25">
      <c r="A500" t="s">
        <v>544</v>
      </c>
      <c r="B500" t="s">
        <v>61</v>
      </c>
      <c r="C500" s="3">
        <v>45891</v>
      </c>
      <c r="D500" t="s">
        <v>12</v>
      </c>
      <c r="E500" t="s">
        <v>25</v>
      </c>
      <c r="F500">
        <v>2</v>
      </c>
      <c r="G500" s="2">
        <v>103</v>
      </c>
      <c r="H500" s="2">
        <v>206</v>
      </c>
      <c r="I500" t="s">
        <v>14</v>
      </c>
      <c r="J500" t="s">
        <v>81</v>
      </c>
      <c r="K500" t="str">
        <f>TEXT(tblOrders[[#This Row],[Order_Date]],"mmmm")</f>
        <v>August</v>
      </c>
      <c r="L500" t="str">
        <f>TEXT(tblOrders[[#This Row],[Order_Date]],"DDDD")</f>
        <v>Friday</v>
      </c>
    </row>
    <row r="501" spans="1:12" x14ac:dyDescent="0.25">
      <c r="A501" t="s">
        <v>545</v>
      </c>
      <c r="B501" t="s">
        <v>11</v>
      </c>
      <c r="C501" s="3">
        <v>45855</v>
      </c>
      <c r="D501" t="s">
        <v>28</v>
      </c>
      <c r="E501" t="s">
        <v>25</v>
      </c>
      <c r="F501">
        <v>1</v>
      </c>
      <c r="G501" s="2">
        <v>29</v>
      </c>
      <c r="H501" s="2">
        <v>29</v>
      </c>
      <c r="I501" t="s">
        <v>41</v>
      </c>
      <c r="J501" t="s">
        <v>38</v>
      </c>
      <c r="K501" t="str">
        <f>TEXT(tblOrders[[#This Row],[Order_Date]],"mmmm")</f>
        <v>July</v>
      </c>
      <c r="L501" t="str">
        <f>TEXT(tblOrders[[#This Row],[Order_Date]],"DDDD")</f>
        <v>Thursday</v>
      </c>
    </row>
    <row r="502" spans="1:12" x14ac:dyDescent="0.25">
      <c r="A502" t="s">
        <v>546</v>
      </c>
      <c r="B502" t="s">
        <v>45</v>
      </c>
      <c r="C502" s="3">
        <v>45845</v>
      </c>
      <c r="D502" t="s">
        <v>40</v>
      </c>
      <c r="E502" t="s">
        <v>25</v>
      </c>
      <c r="F502">
        <v>1</v>
      </c>
      <c r="G502" s="2">
        <v>9</v>
      </c>
      <c r="H502" s="2">
        <v>9</v>
      </c>
      <c r="I502" t="s">
        <v>47</v>
      </c>
      <c r="J502" t="s">
        <v>15</v>
      </c>
      <c r="K502" t="str">
        <f>TEXT(tblOrders[[#This Row],[Order_Date]],"mmmm")</f>
        <v>July</v>
      </c>
      <c r="L502" t="str">
        <f>TEXT(tblOrders[[#This Row],[Order_Date]],"DDDD")</f>
        <v>Monday</v>
      </c>
    </row>
    <row r="503" spans="1:12" x14ac:dyDescent="0.25">
      <c r="A503" t="s">
        <v>547</v>
      </c>
      <c r="B503" t="s">
        <v>71</v>
      </c>
      <c r="C503" s="3">
        <v>45878</v>
      </c>
      <c r="D503" t="s">
        <v>40</v>
      </c>
      <c r="E503" t="s">
        <v>18</v>
      </c>
      <c r="F503">
        <v>2</v>
      </c>
      <c r="G503" s="2">
        <v>20</v>
      </c>
      <c r="H503" s="2">
        <v>40</v>
      </c>
      <c r="I503" t="s">
        <v>14</v>
      </c>
      <c r="J503" t="s">
        <v>26</v>
      </c>
      <c r="K503" t="str">
        <f>TEXT(tblOrders[[#This Row],[Order_Date]],"mmmm")</f>
        <v>August</v>
      </c>
      <c r="L503" t="str">
        <f>TEXT(tblOrders[[#This Row],[Order_Date]],"DDDD")</f>
        <v>Saturday</v>
      </c>
    </row>
    <row r="504" spans="1:12" x14ac:dyDescent="0.25">
      <c r="A504" t="s">
        <v>548</v>
      </c>
      <c r="B504" t="s">
        <v>21</v>
      </c>
      <c r="C504" s="3">
        <v>45905</v>
      </c>
      <c r="D504" t="s">
        <v>28</v>
      </c>
      <c r="E504" t="s">
        <v>25</v>
      </c>
      <c r="F504">
        <v>2</v>
      </c>
      <c r="G504" s="2">
        <v>36</v>
      </c>
      <c r="H504" s="2">
        <v>72</v>
      </c>
      <c r="I504" t="s">
        <v>22</v>
      </c>
      <c r="J504" t="s">
        <v>15</v>
      </c>
      <c r="K504" t="str">
        <f>TEXT(tblOrders[[#This Row],[Order_Date]],"mmmm")</f>
        <v>September</v>
      </c>
      <c r="L504" t="str">
        <f>TEXT(tblOrders[[#This Row],[Order_Date]],"DDDD")</f>
        <v>Friday</v>
      </c>
    </row>
    <row r="505" spans="1:12" x14ac:dyDescent="0.25">
      <c r="A505" t="s">
        <v>549</v>
      </c>
      <c r="B505" t="s">
        <v>32</v>
      </c>
      <c r="C505" s="3">
        <v>45852</v>
      </c>
      <c r="D505" t="s">
        <v>17</v>
      </c>
      <c r="E505" t="s">
        <v>18</v>
      </c>
      <c r="F505">
        <v>1</v>
      </c>
      <c r="G505" s="2">
        <v>70</v>
      </c>
      <c r="H505" s="2">
        <v>70</v>
      </c>
      <c r="I505" t="s">
        <v>14</v>
      </c>
      <c r="J505" t="s">
        <v>81</v>
      </c>
      <c r="K505" t="str">
        <f>TEXT(tblOrders[[#This Row],[Order_Date]],"mmmm")</f>
        <v>July</v>
      </c>
      <c r="L505" t="str">
        <f>TEXT(tblOrders[[#This Row],[Order_Date]],"DDDD")</f>
        <v>Monday</v>
      </c>
    </row>
    <row r="506" spans="1:12" x14ac:dyDescent="0.25">
      <c r="A506" t="s">
        <v>550</v>
      </c>
      <c r="B506" t="s">
        <v>45</v>
      </c>
      <c r="C506" s="3">
        <v>45892</v>
      </c>
      <c r="D506" t="s">
        <v>40</v>
      </c>
      <c r="E506" t="s">
        <v>25</v>
      </c>
      <c r="F506">
        <v>4</v>
      </c>
      <c r="G506" s="2">
        <v>14</v>
      </c>
      <c r="H506" s="2">
        <v>56</v>
      </c>
      <c r="I506" t="s">
        <v>14</v>
      </c>
      <c r="J506" t="s">
        <v>81</v>
      </c>
      <c r="K506" t="str">
        <f>TEXT(tblOrders[[#This Row],[Order_Date]],"mmmm")</f>
        <v>August</v>
      </c>
      <c r="L506" t="str">
        <f>TEXT(tblOrders[[#This Row],[Order_Date]],"DDDD")</f>
        <v>Saturday</v>
      </c>
    </row>
    <row r="507" spans="1:12" x14ac:dyDescent="0.25">
      <c r="A507" t="s">
        <v>551</v>
      </c>
      <c r="B507" t="s">
        <v>11</v>
      </c>
      <c r="C507" s="3">
        <v>45912</v>
      </c>
      <c r="D507" t="s">
        <v>12</v>
      </c>
      <c r="E507" t="s">
        <v>29</v>
      </c>
      <c r="F507">
        <v>4</v>
      </c>
      <c r="G507" s="2">
        <v>45</v>
      </c>
      <c r="H507" s="2">
        <v>180</v>
      </c>
      <c r="I507" t="s">
        <v>47</v>
      </c>
      <c r="J507" t="s">
        <v>15</v>
      </c>
      <c r="K507" t="str">
        <f>TEXT(tblOrders[[#This Row],[Order_Date]],"mmmm")</f>
        <v>September</v>
      </c>
      <c r="L507" t="str">
        <f>TEXT(tblOrders[[#This Row],[Order_Date]],"DDDD")</f>
        <v>Friday</v>
      </c>
    </row>
    <row r="508" spans="1:12" x14ac:dyDescent="0.25">
      <c r="A508" t="s">
        <v>552</v>
      </c>
      <c r="B508" t="s">
        <v>37</v>
      </c>
      <c r="C508" s="3">
        <v>45844</v>
      </c>
      <c r="D508" t="s">
        <v>17</v>
      </c>
      <c r="E508" t="s">
        <v>29</v>
      </c>
      <c r="F508">
        <v>1</v>
      </c>
      <c r="G508" s="2">
        <v>219</v>
      </c>
      <c r="H508" s="2">
        <v>219</v>
      </c>
      <c r="I508" t="s">
        <v>47</v>
      </c>
      <c r="J508" t="s">
        <v>15</v>
      </c>
      <c r="K508" t="str">
        <f>TEXT(tblOrders[[#This Row],[Order_Date]],"mmmm")</f>
        <v>July</v>
      </c>
      <c r="L508" t="str">
        <f>TEXT(tblOrders[[#This Row],[Order_Date]],"DDDD")</f>
        <v>Sunday</v>
      </c>
    </row>
    <row r="509" spans="1:12" x14ac:dyDescent="0.25">
      <c r="A509" t="s">
        <v>553</v>
      </c>
      <c r="B509" t="s">
        <v>37</v>
      </c>
      <c r="C509" s="3">
        <v>45906</v>
      </c>
      <c r="D509" t="s">
        <v>17</v>
      </c>
      <c r="E509" t="s">
        <v>29</v>
      </c>
      <c r="F509">
        <v>1</v>
      </c>
      <c r="G509" s="2">
        <v>159</v>
      </c>
      <c r="H509" s="2">
        <v>159</v>
      </c>
      <c r="I509" t="s">
        <v>41</v>
      </c>
      <c r="J509" t="s">
        <v>81</v>
      </c>
      <c r="K509" t="str">
        <f>TEXT(tblOrders[[#This Row],[Order_Date]],"mmmm")</f>
        <v>September</v>
      </c>
      <c r="L509" t="str">
        <f>TEXT(tblOrders[[#This Row],[Order_Date]],"DDDD")</f>
        <v>Saturday</v>
      </c>
    </row>
    <row r="510" spans="1:12" x14ac:dyDescent="0.25">
      <c r="A510" t="s">
        <v>554</v>
      </c>
      <c r="B510" t="s">
        <v>11</v>
      </c>
      <c r="C510" s="3">
        <v>45896</v>
      </c>
      <c r="D510" t="s">
        <v>17</v>
      </c>
      <c r="E510" t="s">
        <v>29</v>
      </c>
      <c r="F510">
        <v>1</v>
      </c>
      <c r="G510" s="2">
        <v>43</v>
      </c>
      <c r="H510" s="2">
        <v>43</v>
      </c>
      <c r="I510" t="s">
        <v>14</v>
      </c>
      <c r="J510" t="s">
        <v>38</v>
      </c>
      <c r="K510" t="str">
        <f>TEXT(tblOrders[[#This Row],[Order_Date]],"mmmm")</f>
        <v>August</v>
      </c>
      <c r="L510" t="str">
        <f>TEXT(tblOrders[[#This Row],[Order_Date]],"DDDD")</f>
        <v>Wednesday</v>
      </c>
    </row>
    <row r="511" spans="1:12" x14ac:dyDescent="0.25">
      <c r="A511" t="s">
        <v>555</v>
      </c>
      <c r="B511" t="s">
        <v>45</v>
      </c>
      <c r="C511" s="3">
        <v>45888</v>
      </c>
      <c r="D511" t="s">
        <v>40</v>
      </c>
      <c r="E511" t="s">
        <v>29</v>
      </c>
      <c r="F511">
        <v>3</v>
      </c>
      <c r="G511" s="2">
        <v>13</v>
      </c>
      <c r="H511" s="2">
        <v>39</v>
      </c>
      <c r="I511" t="s">
        <v>47</v>
      </c>
      <c r="J511" t="s">
        <v>110</v>
      </c>
      <c r="K511" t="str">
        <f>TEXT(tblOrders[[#This Row],[Order_Date]],"mmmm")</f>
        <v>August</v>
      </c>
      <c r="L511" t="str">
        <f>TEXT(tblOrders[[#This Row],[Order_Date]],"DDDD")</f>
        <v>Tuesday</v>
      </c>
    </row>
    <row r="512" spans="1:12" x14ac:dyDescent="0.25">
      <c r="A512" t="s">
        <v>556</v>
      </c>
      <c r="B512" t="s">
        <v>11</v>
      </c>
      <c r="C512" s="3">
        <v>45897</v>
      </c>
      <c r="D512" t="s">
        <v>12</v>
      </c>
      <c r="E512" t="s">
        <v>29</v>
      </c>
      <c r="F512">
        <v>2</v>
      </c>
      <c r="G512" s="2">
        <v>31</v>
      </c>
      <c r="H512" s="2">
        <v>62</v>
      </c>
      <c r="I512" t="s">
        <v>14</v>
      </c>
      <c r="J512" t="s">
        <v>30</v>
      </c>
      <c r="K512" t="str">
        <f>TEXT(tblOrders[[#This Row],[Order_Date]],"mmmm")</f>
        <v>August</v>
      </c>
      <c r="L512" t="str">
        <f>TEXT(tblOrders[[#This Row],[Order_Date]],"DDDD")</f>
        <v>Thursday</v>
      </c>
    </row>
    <row r="513" spans="1:12" x14ac:dyDescent="0.25">
      <c r="A513" t="s">
        <v>557</v>
      </c>
      <c r="B513" t="s">
        <v>49</v>
      </c>
      <c r="C513" s="3">
        <v>45886</v>
      </c>
      <c r="D513" t="s">
        <v>17</v>
      </c>
      <c r="E513" t="s">
        <v>25</v>
      </c>
      <c r="F513">
        <v>2</v>
      </c>
      <c r="G513" s="2">
        <v>53</v>
      </c>
      <c r="H513" s="2">
        <v>106</v>
      </c>
      <c r="I513" t="s">
        <v>22</v>
      </c>
      <c r="J513" t="s">
        <v>34</v>
      </c>
      <c r="K513" t="str">
        <f>TEXT(tblOrders[[#This Row],[Order_Date]],"mmmm")</f>
        <v>August</v>
      </c>
      <c r="L513" t="str">
        <f>TEXT(tblOrders[[#This Row],[Order_Date]],"DDDD")</f>
        <v>Sunday</v>
      </c>
    </row>
    <row r="514" spans="1:12" x14ac:dyDescent="0.25">
      <c r="A514" t="s">
        <v>558</v>
      </c>
      <c r="B514" t="s">
        <v>37</v>
      </c>
      <c r="C514" s="3">
        <v>45906</v>
      </c>
      <c r="D514" t="s">
        <v>12</v>
      </c>
      <c r="E514" t="s">
        <v>25</v>
      </c>
      <c r="F514">
        <v>2</v>
      </c>
      <c r="G514" s="2">
        <v>147</v>
      </c>
      <c r="H514" s="2">
        <v>294</v>
      </c>
      <c r="I514" t="s">
        <v>14</v>
      </c>
      <c r="J514" t="s">
        <v>67</v>
      </c>
      <c r="K514" t="str">
        <f>TEXT(tblOrders[[#This Row],[Order_Date]],"mmmm")</f>
        <v>September</v>
      </c>
      <c r="L514" t="str">
        <f>TEXT(tblOrders[[#This Row],[Order_Date]],"DDDD")</f>
        <v>Saturday</v>
      </c>
    </row>
    <row r="515" spans="1:12" x14ac:dyDescent="0.25">
      <c r="A515" t="s">
        <v>559</v>
      </c>
      <c r="B515" t="s">
        <v>49</v>
      </c>
      <c r="C515" s="3">
        <v>45841</v>
      </c>
      <c r="D515" t="s">
        <v>40</v>
      </c>
      <c r="E515" t="s">
        <v>13</v>
      </c>
      <c r="F515">
        <v>1</v>
      </c>
      <c r="G515" s="2">
        <v>43</v>
      </c>
      <c r="H515" s="2">
        <v>43</v>
      </c>
      <c r="I515" t="s">
        <v>22</v>
      </c>
      <c r="J515" t="s">
        <v>30</v>
      </c>
      <c r="K515" t="str">
        <f>TEXT(tblOrders[[#This Row],[Order_Date]],"mmmm")</f>
        <v>July</v>
      </c>
      <c r="L515" t="str">
        <f>TEXT(tblOrders[[#This Row],[Order_Date]],"DDDD")</f>
        <v>Thursday</v>
      </c>
    </row>
    <row r="516" spans="1:12" x14ac:dyDescent="0.25">
      <c r="A516" t="s">
        <v>560</v>
      </c>
      <c r="B516" t="s">
        <v>49</v>
      </c>
      <c r="C516" s="3">
        <v>45857</v>
      </c>
      <c r="D516" t="s">
        <v>40</v>
      </c>
      <c r="E516" t="s">
        <v>25</v>
      </c>
      <c r="F516">
        <v>1</v>
      </c>
      <c r="G516" s="2">
        <v>15</v>
      </c>
      <c r="H516" s="2">
        <v>15</v>
      </c>
      <c r="I516" t="s">
        <v>14</v>
      </c>
      <c r="J516" t="s">
        <v>90</v>
      </c>
      <c r="K516" t="str">
        <f>TEXT(tblOrders[[#This Row],[Order_Date]],"mmmm")</f>
        <v>July</v>
      </c>
      <c r="L516" t="str">
        <f>TEXT(tblOrders[[#This Row],[Order_Date]],"DDDD")</f>
        <v>Saturday</v>
      </c>
    </row>
    <row r="517" spans="1:12" x14ac:dyDescent="0.25">
      <c r="A517" t="s">
        <v>561</v>
      </c>
      <c r="B517" t="s">
        <v>32</v>
      </c>
      <c r="C517" s="3">
        <v>45921</v>
      </c>
      <c r="D517" t="s">
        <v>40</v>
      </c>
      <c r="E517" t="s">
        <v>25</v>
      </c>
      <c r="F517">
        <v>4</v>
      </c>
      <c r="G517" s="2">
        <v>55</v>
      </c>
      <c r="H517" s="2">
        <v>220</v>
      </c>
      <c r="I517" t="s">
        <v>14</v>
      </c>
      <c r="J517" t="s">
        <v>62</v>
      </c>
      <c r="K517" t="str">
        <f>TEXT(tblOrders[[#This Row],[Order_Date]],"mmmm")</f>
        <v>September</v>
      </c>
      <c r="L517" t="str">
        <f>TEXT(tblOrders[[#This Row],[Order_Date]],"DDDD")</f>
        <v>Sunday</v>
      </c>
    </row>
    <row r="518" spans="1:12" x14ac:dyDescent="0.25">
      <c r="A518" t="s">
        <v>562</v>
      </c>
      <c r="B518" t="s">
        <v>21</v>
      </c>
      <c r="C518" s="3">
        <v>45923</v>
      </c>
      <c r="D518" t="s">
        <v>17</v>
      </c>
      <c r="E518" t="s">
        <v>13</v>
      </c>
      <c r="F518">
        <v>4</v>
      </c>
      <c r="G518" s="2">
        <v>50</v>
      </c>
      <c r="H518" s="2">
        <v>200</v>
      </c>
      <c r="I518" t="s">
        <v>14</v>
      </c>
      <c r="J518" t="s">
        <v>62</v>
      </c>
      <c r="K518" t="str">
        <f>TEXT(tblOrders[[#This Row],[Order_Date]],"mmmm")</f>
        <v>September</v>
      </c>
      <c r="L518" t="str">
        <f>TEXT(tblOrders[[#This Row],[Order_Date]],"DDDD")</f>
        <v>Tuesday</v>
      </c>
    </row>
    <row r="519" spans="1:12" x14ac:dyDescent="0.25">
      <c r="A519" t="s">
        <v>563</v>
      </c>
      <c r="B519" t="s">
        <v>11</v>
      </c>
      <c r="C519" s="3">
        <v>45925</v>
      </c>
      <c r="D519" t="s">
        <v>40</v>
      </c>
      <c r="E519" t="s">
        <v>18</v>
      </c>
      <c r="F519">
        <v>2</v>
      </c>
      <c r="G519" s="2">
        <v>16</v>
      </c>
      <c r="H519" s="2">
        <v>32</v>
      </c>
      <c r="I519" t="s">
        <v>14</v>
      </c>
      <c r="J519" t="s">
        <v>30</v>
      </c>
      <c r="K519" t="str">
        <f>TEXT(tblOrders[[#This Row],[Order_Date]],"mmmm")</f>
        <v>September</v>
      </c>
      <c r="L519" t="str">
        <f>TEXT(tblOrders[[#This Row],[Order_Date]],"DDDD")</f>
        <v>Thursday</v>
      </c>
    </row>
    <row r="520" spans="1:12" x14ac:dyDescent="0.25">
      <c r="A520" t="s">
        <v>564</v>
      </c>
      <c r="B520" t="s">
        <v>11</v>
      </c>
      <c r="C520" s="3">
        <v>45918</v>
      </c>
      <c r="D520" t="s">
        <v>17</v>
      </c>
      <c r="E520" t="s">
        <v>25</v>
      </c>
      <c r="F520">
        <v>2</v>
      </c>
      <c r="G520" s="2">
        <v>21</v>
      </c>
      <c r="H520" s="2">
        <v>42</v>
      </c>
      <c r="I520" t="s">
        <v>14</v>
      </c>
      <c r="J520" t="s">
        <v>62</v>
      </c>
      <c r="K520" t="str">
        <f>TEXT(tblOrders[[#This Row],[Order_Date]],"mmmm")</f>
        <v>September</v>
      </c>
      <c r="L520" t="str">
        <f>TEXT(tblOrders[[#This Row],[Order_Date]],"DDDD")</f>
        <v>Thursday</v>
      </c>
    </row>
    <row r="521" spans="1:12" x14ac:dyDescent="0.25">
      <c r="A521" t="s">
        <v>565</v>
      </c>
      <c r="B521" t="s">
        <v>32</v>
      </c>
      <c r="C521" s="3">
        <v>45909</v>
      </c>
      <c r="D521" t="s">
        <v>40</v>
      </c>
      <c r="E521" t="s">
        <v>29</v>
      </c>
      <c r="F521">
        <v>1</v>
      </c>
      <c r="G521" s="2">
        <v>62</v>
      </c>
      <c r="H521" s="2">
        <v>62</v>
      </c>
      <c r="I521" t="s">
        <v>22</v>
      </c>
      <c r="J521" t="s">
        <v>15</v>
      </c>
      <c r="K521" t="str">
        <f>TEXT(tblOrders[[#This Row],[Order_Date]],"mmmm")</f>
        <v>September</v>
      </c>
      <c r="L521" t="str">
        <f>TEXT(tblOrders[[#This Row],[Order_Date]],"DDDD")</f>
        <v>Tuesday</v>
      </c>
    </row>
    <row r="522" spans="1:12" x14ac:dyDescent="0.25">
      <c r="A522" t="s">
        <v>566</v>
      </c>
      <c r="B522" t="s">
        <v>61</v>
      </c>
      <c r="C522" s="3">
        <v>45860</v>
      </c>
      <c r="D522" t="s">
        <v>12</v>
      </c>
      <c r="E522" t="s">
        <v>29</v>
      </c>
      <c r="F522">
        <v>1</v>
      </c>
      <c r="G522" s="2">
        <v>66</v>
      </c>
      <c r="H522" s="2">
        <v>66</v>
      </c>
      <c r="I522" t="s">
        <v>14</v>
      </c>
      <c r="J522" t="s">
        <v>213</v>
      </c>
      <c r="K522" t="str">
        <f>TEXT(tblOrders[[#This Row],[Order_Date]],"mmmm")</f>
        <v>July</v>
      </c>
      <c r="L522" t="str">
        <f>TEXT(tblOrders[[#This Row],[Order_Date]],"DDDD")</f>
        <v>Tuesday</v>
      </c>
    </row>
    <row r="523" spans="1:12" x14ac:dyDescent="0.25">
      <c r="A523" t="s">
        <v>567</v>
      </c>
      <c r="B523" t="s">
        <v>11</v>
      </c>
      <c r="C523" s="3">
        <v>45887</v>
      </c>
      <c r="D523" t="s">
        <v>12</v>
      </c>
      <c r="E523" t="s">
        <v>25</v>
      </c>
      <c r="F523">
        <v>2</v>
      </c>
      <c r="G523" s="2">
        <v>39</v>
      </c>
      <c r="H523" s="2">
        <v>78</v>
      </c>
      <c r="I523" t="s">
        <v>41</v>
      </c>
      <c r="J523" t="s">
        <v>38</v>
      </c>
      <c r="K523" t="str">
        <f>TEXT(tblOrders[[#This Row],[Order_Date]],"mmmm")</f>
        <v>August</v>
      </c>
      <c r="L523" t="str">
        <f>TEXT(tblOrders[[#This Row],[Order_Date]],"DDDD")</f>
        <v>Monday</v>
      </c>
    </row>
    <row r="524" spans="1:12" x14ac:dyDescent="0.25">
      <c r="A524" t="s">
        <v>568</v>
      </c>
      <c r="B524" t="s">
        <v>32</v>
      </c>
      <c r="C524" s="3">
        <v>45878</v>
      </c>
      <c r="D524" t="s">
        <v>40</v>
      </c>
      <c r="E524" t="s">
        <v>25</v>
      </c>
      <c r="F524">
        <v>2</v>
      </c>
      <c r="G524" s="2">
        <v>83</v>
      </c>
      <c r="H524" s="2">
        <v>166</v>
      </c>
      <c r="I524" t="s">
        <v>41</v>
      </c>
      <c r="J524" t="s">
        <v>90</v>
      </c>
      <c r="K524" t="str">
        <f>TEXT(tblOrders[[#This Row],[Order_Date]],"mmmm")</f>
        <v>August</v>
      </c>
      <c r="L524" t="str">
        <f>TEXT(tblOrders[[#This Row],[Order_Date]],"DDDD")</f>
        <v>Saturday</v>
      </c>
    </row>
    <row r="525" spans="1:12" x14ac:dyDescent="0.25">
      <c r="A525" t="s">
        <v>569</v>
      </c>
      <c r="B525" t="s">
        <v>71</v>
      </c>
      <c r="C525" s="3">
        <v>45926</v>
      </c>
      <c r="D525" t="s">
        <v>40</v>
      </c>
      <c r="E525" t="s">
        <v>18</v>
      </c>
      <c r="F525">
        <v>1</v>
      </c>
      <c r="G525" s="2">
        <v>21</v>
      </c>
      <c r="H525" s="2">
        <v>21</v>
      </c>
      <c r="I525" t="s">
        <v>14</v>
      </c>
      <c r="J525" t="s">
        <v>34</v>
      </c>
      <c r="K525" t="str">
        <f>TEXT(tblOrders[[#This Row],[Order_Date]],"mmmm")</f>
        <v>September</v>
      </c>
      <c r="L525" t="str">
        <f>TEXT(tblOrders[[#This Row],[Order_Date]],"DDDD")</f>
        <v>Friday</v>
      </c>
    </row>
    <row r="526" spans="1:12" x14ac:dyDescent="0.25">
      <c r="A526" t="s">
        <v>570</v>
      </c>
      <c r="B526" t="s">
        <v>11</v>
      </c>
      <c r="C526" s="3">
        <v>45906</v>
      </c>
      <c r="D526" t="s">
        <v>12</v>
      </c>
      <c r="E526" t="s">
        <v>29</v>
      </c>
      <c r="F526">
        <v>2</v>
      </c>
      <c r="G526" s="2">
        <v>25</v>
      </c>
      <c r="H526" s="2">
        <v>50</v>
      </c>
      <c r="I526" t="s">
        <v>22</v>
      </c>
      <c r="J526" t="s">
        <v>26</v>
      </c>
      <c r="K526" t="str">
        <f>TEXT(tblOrders[[#This Row],[Order_Date]],"mmmm")</f>
        <v>September</v>
      </c>
      <c r="L526" t="str">
        <f>TEXT(tblOrders[[#This Row],[Order_Date]],"DDDD")</f>
        <v>Saturday</v>
      </c>
    </row>
    <row r="527" spans="1:12" x14ac:dyDescent="0.25">
      <c r="A527" t="s">
        <v>571</v>
      </c>
      <c r="B527" t="s">
        <v>32</v>
      </c>
      <c r="C527" s="3">
        <v>45918</v>
      </c>
      <c r="D527" t="s">
        <v>17</v>
      </c>
      <c r="E527" t="s">
        <v>18</v>
      </c>
      <c r="F527">
        <v>2</v>
      </c>
      <c r="G527" s="2">
        <v>71</v>
      </c>
      <c r="H527" s="2">
        <v>142</v>
      </c>
      <c r="I527" t="s">
        <v>47</v>
      </c>
      <c r="J527" t="s">
        <v>67</v>
      </c>
      <c r="K527" t="str">
        <f>TEXT(tblOrders[[#This Row],[Order_Date]],"mmmm")</f>
        <v>September</v>
      </c>
      <c r="L527" t="str">
        <f>TEXT(tblOrders[[#This Row],[Order_Date]],"DDDD")</f>
        <v>Thursday</v>
      </c>
    </row>
    <row r="528" spans="1:12" x14ac:dyDescent="0.25">
      <c r="A528" t="s">
        <v>572</v>
      </c>
      <c r="B528" t="s">
        <v>11</v>
      </c>
      <c r="C528" s="3">
        <v>45855</v>
      </c>
      <c r="D528" t="s">
        <v>17</v>
      </c>
      <c r="E528" t="s">
        <v>25</v>
      </c>
      <c r="F528">
        <v>3</v>
      </c>
      <c r="G528" s="2">
        <v>44</v>
      </c>
      <c r="H528" s="2">
        <v>132</v>
      </c>
      <c r="I528" t="s">
        <v>14</v>
      </c>
      <c r="J528" t="s">
        <v>213</v>
      </c>
      <c r="K528" t="str">
        <f>TEXT(tblOrders[[#This Row],[Order_Date]],"mmmm")</f>
        <v>July</v>
      </c>
      <c r="L528" t="str">
        <f>TEXT(tblOrders[[#This Row],[Order_Date]],"DDDD")</f>
        <v>Thursday</v>
      </c>
    </row>
    <row r="529" spans="1:12" x14ac:dyDescent="0.25">
      <c r="A529" t="s">
        <v>573</v>
      </c>
      <c r="B529" t="s">
        <v>32</v>
      </c>
      <c r="C529" s="3">
        <v>45839</v>
      </c>
      <c r="D529" t="s">
        <v>40</v>
      </c>
      <c r="E529" t="s">
        <v>29</v>
      </c>
      <c r="F529">
        <v>3</v>
      </c>
      <c r="G529" s="2">
        <v>76</v>
      </c>
      <c r="H529" s="2">
        <v>228</v>
      </c>
      <c r="I529" t="s">
        <v>14</v>
      </c>
      <c r="J529" t="s">
        <v>34</v>
      </c>
      <c r="K529" t="str">
        <f>TEXT(tblOrders[[#This Row],[Order_Date]],"mmmm")</f>
        <v>July</v>
      </c>
      <c r="L529" t="str">
        <f>TEXT(tblOrders[[#This Row],[Order_Date]],"DDDD")</f>
        <v>Tuesday</v>
      </c>
    </row>
    <row r="530" spans="1:12" x14ac:dyDescent="0.25">
      <c r="A530" t="s">
        <v>574</v>
      </c>
      <c r="B530" t="s">
        <v>71</v>
      </c>
      <c r="C530" s="3">
        <v>45927</v>
      </c>
      <c r="D530" t="s">
        <v>17</v>
      </c>
      <c r="E530" t="s">
        <v>29</v>
      </c>
      <c r="F530">
        <v>3</v>
      </c>
      <c r="G530" s="2">
        <v>60</v>
      </c>
      <c r="H530" s="2">
        <v>180</v>
      </c>
      <c r="I530" t="s">
        <v>14</v>
      </c>
      <c r="J530" t="s">
        <v>90</v>
      </c>
      <c r="K530" t="str">
        <f>TEXT(tblOrders[[#This Row],[Order_Date]],"mmmm")</f>
        <v>September</v>
      </c>
      <c r="L530" t="str">
        <f>TEXT(tblOrders[[#This Row],[Order_Date]],"DDDD")</f>
        <v>Saturday</v>
      </c>
    </row>
    <row r="531" spans="1:12" x14ac:dyDescent="0.25">
      <c r="A531" t="s">
        <v>575</v>
      </c>
      <c r="B531" t="s">
        <v>32</v>
      </c>
      <c r="C531" s="3">
        <v>45914</v>
      </c>
      <c r="D531" t="s">
        <v>28</v>
      </c>
      <c r="E531" t="s">
        <v>25</v>
      </c>
      <c r="F531">
        <v>2</v>
      </c>
      <c r="G531" s="2">
        <v>28</v>
      </c>
      <c r="H531" s="2">
        <v>56</v>
      </c>
      <c r="I531" t="s">
        <v>22</v>
      </c>
      <c r="J531" t="s">
        <v>26</v>
      </c>
      <c r="K531" t="str">
        <f>TEXT(tblOrders[[#This Row],[Order_Date]],"mmmm")</f>
        <v>September</v>
      </c>
      <c r="L531" t="str">
        <f>TEXT(tblOrders[[#This Row],[Order_Date]],"DDDD")</f>
        <v>Sunday</v>
      </c>
    </row>
    <row r="532" spans="1:12" x14ac:dyDescent="0.25">
      <c r="A532" t="s">
        <v>576</v>
      </c>
      <c r="B532" t="s">
        <v>37</v>
      </c>
      <c r="C532" s="3">
        <v>45894</v>
      </c>
      <c r="D532" t="s">
        <v>17</v>
      </c>
      <c r="E532" t="s">
        <v>29</v>
      </c>
      <c r="F532">
        <v>1</v>
      </c>
      <c r="G532" s="2">
        <v>171</v>
      </c>
      <c r="H532" s="2">
        <v>171</v>
      </c>
      <c r="I532" t="s">
        <v>14</v>
      </c>
      <c r="J532" t="s">
        <v>30</v>
      </c>
      <c r="K532" t="str">
        <f>TEXT(tblOrders[[#This Row],[Order_Date]],"mmmm")</f>
        <v>August</v>
      </c>
      <c r="L532" t="str">
        <f>TEXT(tblOrders[[#This Row],[Order_Date]],"DDDD")</f>
        <v>Monday</v>
      </c>
    </row>
    <row r="533" spans="1:12" x14ac:dyDescent="0.25">
      <c r="A533" t="s">
        <v>577</v>
      </c>
      <c r="B533" t="s">
        <v>21</v>
      </c>
      <c r="C533" s="3">
        <v>45904</v>
      </c>
      <c r="D533" t="s">
        <v>28</v>
      </c>
      <c r="E533" t="s">
        <v>18</v>
      </c>
      <c r="F533">
        <v>1</v>
      </c>
      <c r="G533" s="2">
        <v>62</v>
      </c>
      <c r="H533" s="2">
        <v>62</v>
      </c>
      <c r="I533" t="s">
        <v>41</v>
      </c>
      <c r="J533" t="s">
        <v>30</v>
      </c>
      <c r="K533" t="str">
        <f>TEXT(tblOrders[[#This Row],[Order_Date]],"mmmm")</f>
        <v>September</v>
      </c>
      <c r="L533" t="str">
        <f>TEXT(tblOrders[[#This Row],[Order_Date]],"DDDD")</f>
        <v>Thursday</v>
      </c>
    </row>
    <row r="534" spans="1:12" x14ac:dyDescent="0.25">
      <c r="A534" t="s">
        <v>578</v>
      </c>
      <c r="B534" t="s">
        <v>32</v>
      </c>
      <c r="C534" s="3">
        <v>45899</v>
      </c>
      <c r="D534" t="s">
        <v>17</v>
      </c>
      <c r="E534" t="s">
        <v>25</v>
      </c>
      <c r="F534">
        <v>1</v>
      </c>
      <c r="G534" s="2">
        <v>40</v>
      </c>
      <c r="H534" s="2">
        <v>40</v>
      </c>
      <c r="I534" t="s">
        <v>14</v>
      </c>
      <c r="J534" t="s">
        <v>38</v>
      </c>
      <c r="K534" t="str">
        <f>TEXT(tblOrders[[#This Row],[Order_Date]],"mmmm")</f>
        <v>August</v>
      </c>
      <c r="L534" t="str">
        <f>TEXT(tblOrders[[#This Row],[Order_Date]],"DDDD")</f>
        <v>Saturday</v>
      </c>
    </row>
    <row r="535" spans="1:12" x14ac:dyDescent="0.25">
      <c r="A535" t="s">
        <v>579</v>
      </c>
      <c r="B535" t="s">
        <v>32</v>
      </c>
      <c r="C535" s="3">
        <v>45915</v>
      </c>
      <c r="D535" t="s">
        <v>17</v>
      </c>
      <c r="E535" t="s">
        <v>25</v>
      </c>
      <c r="F535">
        <v>3</v>
      </c>
      <c r="G535" s="2">
        <v>84</v>
      </c>
      <c r="H535" s="2">
        <v>252</v>
      </c>
      <c r="I535" t="s">
        <v>47</v>
      </c>
      <c r="J535" t="s">
        <v>26</v>
      </c>
      <c r="K535" t="str">
        <f>TEXT(tblOrders[[#This Row],[Order_Date]],"mmmm")</f>
        <v>September</v>
      </c>
      <c r="L535" t="str">
        <f>TEXT(tblOrders[[#This Row],[Order_Date]],"DDDD")</f>
        <v>Monday</v>
      </c>
    </row>
    <row r="536" spans="1:12" x14ac:dyDescent="0.25">
      <c r="A536" t="s">
        <v>580</v>
      </c>
      <c r="B536" t="s">
        <v>11</v>
      </c>
      <c r="C536" s="3">
        <v>45881</v>
      </c>
      <c r="D536" t="s">
        <v>17</v>
      </c>
      <c r="E536" t="s">
        <v>29</v>
      </c>
      <c r="F536">
        <v>1</v>
      </c>
      <c r="G536" s="2">
        <v>27</v>
      </c>
      <c r="H536" s="2">
        <v>27</v>
      </c>
      <c r="I536" t="s">
        <v>14</v>
      </c>
      <c r="J536" t="s">
        <v>15</v>
      </c>
      <c r="K536" t="str">
        <f>TEXT(tblOrders[[#This Row],[Order_Date]],"mmmm")</f>
        <v>August</v>
      </c>
      <c r="L536" t="str">
        <f>TEXT(tblOrders[[#This Row],[Order_Date]],"DDDD")</f>
        <v>Tuesday</v>
      </c>
    </row>
    <row r="537" spans="1:12" x14ac:dyDescent="0.25">
      <c r="A537" t="s">
        <v>581</v>
      </c>
      <c r="B537" t="s">
        <v>11</v>
      </c>
      <c r="C537" s="3">
        <v>45911</v>
      </c>
      <c r="D537" t="s">
        <v>12</v>
      </c>
      <c r="E537" t="s">
        <v>13</v>
      </c>
      <c r="F537">
        <v>2</v>
      </c>
      <c r="G537" s="2">
        <v>19</v>
      </c>
      <c r="H537" s="2">
        <v>38</v>
      </c>
      <c r="I537" t="s">
        <v>14</v>
      </c>
      <c r="J537" t="s">
        <v>81</v>
      </c>
      <c r="K537" t="str">
        <f>TEXT(tblOrders[[#This Row],[Order_Date]],"mmmm")</f>
        <v>September</v>
      </c>
      <c r="L537" t="str">
        <f>TEXT(tblOrders[[#This Row],[Order_Date]],"DDDD")</f>
        <v>Thursday</v>
      </c>
    </row>
    <row r="538" spans="1:12" x14ac:dyDescent="0.25">
      <c r="A538" t="s">
        <v>582</v>
      </c>
      <c r="B538" t="s">
        <v>45</v>
      </c>
      <c r="C538" s="3">
        <v>45842</v>
      </c>
      <c r="D538" t="s">
        <v>12</v>
      </c>
      <c r="E538" t="s">
        <v>29</v>
      </c>
      <c r="F538">
        <v>2</v>
      </c>
      <c r="G538" s="2">
        <v>19</v>
      </c>
      <c r="H538" s="2">
        <v>38</v>
      </c>
      <c r="I538" t="s">
        <v>41</v>
      </c>
      <c r="J538" t="s">
        <v>30</v>
      </c>
      <c r="K538" t="str">
        <f>TEXT(tblOrders[[#This Row],[Order_Date]],"mmmm")</f>
        <v>July</v>
      </c>
      <c r="L538" t="str">
        <f>TEXT(tblOrders[[#This Row],[Order_Date]],"DDDD")</f>
        <v>Friday</v>
      </c>
    </row>
    <row r="539" spans="1:12" x14ac:dyDescent="0.25">
      <c r="A539" t="s">
        <v>583</v>
      </c>
      <c r="B539" t="s">
        <v>61</v>
      </c>
      <c r="C539" s="3">
        <v>45902</v>
      </c>
      <c r="D539" t="s">
        <v>12</v>
      </c>
      <c r="E539" t="s">
        <v>25</v>
      </c>
      <c r="F539">
        <v>1</v>
      </c>
      <c r="G539" s="2">
        <v>162</v>
      </c>
      <c r="H539" s="2">
        <v>162</v>
      </c>
      <c r="I539" t="s">
        <v>14</v>
      </c>
      <c r="J539" t="s">
        <v>90</v>
      </c>
      <c r="K539" t="str">
        <f>TEXT(tblOrders[[#This Row],[Order_Date]],"mmmm")</f>
        <v>September</v>
      </c>
      <c r="L539" t="str">
        <f>TEXT(tblOrders[[#This Row],[Order_Date]],"DDDD")</f>
        <v>Tuesday</v>
      </c>
    </row>
    <row r="540" spans="1:12" x14ac:dyDescent="0.25">
      <c r="A540" t="s">
        <v>584</v>
      </c>
      <c r="B540" t="s">
        <v>32</v>
      </c>
      <c r="C540" s="3">
        <v>45892</v>
      </c>
      <c r="D540" t="s">
        <v>12</v>
      </c>
      <c r="E540" t="s">
        <v>29</v>
      </c>
      <c r="F540">
        <v>2</v>
      </c>
      <c r="G540" s="2">
        <v>52</v>
      </c>
      <c r="H540" s="2">
        <v>104</v>
      </c>
      <c r="I540" t="s">
        <v>14</v>
      </c>
      <c r="J540" t="s">
        <v>38</v>
      </c>
      <c r="K540" t="str">
        <f>TEXT(tblOrders[[#This Row],[Order_Date]],"mmmm")</f>
        <v>August</v>
      </c>
      <c r="L540" t="str">
        <f>TEXT(tblOrders[[#This Row],[Order_Date]],"DDDD")</f>
        <v>Saturday</v>
      </c>
    </row>
    <row r="541" spans="1:12" x14ac:dyDescent="0.25">
      <c r="A541" t="s">
        <v>585</v>
      </c>
      <c r="B541" t="s">
        <v>49</v>
      </c>
      <c r="C541" s="3">
        <v>45885</v>
      </c>
      <c r="D541" t="s">
        <v>40</v>
      </c>
      <c r="E541" t="s">
        <v>29</v>
      </c>
      <c r="F541">
        <v>1</v>
      </c>
      <c r="G541" s="2">
        <v>41</v>
      </c>
      <c r="H541" s="2">
        <v>41</v>
      </c>
      <c r="I541" t="s">
        <v>14</v>
      </c>
      <c r="J541" t="s">
        <v>81</v>
      </c>
      <c r="K541" t="str">
        <f>TEXT(tblOrders[[#This Row],[Order_Date]],"mmmm")</f>
        <v>August</v>
      </c>
      <c r="L541" t="str">
        <f>TEXT(tblOrders[[#This Row],[Order_Date]],"DDDD")</f>
        <v>Saturday</v>
      </c>
    </row>
    <row r="542" spans="1:12" x14ac:dyDescent="0.25">
      <c r="A542" t="s">
        <v>586</v>
      </c>
      <c r="B542" t="s">
        <v>32</v>
      </c>
      <c r="C542" s="3">
        <v>45861</v>
      </c>
      <c r="D542" t="s">
        <v>12</v>
      </c>
      <c r="E542" t="s">
        <v>18</v>
      </c>
      <c r="F542">
        <v>2</v>
      </c>
      <c r="G542" s="2">
        <v>69</v>
      </c>
      <c r="H542" s="2">
        <v>138</v>
      </c>
      <c r="I542" t="s">
        <v>14</v>
      </c>
      <c r="J542" t="s">
        <v>26</v>
      </c>
      <c r="K542" t="str">
        <f>TEXT(tblOrders[[#This Row],[Order_Date]],"mmmm")</f>
        <v>July</v>
      </c>
      <c r="L542" t="str">
        <f>TEXT(tblOrders[[#This Row],[Order_Date]],"DDDD")</f>
        <v>Wednesday</v>
      </c>
    </row>
    <row r="543" spans="1:12" x14ac:dyDescent="0.25">
      <c r="A543" t="s">
        <v>587</v>
      </c>
      <c r="B543" t="s">
        <v>11</v>
      </c>
      <c r="C543" s="3">
        <v>45845</v>
      </c>
      <c r="D543" t="s">
        <v>40</v>
      </c>
      <c r="E543" t="s">
        <v>29</v>
      </c>
      <c r="F543">
        <v>3</v>
      </c>
      <c r="G543" s="2">
        <v>50</v>
      </c>
      <c r="H543" s="2">
        <v>150</v>
      </c>
      <c r="I543" t="s">
        <v>47</v>
      </c>
      <c r="J543" t="s">
        <v>34</v>
      </c>
      <c r="K543" t="str">
        <f>TEXT(tblOrders[[#This Row],[Order_Date]],"mmmm")</f>
        <v>July</v>
      </c>
      <c r="L543" t="str">
        <f>TEXT(tblOrders[[#This Row],[Order_Date]],"DDDD")</f>
        <v>Monday</v>
      </c>
    </row>
    <row r="544" spans="1:12" x14ac:dyDescent="0.25">
      <c r="A544" t="s">
        <v>588</v>
      </c>
      <c r="B544" t="s">
        <v>32</v>
      </c>
      <c r="C544" s="3">
        <v>45885</v>
      </c>
      <c r="D544" t="s">
        <v>12</v>
      </c>
      <c r="E544" t="s">
        <v>25</v>
      </c>
      <c r="F544">
        <v>2</v>
      </c>
      <c r="G544" s="2">
        <v>34</v>
      </c>
      <c r="H544" s="2">
        <v>68</v>
      </c>
      <c r="I544" t="s">
        <v>14</v>
      </c>
      <c r="J544" t="s">
        <v>34</v>
      </c>
      <c r="K544" t="str">
        <f>TEXT(tblOrders[[#This Row],[Order_Date]],"mmmm")</f>
        <v>August</v>
      </c>
      <c r="L544" t="str">
        <f>TEXT(tblOrders[[#This Row],[Order_Date]],"DDDD")</f>
        <v>Saturday</v>
      </c>
    </row>
    <row r="545" spans="1:12" x14ac:dyDescent="0.25">
      <c r="A545" t="s">
        <v>589</v>
      </c>
      <c r="B545" t="s">
        <v>21</v>
      </c>
      <c r="C545" s="3">
        <v>45843</v>
      </c>
      <c r="D545" t="s">
        <v>17</v>
      </c>
      <c r="E545" t="s">
        <v>29</v>
      </c>
      <c r="F545">
        <v>3</v>
      </c>
      <c r="G545" s="2">
        <v>111</v>
      </c>
      <c r="H545" s="2">
        <v>333</v>
      </c>
      <c r="I545" t="s">
        <v>14</v>
      </c>
      <c r="J545" t="s">
        <v>67</v>
      </c>
      <c r="K545" t="str">
        <f>TEXT(tblOrders[[#This Row],[Order_Date]],"mmmm")</f>
        <v>July</v>
      </c>
      <c r="L545" t="str">
        <f>TEXT(tblOrders[[#This Row],[Order_Date]],"DDDD")</f>
        <v>Saturday</v>
      </c>
    </row>
    <row r="546" spans="1:12" x14ac:dyDescent="0.25">
      <c r="A546" t="s">
        <v>590</v>
      </c>
      <c r="B546" t="s">
        <v>45</v>
      </c>
      <c r="C546" s="3">
        <v>45853</v>
      </c>
      <c r="D546" t="s">
        <v>40</v>
      </c>
      <c r="E546" t="s">
        <v>29</v>
      </c>
      <c r="F546">
        <v>3</v>
      </c>
      <c r="G546" s="2">
        <v>8</v>
      </c>
      <c r="H546" s="2">
        <v>24</v>
      </c>
      <c r="I546" t="s">
        <v>14</v>
      </c>
      <c r="J546" t="s">
        <v>90</v>
      </c>
      <c r="K546" t="str">
        <f>TEXT(tblOrders[[#This Row],[Order_Date]],"mmmm")</f>
        <v>July</v>
      </c>
      <c r="L546" t="str">
        <f>TEXT(tblOrders[[#This Row],[Order_Date]],"DDDD")</f>
        <v>Tuesday</v>
      </c>
    </row>
    <row r="547" spans="1:12" x14ac:dyDescent="0.25">
      <c r="A547" t="s">
        <v>591</v>
      </c>
      <c r="B547" t="s">
        <v>61</v>
      </c>
      <c r="C547" s="3">
        <v>45864</v>
      </c>
      <c r="D547" t="s">
        <v>17</v>
      </c>
      <c r="E547" t="s">
        <v>18</v>
      </c>
      <c r="F547">
        <v>1</v>
      </c>
      <c r="G547" s="2">
        <v>90</v>
      </c>
      <c r="H547" s="2">
        <v>90</v>
      </c>
      <c r="I547" t="s">
        <v>47</v>
      </c>
      <c r="J547" t="s">
        <v>81</v>
      </c>
      <c r="K547" t="str">
        <f>TEXT(tblOrders[[#This Row],[Order_Date]],"mmmm")</f>
        <v>July</v>
      </c>
      <c r="L547" t="str">
        <f>TEXT(tblOrders[[#This Row],[Order_Date]],"DDDD")</f>
        <v>Saturday</v>
      </c>
    </row>
    <row r="548" spans="1:12" x14ac:dyDescent="0.25">
      <c r="A548" t="s">
        <v>592</v>
      </c>
      <c r="B548" t="s">
        <v>21</v>
      </c>
      <c r="C548" s="3">
        <v>45843</v>
      </c>
      <c r="D548" t="s">
        <v>28</v>
      </c>
      <c r="E548" t="s">
        <v>29</v>
      </c>
      <c r="F548">
        <v>1</v>
      </c>
      <c r="G548" s="2">
        <v>52</v>
      </c>
      <c r="H548" s="2">
        <v>52</v>
      </c>
      <c r="I548" t="s">
        <v>14</v>
      </c>
      <c r="J548" t="s">
        <v>30</v>
      </c>
      <c r="K548" t="str">
        <f>TEXT(tblOrders[[#This Row],[Order_Date]],"mmmm")</f>
        <v>July</v>
      </c>
      <c r="L548" t="str">
        <f>TEXT(tblOrders[[#This Row],[Order_Date]],"DDDD")</f>
        <v>Saturday</v>
      </c>
    </row>
    <row r="549" spans="1:12" x14ac:dyDescent="0.25">
      <c r="A549" t="s">
        <v>593</v>
      </c>
      <c r="B549" t="s">
        <v>37</v>
      </c>
      <c r="C549" s="3">
        <v>45909</v>
      </c>
      <c r="D549" t="s">
        <v>17</v>
      </c>
      <c r="E549" t="s">
        <v>18</v>
      </c>
      <c r="F549">
        <v>3</v>
      </c>
      <c r="G549" s="2">
        <v>251</v>
      </c>
      <c r="H549" s="2">
        <v>753</v>
      </c>
      <c r="I549" t="s">
        <v>14</v>
      </c>
      <c r="J549" t="s">
        <v>15</v>
      </c>
      <c r="K549" t="str">
        <f>TEXT(tblOrders[[#This Row],[Order_Date]],"mmmm")</f>
        <v>September</v>
      </c>
      <c r="L549" t="str">
        <f>TEXT(tblOrders[[#This Row],[Order_Date]],"DDDD")</f>
        <v>Tuesday</v>
      </c>
    </row>
    <row r="550" spans="1:12" x14ac:dyDescent="0.25">
      <c r="A550" t="s">
        <v>594</v>
      </c>
      <c r="B550" t="s">
        <v>49</v>
      </c>
      <c r="C550" s="3">
        <v>45907</v>
      </c>
      <c r="D550" t="s">
        <v>12</v>
      </c>
      <c r="E550" t="s">
        <v>25</v>
      </c>
      <c r="F550">
        <v>1</v>
      </c>
      <c r="G550" s="2">
        <v>38</v>
      </c>
      <c r="H550" s="2">
        <v>38</v>
      </c>
      <c r="I550" t="s">
        <v>14</v>
      </c>
      <c r="J550" t="s">
        <v>116</v>
      </c>
      <c r="K550" t="str">
        <f>TEXT(tblOrders[[#This Row],[Order_Date]],"mmmm")</f>
        <v>September</v>
      </c>
      <c r="L550" t="str">
        <f>TEXT(tblOrders[[#This Row],[Order_Date]],"DDDD")</f>
        <v>Sunday</v>
      </c>
    </row>
    <row r="551" spans="1:12" x14ac:dyDescent="0.25">
      <c r="A551" t="s">
        <v>595</v>
      </c>
      <c r="B551" t="s">
        <v>37</v>
      </c>
      <c r="C551" s="3">
        <v>45915</v>
      </c>
      <c r="D551" t="s">
        <v>40</v>
      </c>
      <c r="E551" t="s">
        <v>29</v>
      </c>
      <c r="F551">
        <v>2</v>
      </c>
      <c r="G551" s="2">
        <v>234</v>
      </c>
      <c r="H551" s="2">
        <v>468</v>
      </c>
      <c r="I551" t="s">
        <v>43</v>
      </c>
      <c r="J551" t="s">
        <v>26</v>
      </c>
      <c r="K551" t="str">
        <f>TEXT(tblOrders[[#This Row],[Order_Date]],"mmmm")</f>
        <v>September</v>
      </c>
      <c r="L551" t="str">
        <f>TEXT(tblOrders[[#This Row],[Order_Date]],"DDDD")</f>
        <v>Monday</v>
      </c>
    </row>
    <row r="552" spans="1:12" x14ac:dyDescent="0.25">
      <c r="A552" t="s">
        <v>596</v>
      </c>
      <c r="B552" t="s">
        <v>61</v>
      </c>
      <c r="C552" s="3">
        <v>45914</v>
      </c>
      <c r="D552" t="s">
        <v>12</v>
      </c>
      <c r="E552" t="s">
        <v>25</v>
      </c>
      <c r="F552">
        <v>1</v>
      </c>
      <c r="G552" s="2">
        <v>140</v>
      </c>
      <c r="H552" s="2">
        <v>140</v>
      </c>
      <c r="I552" t="s">
        <v>22</v>
      </c>
      <c r="J552" t="s">
        <v>26</v>
      </c>
      <c r="K552" t="str">
        <f>TEXT(tblOrders[[#This Row],[Order_Date]],"mmmm")</f>
        <v>September</v>
      </c>
      <c r="L552" t="str">
        <f>TEXT(tblOrders[[#This Row],[Order_Date]],"DDDD")</f>
        <v>Sunday</v>
      </c>
    </row>
    <row r="553" spans="1:12" x14ac:dyDescent="0.25">
      <c r="A553" t="s">
        <v>597</v>
      </c>
      <c r="B553" t="s">
        <v>32</v>
      </c>
      <c r="C553" s="3">
        <v>45874</v>
      </c>
      <c r="D553" t="s">
        <v>17</v>
      </c>
      <c r="E553" t="s">
        <v>25</v>
      </c>
      <c r="F553">
        <v>2</v>
      </c>
      <c r="G553" s="2">
        <v>90</v>
      </c>
      <c r="H553" s="2">
        <v>180</v>
      </c>
      <c r="I553" t="s">
        <v>14</v>
      </c>
      <c r="J553" t="s">
        <v>81</v>
      </c>
      <c r="K553" t="str">
        <f>TEXT(tblOrders[[#This Row],[Order_Date]],"mmmm")</f>
        <v>August</v>
      </c>
      <c r="L553" t="str">
        <f>TEXT(tblOrders[[#This Row],[Order_Date]],"DDDD")</f>
        <v>Tuesday</v>
      </c>
    </row>
    <row r="554" spans="1:12" x14ac:dyDescent="0.25">
      <c r="A554" t="s">
        <v>598</v>
      </c>
      <c r="B554" t="s">
        <v>32</v>
      </c>
      <c r="C554" s="3">
        <v>45863</v>
      </c>
      <c r="D554" t="s">
        <v>17</v>
      </c>
      <c r="E554" t="s">
        <v>25</v>
      </c>
      <c r="F554">
        <v>2</v>
      </c>
      <c r="G554" s="2">
        <v>45</v>
      </c>
      <c r="H554" s="2">
        <v>90</v>
      </c>
      <c r="I554" t="s">
        <v>43</v>
      </c>
      <c r="J554" t="s">
        <v>81</v>
      </c>
      <c r="K554" t="str">
        <f>TEXT(tblOrders[[#This Row],[Order_Date]],"mmmm")</f>
        <v>July</v>
      </c>
      <c r="L554" t="str">
        <f>TEXT(tblOrders[[#This Row],[Order_Date]],"DDDD")</f>
        <v>Friday</v>
      </c>
    </row>
    <row r="555" spans="1:12" x14ac:dyDescent="0.25">
      <c r="A555" t="s">
        <v>599</v>
      </c>
      <c r="B555" t="s">
        <v>21</v>
      </c>
      <c r="C555" s="3">
        <v>45915</v>
      </c>
      <c r="D555" t="s">
        <v>40</v>
      </c>
      <c r="E555" t="s">
        <v>18</v>
      </c>
      <c r="F555">
        <v>3</v>
      </c>
      <c r="G555" s="2">
        <v>75</v>
      </c>
      <c r="H555" s="2">
        <v>225</v>
      </c>
      <c r="I555" t="s">
        <v>41</v>
      </c>
      <c r="J555" t="s">
        <v>26</v>
      </c>
      <c r="K555" t="str">
        <f>TEXT(tblOrders[[#This Row],[Order_Date]],"mmmm")</f>
        <v>September</v>
      </c>
      <c r="L555" t="str">
        <f>TEXT(tblOrders[[#This Row],[Order_Date]],"DDDD")</f>
        <v>Monday</v>
      </c>
    </row>
    <row r="556" spans="1:12" x14ac:dyDescent="0.25">
      <c r="A556" t="s">
        <v>600</v>
      </c>
      <c r="B556" t="s">
        <v>32</v>
      </c>
      <c r="C556" s="3">
        <v>45862</v>
      </c>
      <c r="D556" t="s">
        <v>17</v>
      </c>
      <c r="E556" t="s">
        <v>25</v>
      </c>
      <c r="F556">
        <v>3</v>
      </c>
      <c r="G556" s="2">
        <v>59</v>
      </c>
      <c r="H556" s="2">
        <v>177</v>
      </c>
      <c r="I556" t="s">
        <v>14</v>
      </c>
      <c r="J556" t="s">
        <v>38</v>
      </c>
      <c r="K556" t="str">
        <f>TEXT(tblOrders[[#This Row],[Order_Date]],"mmmm")</f>
        <v>July</v>
      </c>
      <c r="L556" t="str">
        <f>TEXT(tblOrders[[#This Row],[Order_Date]],"DDDD")</f>
        <v>Thursday</v>
      </c>
    </row>
    <row r="557" spans="1:12" x14ac:dyDescent="0.25">
      <c r="A557" t="s">
        <v>601</v>
      </c>
      <c r="B557" t="s">
        <v>61</v>
      </c>
      <c r="C557" s="3">
        <v>45873</v>
      </c>
      <c r="D557" t="s">
        <v>28</v>
      </c>
      <c r="E557" t="s">
        <v>29</v>
      </c>
      <c r="F557">
        <v>1</v>
      </c>
      <c r="G557" s="2">
        <v>86</v>
      </c>
      <c r="H557" s="2">
        <v>86</v>
      </c>
      <c r="I557" t="s">
        <v>14</v>
      </c>
      <c r="J557" t="s">
        <v>15</v>
      </c>
      <c r="K557" t="str">
        <f>TEXT(tblOrders[[#This Row],[Order_Date]],"mmmm")</f>
        <v>August</v>
      </c>
      <c r="L557" t="str">
        <f>TEXT(tblOrders[[#This Row],[Order_Date]],"DDDD")</f>
        <v>Monday</v>
      </c>
    </row>
    <row r="558" spans="1:12" x14ac:dyDescent="0.25">
      <c r="A558" t="s">
        <v>602</v>
      </c>
      <c r="B558" t="s">
        <v>61</v>
      </c>
      <c r="C558" s="3">
        <v>45915</v>
      </c>
      <c r="D558" t="s">
        <v>17</v>
      </c>
      <c r="E558" t="s">
        <v>25</v>
      </c>
      <c r="F558">
        <v>2</v>
      </c>
      <c r="G558" s="2">
        <v>158</v>
      </c>
      <c r="H558" s="2">
        <v>316</v>
      </c>
      <c r="I558" t="s">
        <v>14</v>
      </c>
      <c r="J558" t="s">
        <v>38</v>
      </c>
      <c r="K558" t="str">
        <f>TEXT(tblOrders[[#This Row],[Order_Date]],"mmmm")</f>
        <v>September</v>
      </c>
      <c r="L558" t="str">
        <f>TEXT(tblOrders[[#This Row],[Order_Date]],"DDDD")</f>
        <v>Monday</v>
      </c>
    </row>
    <row r="559" spans="1:12" x14ac:dyDescent="0.25">
      <c r="A559" t="s">
        <v>603</v>
      </c>
      <c r="B559" t="s">
        <v>32</v>
      </c>
      <c r="C559" s="3">
        <v>45905</v>
      </c>
      <c r="D559" t="s">
        <v>17</v>
      </c>
      <c r="E559" t="s">
        <v>25</v>
      </c>
      <c r="F559">
        <v>5</v>
      </c>
      <c r="G559" s="2">
        <v>60</v>
      </c>
      <c r="H559" s="2">
        <v>300</v>
      </c>
      <c r="I559" t="s">
        <v>14</v>
      </c>
      <c r="J559" t="s">
        <v>15</v>
      </c>
      <c r="K559" t="str">
        <f>TEXT(tblOrders[[#This Row],[Order_Date]],"mmmm")</f>
        <v>September</v>
      </c>
      <c r="L559" t="str">
        <f>TEXT(tblOrders[[#This Row],[Order_Date]],"DDDD")</f>
        <v>Friday</v>
      </c>
    </row>
    <row r="560" spans="1:12" x14ac:dyDescent="0.25">
      <c r="A560" t="s">
        <v>604</v>
      </c>
      <c r="B560" t="s">
        <v>32</v>
      </c>
      <c r="C560" s="3">
        <v>45859</v>
      </c>
      <c r="D560" t="s">
        <v>17</v>
      </c>
      <c r="E560" t="s">
        <v>29</v>
      </c>
      <c r="F560">
        <v>2</v>
      </c>
      <c r="G560" s="2">
        <v>44</v>
      </c>
      <c r="H560" s="2">
        <v>88</v>
      </c>
      <c r="I560" t="s">
        <v>22</v>
      </c>
      <c r="J560" t="s">
        <v>15</v>
      </c>
      <c r="K560" t="str">
        <f>TEXT(tblOrders[[#This Row],[Order_Date]],"mmmm")</f>
        <v>July</v>
      </c>
      <c r="L560" t="str">
        <f>TEXT(tblOrders[[#This Row],[Order_Date]],"DDDD")</f>
        <v>Monday</v>
      </c>
    </row>
    <row r="561" spans="1:12" x14ac:dyDescent="0.25">
      <c r="A561" t="s">
        <v>605</v>
      </c>
      <c r="B561" t="s">
        <v>11</v>
      </c>
      <c r="C561" s="3">
        <v>45913</v>
      </c>
      <c r="D561" t="s">
        <v>12</v>
      </c>
      <c r="E561" t="s">
        <v>25</v>
      </c>
      <c r="F561">
        <v>2</v>
      </c>
      <c r="G561" s="2">
        <v>15</v>
      </c>
      <c r="H561" s="2">
        <v>30</v>
      </c>
      <c r="I561" t="s">
        <v>41</v>
      </c>
      <c r="J561" t="s">
        <v>213</v>
      </c>
      <c r="K561" t="str">
        <f>TEXT(tblOrders[[#This Row],[Order_Date]],"mmmm")</f>
        <v>September</v>
      </c>
      <c r="L561" t="str">
        <f>TEXT(tblOrders[[#This Row],[Order_Date]],"DDDD")</f>
        <v>Saturday</v>
      </c>
    </row>
    <row r="562" spans="1:12" x14ac:dyDescent="0.25">
      <c r="A562" t="s">
        <v>606</v>
      </c>
      <c r="B562" t="s">
        <v>37</v>
      </c>
      <c r="C562" s="3">
        <v>45883</v>
      </c>
      <c r="D562" t="s">
        <v>17</v>
      </c>
      <c r="E562" t="s">
        <v>13</v>
      </c>
      <c r="F562">
        <v>1</v>
      </c>
      <c r="G562" s="2">
        <v>113</v>
      </c>
      <c r="H562" s="2">
        <v>113</v>
      </c>
      <c r="I562" t="s">
        <v>14</v>
      </c>
      <c r="J562" t="s">
        <v>67</v>
      </c>
      <c r="K562" t="str">
        <f>TEXT(tblOrders[[#This Row],[Order_Date]],"mmmm")</f>
        <v>August</v>
      </c>
      <c r="L562" t="str">
        <f>TEXT(tblOrders[[#This Row],[Order_Date]],"DDDD")</f>
        <v>Thursday</v>
      </c>
    </row>
    <row r="563" spans="1:12" x14ac:dyDescent="0.25">
      <c r="A563" t="s">
        <v>607</v>
      </c>
      <c r="B563" t="s">
        <v>32</v>
      </c>
      <c r="C563" s="3">
        <v>45928</v>
      </c>
      <c r="D563" t="s">
        <v>40</v>
      </c>
      <c r="E563" t="s">
        <v>18</v>
      </c>
      <c r="F563">
        <v>2</v>
      </c>
      <c r="G563" s="2">
        <v>48</v>
      </c>
      <c r="H563" s="2">
        <v>96</v>
      </c>
      <c r="I563" t="s">
        <v>41</v>
      </c>
      <c r="J563" t="s">
        <v>26</v>
      </c>
      <c r="K563" t="str">
        <f>TEXT(tblOrders[[#This Row],[Order_Date]],"mmmm")</f>
        <v>September</v>
      </c>
      <c r="L563" t="str">
        <f>TEXT(tblOrders[[#This Row],[Order_Date]],"DDDD")</f>
        <v>Sunday</v>
      </c>
    </row>
    <row r="564" spans="1:12" x14ac:dyDescent="0.25">
      <c r="A564" t="s">
        <v>608</v>
      </c>
      <c r="B564" t="s">
        <v>11</v>
      </c>
      <c r="C564" s="3">
        <v>45859</v>
      </c>
      <c r="D564" t="s">
        <v>12</v>
      </c>
      <c r="E564" t="s">
        <v>29</v>
      </c>
      <c r="F564">
        <v>1</v>
      </c>
      <c r="G564" s="2">
        <v>29</v>
      </c>
      <c r="H564" s="2">
        <v>29</v>
      </c>
      <c r="I564" t="s">
        <v>14</v>
      </c>
      <c r="J564" t="s">
        <v>26</v>
      </c>
      <c r="K564" t="str">
        <f>TEXT(tblOrders[[#This Row],[Order_Date]],"mmmm")</f>
        <v>July</v>
      </c>
      <c r="L564" t="str">
        <f>TEXT(tblOrders[[#This Row],[Order_Date]],"DDDD")</f>
        <v>Monday</v>
      </c>
    </row>
    <row r="565" spans="1:12" x14ac:dyDescent="0.25">
      <c r="A565" t="s">
        <v>609</v>
      </c>
      <c r="B565" t="s">
        <v>61</v>
      </c>
      <c r="C565" s="3">
        <v>45860</v>
      </c>
      <c r="D565" t="s">
        <v>17</v>
      </c>
      <c r="E565" t="s">
        <v>29</v>
      </c>
      <c r="F565">
        <v>1</v>
      </c>
      <c r="G565" s="2">
        <v>84</v>
      </c>
      <c r="H565" s="2">
        <v>84</v>
      </c>
      <c r="I565" t="s">
        <v>41</v>
      </c>
      <c r="J565" t="s">
        <v>30</v>
      </c>
      <c r="K565" t="str">
        <f>TEXT(tblOrders[[#This Row],[Order_Date]],"mmmm")</f>
        <v>July</v>
      </c>
      <c r="L565" t="str">
        <f>TEXT(tblOrders[[#This Row],[Order_Date]],"DDDD")</f>
        <v>Tuesday</v>
      </c>
    </row>
    <row r="566" spans="1:12" x14ac:dyDescent="0.25">
      <c r="A566" t="s">
        <v>610</v>
      </c>
      <c r="B566" t="s">
        <v>49</v>
      </c>
      <c r="C566" s="3">
        <v>45901</v>
      </c>
      <c r="D566" t="s">
        <v>40</v>
      </c>
      <c r="E566" t="s">
        <v>25</v>
      </c>
      <c r="F566">
        <v>2</v>
      </c>
      <c r="G566" s="2">
        <v>51</v>
      </c>
      <c r="H566" s="2">
        <v>102</v>
      </c>
      <c r="I566" t="s">
        <v>14</v>
      </c>
      <c r="J566" t="s">
        <v>81</v>
      </c>
      <c r="K566" t="str">
        <f>TEXT(tblOrders[[#This Row],[Order_Date]],"mmmm")</f>
        <v>September</v>
      </c>
      <c r="L566" t="str">
        <f>TEXT(tblOrders[[#This Row],[Order_Date]],"DDDD")</f>
        <v>Monday</v>
      </c>
    </row>
    <row r="567" spans="1:12" x14ac:dyDescent="0.25">
      <c r="A567" t="s">
        <v>611</v>
      </c>
      <c r="B567" t="s">
        <v>61</v>
      </c>
      <c r="C567" s="3">
        <v>45929</v>
      </c>
      <c r="D567" t="s">
        <v>40</v>
      </c>
      <c r="E567" t="s">
        <v>29</v>
      </c>
      <c r="F567">
        <v>1</v>
      </c>
      <c r="G567" s="2">
        <v>173</v>
      </c>
      <c r="H567" s="2">
        <v>173</v>
      </c>
      <c r="I567" t="s">
        <v>41</v>
      </c>
      <c r="J567" t="s">
        <v>15</v>
      </c>
      <c r="K567" t="str">
        <f>TEXT(tblOrders[[#This Row],[Order_Date]],"mmmm")</f>
        <v>September</v>
      </c>
      <c r="L567" t="str">
        <f>TEXT(tblOrders[[#This Row],[Order_Date]],"DDDD")</f>
        <v>Monday</v>
      </c>
    </row>
    <row r="568" spans="1:12" x14ac:dyDescent="0.25">
      <c r="A568" t="s">
        <v>612</v>
      </c>
      <c r="B568" t="s">
        <v>61</v>
      </c>
      <c r="C568" s="3">
        <v>45877</v>
      </c>
      <c r="D568" t="s">
        <v>40</v>
      </c>
      <c r="E568" t="s">
        <v>18</v>
      </c>
      <c r="F568">
        <v>2</v>
      </c>
      <c r="G568" s="2">
        <v>48</v>
      </c>
      <c r="H568" s="2">
        <v>96</v>
      </c>
      <c r="I568" t="s">
        <v>14</v>
      </c>
      <c r="J568" t="s">
        <v>81</v>
      </c>
      <c r="K568" t="str">
        <f>TEXT(tblOrders[[#This Row],[Order_Date]],"mmmm")</f>
        <v>August</v>
      </c>
      <c r="L568" t="str">
        <f>TEXT(tblOrders[[#This Row],[Order_Date]],"DDDD")</f>
        <v>Friday</v>
      </c>
    </row>
    <row r="569" spans="1:12" x14ac:dyDescent="0.25">
      <c r="A569" t="s">
        <v>613</v>
      </c>
      <c r="B569" t="s">
        <v>32</v>
      </c>
      <c r="C569" s="3">
        <v>45860</v>
      </c>
      <c r="D569" t="s">
        <v>17</v>
      </c>
      <c r="E569" t="s">
        <v>25</v>
      </c>
      <c r="F569">
        <v>2</v>
      </c>
      <c r="G569" s="2">
        <v>77</v>
      </c>
      <c r="H569" s="2">
        <v>154</v>
      </c>
      <c r="I569" t="s">
        <v>14</v>
      </c>
      <c r="J569" t="s">
        <v>38</v>
      </c>
      <c r="K569" t="str">
        <f>TEXT(tblOrders[[#This Row],[Order_Date]],"mmmm")</f>
        <v>July</v>
      </c>
      <c r="L569" t="str">
        <f>TEXT(tblOrders[[#This Row],[Order_Date]],"DDDD")</f>
        <v>Tuesday</v>
      </c>
    </row>
    <row r="570" spans="1:12" x14ac:dyDescent="0.25">
      <c r="A570" t="s">
        <v>614</v>
      </c>
      <c r="B570" t="s">
        <v>11</v>
      </c>
      <c r="C570" s="3">
        <v>45888</v>
      </c>
      <c r="D570" t="s">
        <v>12</v>
      </c>
      <c r="E570" t="s">
        <v>18</v>
      </c>
      <c r="F570">
        <v>4</v>
      </c>
      <c r="G570" s="2">
        <v>26</v>
      </c>
      <c r="H570" s="2">
        <v>104</v>
      </c>
      <c r="I570" t="s">
        <v>47</v>
      </c>
      <c r="J570" t="s">
        <v>15</v>
      </c>
      <c r="K570" t="str">
        <f>TEXT(tblOrders[[#This Row],[Order_Date]],"mmmm")</f>
        <v>August</v>
      </c>
      <c r="L570" t="str">
        <f>TEXT(tblOrders[[#This Row],[Order_Date]],"DDDD")</f>
        <v>Tuesday</v>
      </c>
    </row>
    <row r="571" spans="1:12" x14ac:dyDescent="0.25">
      <c r="A571" t="s">
        <v>615</v>
      </c>
      <c r="B571" t="s">
        <v>61</v>
      </c>
      <c r="C571" s="3">
        <v>45913</v>
      </c>
      <c r="D571" t="s">
        <v>40</v>
      </c>
      <c r="E571" t="s">
        <v>18</v>
      </c>
      <c r="F571">
        <v>1</v>
      </c>
      <c r="G571" s="2">
        <v>154</v>
      </c>
      <c r="H571" s="2">
        <v>154</v>
      </c>
      <c r="I571" t="s">
        <v>41</v>
      </c>
      <c r="J571" t="s">
        <v>15</v>
      </c>
      <c r="K571" t="str">
        <f>TEXT(tblOrders[[#This Row],[Order_Date]],"mmmm")</f>
        <v>September</v>
      </c>
      <c r="L571" t="str">
        <f>TEXT(tblOrders[[#This Row],[Order_Date]],"DDDD")</f>
        <v>Saturday</v>
      </c>
    </row>
    <row r="572" spans="1:12" x14ac:dyDescent="0.25">
      <c r="A572" t="s">
        <v>616</v>
      </c>
      <c r="B572" t="s">
        <v>21</v>
      </c>
      <c r="C572" s="3">
        <v>45852</v>
      </c>
      <c r="D572" t="s">
        <v>28</v>
      </c>
      <c r="E572" t="s">
        <v>25</v>
      </c>
      <c r="F572">
        <v>4</v>
      </c>
      <c r="G572" s="2">
        <v>101</v>
      </c>
      <c r="H572" s="2">
        <v>404</v>
      </c>
      <c r="I572" t="s">
        <v>14</v>
      </c>
      <c r="J572" t="s">
        <v>38</v>
      </c>
      <c r="K572" t="str">
        <f>TEXT(tblOrders[[#This Row],[Order_Date]],"mmmm")</f>
        <v>July</v>
      </c>
      <c r="L572" t="str">
        <f>TEXT(tblOrders[[#This Row],[Order_Date]],"DDDD")</f>
        <v>Monday</v>
      </c>
    </row>
    <row r="573" spans="1:12" x14ac:dyDescent="0.25">
      <c r="A573" t="s">
        <v>617</v>
      </c>
      <c r="B573" t="s">
        <v>61</v>
      </c>
      <c r="C573" s="3">
        <v>45906</v>
      </c>
      <c r="D573" t="s">
        <v>40</v>
      </c>
      <c r="E573" t="s">
        <v>25</v>
      </c>
      <c r="F573">
        <v>2</v>
      </c>
      <c r="G573" s="2">
        <v>164</v>
      </c>
      <c r="H573" s="2">
        <v>328</v>
      </c>
      <c r="I573" t="s">
        <v>47</v>
      </c>
      <c r="J573" t="s">
        <v>62</v>
      </c>
      <c r="K573" t="str">
        <f>TEXT(tblOrders[[#This Row],[Order_Date]],"mmmm")</f>
        <v>September</v>
      </c>
      <c r="L573" t="str">
        <f>TEXT(tblOrders[[#This Row],[Order_Date]],"DDDD")</f>
        <v>Saturday</v>
      </c>
    </row>
    <row r="574" spans="1:12" x14ac:dyDescent="0.25">
      <c r="A574" t="s">
        <v>618</v>
      </c>
      <c r="B574" t="s">
        <v>11</v>
      </c>
      <c r="C574" s="3">
        <v>45929</v>
      </c>
      <c r="D574" t="s">
        <v>28</v>
      </c>
      <c r="E574" t="s">
        <v>29</v>
      </c>
      <c r="F574">
        <v>1</v>
      </c>
      <c r="G574" s="2">
        <v>46</v>
      </c>
      <c r="H574" s="2">
        <v>46</v>
      </c>
      <c r="I574" t="s">
        <v>22</v>
      </c>
      <c r="J574" t="s">
        <v>26</v>
      </c>
      <c r="K574" t="str">
        <f>TEXT(tblOrders[[#This Row],[Order_Date]],"mmmm")</f>
        <v>September</v>
      </c>
      <c r="L574" t="str">
        <f>TEXT(tblOrders[[#This Row],[Order_Date]],"DDDD")</f>
        <v>Monday</v>
      </c>
    </row>
    <row r="575" spans="1:12" x14ac:dyDescent="0.25">
      <c r="A575" t="s">
        <v>619</v>
      </c>
      <c r="B575" t="s">
        <v>61</v>
      </c>
      <c r="C575" s="3">
        <v>45867</v>
      </c>
      <c r="D575" t="s">
        <v>12</v>
      </c>
      <c r="E575" t="s">
        <v>25</v>
      </c>
      <c r="F575">
        <v>2</v>
      </c>
      <c r="G575" s="2">
        <v>161</v>
      </c>
      <c r="H575" s="2">
        <v>322</v>
      </c>
      <c r="I575" t="s">
        <v>41</v>
      </c>
      <c r="J575" t="s">
        <v>15</v>
      </c>
      <c r="K575" t="str">
        <f>TEXT(tblOrders[[#This Row],[Order_Date]],"mmmm")</f>
        <v>July</v>
      </c>
      <c r="L575" t="str">
        <f>TEXT(tblOrders[[#This Row],[Order_Date]],"DDDD")</f>
        <v>Tuesday</v>
      </c>
    </row>
    <row r="576" spans="1:12" x14ac:dyDescent="0.25">
      <c r="A576" t="s">
        <v>620</v>
      </c>
      <c r="B576" t="s">
        <v>71</v>
      </c>
      <c r="C576" s="3">
        <v>45915</v>
      </c>
      <c r="D576" t="s">
        <v>17</v>
      </c>
      <c r="E576" t="s">
        <v>29</v>
      </c>
      <c r="F576">
        <v>2</v>
      </c>
      <c r="G576" s="2">
        <v>20</v>
      </c>
      <c r="H576" s="2">
        <v>40</v>
      </c>
      <c r="I576" t="s">
        <v>14</v>
      </c>
      <c r="J576" t="s">
        <v>30</v>
      </c>
      <c r="K576" t="str">
        <f>TEXT(tblOrders[[#This Row],[Order_Date]],"mmmm")</f>
        <v>September</v>
      </c>
      <c r="L576" t="str">
        <f>TEXT(tblOrders[[#This Row],[Order_Date]],"DDDD")</f>
        <v>Monday</v>
      </c>
    </row>
    <row r="577" spans="1:12" x14ac:dyDescent="0.25">
      <c r="A577" t="s">
        <v>621</v>
      </c>
      <c r="B577" t="s">
        <v>11</v>
      </c>
      <c r="C577" s="3">
        <v>45925</v>
      </c>
      <c r="D577" t="s">
        <v>40</v>
      </c>
      <c r="E577" t="s">
        <v>25</v>
      </c>
      <c r="F577">
        <v>1</v>
      </c>
      <c r="G577" s="2">
        <v>16</v>
      </c>
      <c r="H577" s="2">
        <v>16</v>
      </c>
      <c r="I577" t="s">
        <v>22</v>
      </c>
      <c r="J577" t="s">
        <v>62</v>
      </c>
      <c r="K577" t="str">
        <f>TEXT(tblOrders[[#This Row],[Order_Date]],"mmmm")</f>
        <v>September</v>
      </c>
      <c r="L577" t="str">
        <f>TEXT(tblOrders[[#This Row],[Order_Date]],"DDDD")</f>
        <v>Thursday</v>
      </c>
    </row>
    <row r="578" spans="1:12" x14ac:dyDescent="0.25">
      <c r="A578" t="s">
        <v>622</v>
      </c>
      <c r="B578" t="s">
        <v>32</v>
      </c>
      <c r="C578" s="3">
        <v>45842</v>
      </c>
      <c r="D578" t="s">
        <v>28</v>
      </c>
      <c r="E578" t="s">
        <v>25</v>
      </c>
      <c r="F578">
        <v>2</v>
      </c>
      <c r="G578" s="2">
        <v>43</v>
      </c>
      <c r="H578" s="2">
        <v>86</v>
      </c>
      <c r="I578" t="s">
        <v>14</v>
      </c>
      <c r="J578" t="s">
        <v>34</v>
      </c>
      <c r="K578" t="str">
        <f>TEXT(tblOrders[[#This Row],[Order_Date]],"mmmm")</f>
        <v>July</v>
      </c>
      <c r="L578" t="str">
        <f>TEXT(tblOrders[[#This Row],[Order_Date]],"DDDD")</f>
        <v>Friday</v>
      </c>
    </row>
    <row r="579" spans="1:12" x14ac:dyDescent="0.25">
      <c r="A579" t="s">
        <v>623</v>
      </c>
      <c r="B579" t="s">
        <v>11</v>
      </c>
      <c r="C579" s="3">
        <v>45912</v>
      </c>
      <c r="D579" t="s">
        <v>40</v>
      </c>
      <c r="E579" t="s">
        <v>25</v>
      </c>
      <c r="F579">
        <v>2</v>
      </c>
      <c r="G579" s="2">
        <v>48</v>
      </c>
      <c r="H579" s="2">
        <v>96</v>
      </c>
      <c r="I579" t="s">
        <v>47</v>
      </c>
      <c r="J579" t="s">
        <v>213</v>
      </c>
      <c r="K579" t="str">
        <f>TEXT(tblOrders[[#This Row],[Order_Date]],"mmmm")</f>
        <v>September</v>
      </c>
      <c r="L579" t="str">
        <f>TEXT(tblOrders[[#This Row],[Order_Date]],"DDDD")</f>
        <v>Friday</v>
      </c>
    </row>
    <row r="580" spans="1:12" x14ac:dyDescent="0.25">
      <c r="A580" t="s">
        <v>624</v>
      </c>
      <c r="B580" t="s">
        <v>32</v>
      </c>
      <c r="C580" s="3">
        <v>45873</v>
      </c>
      <c r="D580" t="s">
        <v>12</v>
      </c>
      <c r="E580" t="s">
        <v>25</v>
      </c>
      <c r="F580">
        <v>2</v>
      </c>
      <c r="G580" s="2">
        <v>82</v>
      </c>
      <c r="H580" s="2">
        <v>164</v>
      </c>
      <c r="I580" t="s">
        <v>47</v>
      </c>
      <c r="J580" t="s">
        <v>15</v>
      </c>
      <c r="K580" t="str">
        <f>TEXT(tblOrders[[#This Row],[Order_Date]],"mmmm")</f>
        <v>August</v>
      </c>
      <c r="L580" t="str">
        <f>TEXT(tblOrders[[#This Row],[Order_Date]],"DDDD")</f>
        <v>Monday</v>
      </c>
    </row>
    <row r="581" spans="1:12" x14ac:dyDescent="0.25">
      <c r="A581" t="s">
        <v>625</v>
      </c>
      <c r="B581" t="s">
        <v>11</v>
      </c>
      <c r="C581" s="3">
        <v>45901</v>
      </c>
      <c r="D581" t="s">
        <v>17</v>
      </c>
      <c r="E581" t="s">
        <v>29</v>
      </c>
      <c r="F581">
        <v>3</v>
      </c>
      <c r="G581" s="2">
        <v>49</v>
      </c>
      <c r="H581" s="2">
        <v>147</v>
      </c>
      <c r="I581" t="s">
        <v>22</v>
      </c>
      <c r="J581" t="s">
        <v>81</v>
      </c>
      <c r="K581" t="str">
        <f>TEXT(tblOrders[[#This Row],[Order_Date]],"mmmm")</f>
        <v>September</v>
      </c>
      <c r="L581" t="str">
        <f>TEXT(tblOrders[[#This Row],[Order_Date]],"DDDD")</f>
        <v>Monday</v>
      </c>
    </row>
    <row r="582" spans="1:12" x14ac:dyDescent="0.25">
      <c r="A582" t="s">
        <v>626</v>
      </c>
      <c r="B582" t="s">
        <v>21</v>
      </c>
      <c r="C582" s="3">
        <v>45864</v>
      </c>
      <c r="D582" t="s">
        <v>17</v>
      </c>
      <c r="E582" t="s">
        <v>13</v>
      </c>
      <c r="F582">
        <v>2</v>
      </c>
      <c r="G582" s="2">
        <v>91</v>
      </c>
      <c r="H582" s="2">
        <v>182</v>
      </c>
      <c r="I582" t="s">
        <v>14</v>
      </c>
      <c r="J582" t="s">
        <v>116</v>
      </c>
      <c r="K582" t="str">
        <f>TEXT(tblOrders[[#This Row],[Order_Date]],"mmmm")</f>
        <v>July</v>
      </c>
      <c r="L582" t="str">
        <f>TEXT(tblOrders[[#This Row],[Order_Date]],"DDDD")</f>
        <v>Saturday</v>
      </c>
    </row>
    <row r="583" spans="1:12" x14ac:dyDescent="0.25">
      <c r="A583" t="s">
        <v>627</v>
      </c>
      <c r="B583" t="s">
        <v>11</v>
      </c>
      <c r="C583" s="3">
        <v>45885</v>
      </c>
      <c r="D583" t="s">
        <v>17</v>
      </c>
      <c r="E583" t="s">
        <v>13</v>
      </c>
      <c r="F583">
        <v>4</v>
      </c>
      <c r="G583" s="2">
        <v>24</v>
      </c>
      <c r="H583" s="2">
        <v>96</v>
      </c>
      <c r="I583" t="s">
        <v>47</v>
      </c>
      <c r="J583" t="s">
        <v>34</v>
      </c>
      <c r="K583" t="str">
        <f>TEXT(tblOrders[[#This Row],[Order_Date]],"mmmm")</f>
        <v>August</v>
      </c>
      <c r="L583" t="str">
        <f>TEXT(tblOrders[[#This Row],[Order_Date]],"DDDD")</f>
        <v>Saturday</v>
      </c>
    </row>
    <row r="584" spans="1:12" x14ac:dyDescent="0.25">
      <c r="A584" t="s">
        <v>628</v>
      </c>
      <c r="B584" t="s">
        <v>32</v>
      </c>
      <c r="C584" s="3">
        <v>45925</v>
      </c>
      <c r="D584" t="s">
        <v>40</v>
      </c>
      <c r="E584" t="s">
        <v>29</v>
      </c>
      <c r="F584">
        <v>2</v>
      </c>
      <c r="G584" s="2">
        <v>34</v>
      </c>
      <c r="H584" s="2">
        <v>68</v>
      </c>
      <c r="I584" t="s">
        <v>47</v>
      </c>
      <c r="J584" t="s">
        <v>34</v>
      </c>
      <c r="K584" t="str">
        <f>TEXT(tblOrders[[#This Row],[Order_Date]],"mmmm")</f>
        <v>September</v>
      </c>
      <c r="L584" t="str">
        <f>TEXT(tblOrders[[#This Row],[Order_Date]],"DDDD")</f>
        <v>Thursday</v>
      </c>
    </row>
    <row r="585" spans="1:12" x14ac:dyDescent="0.25">
      <c r="A585" t="s">
        <v>629</v>
      </c>
      <c r="B585" t="s">
        <v>37</v>
      </c>
      <c r="C585" s="3">
        <v>45876</v>
      </c>
      <c r="D585" t="s">
        <v>17</v>
      </c>
      <c r="E585" t="s">
        <v>29</v>
      </c>
      <c r="F585">
        <v>2</v>
      </c>
      <c r="G585" s="2">
        <v>256</v>
      </c>
      <c r="H585" s="2">
        <v>512</v>
      </c>
      <c r="I585" t="s">
        <v>14</v>
      </c>
      <c r="J585" t="s">
        <v>26</v>
      </c>
      <c r="K585" t="str">
        <f>TEXT(tblOrders[[#This Row],[Order_Date]],"mmmm")</f>
        <v>August</v>
      </c>
      <c r="L585" t="str">
        <f>TEXT(tblOrders[[#This Row],[Order_Date]],"DDDD")</f>
        <v>Thursday</v>
      </c>
    </row>
    <row r="586" spans="1:12" x14ac:dyDescent="0.25">
      <c r="A586" t="s">
        <v>630</v>
      </c>
      <c r="B586" t="s">
        <v>45</v>
      </c>
      <c r="C586" s="3">
        <v>45869</v>
      </c>
      <c r="D586" t="s">
        <v>17</v>
      </c>
      <c r="E586" t="s">
        <v>29</v>
      </c>
      <c r="F586">
        <v>2</v>
      </c>
      <c r="G586" s="2">
        <v>21</v>
      </c>
      <c r="H586" s="2">
        <v>42</v>
      </c>
      <c r="I586" t="s">
        <v>41</v>
      </c>
      <c r="J586" t="s">
        <v>67</v>
      </c>
      <c r="K586" t="str">
        <f>TEXT(tblOrders[[#This Row],[Order_Date]],"mmmm")</f>
        <v>July</v>
      </c>
      <c r="L586" t="str">
        <f>TEXT(tblOrders[[#This Row],[Order_Date]],"DDDD")</f>
        <v>Thursday</v>
      </c>
    </row>
    <row r="587" spans="1:12" x14ac:dyDescent="0.25">
      <c r="A587" t="s">
        <v>631</v>
      </c>
      <c r="B587" t="s">
        <v>45</v>
      </c>
      <c r="C587" s="3">
        <v>45924</v>
      </c>
      <c r="D587" t="s">
        <v>28</v>
      </c>
      <c r="E587" t="s">
        <v>29</v>
      </c>
      <c r="F587">
        <v>1</v>
      </c>
      <c r="G587" s="2">
        <v>10</v>
      </c>
      <c r="H587" s="2">
        <v>10</v>
      </c>
      <c r="I587" t="s">
        <v>14</v>
      </c>
      <c r="J587" t="s">
        <v>38</v>
      </c>
      <c r="K587" t="str">
        <f>TEXT(tblOrders[[#This Row],[Order_Date]],"mmmm")</f>
        <v>September</v>
      </c>
      <c r="L587" t="str">
        <f>TEXT(tblOrders[[#This Row],[Order_Date]],"DDDD")</f>
        <v>Wednesday</v>
      </c>
    </row>
    <row r="588" spans="1:12" x14ac:dyDescent="0.25">
      <c r="A588" t="s">
        <v>632</v>
      </c>
      <c r="B588" t="s">
        <v>45</v>
      </c>
      <c r="C588" s="3">
        <v>45891</v>
      </c>
      <c r="D588" t="s">
        <v>17</v>
      </c>
      <c r="E588" t="s">
        <v>18</v>
      </c>
      <c r="F588">
        <v>5</v>
      </c>
      <c r="G588" s="2">
        <v>12</v>
      </c>
      <c r="H588" s="2">
        <v>60</v>
      </c>
      <c r="I588" t="s">
        <v>22</v>
      </c>
      <c r="J588" t="s">
        <v>62</v>
      </c>
      <c r="K588" t="str">
        <f>TEXT(tblOrders[[#This Row],[Order_Date]],"mmmm")</f>
        <v>August</v>
      </c>
      <c r="L588" t="str">
        <f>TEXT(tblOrders[[#This Row],[Order_Date]],"DDDD")</f>
        <v>Friday</v>
      </c>
    </row>
    <row r="589" spans="1:12" x14ac:dyDescent="0.25">
      <c r="A589" t="s">
        <v>633</v>
      </c>
      <c r="B589" t="s">
        <v>45</v>
      </c>
      <c r="C589" s="3">
        <v>45907</v>
      </c>
      <c r="D589" t="s">
        <v>12</v>
      </c>
      <c r="E589" t="s">
        <v>29</v>
      </c>
      <c r="F589">
        <v>5</v>
      </c>
      <c r="G589" s="2">
        <v>21</v>
      </c>
      <c r="H589" s="2">
        <v>105</v>
      </c>
      <c r="I589" t="s">
        <v>14</v>
      </c>
      <c r="J589" t="s">
        <v>67</v>
      </c>
      <c r="K589" t="str">
        <f>TEXT(tblOrders[[#This Row],[Order_Date]],"mmmm")</f>
        <v>September</v>
      </c>
      <c r="L589" t="str">
        <f>TEXT(tblOrders[[#This Row],[Order_Date]],"DDDD")</f>
        <v>Sunday</v>
      </c>
    </row>
    <row r="590" spans="1:12" x14ac:dyDescent="0.25">
      <c r="A590" t="s">
        <v>634</v>
      </c>
      <c r="B590" t="s">
        <v>45</v>
      </c>
      <c r="C590" s="3">
        <v>45890</v>
      </c>
      <c r="D590" t="s">
        <v>12</v>
      </c>
      <c r="E590" t="s">
        <v>13</v>
      </c>
      <c r="F590">
        <v>2</v>
      </c>
      <c r="G590" s="2">
        <v>17</v>
      </c>
      <c r="H590" s="2">
        <v>34</v>
      </c>
      <c r="I590" t="s">
        <v>22</v>
      </c>
      <c r="J590" t="s">
        <v>26</v>
      </c>
      <c r="K590" t="str">
        <f>TEXT(tblOrders[[#This Row],[Order_Date]],"mmmm")</f>
        <v>August</v>
      </c>
      <c r="L590" t="str">
        <f>TEXT(tblOrders[[#This Row],[Order_Date]],"DDDD")</f>
        <v>Thursday</v>
      </c>
    </row>
    <row r="591" spans="1:12" x14ac:dyDescent="0.25">
      <c r="A591" t="s">
        <v>635</v>
      </c>
      <c r="B591" t="s">
        <v>37</v>
      </c>
      <c r="C591" s="3">
        <v>45916</v>
      </c>
      <c r="D591" t="s">
        <v>40</v>
      </c>
      <c r="E591" t="s">
        <v>29</v>
      </c>
      <c r="F591">
        <v>3</v>
      </c>
      <c r="G591" s="2">
        <v>74</v>
      </c>
      <c r="H591" s="2">
        <v>222</v>
      </c>
      <c r="I591" t="s">
        <v>47</v>
      </c>
      <c r="J591" t="s">
        <v>15</v>
      </c>
      <c r="K591" t="str">
        <f>TEXT(tblOrders[[#This Row],[Order_Date]],"mmmm")</f>
        <v>September</v>
      </c>
      <c r="L591" t="str">
        <f>TEXT(tblOrders[[#This Row],[Order_Date]],"DDDD")</f>
        <v>Tuesday</v>
      </c>
    </row>
    <row r="592" spans="1:12" x14ac:dyDescent="0.25">
      <c r="A592" t="s">
        <v>636</v>
      </c>
      <c r="B592" t="s">
        <v>37</v>
      </c>
      <c r="C592" s="3">
        <v>45895</v>
      </c>
      <c r="D592" t="s">
        <v>40</v>
      </c>
      <c r="E592" t="s">
        <v>25</v>
      </c>
      <c r="F592">
        <v>1</v>
      </c>
      <c r="G592" s="2">
        <v>190</v>
      </c>
      <c r="H592" s="2">
        <v>190</v>
      </c>
      <c r="I592" t="s">
        <v>22</v>
      </c>
      <c r="J592" t="s">
        <v>34</v>
      </c>
      <c r="K592" t="str">
        <f>TEXT(tblOrders[[#This Row],[Order_Date]],"mmmm")</f>
        <v>August</v>
      </c>
      <c r="L592" t="str">
        <f>TEXT(tblOrders[[#This Row],[Order_Date]],"DDDD")</f>
        <v>Tuesday</v>
      </c>
    </row>
    <row r="593" spans="1:12" x14ac:dyDescent="0.25">
      <c r="A593" t="s">
        <v>637</v>
      </c>
      <c r="B593" t="s">
        <v>32</v>
      </c>
      <c r="C593" s="3">
        <v>45877</v>
      </c>
      <c r="D593" t="s">
        <v>40</v>
      </c>
      <c r="E593" t="s">
        <v>18</v>
      </c>
      <c r="F593">
        <v>2</v>
      </c>
      <c r="G593" s="2">
        <v>66</v>
      </c>
      <c r="H593" s="2">
        <v>132</v>
      </c>
      <c r="I593" t="s">
        <v>14</v>
      </c>
      <c r="J593" t="s">
        <v>30</v>
      </c>
      <c r="K593" t="str">
        <f>TEXT(tblOrders[[#This Row],[Order_Date]],"mmmm")</f>
        <v>August</v>
      </c>
      <c r="L593" t="str">
        <f>TEXT(tblOrders[[#This Row],[Order_Date]],"DDDD")</f>
        <v>Friday</v>
      </c>
    </row>
    <row r="594" spans="1:12" x14ac:dyDescent="0.25">
      <c r="A594" t="s">
        <v>638</v>
      </c>
      <c r="B594" t="s">
        <v>11</v>
      </c>
      <c r="C594" s="3">
        <v>45862</v>
      </c>
      <c r="D594" t="s">
        <v>28</v>
      </c>
      <c r="E594" t="s">
        <v>29</v>
      </c>
      <c r="F594">
        <v>2</v>
      </c>
      <c r="G594" s="2">
        <v>15</v>
      </c>
      <c r="H594" s="2">
        <v>30</v>
      </c>
      <c r="I594" t="s">
        <v>43</v>
      </c>
      <c r="J594" t="s">
        <v>81</v>
      </c>
      <c r="K594" t="str">
        <f>TEXT(tblOrders[[#This Row],[Order_Date]],"mmmm")</f>
        <v>July</v>
      </c>
      <c r="L594" t="str">
        <f>TEXT(tblOrders[[#This Row],[Order_Date]],"DDDD")</f>
        <v>Thursday</v>
      </c>
    </row>
    <row r="595" spans="1:12" x14ac:dyDescent="0.25">
      <c r="A595" t="s">
        <v>639</v>
      </c>
      <c r="B595" t="s">
        <v>11</v>
      </c>
      <c r="C595" s="3">
        <v>45843</v>
      </c>
      <c r="D595" t="s">
        <v>28</v>
      </c>
      <c r="E595" t="s">
        <v>29</v>
      </c>
      <c r="F595">
        <v>1</v>
      </c>
      <c r="G595" s="2">
        <v>15</v>
      </c>
      <c r="H595" s="2">
        <v>15</v>
      </c>
      <c r="I595" t="s">
        <v>14</v>
      </c>
      <c r="J595" t="s">
        <v>213</v>
      </c>
      <c r="K595" t="str">
        <f>TEXT(tblOrders[[#This Row],[Order_Date]],"mmmm")</f>
        <v>July</v>
      </c>
      <c r="L595" t="str">
        <f>TEXT(tblOrders[[#This Row],[Order_Date]],"DDDD")</f>
        <v>Saturday</v>
      </c>
    </row>
    <row r="596" spans="1:12" x14ac:dyDescent="0.25">
      <c r="A596" t="s">
        <v>640</v>
      </c>
      <c r="B596" t="s">
        <v>71</v>
      </c>
      <c r="C596" s="3">
        <v>45896</v>
      </c>
      <c r="D596" t="s">
        <v>28</v>
      </c>
      <c r="E596" t="s">
        <v>25</v>
      </c>
      <c r="F596">
        <v>3</v>
      </c>
      <c r="G596" s="2">
        <v>64</v>
      </c>
      <c r="H596" s="2">
        <v>192</v>
      </c>
      <c r="I596" t="s">
        <v>14</v>
      </c>
      <c r="J596" t="s">
        <v>26</v>
      </c>
      <c r="K596" t="str">
        <f>TEXT(tblOrders[[#This Row],[Order_Date]],"mmmm")</f>
        <v>August</v>
      </c>
      <c r="L596" t="str">
        <f>TEXT(tblOrders[[#This Row],[Order_Date]],"DDDD")</f>
        <v>Wednesday</v>
      </c>
    </row>
    <row r="597" spans="1:12" x14ac:dyDescent="0.25">
      <c r="A597" t="s">
        <v>641</v>
      </c>
      <c r="B597" t="s">
        <v>37</v>
      </c>
      <c r="C597" s="3">
        <v>45905</v>
      </c>
      <c r="D597" t="s">
        <v>17</v>
      </c>
      <c r="E597" t="s">
        <v>25</v>
      </c>
      <c r="F597">
        <v>1</v>
      </c>
      <c r="G597" s="2">
        <v>72</v>
      </c>
      <c r="H597" s="2">
        <v>72</v>
      </c>
      <c r="I597" t="s">
        <v>22</v>
      </c>
      <c r="J597" t="s">
        <v>81</v>
      </c>
      <c r="K597" t="str">
        <f>TEXT(tblOrders[[#This Row],[Order_Date]],"mmmm")</f>
        <v>September</v>
      </c>
      <c r="L597" t="str">
        <f>TEXT(tblOrders[[#This Row],[Order_Date]],"DDDD")</f>
        <v>Friday</v>
      </c>
    </row>
    <row r="598" spans="1:12" x14ac:dyDescent="0.25">
      <c r="A598" t="s">
        <v>642</v>
      </c>
      <c r="B598" t="s">
        <v>71</v>
      </c>
      <c r="C598" s="3">
        <v>45854</v>
      </c>
      <c r="D598" t="s">
        <v>28</v>
      </c>
      <c r="E598" t="s">
        <v>29</v>
      </c>
      <c r="F598">
        <v>1</v>
      </c>
      <c r="G598" s="2">
        <v>39</v>
      </c>
      <c r="H598" s="2">
        <v>39</v>
      </c>
      <c r="I598" t="s">
        <v>41</v>
      </c>
      <c r="J598" t="s">
        <v>15</v>
      </c>
      <c r="K598" t="str">
        <f>TEXT(tblOrders[[#This Row],[Order_Date]],"mmmm")</f>
        <v>July</v>
      </c>
      <c r="L598" t="str">
        <f>TEXT(tblOrders[[#This Row],[Order_Date]],"DDDD")</f>
        <v>Wednesday</v>
      </c>
    </row>
    <row r="599" spans="1:12" x14ac:dyDescent="0.25">
      <c r="A599" t="s">
        <v>643</v>
      </c>
      <c r="B599" t="s">
        <v>37</v>
      </c>
      <c r="C599" s="3">
        <v>45911</v>
      </c>
      <c r="D599" t="s">
        <v>40</v>
      </c>
      <c r="E599" t="s">
        <v>29</v>
      </c>
      <c r="F599">
        <v>2</v>
      </c>
      <c r="G599" s="2">
        <v>143</v>
      </c>
      <c r="H599" s="2">
        <v>286</v>
      </c>
      <c r="I599" t="s">
        <v>41</v>
      </c>
      <c r="J599" t="s">
        <v>116</v>
      </c>
      <c r="K599" t="str">
        <f>TEXT(tblOrders[[#This Row],[Order_Date]],"mmmm")</f>
        <v>September</v>
      </c>
      <c r="L599" t="str">
        <f>TEXT(tblOrders[[#This Row],[Order_Date]],"DDDD")</f>
        <v>Thursday</v>
      </c>
    </row>
    <row r="600" spans="1:12" x14ac:dyDescent="0.25">
      <c r="A600" t="s">
        <v>644</v>
      </c>
      <c r="B600" t="s">
        <v>11</v>
      </c>
      <c r="C600" s="3">
        <v>45892</v>
      </c>
      <c r="D600" t="s">
        <v>40</v>
      </c>
      <c r="E600" t="s">
        <v>29</v>
      </c>
      <c r="F600">
        <v>1</v>
      </c>
      <c r="G600" s="2">
        <v>35</v>
      </c>
      <c r="H600" s="2">
        <v>35</v>
      </c>
      <c r="I600" t="s">
        <v>41</v>
      </c>
      <c r="J600" t="s">
        <v>81</v>
      </c>
      <c r="K600" t="str">
        <f>TEXT(tblOrders[[#This Row],[Order_Date]],"mmmm")</f>
        <v>August</v>
      </c>
      <c r="L600" t="str">
        <f>TEXT(tblOrders[[#This Row],[Order_Date]],"DDDD")</f>
        <v>Saturday</v>
      </c>
    </row>
    <row r="601" spans="1:12" x14ac:dyDescent="0.25">
      <c r="A601" t="s">
        <v>645</v>
      </c>
      <c r="B601" t="s">
        <v>32</v>
      </c>
      <c r="C601" s="3">
        <v>45889</v>
      </c>
      <c r="D601" t="s">
        <v>17</v>
      </c>
      <c r="E601" t="s">
        <v>29</v>
      </c>
      <c r="F601">
        <v>5</v>
      </c>
      <c r="G601" s="2">
        <v>57</v>
      </c>
      <c r="H601" s="2">
        <v>285</v>
      </c>
      <c r="I601" t="s">
        <v>14</v>
      </c>
      <c r="J601" t="s">
        <v>110</v>
      </c>
      <c r="K601" t="str">
        <f>TEXT(tblOrders[[#This Row],[Order_Date]],"mmmm")</f>
        <v>August</v>
      </c>
      <c r="L601" t="str">
        <f>TEXT(tblOrders[[#This Row],[Order_Date]],"DDDD")</f>
        <v>Wednesday</v>
      </c>
    </row>
    <row r="602" spans="1:12" x14ac:dyDescent="0.25">
      <c r="A602" t="s">
        <v>646</v>
      </c>
      <c r="B602" t="s">
        <v>11</v>
      </c>
      <c r="C602" s="3">
        <v>45925</v>
      </c>
      <c r="D602" t="s">
        <v>17</v>
      </c>
      <c r="E602" t="s">
        <v>13</v>
      </c>
      <c r="F602">
        <v>2</v>
      </c>
      <c r="G602" s="2">
        <v>25</v>
      </c>
      <c r="H602" s="2">
        <v>50</v>
      </c>
      <c r="I602" t="s">
        <v>14</v>
      </c>
      <c r="J602" t="s">
        <v>38</v>
      </c>
      <c r="K602" t="str">
        <f>TEXT(tblOrders[[#This Row],[Order_Date]],"mmmm")</f>
        <v>September</v>
      </c>
      <c r="L602" t="str">
        <f>TEXT(tblOrders[[#This Row],[Order_Date]],"DDDD")</f>
        <v>Thursday</v>
      </c>
    </row>
    <row r="603" spans="1:12" x14ac:dyDescent="0.25">
      <c r="A603" t="s">
        <v>647</v>
      </c>
      <c r="B603" t="s">
        <v>71</v>
      </c>
      <c r="C603" s="3">
        <v>45916</v>
      </c>
      <c r="D603" t="s">
        <v>17</v>
      </c>
      <c r="E603" t="s">
        <v>29</v>
      </c>
      <c r="F603">
        <v>3</v>
      </c>
      <c r="G603" s="2">
        <v>46</v>
      </c>
      <c r="H603" s="2">
        <v>138</v>
      </c>
      <c r="I603" t="s">
        <v>43</v>
      </c>
      <c r="J603" t="s">
        <v>26</v>
      </c>
      <c r="K603" t="str">
        <f>TEXT(tblOrders[[#This Row],[Order_Date]],"mmmm")</f>
        <v>September</v>
      </c>
      <c r="L603" t="str">
        <f>TEXT(tblOrders[[#This Row],[Order_Date]],"DDDD")</f>
        <v>Tuesday</v>
      </c>
    </row>
    <row r="604" spans="1:12" x14ac:dyDescent="0.25">
      <c r="A604" t="s">
        <v>648</v>
      </c>
      <c r="B604" t="s">
        <v>32</v>
      </c>
      <c r="C604" s="3">
        <v>45881</v>
      </c>
      <c r="D604" t="s">
        <v>28</v>
      </c>
      <c r="E604" t="s">
        <v>18</v>
      </c>
      <c r="F604">
        <v>2</v>
      </c>
      <c r="G604" s="2">
        <v>59</v>
      </c>
      <c r="H604" s="2">
        <v>118</v>
      </c>
      <c r="I604" t="s">
        <v>41</v>
      </c>
      <c r="J604" t="s">
        <v>26</v>
      </c>
      <c r="K604" t="str">
        <f>TEXT(tblOrders[[#This Row],[Order_Date]],"mmmm")</f>
        <v>August</v>
      </c>
      <c r="L604" t="str">
        <f>TEXT(tblOrders[[#This Row],[Order_Date]],"DDDD")</f>
        <v>Tuesday</v>
      </c>
    </row>
    <row r="605" spans="1:12" x14ac:dyDescent="0.25">
      <c r="A605" t="s">
        <v>649</v>
      </c>
      <c r="B605" t="s">
        <v>32</v>
      </c>
      <c r="C605" s="3">
        <v>45911</v>
      </c>
      <c r="D605" t="s">
        <v>28</v>
      </c>
      <c r="E605" t="s">
        <v>25</v>
      </c>
      <c r="F605">
        <v>4</v>
      </c>
      <c r="G605" s="2">
        <v>76</v>
      </c>
      <c r="H605" s="2">
        <v>304</v>
      </c>
      <c r="I605" t="s">
        <v>14</v>
      </c>
      <c r="J605" t="s">
        <v>26</v>
      </c>
      <c r="K605" t="str">
        <f>TEXT(tblOrders[[#This Row],[Order_Date]],"mmmm")</f>
        <v>September</v>
      </c>
      <c r="L605" t="str">
        <f>TEXT(tblOrders[[#This Row],[Order_Date]],"DDDD")</f>
        <v>Thursday</v>
      </c>
    </row>
    <row r="606" spans="1:12" x14ac:dyDescent="0.25">
      <c r="A606" t="s">
        <v>650</v>
      </c>
      <c r="B606" t="s">
        <v>37</v>
      </c>
      <c r="C606" s="3">
        <v>45879</v>
      </c>
      <c r="D606" t="s">
        <v>28</v>
      </c>
      <c r="E606" t="s">
        <v>25</v>
      </c>
      <c r="F606">
        <v>1</v>
      </c>
      <c r="G606" s="2">
        <v>82</v>
      </c>
      <c r="H606" s="2">
        <v>82</v>
      </c>
      <c r="I606" t="s">
        <v>43</v>
      </c>
      <c r="J606" t="s">
        <v>38</v>
      </c>
      <c r="K606" t="str">
        <f>TEXT(tblOrders[[#This Row],[Order_Date]],"mmmm")</f>
        <v>August</v>
      </c>
      <c r="L606" t="str">
        <f>TEXT(tblOrders[[#This Row],[Order_Date]],"DDDD")</f>
        <v>Sunday</v>
      </c>
    </row>
    <row r="607" spans="1:12" x14ac:dyDescent="0.25">
      <c r="A607" t="s">
        <v>651</v>
      </c>
      <c r="B607" t="s">
        <v>32</v>
      </c>
      <c r="C607" s="3">
        <v>45928</v>
      </c>
      <c r="D607" t="s">
        <v>17</v>
      </c>
      <c r="E607" t="s">
        <v>25</v>
      </c>
      <c r="F607">
        <v>2</v>
      </c>
      <c r="G607" s="2">
        <v>51</v>
      </c>
      <c r="H607" s="2">
        <v>102</v>
      </c>
      <c r="I607" t="s">
        <v>41</v>
      </c>
      <c r="J607" t="s">
        <v>81</v>
      </c>
      <c r="K607" t="str">
        <f>TEXT(tblOrders[[#This Row],[Order_Date]],"mmmm")</f>
        <v>September</v>
      </c>
      <c r="L607" t="str">
        <f>TEXT(tblOrders[[#This Row],[Order_Date]],"DDDD")</f>
        <v>Sunday</v>
      </c>
    </row>
    <row r="608" spans="1:12" x14ac:dyDescent="0.25">
      <c r="A608" t="s">
        <v>652</v>
      </c>
      <c r="B608" t="s">
        <v>61</v>
      </c>
      <c r="C608" s="3">
        <v>45903</v>
      </c>
      <c r="D608" t="s">
        <v>40</v>
      </c>
      <c r="E608" t="s">
        <v>25</v>
      </c>
      <c r="F608">
        <v>4</v>
      </c>
      <c r="G608" s="2">
        <v>130</v>
      </c>
      <c r="H608" s="2">
        <v>520</v>
      </c>
      <c r="I608" t="s">
        <v>14</v>
      </c>
      <c r="J608" t="s">
        <v>62</v>
      </c>
      <c r="K608" t="str">
        <f>TEXT(tblOrders[[#This Row],[Order_Date]],"mmmm")</f>
        <v>September</v>
      </c>
      <c r="L608" t="str">
        <f>TEXT(tblOrders[[#This Row],[Order_Date]],"DDDD")</f>
        <v>Wednesday</v>
      </c>
    </row>
    <row r="609" spans="1:12" x14ac:dyDescent="0.25">
      <c r="A609" t="s">
        <v>653</v>
      </c>
      <c r="B609" t="s">
        <v>21</v>
      </c>
      <c r="C609" s="3">
        <v>45908</v>
      </c>
      <c r="D609" t="s">
        <v>17</v>
      </c>
      <c r="E609" t="s">
        <v>25</v>
      </c>
      <c r="F609">
        <v>2</v>
      </c>
      <c r="G609" s="2">
        <v>32</v>
      </c>
      <c r="H609" s="2">
        <v>64</v>
      </c>
      <c r="I609" t="s">
        <v>41</v>
      </c>
      <c r="J609" t="s">
        <v>90</v>
      </c>
      <c r="K609" t="str">
        <f>TEXT(tblOrders[[#This Row],[Order_Date]],"mmmm")</f>
        <v>September</v>
      </c>
      <c r="L609" t="str">
        <f>TEXT(tblOrders[[#This Row],[Order_Date]],"DDDD")</f>
        <v>Monday</v>
      </c>
    </row>
    <row r="610" spans="1:12" x14ac:dyDescent="0.25">
      <c r="A610" t="s">
        <v>654</v>
      </c>
      <c r="B610" t="s">
        <v>37</v>
      </c>
      <c r="C610" s="3">
        <v>45848</v>
      </c>
      <c r="D610" t="s">
        <v>28</v>
      </c>
      <c r="E610" t="s">
        <v>25</v>
      </c>
      <c r="F610">
        <v>2</v>
      </c>
      <c r="G610" s="2">
        <v>247</v>
      </c>
      <c r="H610" s="2">
        <v>494</v>
      </c>
      <c r="I610" t="s">
        <v>43</v>
      </c>
      <c r="J610" t="s">
        <v>26</v>
      </c>
      <c r="K610" t="str">
        <f>TEXT(tblOrders[[#This Row],[Order_Date]],"mmmm")</f>
        <v>July</v>
      </c>
      <c r="L610" t="str">
        <f>TEXT(tblOrders[[#This Row],[Order_Date]],"DDDD")</f>
        <v>Thursday</v>
      </c>
    </row>
    <row r="611" spans="1:12" x14ac:dyDescent="0.25">
      <c r="A611" t="s">
        <v>655</v>
      </c>
      <c r="B611" t="s">
        <v>37</v>
      </c>
      <c r="C611" s="3">
        <v>45926</v>
      </c>
      <c r="D611" t="s">
        <v>12</v>
      </c>
      <c r="E611" t="s">
        <v>25</v>
      </c>
      <c r="F611">
        <v>1</v>
      </c>
      <c r="G611" s="2">
        <v>176</v>
      </c>
      <c r="H611" s="2">
        <v>176</v>
      </c>
      <c r="I611" t="s">
        <v>14</v>
      </c>
      <c r="J611" t="s">
        <v>26</v>
      </c>
      <c r="K611" t="str">
        <f>TEXT(tblOrders[[#This Row],[Order_Date]],"mmmm")</f>
        <v>September</v>
      </c>
      <c r="L611" t="str">
        <f>TEXT(tblOrders[[#This Row],[Order_Date]],"DDDD")</f>
        <v>Friday</v>
      </c>
    </row>
    <row r="612" spans="1:12" x14ac:dyDescent="0.25">
      <c r="A612" t="s">
        <v>656</v>
      </c>
      <c r="B612" t="s">
        <v>21</v>
      </c>
      <c r="C612" s="3">
        <v>45885</v>
      </c>
      <c r="D612" t="s">
        <v>12</v>
      </c>
      <c r="E612" t="s">
        <v>13</v>
      </c>
      <c r="F612">
        <v>1</v>
      </c>
      <c r="G612" s="2">
        <v>57</v>
      </c>
      <c r="H612" s="2">
        <v>57</v>
      </c>
      <c r="I612" t="s">
        <v>14</v>
      </c>
      <c r="J612" t="s">
        <v>90</v>
      </c>
      <c r="K612" t="str">
        <f>TEXT(tblOrders[[#This Row],[Order_Date]],"mmmm")</f>
        <v>August</v>
      </c>
      <c r="L612" t="str">
        <f>TEXT(tblOrders[[#This Row],[Order_Date]],"DDDD")</f>
        <v>Saturday</v>
      </c>
    </row>
    <row r="613" spans="1:12" x14ac:dyDescent="0.25">
      <c r="A613" t="s">
        <v>657</v>
      </c>
      <c r="B613" t="s">
        <v>45</v>
      </c>
      <c r="C613" s="3">
        <v>45926</v>
      </c>
      <c r="D613" t="s">
        <v>17</v>
      </c>
      <c r="E613" t="s">
        <v>25</v>
      </c>
      <c r="F613">
        <v>2</v>
      </c>
      <c r="G613" s="2">
        <v>12</v>
      </c>
      <c r="H613" s="2">
        <v>24</v>
      </c>
      <c r="I613" t="s">
        <v>14</v>
      </c>
      <c r="J613" t="s">
        <v>116</v>
      </c>
      <c r="K613" t="str">
        <f>TEXT(tblOrders[[#This Row],[Order_Date]],"mmmm")</f>
        <v>September</v>
      </c>
      <c r="L613" t="str">
        <f>TEXT(tblOrders[[#This Row],[Order_Date]],"DDDD")</f>
        <v>Friday</v>
      </c>
    </row>
    <row r="614" spans="1:12" x14ac:dyDescent="0.25">
      <c r="A614" t="s">
        <v>658</v>
      </c>
      <c r="B614" t="s">
        <v>37</v>
      </c>
      <c r="C614" s="3">
        <v>45872</v>
      </c>
      <c r="D614" t="s">
        <v>40</v>
      </c>
      <c r="E614" t="s">
        <v>13</v>
      </c>
      <c r="F614">
        <v>1</v>
      </c>
      <c r="G614" s="2">
        <v>246</v>
      </c>
      <c r="H614" s="2">
        <v>246</v>
      </c>
      <c r="I614" t="s">
        <v>14</v>
      </c>
      <c r="J614" t="s">
        <v>90</v>
      </c>
      <c r="K614" t="str">
        <f>TEXT(tblOrders[[#This Row],[Order_Date]],"mmmm")</f>
        <v>August</v>
      </c>
      <c r="L614" t="str">
        <f>TEXT(tblOrders[[#This Row],[Order_Date]],"DDDD")</f>
        <v>Sunday</v>
      </c>
    </row>
    <row r="615" spans="1:12" x14ac:dyDescent="0.25">
      <c r="A615" t="s">
        <v>659</v>
      </c>
      <c r="B615" t="s">
        <v>37</v>
      </c>
      <c r="C615" s="3">
        <v>45881</v>
      </c>
      <c r="D615" t="s">
        <v>40</v>
      </c>
      <c r="E615" t="s">
        <v>25</v>
      </c>
      <c r="F615">
        <v>2</v>
      </c>
      <c r="G615" s="2">
        <v>172</v>
      </c>
      <c r="H615" s="2">
        <v>344</v>
      </c>
      <c r="I615" t="s">
        <v>41</v>
      </c>
      <c r="J615" t="s">
        <v>15</v>
      </c>
      <c r="K615" t="str">
        <f>TEXT(tblOrders[[#This Row],[Order_Date]],"mmmm")</f>
        <v>August</v>
      </c>
      <c r="L615" t="str">
        <f>TEXT(tblOrders[[#This Row],[Order_Date]],"DDDD")</f>
        <v>Tuesday</v>
      </c>
    </row>
    <row r="616" spans="1:12" x14ac:dyDescent="0.25">
      <c r="A616" t="s">
        <v>660</v>
      </c>
      <c r="B616" t="s">
        <v>61</v>
      </c>
      <c r="C616" s="3">
        <v>45922</v>
      </c>
      <c r="D616" t="s">
        <v>40</v>
      </c>
      <c r="E616" t="s">
        <v>29</v>
      </c>
      <c r="F616">
        <v>3</v>
      </c>
      <c r="G616" s="2">
        <v>119</v>
      </c>
      <c r="H616" s="2">
        <v>357</v>
      </c>
      <c r="I616" t="s">
        <v>14</v>
      </c>
      <c r="J616" t="s">
        <v>38</v>
      </c>
      <c r="K616" t="str">
        <f>TEXT(tblOrders[[#This Row],[Order_Date]],"mmmm")</f>
        <v>September</v>
      </c>
      <c r="L616" t="str">
        <f>TEXT(tblOrders[[#This Row],[Order_Date]],"DDDD")</f>
        <v>Monday</v>
      </c>
    </row>
    <row r="617" spans="1:12" x14ac:dyDescent="0.25">
      <c r="A617" t="s">
        <v>661</v>
      </c>
      <c r="B617" t="s">
        <v>45</v>
      </c>
      <c r="C617" s="3">
        <v>45893</v>
      </c>
      <c r="D617" t="s">
        <v>17</v>
      </c>
      <c r="E617" t="s">
        <v>25</v>
      </c>
      <c r="F617">
        <v>4</v>
      </c>
      <c r="G617" s="2">
        <v>24</v>
      </c>
      <c r="H617" s="2">
        <v>96</v>
      </c>
      <c r="I617" t="s">
        <v>22</v>
      </c>
      <c r="J617" t="s">
        <v>26</v>
      </c>
      <c r="K617" t="str">
        <f>TEXT(tblOrders[[#This Row],[Order_Date]],"mmmm")</f>
        <v>August</v>
      </c>
      <c r="L617" t="str">
        <f>TEXT(tblOrders[[#This Row],[Order_Date]],"DDDD")</f>
        <v>Sunday</v>
      </c>
    </row>
    <row r="618" spans="1:12" x14ac:dyDescent="0.25">
      <c r="A618" t="s">
        <v>662</v>
      </c>
      <c r="B618" t="s">
        <v>32</v>
      </c>
      <c r="C618" s="3">
        <v>45906</v>
      </c>
      <c r="D618" t="s">
        <v>17</v>
      </c>
      <c r="E618" t="s">
        <v>25</v>
      </c>
      <c r="F618">
        <v>1</v>
      </c>
      <c r="G618" s="2">
        <v>41</v>
      </c>
      <c r="H618" s="2">
        <v>41</v>
      </c>
      <c r="I618" t="s">
        <v>14</v>
      </c>
      <c r="J618" t="s">
        <v>116</v>
      </c>
      <c r="K618" t="str">
        <f>TEXT(tblOrders[[#This Row],[Order_Date]],"mmmm")</f>
        <v>September</v>
      </c>
      <c r="L618" t="str">
        <f>TEXT(tblOrders[[#This Row],[Order_Date]],"DDDD")</f>
        <v>Saturday</v>
      </c>
    </row>
    <row r="619" spans="1:12" x14ac:dyDescent="0.25">
      <c r="A619" t="s">
        <v>663</v>
      </c>
      <c r="B619" t="s">
        <v>32</v>
      </c>
      <c r="C619" s="3">
        <v>45840</v>
      </c>
      <c r="D619" t="s">
        <v>17</v>
      </c>
      <c r="E619" t="s">
        <v>18</v>
      </c>
      <c r="F619">
        <v>2</v>
      </c>
      <c r="G619" s="2">
        <v>86</v>
      </c>
      <c r="H619" s="2">
        <v>172</v>
      </c>
      <c r="I619" t="s">
        <v>22</v>
      </c>
      <c r="J619" t="s">
        <v>34</v>
      </c>
      <c r="K619" t="str">
        <f>TEXT(tblOrders[[#This Row],[Order_Date]],"mmmm")</f>
        <v>July</v>
      </c>
      <c r="L619" t="str">
        <f>TEXT(tblOrders[[#This Row],[Order_Date]],"DDDD")</f>
        <v>Wednesday</v>
      </c>
    </row>
    <row r="620" spans="1:12" x14ac:dyDescent="0.25">
      <c r="A620" t="s">
        <v>664</v>
      </c>
      <c r="B620" t="s">
        <v>32</v>
      </c>
      <c r="C620" s="3">
        <v>45850</v>
      </c>
      <c r="D620" t="s">
        <v>17</v>
      </c>
      <c r="E620" t="s">
        <v>29</v>
      </c>
      <c r="F620">
        <v>5</v>
      </c>
      <c r="G620" s="2">
        <v>74</v>
      </c>
      <c r="H620" s="2">
        <v>370</v>
      </c>
      <c r="I620" t="s">
        <v>41</v>
      </c>
      <c r="J620" t="s">
        <v>67</v>
      </c>
      <c r="K620" t="str">
        <f>TEXT(tblOrders[[#This Row],[Order_Date]],"mmmm")</f>
        <v>July</v>
      </c>
      <c r="L620" t="str">
        <f>TEXT(tblOrders[[#This Row],[Order_Date]],"DDDD")</f>
        <v>Saturday</v>
      </c>
    </row>
    <row r="621" spans="1:12" x14ac:dyDescent="0.25">
      <c r="A621" t="s">
        <v>665</v>
      </c>
      <c r="B621" t="s">
        <v>11</v>
      </c>
      <c r="C621" s="3">
        <v>45877</v>
      </c>
      <c r="D621" t="s">
        <v>40</v>
      </c>
      <c r="E621" t="s">
        <v>29</v>
      </c>
      <c r="F621">
        <v>2</v>
      </c>
      <c r="G621" s="2">
        <v>25</v>
      </c>
      <c r="H621" s="2">
        <v>50</v>
      </c>
      <c r="I621" t="s">
        <v>14</v>
      </c>
      <c r="J621" t="s">
        <v>38</v>
      </c>
      <c r="K621" t="str">
        <f>TEXT(tblOrders[[#This Row],[Order_Date]],"mmmm")</f>
        <v>August</v>
      </c>
      <c r="L621" t="str">
        <f>TEXT(tblOrders[[#This Row],[Order_Date]],"DDDD")</f>
        <v>Friday</v>
      </c>
    </row>
    <row r="622" spans="1:12" x14ac:dyDescent="0.25">
      <c r="A622" t="s">
        <v>666</v>
      </c>
      <c r="B622" t="s">
        <v>21</v>
      </c>
      <c r="C622" s="3">
        <v>45887</v>
      </c>
      <c r="D622" t="s">
        <v>12</v>
      </c>
      <c r="E622" t="s">
        <v>25</v>
      </c>
      <c r="F622">
        <v>3</v>
      </c>
      <c r="G622" s="2">
        <v>109</v>
      </c>
      <c r="H622" s="2">
        <v>327</v>
      </c>
      <c r="I622" t="s">
        <v>47</v>
      </c>
      <c r="J622" t="s">
        <v>26</v>
      </c>
      <c r="K622" t="str">
        <f>TEXT(tblOrders[[#This Row],[Order_Date]],"mmmm")</f>
        <v>August</v>
      </c>
      <c r="L622" t="str">
        <f>TEXT(tblOrders[[#This Row],[Order_Date]],"DDDD")</f>
        <v>Monday</v>
      </c>
    </row>
    <row r="623" spans="1:12" x14ac:dyDescent="0.25">
      <c r="A623" t="s">
        <v>667</v>
      </c>
      <c r="B623" t="s">
        <v>11</v>
      </c>
      <c r="C623" s="3">
        <v>45911</v>
      </c>
      <c r="D623" t="s">
        <v>17</v>
      </c>
      <c r="E623" t="s">
        <v>29</v>
      </c>
      <c r="F623">
        <v>2</v>
      </c>
      <c r="G623" s="2">
        <v>22</v>
      </c>
      <c r="H623" s="2">
        <v>44</v>
      </c>
      <c r="I623" t="s">
        <v>14</v>
      </c>
      <c r="J623" t="s">
        <v>34</v>
      </c>
      <c r="K623" t="str">
        <f>TEXT(tblOrders[[#This Row],[Order_Date]],"mmmm")</f>
        <v>September</v>
      </c>
      <c r="L623" t="str">
        <f>TEXT(tblOrders[[#This Row],[Order_Date]],"DDDD")</f>
        <v>Thursday</v>
      </c>
    </row>
    <row r="624" spans="1:12" x14ac:dyDescent="0.25">
      <c r="A624" t="s">
        <v>668</v>
      </c>
      <c r="B624" t="s">
        <v>32</v>
      </c>
      <c r="C624" s="3">
        <v>45850</v>
      </c>
      <c r="D624" t="s">
        <v>40</v>
      </c>
      <c r="E624" t="s">
        <v>29</v>
      </c>
      <c r="F624">
        <v>2</v>
      </c>
      <c r="G624" s="2">
        <v>73</v>
      </c>
      <c r="H624" s="2">
        <v>146</v>
      </c>
      <c r="I624" t="s">
        <v>14</v>
      </c>
      <c r="J624" t="s">
        <v>62</v>
      </c>
      <c r="K624" t="str">
        <f>TEXT(tblOrders[[#This Row],[Order_Date]],"mmmm")</f>
        <v>July</v>
      </c>
      <c r="L624" t="str">
        <f>TEXT(tblOrders[[#This Row],[Order_Date]],"DDDD")</f>
        <v>Saturday</v>
      </c>
    </row>
    <row r="625" spans="1:12" x14ac:dyDescent="0.25">
      <c r="A625" t="s">
        <v>669</v>
      </c>
      <c r="B625" t="s">
        <v>37</v>
      </c>
      <c r="C625" s="3">
        <v>45871</v>
      </c>
      <c r="D625" t="s">
        <v>40</v>
      </c>
      <c r="E625" t="s">
        <v>29</v>
      </c>
      <c r="F625">
        <v>1</v>
      </c>
      <c r="G625" s="2">
        <v>286</v>
      </c>
      <c r="H625" s="2">
        <v>286</v>
      </c>
      <c r="I625" t="s">
        <v>41</v>
      </c>
      <c r="J625" t="s">
        <v>110</v>
      </c>
      <c r="K625" t="str">
        <f>TEXT(tblOrders[[#This Row],[Order_Date]],"mmmm")</f>
        <v>August</v>
      </c>
      <c r="L625" t="str">
        <f>TEXT(tblOrders[[#This Row],[Order_Date]],"DDDD")</f>
        <v>Saturday</v>
      </c>
    </row>
    <row r="626" spans="1:12" x14ac:dyDescent="0.25">
      <c r="A626" t="s">
        <v>670</v>
      </c>
      <c r="B626" t="s">
        <v>45</v>
      </c>
      <c r="C626" s="3">
        <v>45842</v>
      </c>
      <c r="D626" t="s">
        <v>17</v>
      </c>
      <c r="E626" t="s">
        <v>25</v>
      </c>
      <c r="F626">
        <v>3</v>
      </c>
      <c r="G626" s="2">
        <v>14</v>
      </c>
      <c r="H626" s="2">
        <v>42</v>
      </c>
      <c r="I626" t="s">
        <v>41</v>
      </c>
      <c r="J626" t="s">
        <v>26</v>
      </c>
      <c r="K626" t="str">
        <f>TEXT(tblOrders[[#This Row],[Order_Date]],"mmmm")</f>
        <v>July</v>
      </c>
      <c r="L626" t="str">
        <f>TEXT(tblOrders[[#This Row],[Order_Date]],"DDDD")</f>
        <v>Friday</v>
      </c>
    </row>
    <row r="627" spans="1:12" x14ac:dyDescent="0.25">
      <c r="A627" t="s">
        <v>671</v>
      </c>
      <c r="B627" t="s">
        <v>21</v>
      </c>
      <c r="C627" s="3">
        <v>45912</v>
      </c>
      <c r="D627" t="s">
        <v>40</v>
      </c>
      <c r="E627" t="s">
        <v>25</v>
      </c>
      <c r="F627">
        <v>3</v>
      </c>
      <c r="G627" s="2">
        <v>105</v>
      </c>
      <c r="H627" s="2">
        <v>315</v>
      </c>
      <c r="I627" t="s">
        <v>14</v>
      </c>
      <c r="J627" t="s">
        <v>38</v>
      </c>
      <c r="K627" t="str">
        <f>TEXT(tblOrders[[#This Row],[Order_Date]],"mmmm")</f>
        <v>September</v>
      </c>
      <c r="L627" t="str">
        <f>TEXT(tblOrders[[#This Row],[Order_Date]],"DDDD")</f>
        <v>Friday</v>
      </c>
    </row>
    <row r="628" spans="1:12" x14ac:dyDescent="0.25">
      <c r="A628" t="s">
        <v>672</v>
      </c>
      <c r="B628" t="s">
        <v>49</v>
      </c>
      <c r="C628" s="3">
        <v>45890</v>
      </c>
      <c r="D628" t="s">
        <v>17</v>
      </c>
      <c r="E628" t="s">
        <v>29</v>
      </c>
      <c r="F628">
        <v>2</v>
      </c>
      <c r="G628" s="2">
        <v>37</v>
      </c>
      <c r="H628" s="2">
        <v>74</v>
      </c>
      <c r="I628" t="s">
        <v>47</v>
      </c>
      <c r="J628" t="s">
        <v>26</v>
      </c>
      <c r="K628" t="str">
        <f>TEXT(tblOrders[[#This Row],[Order_Date]],"mmmm")</f>
        <v>August</v>
      </c>
      <c r="L628" t="str">
        <f>TEXT(tblOrders[[#This Row],[Order_Date]],"DDDD")</f>
        <v>Thursday</v>
      </c>
    </row>
    <row r="629" spans="1:12" x14ac:dyDescent="0.25">
      <c r="A629" t="s">
        <v>673</v>
      </c>
      <c r="B629" t="s">
        <v>32</v>
      </c>
      <c r="C629" s="3">
        <v>45906</v>
      </c>
      <c r="D629" t="s">
        <v>28</v>
      </c>
      <c r="E629" t="s">
        <v>25</v>
      </c>
      <c r="F629">
        <v>3</v>
      </c>
      <c r="G629" s="2">
        <v>59</v>
      </c>
      <c r="H629" s="2">
        <v>177</v>
      </c>
      <c r="I629" t="s">
        <v>22</v>
      </c>
      <c r="J629" t="s">
        <v>34</v>
      </c>
      <c r="K629" t="str">
        <f>TEXT(tblOrders[[#This Row],[Order_Date]],"mmmm")</f>
        <v>September</v>
      </c>
      <c r="L629" t="str">
        <f>TEXT(tblOrders[[#This Row],[Order_Date]],"DDDD")</f>
        <v>Saturday</v>
      </c>
    </row>
    <row r="630" spans="1:12" x14ac:dyDescent="0.25">
      <c r="A630" t="s">
        <v>674</v>
      </c>
      <c r="B630" t="s">
        <v>11</v>
      </c>
      <c r="C630" s="3">
        <v>45914</v>
      </c>
      <c r="D630" t="s">
        <v>17</v>
      </c>
      <c r="E630" t="s">
        <v>25</v>
      </c>
      <c r="F630">
        <v>1</v>
      </c>
      <c r="G630" s="2">
        <v>39</v>
      </c>
      <c r="H630" s="2">
        <v>39</v>
      </c>
      <c r="I630" t="s">
        <v>41</v>
      </c>
      <c r="J630" t="s">
        <v>213</v>
      </c>
      <c r="K630" t="str">
        <f>TEXT(tblOrders[[#This Row],[Order_Date]],"mmmm")</f>
        <v>September</v>
      </c>
      <c r="L630" t="str">
        <f>TEXT(tblOrders[[#This Row],[Order_Date]],"DDDD")</f>
        <v>Sunday</v>
      </c>
    </row>
    <row r="631" spans="1:12" x14ac:dyDescent="0.25">
      <c r="A631" t="s">
        <v>675</v>
      </c>
      <c r="B631" t="s">
        <v>61</v>
      </c>
      <c r="C631" s="3">
        <v>45908</v>
      </c>
      <c r="D631" t="s">
        <v>17</v>
      </c>
      <c r="E631" t="s">
        <v>18</v>
      </c>
      <c r="F631">
        <v>1</v>
      </c>
      <c r="G631" s="2">
        <v>52</v>
      </c>
      <c r="H631" s="2">
        <v>52</v>
      </c>
      <c r="I631" t="s">
        <v>14</v>
      </c>
      <c r="J631" t="s">
        <v>213</v>
      </c>
      <c r="K631" t="str">
        <f>TEXT(tblOrders[[#This Row],[Order_Date]],"mmmm")</f>
        <v>September</v>
      </c>
      <c r="L631" t="str">
        <f>TEXT(tblOrders[[#This Row],[Order_Date]],"DDDD")</f>
        <v>Monday</v>
      </c>
    </row>
    <row r="632" spans="1:12" x14ac:dyDescent="0.25">
      <c r="A632" t="s">
        <v>676</v>
      </c>
      <c r="B632" t="s">
        <v>21</v>
      </c>
      <c r="C632" s="3">
        <v>45879</v>
      </c>
      <c r="D632" t="s">
        <v>28</v>
      </c>
      <c r="E632" t="s">
        <v>18</v>
      </c>
      <c r="F632">
        <v>3</v>
      </c>
      <c r="G632" s="2">
        <v>83</v>
      </c>
      <c r="H632" s="2">
        <v>249</v>
      </c>
      <c r="I632" t="s">
        <v>43</v>
      </c>
      <c r="J632" t="s">
        <v>30</v>
      </c>
      <c r="K632" t="str">
        <f>TEXT(tblOrders[[#This Row],[Order_Date]],"mmmm")</f>
        <v>August</v>
      </c>
      <c r="L632" t="str">
        <f>TEXT(tblOrders[[#This Row],[Order_Date]],"DDDD")</f>
        <v>Sunday</v>
      </c>
    </row>
    <row r="633" spans="1:12" x14ac:dyDescent="0.25">
      <c r="A633" t="s">
        <v>677</v>
      </c>
      <c r="B633" t="s">
        <v>21</v>
      </c>
      <c r="C633" s="3">
        <v>45886</v>
      </c>
      <c r="D633" t="s">
        <v>40</v>
      </c>
      <c r="E633" t="s">
        <v>29</v>
      </c>
      <c r="F633">
        <v>3</v>
      </c>
      <c r="G633" s="2">
        <v>118</v>
      </c>
      <c r="H633" s="2">
        <v>354</v>
      </c>
      <c r="I633" t="s">
        <v>22</v>
      </c>
      <c r="J633" t="s">
        <v>67</v>
      </c>
      <c r="K633" t="str">
        <f>TEXT(tblOrders[[#This Row],[Order_Date]],"mmmm")</f>
        <v>August</v>
      </c>
      <c r="L633" t="str">
        <f>TEXT(tblOrders[[#This Row],[Order_Date]],"DDDD")</f>
        <v>Sunday</v>
      </c>
    </row>
    <row r="634" spans="1:12" x14ac:dyDescent="0.25">
      <c r="A634" t="s">
        <v>678</v>
      </c>
      <c r="B634" t="s">
        <v>61</v>
      </c>
      <c r="C634" s="3">
        <v>45898</v>
      </c>
      <c r="D634" t="s">
        <v>28</v>
      </c>
      <c r="E634" t="s">
        <v>25</v>
      </c>
      <c r="F634">
        <v>1</v>
      </c>
      <c r="G634" s="2">
        <v>74</v>
      </c>
      <c r="H634" s="2">
        <v>74</v>
      </c>
      <c r="I634" t="s">
        <v>14</v>
      </c>
      <c r="J634" t="s">
        <v>15</v>
      </c>
      <c r="K634" t="str">
        <f>TEXT(tblOrders[[#This Row],[Order_Date]],"mmmm")</f>
        <v>August</v>
      </c>
      <c r="L634" t="str">
        <f>TEXT(tblOrders[[#This Row],[Order_Date]],"DDDD")</f>
        <v>Friday</v>
      </c>
    </row>
    <row r="635" spans="1:12" x14ac:dyDescent="0.25">
      <c r="A635" t="s">
        <v>679</v>
      </c>
      <c r="B635" t="s">
        <v>49</v>
      </c>
      <c r="C635" s="3">
        <v>45840</v>
      </c>
      <c r="D635" t="s">
        <v>40</v>
      </c>
      <c r="E635" t="s">
        <v>29</v>
      </c>
      <c r="F635">
        <v>2</v>
      </c>
      <c r="G635" s="2">
        <v>21</v>
      </c>
      <c r="H635" s="2">
        <v>42</v>
      </c>
      <c r="I635" t="s">
        <v>22</v>
      </c>
      <c r="J635" t="s">
        <v>26</v>
      </c>
      <c r="K635" t="str">
        <f>TEXT(tblOrders[[#This Row],[Order_Date]],"mmmm")</f>
        <v>July</v>
      </c>
      <c r="L635" t="str">
        <f>TEXT(tblOrders[[#This Row],[Order_Date]],"DDDD")</f>
        <v>Wednesday</v>
      </c>
    </row>
    <row r="636" spans="1:12" x14ac:dyDescent="0.25">
      <c r="A636" t="s">
        <v>680</v>
      </c>
      <c r="B636" t="s">
        <v>32</v>
      </c>
      <c r="C636" s="3">
        <v>45850</v>
      </c>
      <c r="D636" t="s">
        <v>17</v>
      </c>
      <c r="E636" t="s">
        <v>29</v>
      </c>
      <c r="F636">
        <v>2</v>
      </c>
      <c r="G636" s="2">
        <v>68</v>
      </c>
      <c r="H636" s="2">
        <v>136</v>
      </c>
      <c r="I636" t="s">
        <v>22</v>
      </c>
      <c r="J636" t="s">
        <v>30</v>
      </c>
      <c r="K636" t="str">
        <f>TEXT(tblOrders[[#This Row],[Order_Date]],"mmmm")</f>
        <v>July</v>
      </c>
      <c r="L636" t="str">
        <f>TEXT(tblOrders[[#This Row],[Order_Date]],"DDDD")</f>
        <v>Saturday</v>
      </c>
    </row>
    <row r="637" spans="1:12" x14ac:dyDescent="0.25">
      <c r="A637" t="s">
        <v>681</v>
      </c>
      <c r="B637" t="s">
        <v>21</v>
      </c>
      <c r="C637" s="3">
        <v>45854</v>
      </c>
      <c r="D637" t="s">
        <v>12</v>
      </c>
      <c r="E637" t="s">
        <v>29</v>
      </c>
      <c r="F637">
        <v>1</v>
      </c>
      <c r="G637" s="2">
        <v>106</v>
      </c>
      <c r="H637" s="2">
        <v>106</v>
      </c>
      <c r="I637" t="s">
        <v>14</v>
      </c>
      <c r="J637" t="s">
        <v>15</v>
      </c>
      <c r="K637" t="str">
        <f>TEXT(tblOrders[[#This Row],[Order_Date]],"mmmm")</f>
        <v>July</v>
      </c>
      <c r="L637" t="str">
        <f>TEXT(tblOrders[[#This Row],[Order_Date]],"DDDD")</f>
        <v>Wednesday</v>
      </c>
    </row>
    <row r="638" spans="1:12" x14ac:dyDescent="0.25">
      <c r="A638" t="s">
        <v>682</v>
      </c>
      <c r="B638" t="s">
        <v>11</v>
      </c>
      <c r="C638" s="3">
        <v>45874</v>
      </c>
      <c r="D638" t="s">
        <v>17</v>
      </c>
      <c r="E638" t="s">
        <v>25</v>
      </c>
      <c r="F638">
        <v>2</v>
      </c>
      <c r="G638" s="2">
        <v>41</v>
      </c>
      <c r="H638" s="2">
        <v>82</v>
      </c>
      <c r="I638" t="s">
        <v>14</v>
      </c>
      <c r="J638" t="s">
        <v>62</v>
      </c>
      <c r="K638" t="str">
        <f>TEXT(tblOrders[[#This Row],[Order_Date]],"mmmm")</f>
        <v>August</v>
      </c>
      <c r="L638" t="str">
        <f>TEXT(tblOrders[[#This Row],[Order_Date]],"DDDD")</f>
        <v>Tuesday</v>
      </c>
    </row>
    <row r="639" spans="1:12" x14ac:dyDescent="0.25">
      <c r="A639" t="s">
        <v>683</v>
      </c>
      <c r="B639" t="s">
        <v>49</v>
      </c>
      <c r="C639" s="3">
        <v>45927</v>
      </c>
      <c r="D639" t="s">
        <v>17</v>
      </c>
      <c r="E639" t="s">
        <v>29</v>
      </c>
      <c r="F639">
        <v>4</v>
      </c>
      <c r="G639" s="2">
        <v>33</v>
      </c>
      <c r="H639" s="2">
        <v>132</v>
      </c>
      <c r="I639" t="s">
        <v>14</v>
      </c>
      <c r="J639" t="s">
        <v>81</v>
      </c>
      <c r="K639" t="str">
        <f>TEXT(tblOrders[[#This Row],[Order_Date]],"mmmm")</f>
        <v>September</v>
      </c>
      <c r="L639" t="str">
        <f>TEXT(tblOrders[[#This Row],[Order_Date]],"DDDD")</f>
        <v>Saturday</v>
      </c>
    </row>
    <row r="640" spans="1:12" x14ac:dyDescent="0.25">
      <c r="A640" t="s">
        <v>684</v>
      </c>
      <c r="B640" t="s">
        <v>45</v>
      </c>
      <c r="C640" s="3">
        <v>45857</v>
      </c>
      <c r="D640" t="s">
        <v>28</v>
      </c>
      <c r="E640" t="s">
        <v>25</v>
      </c>
      <c r="F640">
        <v>4</v>
      </c>
      <c r="G640" s="2">
        <v>16</v>
      </c>
      <c r="H640" s="2">
        <v>64</v>
      </c>
      <c r="I640" t="s">
        <v>41</v>
      </c>
      <c r="J640" t="s">
        <v>38</v>
      </c>
      <c r="K640" t="str">
        <f>TEXT(tblOrders[[#This Row],[Order_Date]],"mmmm")</f>
        <v>July</v>
      </c>
      <c r="L640" t="str">
        <f>TEXT(tblOrders[[#This Row],[Order_Date]],"DDDD")</f>
        <v>Saturday</v>
      </c>
    </row>
    <row r="641" spans="1:12" x14ac:dyDescent="0.25">
      <c r="A641" t="s">
        <v>685</v>
      </c>
      <c r="B641" t="s">
        <v>11</v>
      </c>
      <c r="C641" s="3">
        <v>45856</v>
      </c>
      <c r="D641" t="s">
        <v>40</v>
      </c>
      <c r="E641" t="s">
        <v>25</v>
      </c>
      <c r="F641">
        <v>3</v>
      </c>
      <c r="G641" s="2">
        <v>43</v>
      </c>
      <c r="H641" s="2">
        <v>129</v>
      </c>
      <c r="I641" t="s">
        <v>41</v>
      </c>
      <c r="J641" t="s">
        <v>15</v>
      </c>
      <c r="K641" t="str">
        <f>TEXT(tblOrders[[#This Row],[Order_Date]],"mmmm")</f>
        <v>July</v>
      </c>
      <c r="L641" t="str">
        <f>TEXT(tblOrders[[#This Row],[Order_Date]],"DDDD")</f>
        <v>Friday</v>
      </c>
    </row>
    <row r="642" spans="1:12" x14ac:dyDescent="0.25">
      <c r="A642" t="s">
        <v>686</v>
      </c>
      <c r="B642" t="s">
        <v>49</v>
      </c>
      <c r="C642" s="3">
        <v>45911</v>
      </c>
      <c r="D642" t="s">
        <v>28</v>
      </c>
      <c r="E642" t="s">
        <v>25</v>
      </c>
      <c r="F642">
        <v>2</v>
      </c>
      <c r="G642" s="2">
        <v>39</v>
      </c>
      <c r="H642" s="2">
        <v>78</v>
      </c>
      <c r="I642" t="s">
        <v>22</v>
      </c>
      <c r="J642" t="s">
        <v>62</v>
      </c>
      <c r="K642" t="str">
        <f>TEXT(tblOrders[[#This Row],[Order_Date]],"mmmm")</f>
        <v>September</v>
      </c>
      <c r="L642" t="str">
        <f>TEXT(tblOrders[[#This Row],[Order_Date]],"DDDD")</f>
        <v>Thursday</v>
      </c>
    </row>
    <row r="643" spans="1:12" x14ac:dyDescent="0.25">
      <c r="A643" t="s">
        <v>687</v>
      </c>
      <c r="B643" t="s">
        <v>49</v>
      </c>
      <c r="C643" s="3">
        <v>45839</v>
      </c>
      <c r="D643" t="s">
        <v>17</v>
      </c>
      <c r="E643" t="s">
        <v>29</v>
      </c>
      <c r="F643">
        <v>2</v>
      </c>
      <c r="G643" s="2">
        <v>28</v>
      </c>
      <c r="H643" s="2">
        <v>56</v>
      </c>
      <c r="I643" t="s">
        <v>47</v>
      </c>
      <c r="J643" t="s">
        <v>26</v>
      </c>
      <c r="K643" t="str">
        <f>TEXT(tblOrders[[#This Row],[Order_Date]],"mmmm")</f>
        <v>July</v>
      </c>
      <c r="L643" t="str">
        <f>TEXT(tblOrders[[#This Row],[Order_Date]],"DDDD")</f>
        <v>Tuesday</v>
      </c>
    </row>
    <row r="644" spans="1:12" x14ac:dyDescent="0.25">
      <c r="A644" t="s">
        <v>688</v>
      </c>
      <c r="B644" t="s">
        <v>32</v>
      </c>
      <c r="C644" s="3">
        <v>45883</v>
      </c>
      <c r="D644" t="s">
        <v>17</v>
      </c>
      <c r="E644" t="s">
        <v>29</v>
      </c>
      <c r="F644">
        <v>4</v>
      </c>
      <c r="G644" s="2">
        <v>50</v>
      </c>
      <c r="H644" s="2">
        <v>200</v>
      </c>
      <c r="I644" t="s">
        <v>43</v>
      </c>
      <c r="J644" t="s">
        <v>26</v>
      </c>
      <c r="K644" t="str">
        <f>TEXT(tblOrders[[#This Row],[Order_Date]],"mmmm")</f>
        <v>August</v>
      </c>
      <c r="L644" t="str">
        <f>TEXT(tblOrders[[#This Row],[Order_Date]],"DDDD")</f>
        <v>Thursday</v>
      </c>
    </row>
    <row r="645" spans="1:12" x14ac:dyDescent="0.25">
      <c r="A645" t="s">
        <v>689</v>
      </c>
      <c r="B645" t="s">
        <v>11</v>
      </c>
      <c r="C645" s="3">
        <v>45918</v>
      </c>
      <c r="D645" t="s">
        <v>17</v>
      </c>
      <c r="E645" t="s">
        <v>18</v>
      </c>
      <c r="F645">
        <v>2</v>
      </c>
      <c r="G645" s="2">
        <v>46</v>
      </c>
      <c r="H645" s="2">
        <v>92</v>
      </c>
      <c r="I645" t="s">
        <v>14</v>
      </c>
      <c r="J645" t="s">
        <v>116</v>
      </c>
      <c r="K645" t="str">
        <f>TEXT(tblOrders[[#This Row],[Order_Date]],"mmmm")</f>
        <v>September</v>
      </c>
      <c r="L645" t="str">
        <f>TEXT(tblOrders[[#This Row],[Order_Date]],"DDDD")</f>
        <v>Thursday</v>
      </c>
    </row>
    <row r="646" spans="1:12" x14ac:dyDescent="0.25">
      <c r="A646" t="s">
        <v>690</v>
      </c>
      <c r="B646" t="s">
        <v>32</v>
      </c>
      <c r="C646" s="3">
        <v>45929</v>
      </c>
      <c r="D646" t="s">
        <v>28</v>
      </c>
      <c r="E646" t="s">
        <v>18</v>
      </c>
      <c r="F646">
        <v>1</v>
      </c>
      <c r="G646" s="2">
        <v>73</v>
      </c>
      <c r="H646" s="2">
        <v>73</v>
      </c>
      <c r="I646" t="s">
        <v>14</v>
      </c>
      <c r="J646" t="s">
        <v>81</v>
      </c>
      <c r="K646" t="str">
        <f>TEXT(tblOrders[[#This Row],[Order_Date]],"mmmm")</f>
        <v>September</v>
      </c>
      <c r="L646" t="str">
        <f>TEXT(tblOrders[[#This Row],[Order_Date]],"DDDD")</f>
        <v>Monday</v>
      </c>
    </row>
    <row r="647" spans="1:12" x14ac:dyDescent="0.25">
      <c r="A647" t="s">
        <v>691</v>
      </c>
      <c r="B647" t="s">
        <v>11</v>
      </c>
      <c r="C647" s="3">
        <v>45891</v>
      </c>
      <c r="D647" t="s">
        <v>17</v>
      </c>
      <c r="E647" t="s">
        <v>25</v>
      </c>
      <c r="F647">
        <v>1</v>
      </c>
      <c r="G647" s="2">
        <v>18</v>
      </c>
      <c r="H647" s="2">
        <v>18</v>
      </c>
      <c r="I647" t="s">
        <v>14</v>
      </c>
      <c r="J647" t="s">
        <v>26</v>
      </c>
      <c r="K647" t="str">
        <f>TEXT(tblOrders[[#This Row],[Order_Date]],"mmmm")</f>
        <v>August</v>
      </c>
      <c r="L647" t="str">
        <f>TEXT(tblOrders[[#This Row],[Order_Date]],"DDDD")</f>
        <v>Friday</v>
      </c>
    </row>
    <row r="648" spans="1:12" x14ac:dyDescent="0.25">
      <c r="A648" t="s">
        <v>692</v>
      </c>
      <c r="B648" t="s">
        <v>11</v>
      </c>
      <c r="C648" s="3">
        <v>45844</v>
      </c>
      <c r="D648" t="s">
        <v>40</v>
      </c>
      <c r="E648" t="s">
        <v>25</v>
      </c>
      <c r="F648">
        <v>2</v>
      </c>
      <c r="G648" s="2">
        <v>30</v>
      </c>
      <c r="H648" s="2">
        <v>60</v>
      </c>
      <c r="I648" t="s">
        <v>22</v>
      </c>
      <c r="J648" t="s">
        <v>38</v>
      </c>
      <c r="K648" t="str">
        <f>TEXT(tblOrders[[#This Row],[Order_Date]],"mmmm")</f>
        <v>July</v>
      </c>
      <c r="L648" t="str">
        <f>TEXT(tblOrders[[#This Row],[Order_Date]],"DDDD")</f>
        <v>Sunday</v>
      </c>
    </row>
    <row r="649" spans="1:12" x14ac:dyDescent="0.25">
      <c r="A649" t="s">
        <v>693</v>
      </c>
      <c r="B649" t="s">
        <v>49</v>
      </c>
      <c r="C649" s="3">
        <v>45897</v>
      </c>
      <c r="D649" t="s">
        <v>12</v>
      </c>
      <c r="E649" t="s">
        <v>18</v>
      </c>
      <c r="F649">
        <v>4</v>
      </c>
      <c r="G649" s="2">
        <v>57</v>
      </c>
      <c r="H649" s="2">
        <v>228</v>
      </c>
      <c r="I649" t="s">
        <v>14</v>
      </c>
      <c r="J649" t="s">
        <v>213</v>
      </c>
      <c r="K649" t="str">
        <f>TEXT(tblOrders[[#This Row],[Order_Date]],"mmmm")</f>
        <v>August</v>
      </c>
      <c r="L649" t="str">
        <f>TEXT(tblOrders[[#This Row],[Order_Date]],"DDDD")</f>
        <v>Thursday</v>
      </c>
    </row>
    <row r="650" spans="1:12" x14ac:dyDescent="0.25">
      <c r="A650" t="s">
        <v>694</v>
      </c>
      <c r="B650" t="s">
        <v>21</v>
      </c>
      <c r="C650" s="3">
        <v>45891</v>
      </c>
      <c r="D650" t="s">
        <v>28</v>
      </c>
      <c r="E650" t="s">
        <v>13</v>
      </c>
      <c r="F650">
        <v>3</v>
      </c>
      <c r="G650" s="2">
        <v>79</v>
      </c>
      <c r="H650" s="2">
        <v>237</v>
      </c>
      <c r="I650" t="s">
        <v>43</v>
      </c>
      <c r="J650" t="s">
        <v>116</v>
      </c>
      <c r="K650" t="str">
        <f>TEXT(tblOrders[[#This Row],[Order_Date]],"mmmm")</f>
        <v>August</v>
      </c>
      <c r="L650" t="str">
        <f>TEXT(tblOrders[[#This Row],[Order_Date]],"DDDD")</f>
        <v>Friday</v>
      </c>
    </row>
    <row r="651" spans="1:12" x14ac:dyDescent="0.25">
      <c r="A651" t="s">
        <v>695</v>
      </c>
      <c r="B651" t="s">
        <v>45</v>
      </c>
      <c r="C651" s="3">
        <v>45857</v>
      </c>
      <c r="D651" t="s">
        <v>28</v>
      </c>
      <c r="E651" t="s">
        <v>29</v>
      </c>
      <c r="F651">
        <v>4</v>
      </c>
      <c r="G651" s="2">
        <v>21</v>
      </c>
      <c r="H651" s="2">
        <v>84</v>
      </c>
      <c r="I651" t="s">
        <v>47</v>
      </c>
      <c r="J651" t="s">
        <v>90</v>
      </c>
      <c r="K651" t="str">
        <f>TEXT(tblOrders[[#This Row],[Order_Date]],"mmmm")</f>
        <v>July</v>
      </c>
      <c r="L651" t="str">
        <f>TEXT(tblOrders[[#This Row],[Order_Date]],"DDDD")</f>
        <v>Saturday</v>
      </c>
    </row>
    <row r="652" spans="1:12" x14ac:dyDescent="0.25">
      <c r="A652" t="s">
        <v>696</v>
      </c>
      <c r="B652" t="s">
        <v>32</v>
      </c>
      <c r="C652" s="3">
        <v>45901</v>
      </c>
      <c r="D652" t="s">
        <v>12</v>
      </c>
      <c r="E652" t="s">
        <v>25</v>
      </c>
      <c r="F652">
        <v>2</v>
      </c>
      <c r="G652" s="2">
        <v>55</v>
      </c>
      <c r="H652" s="2">
        <v>110</v>
      </c>
      <c r="I652" t="s">
        <v>14</v>
      </c>
      <c r="J652" t="s">
        <v>30</v>
      </c>
      <c r="K652" t="str">
        <f>TEXT(tblOrders[[#This Row],[Order_Date]],"mmmm")</f>
        <v>September</v>
      </c>
      <c r="L652" t="str">
        <f>TEXT(tblOrders[[#This Row],[Order_Date]],"DDDD")</f>
        <v>Monday</v>
      </c>
    </row>
    <row r="653" spans="1:12" x14ac:dyDescent="0.25">
      <c r="A653" t="s">
        <v>697</v>
      </c>
      <c r="B653" t="s">
        <v>32</v>
      </c>
      <c r="C653" s="3">
        <v>45916</v>
      </c>
      <c r="D653" t="s">
        <v>28</v>
      </c>
      <c r="E653" t="s">
        <v>13</v>
      </c>
      <c r="F653">
        <v>4</v>
      </c>
      <c r="G653" s="2">
        <v>31</v>
      </c>
      <c r="H653" s="2">
        <v>124</v>
      </c>
      <c r="I653" t="s">
        <v>22</v>
      </c>
      <c r="J653" t="s">
        <v>26</v>
      </c>
      <c r="K653" t="str">
        <f>TEXT(tblOrders[[#This Row],[Order_Date]],"mmmm")</f>
        <v>September</v>
      </c>
      <c r="L653" t="str">
        <f>TEXT(tblOrders[[#This Row],[Order_Date]],"DDDD")</f>
        <v>Tuesday</v>
      </c>
    </row>
    <row r="654" spans="1:12" x14ac:dyDescent="0.25">
      <c r="A654" t="s">
        <v>698</v>
      </c>
      <c r="B654" t="s">
        <v>21</v>
      </c>
      <c r="C654" s="3">
        <v>45852</v>
      </c>
      <c r="D654" t="s">
        <v>17</v>
      </c>
      <c r="E654" t="s">
        <v>25</v>
      </c>
      <c r="F654">
        <v>3</v>
      </c>
      <c r="G654" s="2">
        <v>67</v>
      </c>
      <c r="H654" s="2">
        <v>201</v>
      </c>
      <c r="I654" t="s">
        <v>41</v>
      </c>
      <c r="J654" t="s">
        <v>30</v>
      </c>
      <c r="K654" t="str">
        <f>TEXT(tblOrders[[#This Row],[Order_Date]],"mmmm")</f>
        <v>July</v>
      </c>
      <c r="L654" t="str">
        <f>TEXT(tblOrders[[#This Row],[Order_Date]],"DDDD")</f>
        <v>Monday</v>
      </c>
    </row>
    <row r="655" spans="1:12" x14ac:dyDescent="0.25">
      <c r="A655" t="s">
        <v>699</v>
      </c>
      <c r="B655" t="s">
        <v>21</v>
      </c>
      <c r="C655" s="3">
        <v>45913</v>
      </c>
      <c r="D655" t="s">
        <v>28</v>
      </c>
      <c r="E655" t="s">
        <v>18</v>
      </c>
      <c r="F655">
        <v>3</v>
      </c>
      <c r="G655" s="2">
        <v>67</v>
      </c>
      <c r="H655" s="2">
        <v>201</v>
      </c>
      <c r="I655" t="s">
        <v>22</v>
      </c>
      <c r="J655" t="s">
        <v>81</v>
      </c>
      <c r="K655" t="str">
        <f>TEXT(tblOrders[[#This Row],[Order_Date]],"mmmm")</f>
        <v>September</v>
      </c>
      <c r="L655" t="str">
        <f>TEXT(tblOrders[[#This Row],[Order_Date]],"DDDD")</f>
        <v>Saturday</v>
      </c>
    </row>
    <row r="656" spans="1:12" x14ac:dyDescent="0.25">
      <c r="A656" t="s">
        <v>700</v>
      </c>
      <c r="B656" t="s">
        <v>49</v>
      </c>
      <c r="C656" s="3">
        <v>45870</v>
      </c>
      <c r="D656" t="s">
        <v>12</v>
      </c>
      <c r="E656" t="s">
        <v>25</v>
      </c>
      <c r="F656">
        <v>2</v>
      </c>
      <c r="G656" s="2">
        <v>39</v>
      </c>
      <c r="H656" s="2">
        <v>78</v>
      </c>
      <c r="I656" t="s">
        <v>14</v>
      </c>
      <c r="J656" t="s">
        <v>213</v>
      </c>
      <c r="K656" t="str">
        <f>TEXT(tblOrders[[#This Row],[Order_Date]],"mmmm")</f>
        <v>August</v>
      </c>
      <c r="L656" t="str">
        <f>TEXT(tblOrders[[#This Row],[Order_Date]],"DDDD")</f>
        <v>Friday</v>
      </c>
    </row>
    <row r="657" spans="1:12" x14ac:dyDescent="0.25">
      <c r="A657" t="s">
        <v>701</v>
      </c>
      <c r="B657" t="s">
        <v>61</v>
      </c>
      <c r="C657" s="3">
        <v>45861</v>
      </c>
      <c r="D657" t="s">
        <v>17</v>
      </c>
      <c r="E657" t="s">
        <v>29</v>
      </c>
      <c r="F657">
        <v>1</v>
      </c>
      <c r="G657" s="2">
        <v>157</v>
      </c>
      <c r="H657" s="2">
        <v>157</v>
      </c>
      <c r="I657" t="s">
        <v>22</v>
      </c>
      <c r="J657" t="s">
        <v>15</v>
      </c>
      <c r="K657" t="str">
        <f>TEXT(tblOrders[[#This Row],[Order_Date]],"mmmm")</f>
        <v>July</v>
      </c>
      <c r="L657" t="str">
        <f>TEXT(tblOrders[[#This Row],[Order_Date]],"DDDD")</f>
        <v>Wednesday</v>
      </c>
    </row>
    <row r="658" spans="1:12" x14ac:dyDescent="0.25">
      <c r="A658" t="s">
        <v>702</v>
      </c>
      <c r="B658" t="s">
        <v>45</v>
      </c>
      <c r="C658" s="3">
        <v>45905</v>
      </c>
      <c r="D658" t="s">
        <v>12</v>
      </c>
      <c r="E658" t="s">
        <v>25</v>
      </c>
      <c r="F658">
        <v>5</v>
      </c>
      <c r="G658" s="2">
        <v>23</v>
      </c>
      <c r="H658" s="2">
        <v>115</v>
      </c>
      <c r="I658" t="s">
        <v>14</v>
      </c>
      <c r="J658" t="s">
        <v>26</v>
      </c>
      <c r="K658" t="str">
        <f>TEXT(tblOrders[[#This Row],[Order_Date]],"mmmm")</f>
        <v>September</v>
      </c>
      <c r="L658" t="str">
        <f>TEXT(tblOrders[[#This Row],[Order_Date]],"DDDD")</f>
        <v>Friday</v>
      </c>
    </row>
    <row r="659" spans="1:12" x14ac:dyDescent="0.25">
      <c r="A659" t="s">
        <v>703</v>
      </c>
      <c r="B659" t="s">
        <v>11</v>
      </c>
      <c r="C659" s="3">
        <v>45847</v>
      </c>
      <c r="D659" t="s">
        <v>17</v>
      </c>
      <c r="E659" t="s">
        <v>18</v>
      </c>
      <c r="F659">
        <v>3</v>
      </c>
      <c r="G659" s="2">
        <v>33</v>
      </c>
      <c r="H659" s="2">
        <v>99</v>
      </c>
      <c r="I659" t="s">
        <v>22</v>
      </c>
      <c r="J659" t="s">
        <v>15</v>
      </c>
      <c r="K659" t="str">
        <f>TEXT(tblOrders[[#This Row],[Order_Date]],"mmmm")</f>
        <v>July</v>
      </c>
      <c r="L659" t="str">
        <f>TEXT(tblOrders[[#This Row],[Order_Date]],"DDDD")</f>
        <v>Wednesday</v>
      </c>
    </row>
    <row r="660" spans="1:12" x14ac:dyDescent="0.25">
      <c r="A660" t="s">
        <v>704</v>
      </c>
      <c r="B660" t="s">
        <v>49</v>
      </c>
      <c r="C660" s="3">
        <v>45883</v>
      </c>
      <c r="D660" t="s">
        <v>28</v>
      </c>
      <c r="E660" t="s">
        <v>29</v>
      </c>
      <c r="F660">
        <v>2</v>
      </c>
      <c r="G660" s="2">
        <v>56</v>
      </c>
      <c r="H660" s="2">
        <v>112</v>
      </c>
      <c r="I660" t="s">
        <v>14</v>
      </c>
      <c r="J660" t="s">
        <v>81</v>
      </c>
      <c r="K660" t="str">
        <f>TEXT(tblOrders[[#This Row],[Order_Date]],"mmmm")</f>
        <v>August</v>
      </c>
      <c r="L660" t="str">
        <f>TEXT(tblOrders[[#This Row],[Order_Date]],"DDDD")</f>
        <v>Thursday</v>
      </c>
    </row>
    <row r="661" spans="1:12" x14ac:dyDescent="0.25">
      <c r="A661" t="s">
        <v>705</v>
      </c>
      <c r="B661" t="s">
        <v>49</v>
      </c>
      <c r="C661" s="3">
        <v>45863</v>
      </c>
      <c r="D661" t="s">
        <v>12</v>
      </c>
      <c r="E661" t="s">
        <v>25</v>
      </c>
      <c r="F661">
        <v>2</v>
      </c>
      <c r="G661" s="2">
        <v>28</v>
      </c>
      <c r="H661" s="2">
        <v>56</v>
      </c>
      <c r="I661" t="s">
        <v>14</v>
      </c>
      <c r="J661" t="s">
        <v>30</v>
      </c>
      <c r="K661" t="str">
        <f>TEXT(tblOrders[[#This Row],[Order_Date]],"mmmm")</f>
        <v>July</v>
      </c>
      <c r="L661" t="str">
        <f>TEXT(tblOrders[[#This Row],[Order_Date]],"DDDD")</f>
        <v>Friday</v>
      </c>
    </row>
    <row r="662" spans="1:12" x14ac:dyDescent="0.25">
      <c r="A662" t="s">
        <v>706</v>
      </c>
      <c r="B662" t="s">
        <v>49</v>
      </c>
      <c r="C662" s="3">
        <v>45927</v>
      </c>
      <c r="D662" t="s">
        <v>40</v>
      </c>
      <c r="E662" t="s">
        <v>25</v>
      </c>
      <c r="F662">
        <v>3</v>
      </c>
      <c r="G662" s="2">
        <v>33</v>
      </c>
      <c r="H662" s="2">
        <v>99</v>
      </c>
      <c r="I662" t="s">
        <v>22</v>
      </c>
      <c r="J662" t="s">
        <v>26</v>
      </c>
      <c r="K662" t="str">
        <f>TEXT(tblOrders[[#This Row],[Order_Date]],"mmmm")</f>
        <v>September</v>
      </c>
      <c r="L662" t="str">
        <f>TEXT(tblOrders[[#This Row],[Order_Date]],"DDDD")</f>
        <v>Saturday</v>
      </c>
    </row>
    <row r="663" spans="1:12" x14ac:dyDescent="0.25">
      <c r="A663" t="s">
        <v>707</v>
      </c>
      <c r="B663" t="s">
        <v>61</v>
      </c>
      <c r="C663" s="3">
        <v>45919</v>
      </c>
      <c r="D663" t="s">
        <v>40</v>
      </c>
      <c r="E663" t="s">
        <v>25</v>
      </c>
      <c r="F663">
        <v>4</v>
      </c>
      <c r="G663" s="2">
        <v>151</v>
      </c>
      <c r="H663" s="2">
        <v>604</v>
      </c>
      <c r="I663" t="s">
        <v>14</v>
      </c>
      <c r="J663" t="s">
        <v>26</v>
      </c>
      <c r="K663" t="str">
        <f>TEXT(tblOrders[[#This Row],[Order_Date]],"mmmm")</f>
        <v>September</v>
      </c>
      <c r="L663" t="str">
        <f>TEXT(tblOrders[[#This Row],[Order_Date]],"DDDD")</f>
        <v>Friday</v>
      </c>
    </row>
    <row r="664" spans="1:12" x14ac:dyDescent="0.25">
      <c r="A664" t="s">
        <v>708</v>
      </c>
      <c r="B664" t="s">
        <v>32</v>
      </c>
      <c r="C664" s="3">
        <v>45891</v>
      </c>
      <c r="D664" t="s">
        <v>17</v>
      </c>
      <c r="E664" t="s">
        <v>25</v>
      </c>
      <c r="F664">
        <v>2</v>
      </c>
      <c r="G664" s="2">
        <v>76</v>
      </c>
      <c r="H664" s="2">
        <v>152</v>
      </c>
      <c r="I664" t="s">
        <v>14</v>
      </c>
      <c r="J664" t="s">
        <v>30</v>
      </c>
      <c r="K664" t="str">
        <f>TEXT(tblOrders[[#This Row],[Order_Date]],"mmmm")</f>
        <v>August</v>
      </c>
      <c r="L664" t="str">
        <f>TEXT(tblOrders[[#This Row],[Order_Date]],"DDDD")</f>
        <v>Friday</v>
      </c>
    </row>
    <row r="665" spans="1:12" x14ac:dyDescent="0.25">
      <c r="A665" t="s">
        <v>709</v>
      </c>
      <c r="B665" t="s">
        <v>11</v>
      </c>
      <c r="C665" s="3">
        <v>45874</v>
      </c>
      <c r="D665" t="s">
        <v>17</v>
      </c>
      <c r="E665" t="s">
        <v>13</v>
      </c>
      <c r="F665">
        <v>1</v>
      </c>
      <c r="G665" s="2">
        <v>43</v>
      </c>
      <c r="H665" s="2">
        <v>43</v>
      </c>
      <c r="I665" t="s">
        <v>14</v>
      </c>
      <c r="J665" t="s">
        <v>62</v>
      </c>
      <c r="K665" t="str">
        <f>TEXT(tblOrders[[#This Row],[Order_Date]],"mmmm")</f>
        <v>August</v>
      </c>
      <c r="L665" t="str">
        <f>TEXT(tblOrders[[#This Row],[Order_Date]],"DDDD")</f>
        <v>Tuesday</v>
      </c>
    </row>
    <row r="666" spans="1:12" x14ac:dyDescent="0.25">
      <c r="A666" t="s">
        <v>710</v>
      </c>
      <c r="B666" t="s">
        <v>49</v>
      </c>
      <c r="C666" s="3">
        <v>45858</v>
      </c>
      <c r="D666" t="s">
        <v>12</v>
      </c>
      <c r="E666" t="s">
        <v>18</v>
      </c>
      <c r="F666">
        <v>1</v>
      </c>
      <c r="G666" s="2">
        <v>30</v>
      </c>
      <c r="H666" s="2">
        <v>30</v>
      </c>
      <c r="I666" t="s">
        <v>14</v>
      </c>
      <c r="J666" t="s">
        <v>67</v>
      </c>
      <c r="K666" t="str">
        <f>TEXT(tblOrders[[#This Row],[Order_Date]],"mmmm")</f>
        <v>July</v>
      </c>
      <c r="L666" t="str">
        <f>TEXT(tblOrders[[#This Row],[Order_Date]],"DDDD")</f>
        <v>Sunday</v>
      </c>
    </row>
    <row r="667" spans="1:12" x14ac:dyDescent="0.25">
      <c r="A667" t="s">
        <v>711</v>
      </c>
      <c r="B667" t="s">
        <v>21</v>
      </c>
      <c r="C667" s="3">
        <v>45841</v>
      </c>
      <c r="D667" t="s">
        <v>17</v>
      </c>
      <c r="E667" t="s">
        <v>29</v>
      </c>
      <c r="F667">
        <v>3</v>
      </c>
      <c r="G667" s="2">
        <v>70</v>
      </c>
      <c r="H667" s="2">
        <v>210</v>
      </c>
      <c r="I667" t="s">
        <v>14</v>
      </c>
      <c r="J667" t="s">
        <v>15</v>
      </c>
      <c r="K667" t="str">
        <f>TEXT(tblOrders[[#This Row],[Order_Date]],"mmmm")</f>
        <v>July</v>
      </c>
      <c r="L667" t="str">
        <f>TEXT(tblOrders[[#This Row],[Order_Date]],"DDDD")</f>
        <v>Thursday</v>
      </c>
    </row>
    <row r="668" spans="1:12" x14ac:dyDescent="0.25">
      <c r="A668" t="s">
        <v>712</v>
      </c>
      <c r="B668" t="s">
        <v>61</v>
      </c>
      <c r="C668" s="3">
        <v>45852</v>
      </c>
      <c r="D668" t="s">
        <v>40</v>
      </c>
      <c r="E668" t="s">
        <v>18</v>
      </c>
      <c r="F668">
        <v>1</v>
      </c>
      <c r="G668" s="2">
        <v>165</v>
      </c>
      <c r="H668" s="2">
        <v>165</v>
      </c>
      <c r="I668" t="s">
        <v>14</v>
      </c>
      <c r="J668" t="s">
        <v>26</v>
      </c>
      <c r="K668" t="str">
        <f>TEXT(tblOrders[[#This Row],[Order_Date]],"mmmm")</f>
        <v>July</v>
      </c>
      <c r="L668" t="str">
        <f>TEXT(tblOrders[[#This Row],[Order_Date]],"DDDD")</f>
        <v>Monday</v>
      </c>
    </row>
    <row r="669" spans="1:12" x14ac:dyDescent="0.25">
      <c r="A669" t="s">
        <v>713</v>
      </c>
      <c r="B669" t="s">
        <v>21</v>
      </c>
      <c r="C669" s="3">
        <v>45879</v>
      </c>
      <c r="D669" t="s">
        <v>28</v>
      </c>
      <c r="E669" t="s">
        <v>29</v>
      </c>
      <c r="F669">
        <v>2</v>
      </c>
      <c r="G669" s="2">
        <v>43</v>
      </c>
      <c r="H669" s="2">
        <v>86</v>
      </c>
      <c r="I669" t="s">
        <v>14</v>
      </c>
      <c r="J669" t="s">
        <v>26</v>
      </c>
      <c r="K669" t="str">
        <f>TEXT(tblOrders[[#This Row],[Order_Date]],"mmmm")</f>
        <v>August</v>
      </c>
      <c r="L669" t="str">
        <f>TEXT(tblOrders[[#This Row],[Order_Date]],"DDDD")</f>
        <v>Sunday</v>
      </c>
    </row>
    <row r="670" spans="1:12" x14ac:dyDescent="0.25">
      <c r="A670" t="s">
        <v>714</v>
      </c>
      <c r="B670" t="s">
        <v>32</v>
      </c>
      <c r="C670" s="3">
        <v>45861</v>
      </c>
      <c r="D670" t="s">
        <v>17</v>
      </c>
      <c r="E670" t="s">
        <v>29</v>
      </c>
      <c r="F670">
        <v>2</v>
      </c>
      <c r="G670" s="2">
        <v>65</v>
      </c>
      <c r="H670" s="2">
        <v>130</v>
      </c>
      <c r="I670" t="s">
        <v>22</v>
      </c>
      <c r="J670" t="s">
        <v>15</v>
      </c>
      <c r="K670" t="str">
        <f>TEXT(tblOrders[[#This Row],[Order_Date]],"mmmm")</f>
        <v>July</v>
      </c>
      <c r="L670" t="str">
        <f>TEXT(tblOrders[[#This Row],[Order_Date]],"DDDD")</f>
        <v>Wednesday</v>
      </c>
    </row>
    <row r="671" spans="1:12" x14ac:dyDescent="0.25">
      <c r="A671" t="s">
        <v>715</v>
      </c>
      <c r="B671" t="s">
        <v>32</v>
      </c>
      <c r="C671" s="3">
        <v>45902</v>
      </c>
      <c r="D671" t="s">
        <v>17</v>
      </c>
      <c r="E671" t="s">
        <v>13</v>
      </c>
      <c r="F671">
        <v>4</v>
      </c>
      <c r="G671" s="2">
        <v>61</v>
      </c>
      <c r="H671" s="2">
        <v>244</v>
      </c>
      <c r="I671" t="s">
        <v>47</v>
      </c>
      <c r="J671" t="s">
        <v>213</v>
      </c>
      <c r="K671" t="str">
        <f>TEXT(tblOrders[[#This Row],[Order_Date]],"mmmm")</f>
        <v>September</v>
      </c>
      <c r="L671" t="str">
        <f>TEXT(tblOrders[[#This Row],[Order_Date]],"DDDD")</f>
        <v>Tuesday</v>
      </c>
    </row>
    <row r="672" spans="1:12" x14ac:dyDescent="0.25">
      <c r="A672" t="s">
        <v>716</v>
      </c>
      <c r="B672" t="s">
        <v>61</v>
      </c>
      <c r="C672" s="3">
        <v>45850</v>
      </c>
      <c r="D672" t="s">
        <v>40</v>
      </c>
      <c r="E672" t="s">
        <v>25</v>
      </c>
      <c r="F672">
        <v>2</v>
      </c>
      <c r="G672" s="2">
        <v>81</v>
      </c>
      <c r="H672" s="2">
        <v>162</v>
      </c>
      <c r="I672" t="s">
        <v>14</v>
      </c>
      <c r="J672" t="s">
        <v>15</v>
      </c>
      <c r="K672" t="str">
        <f>TEXT(tblOrders[[#This Row],[Order_Date]],"mmmm")</f>
        <v>July</v>
      </c>
      <c r="L672" t="str">
        <f>TEXT(tblOrders[[#This Row],[Order_Date]],"DDDD")</f>
        <v>Saturday</v>
      </c>
    </row>
    <row r="673" spans="1:12" x14ac:dyDescent="0.25">
      <c r="A673" t="s">
        <v>717</v>
      </c>
      <c r="B673" t="s">
        <v>71</v>
      </c>
      <c r="C673" s="3">
        <v>45917</v>
      </c>
      <c r="D673" t="s">
        <v>12</v>
      </c>
      <c r="E673" t="s">
        <v>18</v>
      </c>
      <c r="F673">
        <v>5</v>
      </c>
      <c r="G673" s="2">
        <v>24</v>
      </c>
      <c r="H673" s="2">
        <v>120</v>
      </c>
      <c r="I673" t="s">
        <v>41</v>
      </c>
      <c r="J673" t="s">
        <v>81</v>
      </c>
      <c r="K673" t="str">
        <f>TEXT(tblOrders[[#This Row],[Order_Date]],"mmmm")</f>
        <v>September</v>
      </c>
      <c r="L673" t="str">
        <f>TEXT(tblOrders[[#This Row],[Order_Date]],"DDDD")</f>
        <v>Wednesday</v>
      </c>
    </row>
    <row r="674" spans="1:12" x14ac:dyDescent="0.25">
      <c r="A674" t="s">
        <v>718</v>
      </c>
      <c r="B674" t="s">
        <v>21</v>
      </c>
      <c r="C674" s="3">
        <v>45921</v>
      </c>
      <c r="D674" t="s">
        <v>17</v>
      </c>
      <c r="E674" t="s">
        <v>29</v>
      </c>
      <c r="F674">
        <v>1</v>
      </c>
      <c r="G674" s="2">
        <v>76</v>
      </c>
      <c r="H674" s="2">
        <v>76</v>
      </c>
      <c r="I674" t="s">
        <v>43</v>
      </c>
      <c r="J674" t="s">
        <v>26</v>
      </c>
      <c r="K674" t="str">
        <f>TEXT(tblOrders[[#This Row],[Order_Date]],"mmmm")</f>
        <v>September</v>
      </c>
      <c r="L674" t="str">
        <f>TEXT(tblOrders[[#This Row],[Order_Date]],"DDDD")</f>
        <v>Sunday</v>
      </c>
    </row>
    <row r="675" spans="1:12" x14ac:dyDescent="0.25">
      <c r="A675" t="s">
        <v>719</v>
      </c>
      <c r="B675" t="s">
        <v>61</v>
      </c>
      <c r="C675" s="3">
        <v>45928</v>
      </c>
      <c r="D675" t="s">
        <v>12</v>
      </c>
      <c r="E675" t="s">
        <v>18</v>
      </c>
      <c r="F675">
        <v>2</v>
      </c>
      <c r="G675" s="2">
        <v>172</v>
      </c>
      <c r="H675" s="2">
        <v>344</v>
      </c>
      <c r="I675" t="s">
        <v>41</v>
      </c>
      <c r="J675" t="s">
        <v>38</v>
      </c>
      <c r="K675" t="str">
        <f>TEXT(tblOrders[[#This Row],[Order_Date]],"mmmm")</f>
        <v>September</v>
      </c>
      <c r="L675" t="str">
        <f>TEXT(tblOrders[[#This Row],[Order_Date]],"DDDD")</f>
        <v>Sunday</v>
      </c>
    </row>
    <row r="676" spans="1:12" x14ac:dyDescent="0.25">
      <c r="A676" t="s">
        <v>720</v>
      </c>
      <c r="B676" t="s">
        <v>71</v>
      </c>
      <c r="C676" s="3">
        <v>45884</v>
      </c>
      <c r="D676" t="s">
        <v>17</v>
      </c>
      <c r="E676" t="s">
        <v>18</v>
      </c>
      <c r="F676">
        <v>2</v>
      </c>
      <c r="G676" s="2">
        <v>48</v>
      </c>
      <c r="H676" s="2">
        <v>96</v>
      </c>
      <c r="I676" t="s">
        <v>14</v>
      </c>
      <c r="J676" t="s">
        <v>26</v>
      </c>
      <c r="K676" t="str">
        <f>TEXT(tblOrders[[#This Row],[Order_Date]],"mmmm")</f>
        <v>August</v>
      </c>
      <c r="L676" t="str">
        <f>TEXT(tblOrders[[#This Row],[Order_Date]],"DDDD")</f>
        <v>Friday</v>
      </c>
    </row>
    <row r="677" spans="1:12" x14ac:dyDescent="0.25">
      <c r="A677" t="s">
        <v>721</v>
      </c>
      <c r="B677" t="s">
        <v>61</v>
      </c>
      <c r="C677" s="3">
        <v>45855</v>
      </c>
      <c r="D677" t="s">
        <v>12</v>
      </c>
      <c r="E677" t="s">
        <v>25</v>
      </c>
      <c r="F677">
        <v>1</v>
      </c>
      <c r="G677" s="2">
        <v>84</v>
      </c>
      <c r="H677" s="2">
        <v>84</v>
      </c>
      <c r="I677" t="s">
        <v>22</v>
      </c>
      <c r="J677" t="s">
        <v>62</v>
      </c>
      <c r="K677" t="str">
        <f>TEXT(tblOrders[[#This Row],[Order_Date]],"mmmm")</f>
        <v>July</v>
      </c>
      <c r="L677" t="str">
        <f>TEXT(tblOrders[[#This Row],[Order_Date]],"DDDD")</f>
        <v>Thursday</v>
      </c>
    </row>
    <row r="678" spans="1:12" x14ac:dyDescent="0.25">
      <c r="A678" t="s">
        <v>722</v>
      </c>
      <c r="B678" t="s">
        <v>37</v>
      </c>
      <c r="C678" s="3">
        <v>45878</v>
      </c>
      <c r="D678" t="s">
        <v>17</v>
      </c>
      <c r="E678" t="s">
        <v>18</v>
      </c>
      <c r="F678">
        <v>1</v>
      </c>
      <c r="G678" s="2">
        <v>228</v>
      </c>
      <c r="H678" s="2">
        <v>228</v>
      </c>
      <c r="I678" t="s">
        <v>43</v>
      </c>
      <c r="J678" t="s">
        <v>30</v>
      </c>
      <c r="K678" t="str">
        <f>TEXT(tblOrders[[#This Row],[Order_Date]],"mmmm")</f>
        <v>August</v>
      </c>
      <c r="L678" t="str">
        <f>TEXT(tblOrders[[#This Row],[Order_Date]],"DDDD")</f>
        <v>Saturday</v>
      </c>
    </row>
    <row r="679" spans="1:12" x14ac:dyDescent="0.25">
      <c r="A679" t="s">
        <v>723</v>
      </c>
      <c r="B679" t="s">
        <v>49</v>
      </c>
      <c r="C679" s="3">
        <v>45908</v>
      </c>
      <c r="D679" t="s">
        <v>40</v>
      </c>
      <c r="E679" t="s">
        <v>25</v>
      </c>
      <c r="F679">
        <v>3</v>
      </c>
      <c r="G679" s="2">
        <v>23</v>
      </c>
      <c r="H679" s="2">
        <v>69</v>
      </c>
      <c r="I679" t="s">
        <v>47</v>
      </c>
      <c r="J679" t="s">
        <v>34</v>
      </c>
      <c r="K679" t="str">
        <f>TEXT(tblOrders[[#This Row],[Order_Date]],"mmmm")</f>
        <v>September</v>
      </c>
      <c r="L679" t="str">
        <f>TEXT(tblOrders[[#This Row],[Order_Date]],"DDDD")</f>
        <v>Monday</v>
      </c>
    </row>
    <row r="680" spans="1:12" x14ac:dyDescent="0.25">
      <c r="A680" t="s">
        <v>724</v>
      </c>
      <c r="B680" t="s">
        <v>21</v>
      </c>
      <c r="C680" s="3">
        <v>45851</v>
      </c>
      <c r="D680" t="s">
        <v>17</v>
      </c>
      <c r="E680" t="s">
        <v>25</v>
      </c>
      <c r="F680">
        <v>2</v>
      </c>
      <c r="G680" s="2">
        <v>30</v>
      </c>
      <c r="H680" s="2">
        <v>60</v>
      </c>
      <c r="I680" t="s">
        <v>41</v>
      </c>
      <c r="J680" t="s">
        <v>90</v>
      </c>
      <c r="K680" t="str">
        <f>TEXT(tblOrders[[#This Row],[Order_Date]],"mmmm")</f>
        <v>July</v>
      </c>
      <c r="L680" t="str">
        <f>TEXT(tblOrders[[#This Row],[Order_Date]],"DDDD")</f>
        <v>Sunday</v>
      </c>
    </row>
    <row r="681" spans="1:12" x14ac:dyDescent="0.25">
      <c r="A681" t="s">
        <v>725</v>
      </c>
      <c r="B681" t="s">
        <v>11</v>
      </c>
      <c r="C681" s="3">
        <v>45841</v>
      </c>
      <c r="D681" t="s">
        <v>28</v>
      </c>
      <c r="E681" t="s">
        <v>29</v>
      </c>
      <c r="F681">
        <v>2</v>
      </c>
      <c r="G681" s="2">
        <v>38</v>
      </c>
      <c r="H681" s="2">
        <v>76</v>
      </c>
      <c r="I681" t="s">
        <v>14</v>
      </c>
      <c r="J681" t="s">
        <v>90</v>
      </c>
      <c r="K681" t="str">
        <f>TEXT(tblOrders[[#This Row],[Order_Date]],"mmmm")</f>
        <v>July</v>
      </c>
      <c r="L681" t="str">
        <f>TEXT(tblOrders[[#This Row],[Order_Date]],"DDDD")</f>
        <v>Thursday</v>
      </c>
    </row>
    <row r="682" spans="1:12" x14ac:dyDescent="0.25">
      <c r="A682" t="s">
        <v>726</v>
      </c>
      <c r="B682" t="s">
        <v>11</v>
      </c>
      <c r="C682" s="3">
        <v>45862</v>
      </c>
      <c r="D682" t="s">
        <v>17</v>
      </c>
      <c r="E682" t="s">
        <v>25</v>
      </c>
      <c r="F682">
        <v>1</v>
      </c>
      <c r="G682" s="2">
        <v>22</v>
      </c>
      <c r="H682" s="2">
        <v>22</v>
      </c>
      <c r="I682" t="s">
        <v>14</v>
      </c>
      <c r="J682" t="s">
        <v>90</v>
      </c>
      <c r="K682" t="str">
        <f>TEXT(tblOrders[[#This Row],[Order_Date]],"mmmm")</f>
        <v>July</v>
      </c>
      <c r="L682" t="str">
        <f>TEXT(tblOrders[[#This Row],[Order_Date]],"DDDD")</f>
        <v>Thursday</v>
      </c>
    </row>
    <row r="683" spans="1:12" x14ac:dyDescent="0.25">
      <c r="A683" t="s">
        <v>727</v>
      </c>
      <c r="B683" t="s">
        <v>61</v>
      </c>
      <c r="C683" s="3">
        <v>45893</v>
      </c>
      <c r="D683" t="s">
        <v>17</v>
      </c>
      <c r="E683" t="s">
        <v>18</v>
      </c>
      <c r="F683">
        <v>1</v>
      </c>
      <c r="G683" s="2">
        <v>90</v>
      </c>
      <c r="H683" s="2">
        <v>90</v>
      </c>
      <c r="I683" t="s">
        <v>14</v>
      </c>
      <c r="J683" t="s">
        <v>26</v>
      </c>
      <c r="K683" t="str">
        <f>TEXT(tblOrders[[#This Row],[Order_Date]],"mmmm")</f>
        <v>August</v>
      </c>
      <c r="L683" t="str">
        <f>TEXT(tblOrders[[#This Row],[Order_Date]],"DDDD")</f>
        <v>Sunday</v>
      </c>
    </row>
    <row r="684" spans="1:12" x14ac:dyDescent="0.25">
      <c r="A684" t="s">
        <v>728</v>
      </c>
      <c r="B684" t="s">
        <v>21</v>
      </c>
      <c r="C684" s="3">
        <v>45915</v>
      </c>
      <c r="D684" t="s">
        <v>12</v>
      </c>
      <c r="E684" t="s">
        <v>25</v>
      </c>
      <c r="F684">
        <v>1</v>
      </c>
      <c r="G684" s="2">
        <v>117</v>
      </c>
      <c r="H684" s="2">
        <v>117</v>
      </c>
      <c r="I684" t="s">
        <v>14</v>
      </c>
      <c r="J684" t="s">
        <v>30</v>
      </c>
      <c r="K684" t="str">
        <f>TEXT(tblOrders[[#This Row],[Order_Date]],"mmmm")</f>
        <v>September</v>
      </c>
      <c r="L684" t="str">
        <f>TEXT(tblOrders[[#This Row],[Order_Date]],"DDDD")</f>
        <v>Monday</v>
      </c>
    </row>
    <row r="685" spans="1:12" x14ac:dyDescent="0.25">
      <c r="A685" t="s">
        <v>729</v>
      </c>
      <c r="B685" t="s">
        <v>49</v>
      </c>
      <c r="C685" s="3">
        <v>45906</v>
      </c>
      <c r="D685" t="s">
        <v>17</v>
      </c>
      <c r="E685" t="s">
        <v>29</v>
      </c>
      <c r="F685">
        <v>3</v>
      </c>
      <c r="G685" s="2">
        <v>24</v>
      </c>
      <c r="H685" s="2">
        <v>72</v>
      </c>
      <c r="I685" t="s">
        <v>14</v>
      </c>
      <c r="J685" t="s">
        <v>38</v>
      </c>
      <c r="K685" t="str">
        <f>TEXT(tblOrders[[#This Row],[Order_Date]],"mmmm")</f>
        <v>September</v>
      </c>
      <c r="L685" t="str">
        <f>TEXT(tblOrders[[#This Row],[Order_Date]],"DDDD")</f>
        <v>Saturday</v>
      </c>
    </row>
    <row r="686" spans="1:12" x14ac:dyDescent="0.25">
      <c r="A686" t="s">
        <v>730</v>
      </c>
      <c r="B686" t="s">
        <v>61</v>
      </c>
      <c r="C686" s="3">
        <v>45893</v>
      </c>
      <c r="D686" t="s">
        <v>12</v>
      </c>
      <c r="E686" t="s">
        <v>18</v>
      </c>
      <c r="F686">
        <v>2</v>
      </c>
      <c r="G686" s="2">
        <v>107</v>
      </c>
      <c r="H686" s="2">
        <v>214</v>
      </c>
      <c r="I686" t="s">
        <v>14</v>
      </c>
      <c r="J686" t="s">
        <v>116</v>
      </c>
      <c r="K686" t="str">
        <f>TEXT(tblOrders[[#This Row],[Order_Date]],"mmmm")</f>
        <v>August</v>
      </c>
      <c r="L686" t="str">
        <f>TEXT(tblOrders[[#This Row],[Order_Date]],"DDDD")</f>
        <v>Sunday</v>
      </c>
    </row>
    <row r="687" spans="1:12" x14ac:dyDescent="0.25">
      <c r="A687" t="s">
        <v>731</v>
      </c>
      <c r="B687" t="s">
        <v>71</v>
      </c>
      <c r="C687" s="3">
        <v>45839</v>
      </c>
      <c r="D687" t="s">
        <v>17</v>
      </c>
      <c r="E687" t="s">
        <v>13</v>
      </c>
      <c r="F687">
        <v>3</v>
      </c>
      <c r="G687" s="2">
        <v>23</v>
      </c>
      <c r="H687" s="2">
        <v>69</v>
      </c>
      <c r="I687" t="s">
        <v>14</v>
      </c>
      <c r="J687" t="s">
        <v>26</v>
      </c>
      <c r="K687" t="str">
        <f>TEXT(tblOrders[[#This Row],[Order_Date]],"mmmm")</f>
        <v>July</v>
      </c>
      <c r="L687" t="str">
        <f>TEXT(tblOrders[[#This Row],[Order_Date]],"DDDD")</f>
        <v>Tuesday</v>
      </c>
    </row>
    <row r="688" spans="1:12" x14ac:dyDescent="0.25">
      <c r="A688" t="s">
        <v>732</v>
      </c>
      <c r="B688" t="s">
        <v>21</v>
      </c>
      <c r="C688" s="3">
        <v>45929</v>
      </c>
      <c r="D688" t="s">
        <v>17</v>
      </c>
      <c r="E688" t="s">
        <v>25</v>
      </c>
      <c r="F688">
        <v>1</v>
      </c>
      <c r="G688" s="2">
        <v>110</v>
      </c>
      <c r="H688" s="2">
        <v>110</v>
      </c>
      <c r="I688" t="s">
        <v>14</v>
      </c>
      <c r="J688" t="s">
        <v>26</v>
      </c>
      <c r="K688" t="str">
        <f>TEXT(tblOrders[[#This Row],[Order_Date]],"mmmm")</f>
        <v>September</v>
      </c>
      <c r="L688" t="str">
        <f>TEXT(tblOrders[[#This Row],[Order_Date]],"DDDD")</f>
        <v>Monday</v>
      </c>
    </row>
    <row r="689" spans="1:12" x14ac:dyDescent="0.25">
      <c r="A689" t="s">
        <v>733</v>
      </c>
      <c r="B689" t="s">
        <v>71</v>
      </c>
      <c r="C689" s="3">
        <v>45884</v>
      </c>
      <c r="D689" t="s">
        <v>17</v>
      </c>
      <c r="E689" t="s">
        <v>29</v>
      </c>
      <c r="F689">
        <v>1</v>
      </c>
      <c r="G689" s="2">
        <v>43</v>
      </c>
      <c r="H689" s="2">
        <v>43</v>
      </c>
      <c r="I689" t="s">
        <v>22</v>
      </c>
      <c r="J689" t="s">
        <v>15</v>
      </c>
      <c r="K689" t="str">
        <f>TEXT(tblOrders[[#This Row],[Order_Date]],"mmmm")</f>
        <v>August</v>
      </c>
      <c r="L689" t="str">
        <f>TEXT(tblOrders[[#This Row],[Order_Date]],"DDDD")</f>
        <v>Friday</v>
      </c>
    </row>
    <row r="690" spans="1:12" x14ac:dyDescent="0.25">
      <c r="A690" t="s">
        <v>734</v>
      </c>
      <c r="B690" t="s">
        <v>21</v>
      </c>
      <c r="C690" s="3">
        <v>45921</v>
      </c>
      <c r="D690" t="s">
        <v>17</v>
      </c>
      <c r="E690" t="s">
        <v>25</v>
      </c>
      <c r="F690">
        <v>1</v>
      </c>
      <c r="G690" s="2">
        <v>96</v>
      </c>
      <c r="H690" s="2">
        <v>96</v>
      </c>
      <c r="I690" t="s">
        <v>14</v>
      </c>
      <c r="J690" t="s">
        <v>81</v>
      </c>
      <c r="K690" t="str">
        <f>TEXT(tblOrders[[#This Row],[Order_Date]],"mmmm")</f>
        <v>September</v>
      </c>
      <c r="L690" t="str">
        <f>TEXT(tblOrders[[#This Row],[Order_Date]],"DDDD")</f>
        <v>Sunday</v>
      </c>
    </row>
    <row r="691" spans="1:12" x14ac:dyDescent="0.25">
      <c r="A691" t="s">
        <v>735</v>
      </c>
      <c r="B691" t="s">
        <v>71</v>
      </c>
      <c r="C691" s="3">
        <v>45890</v>
      </c>
      <c r="D691" t="s">
        <v>17</v>
      </c>
      <c r="E691" t="s">
        <v>18</v>
      </c>
      <c r="F691">
        <v>2</v>
      </c>
      <c r="G691" s="2">
        <v>64</v>
      </c>
      <c r="H691" s="2">
        <v>128</v>
      </c>
      <c r="I691" t="s">
        <v>14</v>
      </c>
      <c r="J691" t="s">
        <v>110</v>
      </c>
      <c r="K691" t="str">
        <f>TEXT(tblOrders[[#This Row],[Order_Date]],"mmmm")</f>
        <v>August</v>
      </c>
      <c r="L691" t="str">
        <f>TEXT(tblOrders[[#This Row],[Order_Date]],"DDDD")</f>
        <v>Thursday</v>
      </c>
    </row>
    <row r="692" spans="1:12" x14ac:dyDescent="0.25">
      <c r="A692" t="s">
        <v>736</v>
      </c>
      <c r="B692" t="s">
        <v>61</v>
      </c>
      <c r="C692" s="3">
        <v>45858</v>
      </c>
      <c r="D692" t="s">
        <v>12</v>
      </c>
      <c r="E692" t="s">
        <v>29</v>
      </c>
      <c r="F692">
        <v>1</v>
      </c>
      <c r="G692" s="2">
        <v>52</v>
      </c>
      <c r="H692" s="2">
        <v>52</v>
      </c>
      <c r="I692" t="s">
        <v>22</v>
      </c>
      <c r="J692" t="s">
        <v>34</v>
      </c>
      <c r="K692" t="str">
        <f>TEXT(tblOrders[[#This Row],[Order_Date]],"mmmm")</f>
        <v>July</v>
      </c>
      <c r="L692" t="str">
        <f>TEXT(tblOrders[[#This Row],[Order_Date]],"DDDD")</f>
        <v>Sunday</v>
      </c>
    </row>
    <row r="693" spans="1:12" x14ac:dyDescent="0.25">
      <c r="A693" t="s">
        <v>737</v>
      </c>
      <c r="B693" t="s">
        <v>11</v>
      </c>
      <c r="C693" s="3">
        <v>45903</v>
      </c>
      <c r="D693" t="s">
        <v>17</v>
      </c>
      <c r="E693" t="s">
        <v>25</v>
      </c>
      <c r="F693">
        <v>3</v>
      </c>
      <c r="G693" s="2">
        <v>26</v>
      </c>
      <c r="H693" s="2">
        <v>78</v>
      </c>
      <c r="I693" t="s">
        <v>14</v>
      </c>
      <c r="J693" t="s">
        <v>213</v>
      </c>
      <c r="K693" t="str">
        <f>TEXT(tblOrders[[#This Row],[Order_Date]],"mmmm")</f>
        <v>September</v>
      </c>
      <c r="L693" t="str">
        <f>TEXT(tblOrders[[#This Row],[Order_Date]],"DDDD")</f>
        <v>Wednesday</v>
      </c>
    </row>
    <row r="694" spans="1:12" x14ac:dyDescent="0.25">
      <c r="A694" t="s">
        <v>738</v>
      </c>
      <c r="B694" t="s">
        <v>11</v>
      </c>
      <c r="C694" s="3">
        <v>45871</v>
      </c>
      <c r="D694" t="s">
        <v>17</v>
      </c>
      <c r="E694" t="s">
        <v>25</v>
      </c>
      <c r="F694">
        <v>1</v>
      </c>
      <c r="G694" s="2">
        <v>26</v>
      </c>
      <c r="H694" s="2">
        <v>26</v>
      </c>
      <c r="I694" t="s">
        <v>41</v>
      </c>
      <c r="J694" t="s">
        <v>15</v>
      </c>
      <c r="K694" t="str">
        <f>TEXT(tblOrders[[#This Row],[Order_Date]],"mmmm")</f>
        <v>August</v>
      </c>
      <c r="L694" t="str">
        <f>TEXT(tblOrders[[#This Row],[Order_Date]],"DDDD")</f>
        <v>Saturday</v>
      </c>
    </row>
    <row r="695" spans="1:12" x14ac:dyDescent="0.25">
      <c r="A695" t="s">
        <v>739</v>
      </c>
      <c r="B695" t="s">
        <v>71</v>
      </c>
      <c r="C695" s="3">
        <v>45910</v>
      </c>
      <c r="D695" t="s">
        <v>40</v>
      </c>
      <c r="E695" t="s">
        <v>25</v>
      </c>
      <c r="F695">
        <v>1</v>
      </c>
      <c r="G695" s="2">
        <v>50</v>
      </c>
      <c r="H695" s="2">
        <v>50</v>
      </c>
      <c r="I695" t="s">
        <v>43</v>
      </c>
      <c r="J695" t="s">
        <v>30</v>
      </c>
      <c r="K695" t="str">
        <f>TEXT(tblOrders[[#This Row],[Order_Date]],"mmmm")</f>
        <v>September</v>
      </c>
      <c r="L695" t="str">
        <f>TEXT(tblOrders[[#This Row],[Order_Date]],"DDDD")</f>
        <v>Wednesday</v>
      </c>
    </row>
    <row r="696" spans="1:12" x14ac:dyDescent="0.25">
      <c r="A696" t="s">
        <v>740</v>
      </c>
      <c r="B696" t="s">
        <v>11</v>
      </c>
      <c r="C696" s="3">
        <v>45882</v>
      </c>
      <c r="D696" t="s">
        <v>17</v>
      </c>
      <c r="E696" t="s">
        <v>29</v>
      </c>
      <c r="F696">
        <v>2</v>
      </c>
      <c r="G696" s="2">
        <v>40</v>
      </c>
      <c r="H696" s="2">
        <v>80</v>
      </c>
      <c r="I696" t="s">
        <v>22</v>
      </c>
      <c r="J696" t="s">
        <v>26</v>
      </c>
      <c r="K696" t="str">
        <f>TEXT(tblOrders[[#This Row],[Order_Date]],"mmmm")</f>
        <v>August</v>
      </c>
      <c r="L696" t="str">
        <f>TEXT(tblOrders[[#This Row],[Order_Date]],"DDDD")</f>
        <v>Wednesday</v>
      </c>
    </row>
    <row r="697" spans="1:12" x14ac:dyDescent="0.25">
      <c r="A697" t="s">
        <v>741</v>
      </c>
      <c r="B697" t="s">
        <v>49</v>
      </c>
      <c r="C697" s="3">
        <v>45930</v>
      </c>
      <c r="D697" t="s">
        <v>40</v>
      </c>
      <c r="E697" t="s">
        <v>25</v>
      </c>
      <c r="F697">
        <v>2</v>
      </c>
      <c r="G697" s="2">
        <v>25</v>
      </c>
      <c r="H697" s="2">
        <v>50</v>
      </c>
      <c r="I697" t="s">
        <v>22</v>
      </c>
      <c r="J697" t="s">
        <v>15</v>
      </c>
      <c r="K697" t="str">
        <f>TEXT(tblOrders[[#This Row],[Order_Date]],"mmmm")</f>
        <v>September</v>
      </c>
      <c r="L697" t="str">
        <f>TEXT(tblOrders[[#This Row],[Order_Date]],"DDDD")</f>
        <v>Tuesday</v>
      </c>
    </row>
    <row r="698" spans="1:12" x14ac:dyDescent="0.25">
      <c r="A698" t="s">
        <v>742</v>
      </c>
      <c r="B698" t="s">
        <v>49</v>
      </c>
      <c r="C698" s="3">
        <v>45928</v>
      </c>
      <c r="D698" t="s">
        <v>17</v>
      </c>
      <c r="E698" t="s">
        <v>18</v>
      </c>
      <c r="F698">
        <v>1</v>
      </c>
      <c r="G698" s="2">
        <v>59</v>
      </c>
      <c r="H698" s="2">
        <v>59</v>
      </c>
      <c r="I698" t="s">
        <v>22</v>
      </c>
      <c r="J698" t="s">
        <v>15</v>
      </c>
      <c r="K698" t="str">
        <f>TEXT(tblOrders[[#This Row],[Order_Date]],"mmmm")</f>
        <v>September</v>
      </c>
      <c r="L698" t="str">
        <f>TEXT(tblOrders[[#This Row],[Order_Date]],"DDDD")</f>
        <v>Sunday</v>
      </c>
    </row>
    <row r="699" spans="1:12" x14ac:dyDescent="0.25">
      <c r="A699" t="s">
        <v>743</v>
      </c>
      <c r="B699" t="s">
        <v>32</v>
      </c>
      <c r="C699" s="3">
        <v>45869</v>
      </c>
      <c r="D699" t="s">
        <v>40</v>
      </c>
      <c r="E699" t="s">
        <v>25</v>
      </c>
      <c r="F699">
        <v>3</v>
      </c>
      <c r="G699" s="2">
        <v>47</v>
      </c>
      <c r="H699" s="2">
        <v>141</v>
      </c>
      <c r="I699" t="s">
        <v>22</v>
      </c>
      <c r="J699" t="s">
        <v>26</v>
      </c>
      <c r="K699" t="str">
        <f>TEXT(tblOrders[[#This Row],[Order_Date]],"mmmm")</f>
        <v>July</v>
      </c>
      <c r="L699" t="str">
        <f>TEXT(tblOrders[[#This Row],[Order_Date]],"DDDD")</f>
        <v>Thursday</v>
      </c>
    </row>
    <row r="700" spans="1:12" x14ac:dyDescent="0.25">
      <c r="A700" t="s">
        <v>744</v>
      </c>
      <c r="B700" t="s">
        <v>32</v>
      </c>
      <c r="C700" s="3">
        <v>45862</v>
      </c>
      <c r="D700" t="s">
        <v>40</v>
      </c>
      <c r="E700" t="s">
        <v>29</v>
      </c>
      <c r="F700">
        <v>1</v>
      </c>
      <c r="G700" s="2">
        <v>29</v>
      </c>
      <c r="H700" s="2">
        <v>29</v>
      </c>
      <c r="I700" t="s">
        <v>43</v>
      </c>
      <c r="J700" t="s">
        <v>62</v>
      </c>
      <c r="K700" t="str">
        <f>TEXT(tblOrders[[#This Row],[Order_Date]],"mmmm")</f>
        <v>July</v>
      </c>
      <c r="L700" t="str">
        <f>TEXT(tblOrders[[#This Row],[Order_Date]],"DDDD")</f>
        <v>Thursday</v>
      </c>
    </row>
    <row r="701" spans="1:12" x14ac:dyDescent="0.25">
      <c r="A701" t="s">
        <v>745</v>
      </c>
      <c r="B701" t="s">
        <v>61</v>
      </c>
      <c r="C701" s="3">
        <v>45868</v>
      </c>
      <c r="D701" t="s">
        <v>12</v>
      </c>
      <c r="E701" t="s">
        <v>13</v>
      </c>
      <c r="F701">
        <v>2</v>
      </c>
      <c r="G701" s="2">
        <v>51</v>
      </c>
      <c r="H701" s="2">
        <v>102</v>
      </c>
      <c r="I701" t="s">
        <v>22</v>
      </c>
      <c r="J701" t="s">
        <v>67</v>
      </c>
      <c r="K701" t="str">
        <f>TEXT(tblOrders[[#This Row],[Order_Date]],"mmmm")</f>
        <v>July</v>
      </c>
      <c r="L701" t="str">
        <f>TEXT(tblOrders[[#This Row],[Order_Date]],"DDDD")</f>
        <v>Wednesday</v>
      </c>
    </row>
    <row r="702" spans="1:12" x14ac:dyDescent="0.25">
      <c r="A702" t="s">
        <v>746</v>
      </c>
      <c r="B702" t="s">
        <v>71</v>
      </c>
      <c r="C702" s="3">
        <v>45839</v>
      </c>
      <c r="D702" t="s">
        <v>12</v>
      </c>
      <c r="E702" t="s">
        <v>18</v>
      </c>
      <c r="F702">
        <v>1</v>
      </c>
      <c r="G702" s="2">
        <v>51</v>
      </c>
      <c r="H702" s="2">
        <v>51</v>
      </c>
      <c r="I702" t="s">
        <v>14</v>
      </c>
      <c r="J702" t="s">
        <v>26</v>
      </c>
      <c r="K702" t="str">
        <f>TEXT(tblOrders[[#This Row],[Order_Date]],"mmmm")</f>
        <v>July</v>
      </c>
      <c r="L702" t="str">
        <f>TEXT(tblOrders[[#This Row],[Order_Date]],"DDDD")</f>
        <v>Tuesday</v>
      </c>
    </row>
    <row r="703" spans="1:12" x14ac:dyDescent="0.25">
      <c r="A703" t="s">
        <v>747</v>
      </c>
      <c r="B703" t="s">
        <v>49</v>
      </c>
      <c r="C703" s="3">
        <v>45913</v>
      </c>
      <c r="D703" t="s">
        <v>12</v>
      </c>
      <c r="E703" t="s">
        <v>13</v>
      </c>
      <c r="F703">
        <v>1</v>
      </c>
      <c r="G703" s="2">
        <v>60</v>
      </c>
      <c r="H703" s="2">
        <v>60</v>
      </c>
      <c r="I703" t="s">
        <v>22</v>
      </c>
      <c r="J703" t="s">
        <v>30</v>
      </c>
      <c r="K703" t="str">
        <f>TEXT(tblOrders[[#This Row],[Order_Date]],"mmmm")</f>
        <v>September</v>
      </c>
      <c r="L703" t="str">
        <f>TEXT(tblOrders[[#This Row],[Order_Date]],"DDDD")</f>
        <v>Saturday</v>
      </c>
    </row>
    <row r="704" spans="1:12" x14ac:dyDescent="0.25">
      <c r="A704" t="s">
        <v>748</v>
      </c>
      <c r="B704" t="s">
        <v>21</v>
      </c>
      <c r="C704" s="3">
        <v>45858</v>
      </c>
      <c r="D704" t="s">
        <v>12</v>
      </c>
      <c r="E704" t="s">
        <v>29</v>
      </c>
      <c r="F704">
        <v>1</v>
      </c>
      <c r="G704" s="2">
        <v>51</v>
      </c>
      <c r="H704" s="2">
        <v>51</v>
      </c>
      <c r="I704" t="s">
        <v>41</v>
      </c>
      <c r="J704" t="s">
        <v>26</v>
      </c>
      <c r="K704" t="str">
        <f>TEXT(tblOrders[[#This Row],[Order_Date]],"mmmm")</f>
        <v>July</v>
      </c>
      <c r="L704" t="str">
        <f>TEXT(tblOrders[[#This Row],[Order_Date]],"DDDD")</f>
        <v>Sunday</v>
      </c>
    </row>
    <row r="705" spans="1:12" x14ac:dyDescent="0.25">
      <c r="A705" t="s">
        <v>749</v>
      </c>
      <c r="B705" t="s">
        <v>49</v>
      </c>
      <c r="C705" s="3">
        <v>45905</v>
      </c>
      <c r="D705" t="s">
        <v>28</v>
      </c>
      <c r="E705" t="s">
        <v>25</v>
      </c>
      <c r="F705">
        <v>4</v>
      </c>
      <c r="G705" s="2">
        <v>28</v>
      </c>
      <c r="H705" s="2">
        <v>112</v>
      </c>
      <c r="I705" t="s">
        <v>43</v>
      </c>
      <c r="J705" t="s">
        <v>116</v>
      </c>
      <c r="K705" t="str">
        <f>TEXT(tblOrders[[#This Row],[Order_Date]],"mmmm")</f>
        <v>September</v>
      </c>
      <c r="L705" t="str">
        <f>TEXT(tblOrders[[#This Row],[Order_Date]],"DDDD")</f>
        <v>Friday</v>
      </c>
    </row>
    <row r="706" spans="1:12" x14ac:dyDescent="0.25">
      <c r="A706" t="s">
        <v>750</v>
      </c>
      <c r="B706" t="s">
        <v>37</v>
      </c>
      <c r="C706" s="3">
        <v>45920</v>
      </c>
      <c r="D706" t="s">
        <v>17</v>
      </c>
      <c r="E706" t="s">
        <v>29</v>
      </c>
      <c r="F706">
        <v>1</v>
      </c>
      <c r="G706" s="2">
        <v>298</v>
      </c>
      <c r="H706" s="2">
        <v>298</v>
      </c>
      <c r="I706" t="s">
        <v>14</v>
      </c>
      <c r="J706" t="s">
        <v>15</v>
      </c>
      <c r="K706" t="str">
        <f>TEXT(tblOrders[[#This Row],[Order_Date]],"mmmm")</f>
        <v>September</v>
      </c>
      <c r="L706" t="str">
        <f>TEXT(tblOrders[[#This Row],[Order_Date]],"DDDD")</f>
        <v>Saturday</v>
      </c>
    </row>
    <row r="707" spans="1:12" x14ac:dyDescent="0.25">
      <c r="A707" t="s">
        <v>751</v>
      </c>
      <c r="B707" t="s">
        <v>11</v>
      </c>
      <c r="C707" s="3">
        <v>45859</v>
      </c>
      <c r="D707" t="s">
        <v>28</v>
      </c>
      <c r="E707" t="s">
        <v>18</v>
      </c>
      <c r="F707">
        <v>2</v>
      </c>
      <c r="G707" s="2">
        <v>45</v>
      </c>
      <c r="H707" s="2">
        <v>90</v>
      </c>
      <c r="I707" t="s">
        <v>14</v>
      </c>
      <c r="J707" t="s">
        <v>26</v>
      </c>
      <c r="K707" t="str">
        <f>TEXT(tblOrders[[#This Row],[Order_Date]],"mmmm")</f>
        <v>July</v>
      </c>
      <c r="L707" t="str">
        <f>TEXT(tblOrders[[#This Row],[Order_Date]],"DDDD")</f>
        <v>Monday</v>
      </c>
    </row>
    <row r="708" spans="1:12" x14ac:dyDescent="0.25">
      <c r="A708" t="s">
        <v>752</v>
      </c>
      <c r="B708" t="s">
        <v>61</v>
      </c>
      <c r="C708" s="3">
        <v>45908</v>
      </c>
      <c r="D708" t="s">
        <v>12</v>
      </c>
      <c r="E708" t="s">
        <v>25</v>
      </c>
      <c r="F708">
        <v>1</v>
      </c>
      <c r="G708" s="2">
        <v>92</v>
      </c>
      <c r="H708" s="2">
        <v>92</v>
      </c>
      <c r="I708" t="s">
        <v>22</v>
      </c>
      <c r="J708" t="s">
        <v>67</v>
      </c>
      <c r="K708" t="str">
        <f>TEXT(tblOrders[[#This Row],[Order_Date]],"mmmm")</f>
        <v>September</v>
      </c>
      <c r="L708" t="str">
        <f>TEXT(tblOrders[[#This Row],[Order_Date]],"DDDD")</f>
        <v>Monday</v>
      </c>
    </row>
    <row r="709" spans="1:12" x14ac:dyDescent="0.25">
      <c r="A709" t="s">
        <v>753</v>
      </c>
      <c r="B709" t="s">
        <v>11</v>
      </c>
      <c r="C709" s="3">
        <v>45918</v>
      </c>
      <c r="D709" t="s">
        <v>40</v>
      </c>
      <c r="E709" t="s">
        <v>25</v>
      </c>
      <c r="F709">
        <v>4</v>
      </c>
      <c r="G709" s="2">
        <v>20</v>
      </c>
      <c r="H709" s="2">
        <v>80</v>
      </c>
      <c r="I709" t="s">
        <v>41</v>
      </c>
      <c r="J709" t="s">
        <v>116</v>
      </c>
      <c r="K709" t="str">
        <f>TEXT(tblOrders[[#This Row],[Order_Date]],"mmmm")</f>
        <v>September</v>
      </c>
      <c r="L709" t="str">
        <f>TEXT(tblOrders[[#This Row],[Order_Date]],"DDDD")</f>
        <v>Thursday</v>
      </c>
    </row>
    <row r="710" spans="1:12" x14ac:dyDescent="0.25">
      <c r="A710" t="s">
        <v>754</v>
      </c>
      <c r="B710" t="s">
        <v>37</v>
      </c>
      <c r="C710" s="3">
        <v>45911</v>
      </c>
      <c r="D710" t="s">
        <v>17</v>
      </c>
      <c r="E710" t="s">
        <v>18</v>
      </c>
      <c r="F710">
        <v>1</v>
      </c>
      <c r="G710" s="2">
        <v>59</v>
      </c>
      <c r="H710" s="2">
        <v>59</v>
      </c>
      <c r="I710" t="s">
        <v>14</v>
      </c>
      <c r="J710" t="s">
        <v>81</v>
      </c>
      <c r="K710" t="str">
        <f>TEXT(tblOrders[[#This Row],[Order_Date]],"mmmm")</f>
        <v>September</v>
      </c>
      <c r="L710" t="str">
        <f>TEXT(tblOrders[[#This Row],[Order_Date]],"DDDD")</f>
        <v>Thursday</v>
      </c>
    </row>
    <row r="711" spans="1:12" x14ac:dyDescent="0.25">
      <c r="A711" t="s">
        <v>755</v>
      </c>
      <c r="B711" t="s">
        <v>32</v>
      </c>
      <c r="C711" s="3">
        <v>45890</v>
      </c>
      <c r="D711" t="s">
        <v>17</v>
      </c>
      <c r="E711" t="s">
        <v>29</v>
      </c>
      <c r="F711">
        <v>2</v>
      </c>
      <c r="G711" s="2">
        <v>70</v>
      </c>
      <c r="H711" s="2">
        <v>140</v>
      </c>
      <c r="I711" t="s">
        <v>41</v>
      </c>
      <c r="J711" t="s">
        <v>62</v>
      </c>
      <c r="K711" t="str">
        <f>TEXT(tblOrders[[#This Row],[Order_Date]],"mmmm")</f>
        <v>August</v>
      </c>
      <c r="L711" t="str">
        <f>TEXT(tblOrders[[#This Row],[Order_Date]],"DDDD")</f>
        <v>Thursday</v>
      </c>
    </row>
    <row r="712" spans="1:12" x14ac:dyDescent="0.25">
      <c r="A712" t="s">
        <v>756</v>
      </c>
      <c r="B712" t="s">
        <v>49</v>
      </c>
      <c r="C712" s="3">
        <v>45886</v>
      </c>
      <c r="D712" t="s">
        <v>40</v>
      </c>
      <c r="E712" t="s">
        <v>13</v>
      </c>
      <c r="F712">
        <v>2</v>
      </c>
      <c r="G712" s="2">
        <v>20</v>
      </c>
      <c r="H712" s="2">
        <v>40</v>
      </c>
      <c r="I712" t="s">
        <v>14</v>
      </c>
      <c r="J712" t="s">
        <v>62</v>
      </c>
      <c r="K712" t="str">
        <f>TEXT(tblOrders[[#This Row],[Order_Date]],"mmmm")</f>
        <v>August</v>
      </c>
      <c r="L712" t="str">
        <f>TEXT(tblOrders[[#This Row],[Order_Date]],"DDDD")</f>
        <v>Sunday</v>
      </c>
    </row>
    <row r="713" spans="1:12" x14ac:dyDescent="0.25">
      <c r="A713" t="s">
        <v>757</v>
      </c>
      <c r="B713" t="s">
        <v>32</v>
      </c>
      <c r="C713" s="3">
        <v>45927</v>
      </c>
      <c r="D713" t="s">
        <v>17</v>
      </c>
      <c r="E713" t="s">
        <v>13</v>
      </c>
      <c r="F713">
        <v>4</v>
      </c>
      <c r="G713" s="2">
        <v>25</v>
      </c>
      <c r="H713" s="2">
        <v>100</v>
      </c>
      <c r="I713" t="s">
        <v>14</v>
      </c>
      <c r="J713" t="s">
        <v>81</v>
      </c>
      <c r="K713" t="str">
        <f>TEXT(tblOrders[[#This Row],[Order_Date]],"mmmm")</f>
        <v>September</v>
      </c>
      <c r="L713" t="str">
        <f>TEXT(tblOrders[[#This Row],[Order_Date]],"DDDD")</f>
        <v>Saturday</v>
      </c>
    </row>
    <row r="714" spans="1:12" x14ac:dyDescent="0.25">
      <c r="A714" t="s">
        <v>758</v>
      </c>
      <c r="B714" t="s">
        <v>21</v>
      </c>
      <c r="C714" s="3">
        <v>45863</v>
      </c>
      <c r="D714" t="s">
        <v>12</v>
      </c>
      <c r="E714" t="s">
        <v>18</v>
      </c>
      <c r="F714">
        <v>1</v>
      </c>
      <c r="G714" s="2">
        <v>101</v>
      </c>
      <c r="H714" s="2">
        <v>101</v>
      </c>
      <c r="I714" t="s">
        <v>14</v>
      </c>
      <c r="J714" t="s">
        <v>213</v>
      </c>
      <c r="K714" t="str">
        <f>TEXT(tblOrders[[#This Row],[Order_Date]],"mmmm")</f>
        <v>July</v>
      </c>
      <c r="L714" t="str">
        <f>TEXT(tblOrders[[#This Row],[Order_Date]],"DDDD")</f>
        <v>Friday</v>
      </c>
    </row>
    <row r="715" spans="1:12" x14ac:dyDescent="0.25">
      <c r="A715" t="s">
        <v>759</v>
      </c>
      <c r="B715" t="s">
        <v>21</v>
      </c>
      <c r="C715" s="3">
        <v>45928</v>
      </c>
      <c r="D715" t="s">
        <v>17</v>
      </c>
      <c r="E715" t="s">
        <v>18</v>
      </c>
      <c r="F715">
        <v>3</v>
      </c>
      <c r="G715" s="2">
        <v>50</v>
      </c>
      <c r="H715" s="2">
        <v>150</v>
      </c>
      <c r="I715" t="s">
        <v>14</v>
      </c>
      <c r="J715" t="s">
        <v>26</v>
      </c>
      <c r="K715" t="str">
        <f>TEXT(tblOrders[[#This Row],[Order_Date]],"mmmm")</f>
        <v>September</v>
      </c>
      <c r="L715" t="str">
        <f>TEXT(tblOrders[[#This Row],[Order_Date]],"DDDD")</f>
        <v>Sunday</v>
      </c>
    </row>
    <row r="716" spans="1:12" x14ac:dyDescent="0.25">
      <c r="A716" t="s">
        <v>760</v>
      </c>
      <c r="B716" t="s">
        <v>11</v>
      </c>
      <c r="C716" s="3">
        <v>45905</v>
      </c>
      <c r="D716" t="s">
        <v>40</v>
      </c>
      <c r="E716" t="s">
        <v>29</v>
      </c>
      <c r="F716">
        <v>2</v>
      </c>
      <c r="G716" s="2">
        <v>20</v>
      </c>
      <c r="H716" s="2">
        <v>40</v>
      </c>
      <c r="I716" t="s">
        <v>41</v>
      </c>
      <c r="J716" t="s">
        <v>213</v>
      </c>
      <c r="K716" t="str">
        <f>TEXT(tblOrders[[#This Row],[Order_Date]],"mmmm")</f>
        <v>September</v>
      </c>
      <c r="L716" t="str">
        <f>TEXT(tblOrders[[#This Row],[Order_Date]],"DDDD")</f>
        <v>Friday</v>
      </c>
    </row>
    <row r="717" spans="1:12" x14ac:dyDescent="0.25">
      <c r="A717" t="s">
        <v>761</v>
      </c>
      <c r="B717" t="s">
        <v>11</v>
      </c>
      <c r="C717" s="3">
        <v>45920</v>
      </c>
      <c r="D717" t="s">
        <v>17</v>
      </c>
      <c r="E717" t="s">
        <v>25</v>
      </c>
      <c r="F717">
        <v>2</v>
      </c>
      <c r="G717" s="2">
        <v>38</v>
      </c>
      <c r="H717" s="2">
        <v>76</v>
      </c>
      <c r="I717" t="s">
        <v>43</v>
      </c>
      <c r="J717" t="s">
        <v>30</v>
      </c>
      <c r="K717" t="str">
        <f>TEXT(tblOrders[[#This Row],[Order_Date]],"mmmm")</f>
        <v>September</v>
      </c>
      <c r="L717" t="str">
        <f>TEXT(tblOrders[[#This Row],[Order_Date]],"DDDD")</f>
        <v>Saturday</v>
      </c>
    </row>
    <row r="718" spans="1:12" x14ac:dyDescent="0.25">
      <c r="A718" t="s">
        <v>762</v>
      </c>
      <c r="B718" t="s">
        <v>32</v>
      </c>
      <c r="C718" s="3">
        <v>45928</v>
      </c>
      <c r="D718" t="s">
        <v>28</v>
      </c>
      <c r="E718" t="s">
        <v>25</v>
      </c>
      <c r="F718">
        <v>1</v>
      </c>
      <c r="G718" s="2">
        <v>50</v>
      </c>
      <c r="H718" s="2">
        <v>50</v>
      </c>
      <c r="I718" t="s">
        <v>14</v>
      </c>
      <c r="J718" t="s">
        <v>26</v>
      </c>
      <c r="K718" t="str">
        <f>TEXT(tblOrders[[#This Row],[Order_Date]],"mmmm")</f>
        <v>September</v>
      </c>
      <c r="L718" t="str">
        <f>TEXT(tblOrders[[#This Row],[Order_Date]],"DDDD")</f>
        <v>Sunday</v>
      </c>
    </row>
    <row r="719" spans="1:12" x14ac:dyDescent="0.25">
      <c r="A719" t="s">
        <v>763</v>
      </c>
      <c r="B719" t="s">
        <v>11</v>
      </c>
      <c r="C719" s="3">
        <v>45908</v>
      </c>
      <c r="D719" t="s">
        <v>12</v>
      </c>
      <c r="E719" t="s">
        <v>13</v>
      </c>
      <c r="F719">
        <v>1</v>
      </c>
      <c r="G719" s="2">
        <v>46</v>
      </c>
      <c r="H719" s="2">
        <v>46</v>
      </c>
      <c r="I719" t="s">
        <v>41</v>
      </c>
      <c r="J719" t="s">
        <v>15</v>
      </c>
      <c r="K719" t="str">
        <f>TEXT(tblOrders[[#This Row],[Order_Date]],"mmmm")</f>
        <v>September</v>
      </c>
      <c r="L719" t="str">
        <f>TEXT(tblOrders[[#This Row],[Order_Date]],"DDDD")</f>
        <v>Monday</v>
      </c>
    </row>
    <row r="720" spans="1:12" x14ac:dyDescent="0.25">
      <c r="A720" t="s">
        <v>764</v>
      </c>
      <c r="B720" t="s">
        <v>32</v>
      </c>
      <c r="C720" s="3">
        <v>45858</v>
      </c>
      <c r="D720" t="s">
        <v>17</v>
      </c>
      <c r="E720" t="s">
        <v>25</v>
      </c>
      <c r="F720">
        <v>3</v>
      </c>
      <c r="G720" s="2">
        <v>75</v>
      </c>
      <c r="H720" s="2">
        <v>225</v>
      </c>
      <c r="I720" t="s">
        <v>14</v>
      </c>
      <c r="J720" t="s">
        <v>34</v>
      </c>
      <c r="K720" t="str">
        <f>TEXT(tblOrders[[#This Row],[Order_Date]],"mmmm")</f>
        <v>July</v>
      </c>
      <c r="L720" t="str">
        <f>TEXT(tblOrders[[#This Row],[Order_Date]],"DDDD")</f>
        <v>Sunday</v>
      </c>
    </row>
    <row r="721" spans="1:12" x14ac:dyDescent="0.25">
      <c r="A721" t="s">
        <v>765</v>
      </c>
      <c r="B721" t="s">
        <v>37</v>
      </c>
      <c r="C721" s="3">
        <v>45929</v>
      </c>
      <c r="D721" t="s">
        <v>40</v>
      </c>
      <c r="E721" t="s">
        <v>13</v>
      </c>
      <c r="F721">
        <v>1</v>
      </c>
      <c r="G721" s="2">
        <v>275</v>
      </c>
      <c r="H721" s="2">
        <v>275</v>
      </c>
      <c r="I721" t="s">
        <v>43</v>
      </c>
      <c r="J721" t="s">
        <v>34</v>
      </c>
      <c r="K721" t="str">
        <f>TEXT(tblOrders[[#This Row],[Order_Date]],"mmmm")</f>
        <v>September</v>
      </c>
      <c r="L721" t="str">
        <f>TEXT(tblOrders[[#This Row],[Order_Date]],"DDDD")</f>
        <v>Monday</v>
      </c>
    </row>
    <row r="722" spans="1:12" x14ac:dyDescent="0.25">
      <c r="A722" t="s">
        <v>766</v>
      </c>
      <c r="B722" t="s">
        <v>61</v>
      </c>
      <c r="C722" s="3">
        <v>45850</v>
      </c>
      <c r="D722" t="s">
        <v>28</v>
      </c>
      <c r="E722" t="s">
        <v>25</v>
      </c>
      <c r="F722">
        <v>1</v>
      </c>
      <c r="G722" s="2">
        <v>125</v>
      </c>
      <c r="H722" s="2">
        <v>125</v>
      </c>
      <c r="I722" t="s">
        <v>43</v>
      </c>
      <c r="J722" t="s">
        <v>62</v>
      </c>
      <c r="K722" t="str">
        <f>TEXT(tblOrders[[#This Row],[Order_Date]],"mmmm")</f>
        <v>July</v>
      </c>
      <c r="L722" t="str">
        <f>TEXT(tblOrders[[#This Row],[Order_Date]],"DDDD")</f>
        <v>Saturday</v>
      </c>
    </row>
    <row r="723" spans="1:12" x14ac:dyDescent="0.25">
      <c r="A723" t="s">
        <v>767</v>
      </c>
      <c r="B723" t="s">
        <v>21</v>
      </c>
      <c r="C723" s="3">
        <v>45872</v>
      </c>
      <c r="D723" t="s">
        <v>28</v>
      </c>
      <c r="E723" t="s">
        <v>29</v>
      </c>
      <c r="F723">
        <v>1</v>
      </c>
      <c r="G723" s="2">
        <v>62</v>
      </c>
      <c r="H723" s="2">
        <v>62</v>
      </c>
      <c r="I723" t="s">
        <v>22</v>
      </c>
      <c r="J723" t="s">
        <v>26</v>
      </c>
      <c r="K723" t="str">
        <f>TEXT(tblOrders[[#This Row],[Order_Date]],"mmmm")</f>
        <v>August</v>
      </c>
      <c r="L723" t="str">
        <f>TEXT(tblOrders[[#This Row],[Order_Date]],"DDDD")</f>
        <v>Sunday</v>
      </c>
    </row>
    <row r="724" spans="1:12" x14ac:dyDescent="0.25">
      <c r="A724" t="s">
        <v>768</v>
      </c>
      <c r="B724" t="s">
        <v>61</v>
      </c>
      <c r="C724" s="3">
        <v>45873</v>
      </c>
      <c r="D724" t="s">
        <v>17</v>
      </c>
      <c r="E724" t="s">
        <v>29</v>
      </c>
      <c r="F724">
        <v>2</v>
      </c>
      <c r="G724" s="2">
        <v>81</v>
      </c>
      <c r="H724" s="2">
        <v>162</v>
      </c>
      <c r="I724" t="s">
        <v>41</v>
      </c>
      <c r="J724" t="s">
        <v>90</v>
      </c>
      <c r="K724" t="str">
        <f>TEXT(tblOrders[[#This Row],[Order_Date]],"mmmm")</f>
        <v>August</v>
      </c>
      <c r="L724" t="str">
        <f>TEXT(tblOrders[[#This Row],[Order_Date]],"DDDD")</f>
        <v>Monday</v>
      </c>
    </row>
    <row r="725" spans="1:12" x14ac:dyDescent="0.25">
      <c r="A725" t="s">
        <v>769</v>
      </c>
      <c r="B725" t="s">
        <v>45</v>
      </c>
      <c r="C725" s="3">
        <v>45899</v>
      </c>
      <c r="D725" t="s">
        <v>28</v>
      </c>
      <c r="E725" t="s">
        <v>29</v>
      </c>
      <c r="F725">
        <v>1</v>
      </c>
      <c r="G725" s="2">
        <v>25</v>
      </c>
      <c r="H725" s="2">
        <v>25</v>
      </c>
      <c r="I725" t="s">
        <v>14</v>
      </c>
      <c r="J725" t="s">
        <v>30</v>
      </c>
      <c r="K725" t="str">
        <f>TEXT(tblOrders[[#This Row],[Order_Date]],"mmmm")</f>
        <v>August</v>
      </c>
      <c r="L725" t="str">
        <f>TEXT(tblOrders[[#This Row],[Order_Date]],"DDDD")</f>
        <v>Saturday</v>
      </c>
    </row>
    <row r="726" spans="1:12" x14ac:dyDescent="0.25">
      <c r="A726" t="s">
        <v>770</v>
      </c>
      <c r="B726" t="s">
        <v>61</v>
      </c>
      <c r="C726" s="3">
        <v>45882</v>
      </c>
      <c r="D726" t="s">
        <v>40</v>
      </c>
      <c r="E726" t="s">
        <v>18</v>
      </c>
      <c r="F726">
        <v>1</v>
      </c>
      <c r="G726" s="2">
        <v>114</v>
      </c>
      <c r="H726" s="2">
        <v>114</v>
      </c>
      <c r="I726" t="s">
        <v>14</v>
      </c>
      <c r="J726" t="s">
        <v>26</v>
      </c>
      <c r="K726" t="str">
        <f>TEXT(tblOrders[[#This Row],[Order_Date]],"mmmm")</f>
        <v>August</v>
      </c>
      <c r="L726" t="str">
        <f>TEXT(tblOrders[[#This Row],[Order_Date]],"DDDD")</f>
        <v>Wednesday</v>
      </c>
    </row>
    <row r="727" spans="1:12" x14ac:dyDescent="0.25">
      <c r="A727" t="s">
        <v>771</v>
      </c>
      <c r="B727" t="s">
        <v>37</v>
      </c>
      <c r="C727" s="3">
        <v>45923</v>
      </c>
      <c r="D727" t="s">
        <v>40</v>
      </c>
      <c r="E727" t="s">
        <v>18</v>
      </c>
      <c r="F727">
        <v>1</v>
      </c>
      <c r="G727" s="2">
        <v>71</v>
      </c>
      <c r="H727" s="2">
        <v>71</v>
      </c>
      <c r="I727" t="s">
        <v>14</v>
      </c>
      <c r="J727" t="s">
        <v>38</v>
      </c>
      <c r="K727" t="str">
        <f>TEXT(tblOrders[[#This Row],[Order_Date]],"mmmm")</f>
        <v>September</v>
      </c>
      <c r="L727" t="str">
        <f>TEXT(tblOrders[[#This Row],[Order_Date]],"DDDD")</f>
        <v>Tuesday</v>
      </c>
    </row>
    <row r="728" spans="1:12" x14ac:dyDescent="0.25">
      <c r="A728" t="s">
        <v>772</v>
      </c>
      <c r="B728" t="s">
        <v>32</v>
      </c>
      <c r="C728" s="3">
        <v>45901</v>
      </c>
      <c r="D728" t="s">
        <v>40</v>
      </c>
      <c r="E728" t="s">
        <v>29</v>
      </c>
      <c r="F728">
        <v>1</v>
      </c>
      <c r="G728" s="2">
        <v>82</v>
      </c>
      <c r="H728" s="2">
        <v>82</v>
      </c>
      <c r="I728" t="s">
        <v>47</v>
      </c>
      <c r="J728" t="s">
        <v>26</v>
      </c>
      <c r="K728" t="str">
        <f>TEXT(tblOrders[[#This Row],[Order_Date]],"mmmm")</f>
        <v>September</v>
      </c>
      <c r="L728" t="str">
        <f>TEXT(tblOrders[[#This Row],[Order_Date]],"DDDD")</f>
        <v>Monday</v>
      </c>
    </row>
    <row r="729" spans="1:12" x14ac:dyDescent="0.25">
      <c r="A729" t="s">
        <v>773</v>
      </c>
      <c r="B729" t="s">
        <v>11</v>
      </c>
      <c r="C729" s="3">
        <v>45879</v>
      </c>
      <c r="D729" t="s">
        <v>28</v>
      </c>
      <c r="E729" t="s">
        <v>25</v>
      </c>
      <c r="F729">
        <v>4</v>
      </c>
      <c r="G729" s="2">
        <v>43</v>
      </c>
      <c r="H729" s="2">
        <v>172</v>
      </c>
      <c r="I729" t="s">
        <v>14</v>
      </c>
      <c r="J729" t="s">
        <v>90</v>
      </c>
      <c r="K729" t="str">
        <f>TEXT(tblOrders[[#This Row],[Order_Date]],"mmmm")</f>
        <v>August</v>
      </c>
      <c r="L729" t="str">
        <f>TEXT(tblOrders[[#This Row],[Order_Date]],"DDDD")</f>
        <v>Sunday</v>
      </c>
    </row>
    <row r="730" spans="1:12" x14ac:dyDescent="0.25">
      <c r="A730" t="s">
        <v>774</v>
      </c>
      <c r="B730" t="s">
        <v>61</v>
      </c>
      <c r="C730" s="3">
        <v>45841</v>
      </c>
      <c r="D730" t="s">
        <v>28</v>
      </c>
      <c r="E730" t="s">
        <v>25</v>
      </c>
      <c r="F730">
        <v>3</v>
      </c>
      <c r="G730" s="2">
        <v>111</v>
      </c>
      <c r="H730" s="2">
        <v>333</v>
      </c>
      <c r="I730" t="s">
        <v>14</v>
      </c>
      <c r="J730" t="s">
        <v>15</v>
      </c>
      <c r="K730" t="str">
        <f>TEXT(tblOrders[[#This Row],[Order_Date]],"mmmm")</f>
        <v>July</v>
      </c>
      <c r="L730" t="str">
        <f>TEXT(tblOrders[[#This Row],[Order_Date]],"DDDD")</f>
        <v>Thursday</v>
      </c>
    </row>
    <row r="731" spans="1:12" x14ac:dyDescent="0.25">
      <c r="A731" t="s">
        <v>775</v>
      </c>
      <c r="B731" t="s">
        <v>32</v>
      </c>
      <c r="C731" s="3">
        <v>45920</v>
      </c>
      <c r="D731" t="s">
        <v>28</v>
      </c>
      <c r="E731" t="s">
        <v>18</v>
      </c>
      <c r="F731">
        <v>3</v>
      </c>
      <c r="G731" s="2">
        <v>37</v>
      </c>
      <c r="H731" s="2">
        <v>111</v>
      </c>
      <c r="I731" t="s">
        <v>22</v>
      </c>
      <c r="J731" t="s">
        <v>67</v>
      </c>
      <c r="K731" t="str">
        <f>TEXT(tblOrders[[#This Row],[Order_Date]],"mmmm")</f>
        <v>September</v>
      </c>
      <c r="L731" t="str">
        <f>TEXT(tblOrders[[#This Row],[Order_Date]],"DDDD")</f>
        <v>Saturday</v>
      </c>
    </row>
    <row r="732" spans="1:12" x14ac:dyDescent="0.25">
      <c r="A732" t="s">
        <v>776</v>
      </c>
      <c r="B732" t="s">
        <v>21</v>
      </c>
      <c r="C732" s="3">
        <v>45840</v>
      </c>
      <c r="D732" t="s">
        <v>12</v>
      </c>
      <c r="E732" t="s">
        <v>25</v>
      </c>
      <c r="F732">
        <v>4</v>
      </c>
      <c r="G732" s="2">
        <v>82</v>
      </c>
      <c r="H732" s="2">
        <v>328</v>
      </c>
      <c r="I732" t="s">
        <v>22</v>
      </c>
      <c r="J732" t="s">
        <v>90</v>
      </c>
      <c r="K732" t="str">
        <f>TEXT(tblOrders[[#This Row],[Order_Date]],"mmmm")</f>
        <v>July</v>
      </c>
      <c r="L732" t="str">
        <f>TEXT(tblOrders[[#This Row],[Order_Date]],"DDDD")</f>
        <v>Wednesday</v>
      </c>
    </row>
    <row r="733" spans="1:12" x14ac:dyDescent="0.25">
      <c r="A733" t="s">
        <v>777</v>
      </c>
      <c r="B733" t="s">
        <v>61</v>
      </c>
      <c r="C733" s="3">
        <v>45910</v>
      </c>
      <c r="D733" t="s">
        <v>40</v>
      </c>
      <c r="E733" t="s">
        <v>29</v>
      </c>
      <c r="F733">
        <v>1</v>
      </c>
      <c r="G733" s="2">
        <v>97</v>
      </c>
      <c r="H733" s="2">
        <v>97</v>
      </c>
      <c r="I733" t="s">
        <v>14</v>
      </c>
      <c r="J733" t="s">
        <v>15</v>
      </c>
      <c r="K733" t="str">
        <f>TEXT(tblOrders[[#This Row],[Order_Date]],"mmmm")</f>
        <v>September</v>
      </c>
      <c r="L733" t="str">
        <f>TEXT(tblOrders[[#This Row],[Order_Date]],"DDDD")</f>
        <v>Wednesday</v>
      </c>
    </row>
    <row r="734" spans="1:12" x14ac:dyDescent="0.25">
      <c r="A734" t="s">
        <v>778</v>
      </c>
      <c r="B734" t="s">
        <v>61</v>
      </c>
      <c r="C734" s="3">
        <v>45912</v>
      </c>
      <c r="D734" t="s">
        <v>40</v>
      </c>
      <c r="E734" t="s">
        <v>25</v>
      </c>
      <c r="F734">
        <v>1</v>
      </c>
      <c r="G734" s="2">
        <v>118</v>
      </c>
      <c r="H734" s="2">
        <v>118</v>
      </c>
      <c r="I734" t="s">
        <v>14</v>
      </c>
      <c r="J734" t="s">
        <v>213</v>
      </c>
      <c r="K734" t="str">
        <f>TEXT(tblOrders[[#This Row],[Order_Date]],"mmmm")</f>
        <v>September</v>
      </c>
      <c r="L734" t="str">
        <f>TEXT(tblOrders[[#This Row],[Order_Date]],"DDDD")</f>
        <v>Friday</v>
      </c>
    </row>
    <row r="735" spans="1:12" x14ac:dyDescent="0.25">
      <c r="A735" t="s">
        <v>779</v>
      </c>
      <c r="B735" t="s">
        <v>11</v>
      </c>
      <c r="C735" s="3">
        <v>45913</v>
      </c>
      <c r="D735" t="s">
        <v>28</v>
      </c>
      <c r="E735" t="s">
        <v>29</v>
      </c>
      <c r="F735">
        <v>1</v>
      </c>
      <c r="G735" s="2">
        <v>23</v>
      </c>
      <c r="H735" s="2">
        <v>23</v>
      </c>
      <c r="I735" t="s">
        <v>47</v>
      </c>
      <c r="J735" t="s">
        <v>30</v>
      </c>
      <c r="K735" t="str">
        <f>TEXT(tblOrders[[#This Row],[Order_Date]],"mmmm")</f>
        <v>September</v>
      </c>
      <c r="L735" t="str">
        <f>TEXT(tblOrders[[#This Row],[Order_Date]],"DDDD")</f>
        <v>Saturday</v>
      </c>
    </row>
    <row r="736" spans="1:12" x14ac:dyDescent="0.25">
      <c r="A736" t="s">
        <v>780</v>
      </c>
      <c r="B736" t="s">
        <v>61</v>
      </c>
      <c r="C736" s="3">
        <v>45841</v>
      </c>
      <c r="D736" t="s">
        <v>28</v>
      </c>
      <c r="E736" t="s">
        <v>25</v>
      </c>
      <c r="F736">
        <v>2</v>
      </c>
      <c r="G736" s="2">
        <v>67</v>
      </c>
      <c r="H736" s="2">
        <v>134</v>
      </c>
      <c r="I736" t="s">
        <v>14</v>
      </c>
      <c r="J736" t="s">
        <v>30</v>
      </c>
      <c r="K736" t="str">
        <f>TEXT(tblOrders[[#This Row],[Order_Date]],"mmmm")</f>
        <v>July</v>
      </c>
      <c r="L736" t="str">
        <f>TEXT(tblOrders[[#This Row],[Order_Date]],"DDDD")</f>
        <v>Thursday</v>
      </c>
    </row>
    <row r="737" spans="1:12" x14ac:dyDescent="0.25">
      <c r="A737" t="s">
        <v>781</v>
      </c>
      <c r="B737" t="s">
        <v>11</v>
      </c>
      <c r="C737" s="3">
        <v>45897</v>
      </c>
      <c r="D737" t="s">
        <v>17</v>
      </c>
      <c r="E737" t="s">
        <v>13</v>
      </c>
      <c r="F737">
        <v>1</v>
      </c>
      <c r="G737" s="2">
        <v>31</v>
      </c>
      <c r="H737" s="2">
        <v>31</v>
      </c>
      <c r="I737" t="s">
        <v>14</v>
      </c>
      <c r="J737" t="s">
        <v>67</v>
      </c>
      <c r="K737" t="str">
        <f>TEXT(tblOrders[[#This Row],[Order_Date]],"mmmm")</f>
        <v>August</v>
      </c>
      <c r="L737" t="str">
        <f>TEXT(tblOrders[[#This Row],[Order_Date]],"DDDD")</f>
        <v>Thursday</v>
      </c>
    </row>
    <row r="738" spans="1:12" x14ac:dyDescent="0.25">
      <c r="A738" t="s">
        <v>782</v>
      </c>
      <c r="B738" t="s">
        <v>71</v>
      </c>
      <c r="C738" s="3">
        <v>45863</v>
      </c>
      <c r="D738" t="s">
        <v>28</v>
      </c>
      <c r="E738" t="s">
        <v>29</v>
      </c>
      <c r="F738">
        <v>4</v>
      </c>
      <c r="G738" s="2">
        <v>54</v>
      </c>
      <c r="H738" s="2">
        <v>216</v>
      </c>
      <c r="I738" t="s">
        <v>47</v>
      </c>
      <c r="J738" t="s">
        <v>26</v>
      </c>
      <c r="K738" t="str">
        <f>TEXT(tblOrders[[#This Row],[Order_Date]],"mmmm")</f>
        <v>July</v>
      </c>
      <c r="L738" t="str">
        <f>TEXT(tblOrders[[#This Row],[Order_Date]],"DDDD")</f>
        <v>Friday</v>
      </c>
    </row>
    <row r="739" spans="1:12" x14ac:dyDescent="0.25">
      <c r="A739" t="s">
        <v>783</v>
      </c>
      <c r="B739" t="s">
        <v>11</v>
      </c>
      <c r="C739" s="3">
        <v>45913</v>
      </c>
      <c r="D739" t="s">
        <v>40</v>
      </c>
      <c r="E739" t="s">
        <v>29</v>
      </c>
      <c r="F739">
        <v>1</v>
      </c>
      <c r="G739" s="2">
        <v>16</v>
      </c>
      <c r="H739" s="2">
        <v>16</v>
      </c>
      <c r="I739" t="s">
        <v>41</v>
      </c>
      <c r="J739" t="s">
        <v>34</v>
      </c>
      <c r="K739" t="str">
        <f>TEXT(tblOrders[[#This Row],[Order_Date]],"mmmm")</f>
        <v>September</v>
      </c>
      <c r="L739" t="str">
        <f>TEXT(tblOrders[[#This Row],[Order_Date]],"DDDD")</f>
        <v>Saturday</v>
      </c>
    </row>
    <row r="740" spans="1:12" x14ac:dyDescent="0.25">
      <c r="A740" t="s">
        <v>784</v>
      </c>
      <c r="B740" t="s">
        <v>32</v>
      </c>
      <c r="C740" s="3">
        <v>45840</v>
      </c>
      <c r="D740" t="s">
        <v>40</v>
      </c>
      <c r="E740" t="s">
        <v>29</v>
      </c>
      <c r="F740">
        <v>2</v>
      </c>
      <c r="G740" s="2">
        <v>89</v>
      </c>
      <c r="H740" s="2">
        <v>178</v>
      </c>
      <c r="I740" t="s">
        <v>14</v>
      </c>
      <c r="J740" t="s">
        <v>26</v>
      </c>
      <c r="K740" t="str">
        <f>TEXT(tblOrders[[#This Row],[Order_Date]],"mmmm")</f>
        <v>July</v>
      </c>
      <c r="L740" t="str">
        <f>TEXT(tblOrders[[#This Row],[Order_Date]],"DDDD")</f>
        <v>Wednesday</v>
      </c>
    </row>
    <row r="741" spans="1:12" x14ac:dyDescent="0.25">
      <c r="A741" t="s">
        <v>785</v>
      </c>
      <c r="B741" t="s">
        <v>11</v>
      </c>
      <c r="C741" s="3">
        <v>45857</v>
      </c>
      <c r="D741" t="s">
        <v>12</v>
      </c>
      <c r="E741" t="s">
        <v>29</v>
      </c>
      <c r="F741">
        <v>1</v>
      </c>
      <c r="G741" s="2">
        <v>21</v>
      </c>
      <c r="H741" s="2">
        <v>21</v>
      </c>
      <c r="I741" t="s">
        <v>47</v>
      </c>
      <c r="J741" t="s">
        <v>67</v>
      </c>
      <c r="K741" t="str">
        <f>TEXT(tblOrders[[#This Row],[Order_Date]],"mmmm")</f>
        <v>July</v>
      </c>
      <c r="L741" t="str">
        <f>TEXT(tblOrders[[#This Row],[Order_Date]],"DDDD")</f>
        <v>Saturday</v>
      </c>
    </row>
    <row r="742" spans="1:12" x14ac:dyDescent="0.25">
      <c r="A742" t="s">
        <v>786</v>
      </c>
      <c r="B742" t="s">
        <v>32</v>
      </c>
      <c r="C742" s="3">
        <v>45915</v>
      </c>
      <c r="D742" t="s">
        <v>17</v>
      </c>
      <c r="E742" t="s">
        <v>25</v>
      </c>
      <c r="F742">
        <v>2</v>
      </c>
      <c r="G742" s="2">
        <v>73</v>
      </c>
      <c r="H742" s="2">
        <v>146</v>
      </c>
      <c r="I742" t="s">
        <v>14</v>
      </c>
      <c r="J742" t="s">
        <v>15</v>
      </c>
      <c r="K742" t="str">
        <f>TEXT(tblOrders[[#This Row],[Order_Date]],"mmmm")</f>
        <v>September</v>
      </c>
      <c r="L742" t="str">
        <f>TEXT(tblOrders[[#This Row],[Order_Date]],"DDDD")</f>
        <v>Monday</v>
      </c>
    </row>
    <row r="743" spans="1:12" x14ac:dyDescent="0.25">
      <c r="A743" t="s">
        <v>787</v>
      </c>
      <c r="B743" t="s">
        <v>37</v>
      </c>
      <c r="C743" s="3">
        <v>45867</v>
      </c>
      <c r="D743" t="s">
        <v>12</v>
      </c>
      <c r="E743" t="s">
        <v>29</v>
      </c>
      <c r="F743">
        <v>2</v>
      </c>
      <c r="G743" s="2">
        <v>65</v>
      </c>
      <c r="H743" s="2">
        <v>130</v>
      </c>
      <c r="I743" t="s">
        <v>14</v>
      </c>
      <c r="J743" t="s">
        <v>34</v>
      </c>
      <c r="K743" t="str">
        <f>TEXT(tblOrders[[#This Row],[Order_Date]],"mmmm")</f>
        <v>July</v>
      </c>
      <c r="L743" t="str">
        <f>TEXT(tblOrders[[#This Row],[Order_Date]],"DDDD")</f>
        <v>Tuesday</v>
      </c>
    </row>
    <row r="744" spans="1:12" x14ac:dyDescent="0.25">
      <c r="A744" t="s">
        <v>788</v>
      </c>
      <c r="B744" t="s">
        <v>45</v>
      </c>
      <c r="C744" s="3">
        <v>45864</v>
      </c>
      <c r="D744" t="s">
        <v>12</v>
      </c>
      <c r="E744" t="s">
        <v>13</v>
      </c>
      <c r="F744">
        <v>1</v>
      </c>
      <c r="G744" s="2">
        <v>14</v>
      </c>
      <c r="H744" s="2">
        <v>14</v>
      </c>
      <c r="I744" t="s">
        <v>22</v>
      </c>
      <c r="J744" t="s">
        <v>81</v>
      </c>
      <c r="K744" t="str">
        <f>TEXT(tblOrders[[#This Row],[Order_Date]],"mmmm")</f>
        <v>July</v>
      </c>
      <c r="L744" t="str">
        <f>TEXT(tblOrders[[#This Row],[Order_Date]],"DDDD")</f>
        <v>Saturday</v>
      </c>
    </row>
    <row r="745" spans="1:12" x14ac:dyDescent="0.25">
      <c r="A745" t="s">
        <v>789</v>
      </c>
      <c r="B745" t="s">
        <v>37</v>
      </c>
      <c r="C745" s="3">
        <v>45907</v>
      </c>
      <c r="D745" t="s">
        <v>17</v>
      </c>
      <c r="E745" t="s">
        <v>13</v>
      </c>
      <c r="F745">
        <v>1</v>
      </c>
      <c r="G745" s="2">
        <v>251</v>
      </c>
      <c r="H745" s="2">
        <v>251</v>
      </c>
      <c r="I745" t="s">
        <v>22</v>
      </c>
      <c r="J745" t="s">
        <v>81</v>
      </c>
      <c r="K745" t="str">
        <f>TEXT(tblOrders[[#This Row],[Order_Date]],"mmmm")</f>
        <v>September</v>
      </c>
      <c r="L745" t="str">
        <f>TEXT(tblOrders[[#This Row],[Order_Date]],"DDDD")</f>
        <v>Sunday</v>
      </c>
    </row>
    <row r="746" spans="1:12" x14ac:dyDescent="0.25">
      <c r="A746" t="s">
        <v>790</v>
      </c>
      <c r="B746" t="s">
        <v>45</v>
      </c>
      <c r="C746" s="3">
        <v>45888</v>
      </c>
      <c r="D746" t="s">
        <v>17</v>
      </c>
      <c r="E746" t="s">
        <v>29</v>
      </c>
      <c r="F746">
        <v>2</v>
      </c>
      <c r="G746" s="2">
        <v>20</v>
      </c>
      <c r="H746" s="2">
        <v>40</v>
      </c>
      <c r="I746" t="s">
        <v>22</v>
      </c>
      <c r="J746" t="s">
        <v>15</v>
      </c>
      <c r="K746" t="str">
        <f>TEXT(tblOrders[[#This Row],[Order_Date]],"mmmm")</f>
        <v>August</v>
      </c>
      <c r="L746" t="str">
        <f>TEXT(tblOrders[[#This Row],[Order_Date]],"DDDD")</f>
        <v>Tuesday</v>
      </c>
    </row>
    <row r="747" spans="1:12" x14ac:dyDescent="0.25">
      <c r="A747" t="s">
        <v>791</v>
      </c>
      <c r="B747" t="s">
        <v>61</v>
      </c>
      <c r="C747" s="3">
        <v>45916</v>
      </c>
      <c r="D747" t="s">
        <v>12</v>
      </c>
      <c r="E747" t="s">
        <v>25</v>
      </c>
      <c r="F747">
        <v>1</v>
      </c>
      <c r="G747" s="2">
        <v>106</v>
      </c>
      <c r="H747" s="2">
        <v>106</v>
      </c>
      <c r="I747" t="s">
        <v>41</v>
      </c>
      <c r="J747" t="s">
        <v>15</v>
      </c>
      <c r="K747" t="str">
        <f>TEXT(tblOrders[[#This Row],[Order_Date]],"mmmm")</f>
        <v>September</v>
      </c>
      <c r="L747" t="str">
        <f>TEXT(tblOrders[[#This Row],[Order_Date]],"DDDD")</f>
        <v>Tuesday</v>
      </c>
    </row>
    <row r="748" spans="1:12" x14ac:dyDescent="0.25">
      <c r="A748" t="s">
        <v>792</v>
      </c>
      <c r="B748" t="s">
        <v>11</v>
      </c>
      <c r="C748" s="3">
        <v>45844</v>
      </c>
      <c r="D748" t="s">
        <v>12</v>
      </c>
      <c r="E748" t="s">
        <v>25</v>
      </c>
      <c r="F748">
        <v>2</v>
      </c>
      <c r="G748" s="2">
        <v>36</v>
      </c>
      <c r="H748" s="2">
        <v>72</v>
      </c>
      <c r="I748" t="s">
        <v>14</v>
      </c>
      <c r="J748" t="s">
        <v>26</v>
      </c>
      <c r="K748" t="str">
        <f>TEXT(tblOrders[[#This Row],[Order_Date]],"mmmm")</f>
        <v>July</v>
      </c>
      <c r="L748" t="str">
        <f>TEXT(tblOrders[[#This Row],[Order_Date]],"DDDD")</f>
        <v>Sunday</v>
      </c>
    </row>
    <row r="749" spans="1:12" x14ac:dyDescent="0.25">
      <c r="A749" t="s">
        <v>793</v>
      </c>
      <c r="B749" t="s">
        <v>11</v>
      </c>
      <c r="C749" s="3">
        <v>45896</v>
      </c>
      <c r="D749" t="s">
        <v>12</v>
      </c>
      <c r="E749" t="s">
        <v>18</v>
      </c>
      <c r="F749">
        <v>2</v>
      </c>
      <c r="G749" s="2">
        <v>37</v>
      </c>
      <c r="H749" s="2">
        <v>74</v>
      </c>
      <c r="I749" t="s">
        <v>14</v>
      </c>
      <c r="J749" t="s">
        <v>15</v>
      </c>
      <c r="K749" t="str">
        <f>TEXT(tblOrders[[#This Row],[Order_Date]],"mmmm")</f>
        <v>August</v>
      </c>
      <c r="L749" t="str">
        <f>TEXT(tblOrders[[#This Row],[Order_Date]],"DDDD")</f>
        <v>Wednesday</v>
      </c>
    </row>
    <row r="750" spans="1:12" x14ac:dyDescent="0.25">
      <c r="A750" t="s">
        <v>794</v>
      </c>
      <c r="B750" t="s">
        <v>11</v>
      </c>
      <c r="C750" s="3">
        <v>45871</v>
      </c>
      <c r="D750" t="s">
        <v>28</v>
      </c>
      <c r="E750" t="s">
        <v>13</v>
      </c>
      <c r="F750">
        <v>3</v>
      </c>
      <c r="G750" s="2">
        <v>20</v>
      </c>
      <c r="H750" s="2">
        <v>60</v>
      </c>
      <c r="I750" t="s">
        <v>22</v>
      </c>
      <c r="J750" t="s">
        <v>38</v>
      </c>
      <c r="K750" t="str">
        <f>TEXT(tblOrders[[#This Row],[Order_Date]],"mmmm")</f>
        <v>August</v>
      </c>
      <c r="L750" t="str">
        <f>TEXT(tblOrders[[#This Row],[Order_Date]],"DDDD")</f>
        <v>Saturday</v>
      </c>
    </row>
    <row r="751" spans="1:12" x14ac:dyDescent="0.25">
      <c r="A751" t="s">
        <v>795</v>
      </c>
      <c r="B751" t="s">
        <v>45</v>
      </c>
      <c r="C751" s="3">
        <v>45856</v>
      </c>
      <c r="D751" t="s">
        <v>28</v>
      </c>
      <c r="E751" t="s">
        <v>25</v>
      </c>
      <c r="F751">
        <v>1</v>
      </c>
      <c r="G751" s="2">
        <v>14</v>
      </c>
      <c r="H751" s="2">
        <v>14</v>
      </c>
      <c r="I751" t="s">
        <v>14</v>
      </c>
      <c r="J751" t="s">
        <v>110</v>
      </c>
      <c r="K751" t="str">
        <f>TEXT(tblOrders[[#This Row],[Order_Date]],"mmmm")</f>
        <v>July</v>
      </c>
      <c r="L751" t="str">
        <f>TEXT(tblOrders[[#This Row],[Order_Date]],"DDDD")</f>
        <v>Friday</v>
      </c>
    </row>
    <row r="752" spans="1:12" x14ac:dyDescent="0.25">
      <c r="A752" t="s">
        <v>796</v>
      </c>
      <c r="B752" t="s">
        <v>32</v>
      </c>
      <c r="C752" s="3">
        <v>45874</v>
      </c>
      <c r="D752" t="s">
        <v>40</v>
      </c>
      <c r="E752" t="s">
        <v>29</v>
      </c>
      <c r="F752">
        <v>4</v>
      </c>
      <c r="G752" s="2">
        <v>47</v>
      </c>
      <c r="H752" s="2">
        <v>188</v>
      </c>
      <c r="I752" t="s">
        <v>41</v>
      </c>
      <c r="J752" t="s">
        <v>30</v>
      </c>
      <c r="K752" t="str">
        <f>TEXT(tblOrders[[#This Row],[Order_Date]],"mmmm")</f>
        <v>August</v>
      </c>
      <c r="L752" t="str">
        <f>TEXT(tblOrders[[#This Row],[Order_Date]],"DDDD")</f>
        <v>Tuesday</v>
      </c>
    </row>
    <row r="753" spans="1:12" x14ac:dyDescent="0.25">
      <c r="A753" t="s">
        <v>797</v>
      </c>
      <c r="B753" t="s">
        <v>37</v>
      </c>
      <c r="C753" s="3">
        <v>45884</v>
      </c>
      <c r="D753" t="s">
        <v>28</v>
      </c>
      <c r="E753" t="s">
        <v>25</v>
      </c>
      <c r="F753">
        <v>1</v>
      </c>
      <c r="G753" s="2">
        <v>275</v>
      </c>
      <c r="H753" s="2">
        <v>275</v>
      </c>
      <c r="I753" t="s">
        <v>14</v>
      </c>
      <c r="J753" t="s">
        <v>213</v>
      </c>
      <c r="K753" t="str">
        <f>TEXT(tblOrders[[#This Row],[Order_Date]],"mmmm")</f>
        <v>August</v>
      </c>
      <c r="L753" t="str">
        <f>TEXT(tblOrders[[#This Row],[Order_Date]],"DDDD")</f>
        <v>Friday</v>
      </c>
    </row>
    <row r="754" spans="1:12" x14ac:dyDescent="0.25">
      <c r="A754" t="s">
        <v>798</v>
      </c>
      <c r="B754" t="s">
        <v>21</v>
      </c>
      <c r="C754" s="3">
        <v>45902</v>
      </c>
      <c r="D754" t="s">
        <v>40</v>
      </c>
      <c r="E754" t="s">
        <v>25</v>
      </c>
      <c r="F754">
        <v>2</v>
      </c>
      <c r="G754" s="2">
        <v>51</v>
      </c>
      <c r="H754" s="2">
        <v>102</v>
      </c>
      <c r="I754" t="s">
        <v>14</v>
      </c>
      <c r="J754" t="s">
        <v>81</v>
      </c>
      <c r="K754" t="str">
        <f>TEXT(tblOrders[[#This Row],[Order_Date]],"mmmm")</f>
        <v>September</v>
      </c>
      <c r="L754" t="str">
        <f>TEXT(tblOrders[[#This Row],[Order_Date]],"DDDD")</f>
        <v>Tuesday</v>
      </c>
    </row>
    <row r="755" spans="1:12" x14ac:dyDescent="0.25">
      <c r="A755" t="s">
        <v>799</v>
      </c>
      <c r="B755" t="s">
        <v>21</v>
      </c>
      <c r="C755" s="3">
        <v>45846</v>
      </c>
      <c r="D755" t="s">
        <v>17</v>
      </c>
      <c r="E755" t="s">
        <v>18</v>
      </c>
      <c r="F755">
        <v>3</v>
      </c>
      <c r="G755" s="2">
        <v>103</v>
      </c>
      <c r="H755" s="2">
        <v>309</v>
      </c>
      <c r="I755" t="s">
        <v>47</v>
      </c>
      <c r="J755" t="s">
        <v>26</v>
      </c>
      <c r="K755" t="str">
        <f>TEXT(tblOrders[[#This Row],[Order_Date]],"mmmm")</f>
        <v>July</v>
      </c>
      <c r="L755" t="str">
        <f>TEXT(tblOrders[[#This Row],[Order_Date]],"DDDD")</f>
        <v>Tuesday</v>
      </c>
    </row>
    <row r="756" spans="1:12" x14ac:dyDescent="0.25">
      <c r="A756" t="s">
        <v>800</v>
      </c>
      <c r="B756" t="s">
        <v>11</v>
      </c>
      <c r="C756" s="3">
        <v>45874</v>
      </c>
      <c r="D756" t="s">
        <v>17</v>
      </c>
      <c r="E756" t="s">
        <v>29</v>
      </c>
      <c r="F756">
        <v>2</v>
      </c>
      <c r="G756" s="2">
        <v>33</v>
      </c>
      <c r="H756" s="2">
        <v>66</v>
      </c>
      <c r="I756" t="s">
        <v>14</v>
      </c>
      <c r="J756" t="s">
        <v>62</v>
      </c>
      <c r="K756" t="str">
        <f>TEXT(tblOrders[[#This Row],[Order_Date]],"mmmm")</f>
        <v>August</v>
      </c>
      <c r="L756" t="str">
        <f>TEXT(tblOrders[[#This Row],[Order_Date]],"DDDD")</f>
        <v>Tuesday</v>
      </c>
    </row>
    <row r="757" spans="1:12" x14ac:dyDescent="0.25">
      <c r="A757" t="s">
        <v>801</v>
      </c>
      <c r="B757" t="s">
        <v>32</v>
      </c>
      <c r="C757" s="3">
        <v>45864</v>
      </c>
      <c r="D757" t="s">
        <v>28</v>
      </c>
      <c r="E757" t="s">
        <v>29</v>
      </c>
      <c r="F757">
        <v>2</v>
      </c>
      <c r="G757" s="2">
        <v>40</v>
      </c>
      <c r="H757" s="2">
        <v>80</v>
      </c>
      <c r="I757" t="s">
        <v>22</v>
      </c>
      <c r="J757" t="s">
        <v>110</v>
      </c>
      <c r="K757" t="str">
        <f>TEXT(tblOrders[[#This Row],[Order_Date]],"mmmm")</f>
        <v>July</v>
      </c>
      <c r="L757" t="str">
        <f>TEXT(tblOrders[[#This Row],[Order_Date]],"DDDD")</f>
        <v>Saturday</v>
      </c>
    </row>
    <row r="758" spans="1:12" x14ac:dyDescent="0.25">
      <c r="A758" t="s">
        <v>802</v>
      </c>
      <c r="B758" t="s">
        <v>32</v>
      </c>
      <c r="C758" s="3">
        <v>45901</v>
      </c>
      <c r="D758" t="s">
        <v>40</v>
      </c>
      <c r="E758" t="s">
        <v>29</v>
      </c>
      <c r="F758">
        <v>1</v>
      </c>
      <c r="G758" s="2">
        <v>71</v>
      </c>
      <c r="H758" s="2">
        <v>71</v>
      </c>
      <c r="I758" t="s">
        <v>41</v>
      </c>
      <c r="J758" t="s">
        <v>26</v>
      </c>
      <c r="K758" t="str">
        <f>TEXT(tblOrders[[#This Row],[Order_Date]],"mmmm")</f>
        <v>September</v>
      </c>
      <c r="L758" t="str">
        <f>TEXT(tblOrders[[#This Row],[Order_Date]],"DDDD")</f>
        <v>Monday</v>
      </c>
    </row>
    <row r="759" spans="1:12" x14ac:dyDescent="0.25">
      <c r="A759" t="s">
        <v>803</v>
      </c>
      <c r="B759" t="s">
        <v>71</v>
      </c>
      <c r="C759" s="3">
        <v>45902</v>
      </c>
      <c r="D759" t="s">
        <v>17</v>
      </c>
      <c r="E759" t="s">
        <v>18</v>
      </c>
      <c r="F759">
        <v>3</v>
      </c>
      <c r="G759" s="2">
        <v>27</v>
      </c>
      <c r="H759" s="2">
        <v>81</v>
      </c>
      <c r="I759" t="s">
        <v>22</v>
      </c>
      <c r="J759" t="s">
        <v>81</v>
      </c>
      <c r="K759" t="str">
        <f>TEXT(tblOrders[[#This Row],[Order_Date]],"mmmm")</f>
        <v>September</v>
      </c>
      <c r="L759" t="str">
        <f>TEXT(tblOrders[[#This Row],[Order_Date]],"DDDD")</f>
        <v>Tuesday</v>
      </c>
    </row>
    <row r="760" spans="1:12" x14ac:dyDescent="0.25">
      <c r="A760" t="s">
        <v>804</v>
      </c>
      <c r="B760" t="s">
        <v>71</v>
      </c>
      <c r="C760" s="3">
        <v>45927</v>
      </c>
      <c r="D760" t="s">
        <v>28</v>
      </c>
      <c r="E760" t="s">
        <v>13</v>
      </c>
      <c r="F760">
        <v>3</v>
      </c>
      <c r="G760" s="2">
        <v>57</v>
      </c>
      <c r="H760" s="2">
        <v>171</v>
      </c>
      <c r="I760" t="s">
        <v>14</v>
      </c>
      <c r="J760" t="s">
        <v>30</v>
      </c>
      <c r="K760" t="str">
        <f>TEXT(tblOrders[[#This Row],[Order_Date]],"mmmm")</f>
        <v>September</v>
      </c>
      <c r="L760" t="str">
        <f>TEXT(tblOrders[[#This Row],[Order_Date]],"DDDD")</f>
        <v>Saturday</v>
      </c>
    </row>
    <row r="761" spans="1:12" x14ac:dyDescent="0.25">
      <c r="A761" t="s">
        <v>805</v>
      </c>
      <c r="B761" t="s">
        <v>11</v>
      </c>
      <c r="C761" s="3">
        <v>45908</v>
      </c>
      <c r="D761" t="s">
        <v>17</v>
      </c>
      <c r="E761" t="s">
        <v>18</v>
      </c>
      <c r="F761">
        <v>2</v>
      </c>
      <c r="G761" s="2">
        <v>35</v>
      </c>
      <c r="H761" s="2">
        <v>70</v>
      </c>
      <c r="I761" t="s">
        <v>22</v>
      </c>
      <c r="J761" t="s">
        <v>15</v>
      </c>
      <c r="K761" t="str">
        <f>TEXT(tblOrders[[#This Row],[Order_Date]],"mmmm")</f>
        <v>September</v>
      </c>
      <c r="L761" t="str">
        <f>TEXT(tblOrders[[#This Row],[Order_Date]],"DDDD")</f>
        <v>Monday</v>
      </c>
    </row>
    <row r="762" spans="1:12" x14ac:dyDescent="0.25">
      <c r="A762" t="s">
        <v>806</v>
      </c>
      <c r="B762" t="s">
        <v>61</v>
      </c>
      <c r="C762" s="3">
        <v>45864</v>
      </c>
      <c r="D762" t="s">
        <v>17</v>
      </c>
      <c r="E762" t="s">
        <v>25</v>
      </c>
      <c r="F762">
        <v>3</v>
      </c>
      <c r="G762" s="2">
        <v>114</v>
      </c>
      <c r="H762" s="2">
        <v>342</v>
      </c>
      <c r="I762" t="s">
        <v>41</v>
      </c>
      <c r="J762" t="s">
        <v>81</v>
      </c>
      <c r="K762" t="str">
        <f>TEXT(tblOrders[[#This Row],[Order_Date]],"mmmm")</f>
        <v>July</v>
      </c>
      <c r="L762" t="str">
        <f>TEXT(tblOrders[[#This Row],[Order_Date]],"DDDD")</f>
        <v>Saturday</v>
      </c>
    </row>
    <row r="763" spans="1:12" x14ac:dyDescent="0.25">
      <c r="A763" t="s">
        <v>807</v>
      </c>
      <c r="B763" t="s">
        <v>61</v>
      </c>
      <c r="C763" s="3">
        <v>45866</v>
      </c>
      <c r="D763" t="s">
        <v>17</v>
      </c>
      <c r="E763" t="s">
        <v>18</v>
      </c>
      <c r="F763">
        <v>1</v>
      </c>
      <c r="G763" s="2">
        <v>61</v>
      </c>
      <c r="H763" s="2">
        <v>61</v>
      </c>
      <c r="I763" t="s">
        <v>41</v>
      </c>
      <c r="J763" t="s">
        <v>26</v>
      </c>
      <c r="K763" t="str">
        <f>TEXT(tblOrders[[#This Row],[Order_Date]],"mmmm")</f>
        <v>July</v>
      </c>
      <c r="L763" t="str">
        <f>TEXT(tblOrders[[#This Row],[Order_Date]],"DDDD")</f>
        <v>Monday</v>
      </c>
    </row>
    <row r="764" spans="1:12" x14ac:dyDescent="0.25">
      <c r="A764" t="s">
        <v>808</v>
      </c>
      <c r="B764" t="s">
        <v>21</v>
      </c>
      <c r="C764" s="3">
        <v>45910</v>
      </c>
      <c r="D764" t="s">
        <v>12</v>
      </c>
      <c r="E764" t="s">
        <v>25</v>
      </c>
      <c r="F764">
        <v>1</v>
      </c>
      <c r="G764" s="2">
        <v>104</v>
      </c>
      <c r="H764" s="2">
        <v>104</v>
      </c>
      <c r="I764" t="s">
        <v>47</v>
      </c>
      <c r="J764" t="s">
        <v>81</v>
      </c>
      <c r="K764" t="str">
        <f>TEXT(tblOrders[[#This Row],[Order_Date]],"mmmm")</f>
        <v>September</v>
      </c>
      <c r="L764" t="str">
        <f>TEXT(tblOrders[[#This Row],[Order_Date]],"DDDD")</f>
        <v>Wednesday</v>
      </c>
    </row>
    <row r="765" spans="1:12" x14ac:dyDescent="0.25">
      <c r="A765" t="s">
        <v>809</v>
      </c>
      <c r="B765" t="s">
        <v>45</v>
      </c>
      <c r="C765" s="3">
        <v>45860</v>
      </c>
      <c r="D765" t="s">
        <v>40</v>
      </c>
      <c r="E765" t="s">
        <v>13</v>
      </c>
      <c r="F765">
        <v>1</v>
      </c>
      <c r="G765" s="2">
        <v>8</v>
      </c>
      <c r="H765" s="2">
        <v>8</v>
      </c>
      <c r="I765" t="s">
        <v>14</v>
      </c>
      <c r="J765" t="s">
        <v>90</v>
      </c>
      <c r="K765" t="str">
        <f>TEXT(tblOrders[[#This Row],[Order_Date]],"mmmm")</f>
        <v>July</v>
      </c>
      <c r="L765" t="str">
        <f>TEXT(tblOrders[[#This Row],[Order_Date]],"DDDD")</f>
        <v>Tuesday</v>
      </c>
    </row>
    <row r="766" spans="1:12" x14ac:dyDescent="0.25">
      <c r="A766" t="s">
        <v>810</v>
      </c>
      <c r="B766" t="s">
        <v>61</v>
      </c>
      <c r="C766" s="3">
        <v>45920</v>
      </c>
      <c r="D766" t="s">
        <v>12</v>
      </c>
      <c r="E766" t="s">
        <v>29</v>
      </c>
      <c r="F766">
        <v>1</v>
      </c>
      <c r="G766" s="2">
        <v>70</v>
      </c>
      <c r="H766" s="2">
        <v>70</v>
      </c>
      <c r="I766" t="s">
        <v>14</v>
      </c>
      <c r="J766" t="s">
        <v>26</v>
      </c>
      <c r="K766" t="str">
        <f>TEXT(tblOrders[[#This Row],[Order_Date]],"mmmm")</f>
        <v>September</v>
      </c>
      <c r="L766" t="str">
        <f>TEXT(tblOrders[[#This Row],[Order_Date]],"DDDD")</f>
        <v>Saturday</v>
      </c>
    </row>
    <row r="767" spans="1:12" x14ac:dyDescent="0.25">
      <c r="A767" t="s">
        <v>811</v>
      </c>
      <c r="B767" t="s">
        <v>11</v>
      </c>
      <c r="C767" s="3">
        <v>45877</v>
      </c>
      <c r="D767" t="s">
        <v>40</v>
      </c>
      <c r="E767" t="s">
        <v>29</v>
      </c>
      <c r="F767">
        <v>1</v>
      </c>
      <c r="G767" s="2">
        <v>40</v>
      </c>
      <c r="H767" s="2">
        <v>40</v>
      </c>
      <c r="I767" t="s">
        <v>47</v>
      </c>
      <c r="J767" t="s">
        <v>116</v>
      </c>
      <c r="K767" t="str">
        <f>TEXT(tblOrders[[#This Row],[Order_Date]],"mmmm")</f>
        <v>August</v>
      </c>
      <c r="L767" t="str">
        <f>TEXT(tblOrders[[#This Row],[Order_Date]],"DDDD")</f>
        <v>Friday</v>
      </c>
    </row>
    <row r="768" spans="1:12" x14ac:dyDescent="0.25">
      <c r="A768" t="s">
        <v>812</v>
      </c>
      <c r="B768" t="s">
        <v>32</v>
      </c>
      <c r="C768" s="3">
        <v>45918</v>
      </c>
      <c r="D768" t="s">
        <v>17</v>
      </c>
      <c r="E768" t="s">
        <v>25</v>
      </c>
      <c r="F768">
        <v>4</v>
      </c>
      <c r="G768" s="2">
        <v>47</v>
      </c>
      <c r="H768" s="2">
        <v>188</v>
      </c>
      <c r="I768" t="s">
        <v>47</v>
      </c>
      <c r="J768" t="s">
        <v>26</v>
      </c>
      <c r="K768" t="str">
        <f>TEXT(tblOrders[[#This Row],[Order_Date]],"mmmm")</f>
        <v>September</v>
      </c>
      <c r="L768" t="str">
        <f>TEXT(tblOrders[[#This Row],[Order_Date]],"DDDD")</f>
        <v>Thursday</v>
      </c>
    </row>
    <row r="769" spans="1:12" x14ac:dyDescent="0.25">
      <c r="A769" t="s">
        <v>813</v>
      </c>
      <c r="B769" t="s">
        <v>45</v>
      </c>
      <c r="C769" s="3">
        <v>45913</v>
      </c>
      <c r="D769" t="s">
        <v>40</v>
      </c>
      <c r="E769" t="s">
        <v>29</v>
      </c>
      <c r="F769">
        <v>3</v>
      </c>
      <c r="G769" s="2">
        <v>19</v>
      </c>
      <c r="H769" s="2">
        <v>57</v>
      </c>
      <c r="I769" t="s">
        <v>47</v>
      </c>
      <c r="J769" t="s">
        <v>26</v>
      </c>
      <c r="K769" t="str">
        <f>TEXT(tblOrders[[#This Row],[Order_Date]],"mmmm")</f>
        <v>September</v>
      </c>
      <c r="L769" t="str">
        <f>TEXT(tblOrders[[#This Row],[Order_Date]],"DDDD")</f>
        <v>Saturday</v>
      </c>
    </row>
    <row r="770" spans="1:12" x14ac:dyDescent="0.25">
      <c r="A770" t="s">
        <v>814</v>
      </c>
      <c r="B770" t="s">
        <v>21</v>
      </c>
      <c r="C770" s="3">
        <v>45910</v>
      </c>
      <c r="D770" t="s">
        <v>17</v>
      </c>
      <c r="E770" t="s">
        <v>29</v>
      </c>
      <c r="F770">
        <v>1</v>
      </c>
      <c r="G770" s="2">
        <v>70</v>
      </c>
      <c r="H770" s="2">
        <v>70</v>
      </c>
      <c r="I770" t="s">
        <v>14</v>
      </c>
      <c r="J770" t="s">
        <v>213</v>
      </c>
      <c r="K770" t="str">
        <f>TEXT(tblOrders[[#This Row],[Order_Date]],"mmmm")</f>
        <v>September</v>
      </c>
      <c r="L770" t="str">
        <f>TEXT(tblOrders[[#This Row],[Order_Date]],"DDDD")</f>
        <v>Wednesday</v>
      </c>
    </row>
    <row r="771" spans="1:12" x14ac:dyDescent="0.25">
      <c r="A771" t="s">
        <v>815</v>
      </c>
      <c r="B771" t="s">
        <v>32</v>
      </c>
      <c r="C771" s="3">
        <v>45925</v>
      </c>
      <c r="D771" t="s">
        <v>40</v>
      </c>
      <c r="E771" t="s">
        <v>29</v>
      </c>
      <c r="F771">
        <v>2</v>
      </c>
      <c r="G771" s="2">
        <v>31</v>
      </c>
      <c r="H771" s="2">
        <v>62</v>
      </c>
      <c r="I771" t="s">
        <v>22</v>
      </c>
      <c r="J771" t="s">
        <v>15</v>
      </c>
      <c r="K771" t="str">
        <f>TEXT(tblOrders[[#This Row],[Order_Date]],"mmmm")</f>
        <v>September</v>
      </c>
      <c r="L771" t="str">
        <f>TEXT(tblOrders[[#This Row],[Order_Date]],"DDDD")</f>
        <v>Thursday</v>
      </c>
    </row>
    <row r="772" spans="1:12" x14ac:dyDescent="0.25">
      <c r="A772" t="s">
        <v>816</v>
      </c>
      <c r="B772" t="s">
        <v>11</v>
      </c>
      <c r="C772" s="3">
        <v>45911</v>
      </c>
      <c r="D772" t="s">
        <v>12</v>
      </c>
      <c r="E772" t="s">
        <v>25</v>
      </c>
      <c r="F772">
        <v>2</v>
      </c>
      <c r="G772" s="2">
        <v>44</v>
      </c>
      <c r="H772" s="2">
        <v>88</v>
      </c>
      <c r="I772" t="s">
        <v>22</v>
      </c>
      <c r="J772" t="s">
        <v>30</v>
      </c>
      <c r="K772" t="str">
        <f>TEXT(tblOrders[[#This Row],[Order_Date]],"mmmm")</f>
        <v>September</v>
      </c>
      <c r="L772" t="str">
        <f>TEXT(tblOrders[[#This Row],[Order_Date]],"DDDD")</f>
        <v>Thursday</v>
      </c>
    </row>
    <row r="773" spans="1:12" x14ac:dyDescent="0.25">
      <c r="A773" t="s">
        <v>817</v>
      </c>
      <c r="B773" t="s">
        <v>49</v>
      </c>
      <c r="C773" s="3">
        <v>45856</v>
      </c>
      <c r="D773" t="s">
        <v>40</v>
      </c>
      <c r="E773" t="s">
        <v>25</v>
      </c>
      <c r="F773">
        <v>3</v>
      </c>
      <c r="G773" s="2">
        <v>59</v>
      </c>
      <c r="H773" s="2">
        <v>177</v>
      </c>
      <c r="I773" t="s">
        <v>14</v>
      </c>
      <c r="J773" t="s">
        <v>90</v>
      </c>
      <c r="K773" t="str">
        <f>TEXT(tblOrders[[#This Row],[Order_Date]],"mmmm")</f>
        <v>July</v>
      </c>
      <c r="L773" t="str">
        <f>TEXT(tblOrders[[#This Row],[Order_Date]],"DDDD")</f>
        <v>Friday</v>
      </c>
    </row>
    <row r="774" spans="1:12" x14ac:dyDescent="0.25">
      <c r="A774" t="s">
        <v>818</v>
      </c>
      <c r="B774" t="s">
        <v>49</v>
      </c>
      <c r="C774" s="3">
        <v>45842</v>
      </c>
      <c r="D774" t="s">
        <v>17</v>
      </c>
      <c r="E774" t="s">
        <v>29</v>
      </c>
      <c r="F774">
        <v>1</v>
      </c>
      <c r="G774" s="2">
        <v>22</v>
      </c>
      <c r="H774" s="2">
        <v>22</v>
      </c>
      <c r="I774" t="s">
        <v>14</v>
      </c>
      <c r="J774" t="s">
        <v>26</v>
      </c>
      <c r="K774" t="str">
        <f>TEXT(tblOrders[[#This Row],[Order_Date]],"mmmm")</f>
        <v>July</v>
      </c>
      <c r="L774" t="str">
        <f>TEXT(tblOrders[[#This Row],[Order_Date]],"DDDD")</f>
        <v>Friday</v>
      </c>
    </row>
    <row r="775" spans="1:12" x14ac:dyDescent="0.25">
      <c r="A775" t="s">
        <v>819</v>
      </c>
      <c r="B775" t="s">
        <v>21</v>
      </c>
      <c r="C775" s="3">
        <v>45914</v>
      </c>
      <c r="D775" t="s">
        <v>17</v>
      </c>
      <c r="E775" t="s">
        <v>25</v>
      </c>
      <c r="F775">
        <v>1</v>
      </c>
      <c r="G775" s="2">
        <v>111</v>
      </c>
      <c r="H775" s="2">
        <v>111</v>
      </c>
      <c r="I775" t="s">
        <v>14</v>
      </c>
      <c r="J775" t="s">
        <v>62</v>
      </c>
      <c r="K775" t="str">
        <f>TEXT(tblOrders[[#This Row],[Order_Date]],"mmmm")</f>
        <v>September</v>
      </c>
      <c r="L775" t="str">
        <f>TEXT(tblOrders[[#This Row],[Order_Date]],"DDDD")</f>
        <v>Sunday</v>
      </c>
    </row>
    <row r="776" spans="1:12" x14ac:dyDescent="0.25">
      <c r="A776" t="s">
        <v>820</v>
      </c>
      <c r="B776" t="s">
        <v>32</v>
      </c>
      <c r="C776" s="3">
        <v>45926</v>
      </c>
      <c r="D776" t="s">
        <v>40</v>
      </c>
      <c r="E776" t="s">
        <v>29</v>
      </c>
      <c r="F776">
        <v>2</v>
      </c>
      <c r="G776" s="2">
        <v>40</v>
      </c>
      <c r="H776" s="2">
        <v>80</v>
      </c>
      <c r="I776" t="s">
        <v>14</v>
      </c>
      <c r="J776" t="s">
        <v>110</v>
      </c>
      <c r="K776" t="str">
        <f>TEXT(tblOrders[[#This Row],[Order_Date]],"mmmm")</f>
        <v>September</v>
      </c>
      <c r="L776" t="str">
        <f>TEXT(tblOrders[[#This Row],[Order_Date]],"DDDD")</f>
        <v>Friday</v>
      </c>
    </row>
    <row r="777" spans="1:12" x14ac:dyDescent="0.25">
      <c r="A777" t="s">
        <v>821</v>
      </c>
      <c r="B777" t="s">
        <v>37</v>
      </c>
      <c r="C777" s="3">
        <v>45869</v>
      </c>
      <c r="D777" t="s">
        <v>40</v>
      </c>
      <c r="E777" t="s">
        <v>18</v>
      </c>
      <c r="F777">
        <v>1</v>
      </c>
      <c r="G777" s="2">
        <v>84</v>
      </c>
      <c r="H777" s="2">
        <v>84</v>
      </c>
      <c r="I777" t="s">
        <v>41</v>
      </c>
      <c r="J777" t="s">
        <v>38</v>
      </c>
      <c r="K777" t="str">
        <f>TEXT(tblOrders[[#This Row],[Order_Date]],"mmmm")</f>
        <v>July</v>
      </c>
      <c r="L777" t="str">
        <f>TEXT(tblOrders[[#This Row],[Order_Date]],"DDDD")</f>
        <v>Thursday</v>
      </c>
    </row>
    <row r="778" spans="1:12" x14ac:dyDescent="0.25">
      <c r="A778" t="s">
        <v>822</v>
      </c>
      <c r="B778" t="s">
        <v>71</v>
      </c>
      <c r="C778" s="3">
        <v>45883</v>
      </c>
      <c r="D778" t="s">
        <v>17</v>
      </c>
      <c r="E778" t="s">
        <v>13</v>
      </c>
      <c r="F778">
        <v>1</v>
      </c>
      <c r="G778" s="2">
        <v>60</v>
      </c>
      <c r="H778" s="2">
        <v>60</v>
      </c>
      <c r="I778" t="s">
        <v>14</v>
      </c>
      <c r="J778" t="s">
        <v>30</v>
      </c>
      <c r="K778" t="str">
        <f>TEXT(tblOrders[[#This Row],[Order_Date]],"mmmm")</f>
        <v>August</v>
      </c>
      <c r="L778" t="str">
        <f>TEXT(tblOrders[[#This Row],[Order_Date]],"DDDD")</f>
        <v>Thursday</v>
      </c>
    </row>
    <row r="779" spans="1:12" x14ac:dyDescent="0.25">
      <c r="A779" t="s">
        <v>823</v>
      </c>
      <c r="B779" t="s">
        <v>45</v>
      </c>
      <c r="C779" s="3">
        <v>45878</v>
      </c>
      <c r="D779" t="s">
        <v>17</v>
      </c>
      <c r="E779" t="s">
        <v>29</v>
      </c>
      <c r="F779">
        <v>1</v>
      </c>
      <c r="G779" s="2">
        <v>15</v>
      </c>
      <c r="H779" s="2">
        <v>15</v>
      </c>
      <c r="I779" t="s">
        <v>22</v>
      </c>
      <c r="J779" t="s">
        <v>26</v>
      </c>
      <c r="K779" t="str">
        <f>TEXT(tblOrders[[#This Row],[Order_Date]],"mmmm")</f>
        <v>August</v>
      </c>
      <c r="L779" t="str">
        <f>TEXT(tblOrders[[#This Row],[Order_Date]],"DDDD")</f>
        <v>Saturday</v>
      </c>
    </row>
    <row r="780" spans="1:12" x14ac:dyDescent="0.25">
      <c r="A780" t="s">
        <v>824</v>
      </c>
      <c r="B780" t="s">
        <v>32</v>
      </c>
      <c r="C780" s="3">
        <v>45905</v>
      </c>
      <c r="D780" t="s">
        <v>12</v>
      </c>
      <c r="E780" t="s">
        <v>13</v>
      </c>
      <c r="F780">
        <v>4</v>
      </c>
      <c r="G780" s="2">
        <v>78</v>
      </c>
      <c r="H780" s="2">
        <v>312</v>
      </c>
      <c r="I780" t="s">
        <v>14</v>
      </c>
      <c r="J780" t="s">
        <v>90</v>
      </c>
      <c r="K780" t="str">
        <f>TEXT(tblOrders[[#This Row],[Order_Date]],"mmmm")</f>
        <v>September</v>
      </c>
      <c r="L780" t="str">
        <f>TEXT(tblOrders[[#This Row],[Order_Date]],"DDDD")</f>
        <v>Friday</v>
      </c>
    </row>
    <row r="781" spans="1:12" x14ac:dyDescent="0.25">
      <c r="A781" t="s">
        <v>825</v>
      </c>
      <c r="B781" t="s">
        <v>37</v>
      </c>
      <c r="C781" s="3">
        <v>45902</v>
      </c>
      <c r="D781" t="s">
        <v>17</v>
      </c>
      <c r="E781" t="s">
        <v>29</v>
      </c>
      <c r="F781">
        <v>1</v>
      </c>
      <c r="G781" s="2">
        <v>151</v>
      </c>
      <c r="H781" s="2">
        <v>151</v>
      </c>
      <c r="I781" t="s">
        <v>14</v>
      </c>
      <c r="J781" t="s">
        <v>67</v>
      </c>
      <c r="K781" t="str">
        <f>TEXT(tblOrders[[#This Row],[Order_Date]],"mmmm")</f>
        <v>September</v>
      </c>
      <c r="L781" t="str">
        <f>TEXT(tblOrders[[#This Row],[Order_Date]],"DDDD")</f>
        <v>Tuesday</v>
      </c>
    </row>
    <row r="782" spans="1:12" x14ac:dyDescent="0.25">
      <c r="A782" t="s">
        <v>826</v>
      </c>
      <c r="B782" t="s">
        <v>21</v>
      </c>
      <c r="C782" s="3">
        <v>45914</v>
      </c>
      <c r="D782" t="s">
        <v>17</v>
      </c>
      <c r="E782" t="s">
        <v>25</v>
      </c>
      <c r="F782">
        <v>2</v>
      </c>
      <c r="G782" s="2">
        <v>67</v>
      </c>
      <c r="H782" s="2">
        <v>134</v>
      </c>
      <c r="I782" t="s">
        <v>14</v>
      </c>
      <c r="J782" t="s">
        <v>67</v>
      </c>
      <c r="K782" t="str">
        <f>TEXT(tblOrders[[#This Row],[Order_Date]],"mmmm")</f>
        <v>September</v>
      </c>
      <c r="L782" t="str">
        <f>TEXT(tblOrders[[#This Row],[Order_Date]],"DDDD")</f>
        <v>Sunday</v>
      </c>
    </row>
    <row r="783" spans="1:12" x14ac:dyDescent="0.25">
      <c r="A783" t="s">
        <v>827</v>
      </c>
      <c r="B783" t="s">
        <v>11</v>
      </c>
      <c r="C783" s="3">
        <v>45901</v>
      </c>
      <c r="D783" t="s">
        <v>12</v>
      </c>
      <c r="E783" t="s">
        <v>13</v>
      </c>
      <c r="F783">
        <v>1</v>
      </c>
      <c r="G783" s="2">
        <v>21</v>
      </c>
      <c r="H783" s="2">
        <v>21</v>
      </c>
      <c r="I783" t="s">
        <v>41</v>
      </c>
      <c r="J783" t="s">
        <v>26</v>
      </c>
      <c r="K783" t="str">
        <f>TEXT(tblOrders[[#This Row],[Order_Date]],"mmmm")</f>
        <v>September</v>
      </c>
      <c r="L783" t="str">
        <f>TEXT(tblOrders[[#This Row],[Order_Date]],"DDDD")</f>
        <v>Monday</v>
      </c>
    </row>
    <row r="784" spans="1:12" x14ac:dyDescent="0.25">
      <c r="A784" t="s">
        <v>828</v>
      </c>
      <c r="B784" t="s">
        <v>49</v>
      </c>
      <c r="C784" s="3">
        <v>45904</v>
      </c>
      <c r="D784" t="s">
        <v>12</v>
      </c>
      <c r="E784" t="s">
        <v>29</v>
      </c>
      <c r="F784">
        <v>5</v>
      </c>
      <c r="G784" s="2">
        <v>58</v>
      </c>
      <c r="H784" s="2">
        <v>290</v>
      </c>
      <c r="I784" t="s">
        <v>14</v>
      </c>
      <c r="J784" t="s">
        <v>67</v>
      </c>
      <c r="K784" t="str">
        <f>TEXT(tblOrders[[#This Row],[Order_Date]],"mmmm")</f>
        <v>September</v>
      </c>
      <c r="L784" t="str">
        <f>TEXT(tblOrders[[#This Row],[Order_Date]],"DDDD")</f>
        <v>Thursday</v>
      </c>
    </row>
    <row r="785" spans="1:12" x14ac:dyDescent="0.25">
      <c r="A785" t="s">
        <v>829</v>
      </c>
      <c r="B785" t="s">
        <v>32</v>
      </c>
      <c r="C785" s="3">
        <v>45854</v>
      </c>
      <c r="D785" t="s">
        <v>17</v>
      </c>
      <c r="E785" t="s">
        <v>29</v>
      </c>
      <c r="F785">
        <v>2</v>
      </c>
      <c r="G785" s="2">
        <v>77</v>
      </c>
      <c r="H785" s="2">
        <v>154</v>
      </c>
      <c r="I785" t="s">
        <v>22</v>
      </c>
      <c r="J785" t="s">
        <v>81</v>
      </c>
      <c r="K785" t="str">
        <f>TEXT(tblOrders[[#This Row],[Order_Date]],"mmmm")</f>
        <v>July</v>
      </c>
      <c r="L785" t="str">
        <f>TEXT(tblOrders[[#This Row],[Order_Date]],"DDDD")</f>
        <v>Wednesday</v>
      </c>
    </row>
    <row r="786" spans="1:12" x14ac:dyDescent="0.25">
      <c r="A786" t="s">
        <v>830</v>
      </c>
      <c r="B786" t="s">
        <v>11</v>
      </c>
      <c r="C786" s="3">
        <v>45866</v>
      </c>
      <c r="D786" t="s">
        <v>17</v>
      </c>
      <c r="E786" t="s">
        <v>29</v>
      </c>
      <c r="F786">
        <v>2</v>
      </c>
      <c r="G786" s="2">
        <v>15</v>
      </c>
      <c r="H786" s="2">
        <v>30</v>
      </c>
      <c r="I786" t="s">
        <v>14</v>
      </c>
      <c r="J786" t="s">
        <v>90</v>
      </c>
      <c r="K786" t="str">
        <f>TEXT(tblOrders[[#This Row],[Order_Date]],"mmmm")</f>
        <v>July</v>
      </c>
      <c r="L786" t="str">
        <f>TEXT(tblOrders[[#This Row],[Order_Date]],"DDDD")</f>
        <v>Monday</v>
      </c>
    </row>
    <row r="787" spans="1:12" x14ac:dyDescent="0.25">
      <c r="A787" t="s">
        <v>831</v>
      </c>
      <c r="B787" t="s">
        <v>61</v>
      </c>
      <c r="C787" s="3">
        <v>45905</v>
      </c>
      <c r="D787" t="s">
        <v>28</v>
      </c>
      <c r="E787" t="s">
        <v>25</v>
      </c>
      <c r="F787">
        <v>1</v>
      </c>
      <c r="G787" s="2">
        <v>166</v>
      </c>
      <c r="H787" s="2">
        <v>166</v>
      </c>
      <c r="I787" t="s">
        <v>22</v>
      </c>
      <c r="J787" t="s">
        <v>81</v>
      </c>
      <c r="K787" t="str">
        <f>TEXT(tblOrders[[#This Row],[Order_Date]],"mmmm")</f>
        <v>September</v>
      </c>
      <c r="L787" t="str">
        <f>TEXT(tblOrders[[#This Row],[Order_Date]],"DDDD")</f>
        <v>Friday</v>
      </c>
    </row>
    <row r="788" spans="1:12" x14ac:dyDescent="0.25">
      <c r="A788" t="s">
        <v>832</v>
      </c>
      <c r="B788" t="s">
        <v>61</v>
      </c>
      <c r="C788" s="3">
        <v>45876</v>
      </c>
      <c r="D788" t="s">
        <v>17</v>
      </c>
      <c r="E788" t="s">
        <v>25</v>
      </c>
      <c r="F788">
        <v>1</v>
      </c>
      <c r="G788" s="2">
        <v>98</v>
      </c>
      <c r="H788" s="2">
        <v>98</v>
      </c>
      <c r="I788" t="s">
        <v>47</v>
      </c>
      <c r="J788" t="s">
        <v>110</v>
      </c>
      <c r="K788" t="str">
        <f>TEXT(tblOrders[[#This Row],[Order_Date]],"mmmm")</f>
        <v>August</v>
      </c>
      <c r="L788" t="str">
        <f>TEXT(tblOrders[[#This Row],[Order_Date]],"DDDD")</f>
        <v>Thursday</v>
      </c>
    </row>
    <row r="789" spans="1:12" x14ac:dyDescent="0.25">
      <c r="A789" t="s">
        <v>833</v>
      </c>
      <c r="B789" t="s">
        <v>49</v>
      </c>
      <c r="C789" s="3">
        <v>45911</v>
      </c>
      <c r="D789" t="s">
        <v>28</v>
      </c>
      <c r="E789" t="s">
        <v>25</v>
      </c>
      <c r="F789">
        <v>4</v>
      </c>
      <c r="G789" s="2">
        <v>22</v>
      </c>
      <c r="H789" s="2">
        <v>88</v>
      </c>
      <c r="I789" t="s">
        <v>41</v>
      </c>
      <c r="J789" t="s">
        <v>26</v>
      </c>
      <c r="K789" t="str">
        <f>TEXT(tblOrders[[#This Row],[Order_Date]],"mmmm")</f>
        <v>September</v>
      </c>
      <c r="L789" t="str">
        <f>TEXT(tblOrders[[#This Row],[Order_Date]],"DDDD")</f>
        <v>Thursday</v>
      </c>
    </row>
    <row r="790" spans="1:12" x14ac:dyDescent="0.25">
      <c r="A790" t="s">
        <v>834</v>
      </c>
      <c r="B790" t="s">
        <v>32</v>
      </c>
      <c r="C790" s="3">
        <v>45885</v>
      </c>
      <c r="D790" t="s">
        <v>12</v>
      </c>
      <c r="E790" t="s">
        <v>13</v>
      </c>
      <c r="F790">
        <v>2</v>
      </c>
      <c r="G790" s="2">
        <v>47</v>
      </c>
      <c r="H790" s="2">
        <v>94</v>
      </c>
      <c r="I790" t="s">
        <v>22</v>
      </c>
      <c r="J790" t="s">
        <v>62</v>
      </c>
      <c r="K790" t="str">
        <f>TEXT(tblOrders[[#This Row],[Order_Date]],"mmmm")</f>
        <v>August</v>
      </c>
      <c r="L790" t="str">
        <f>TEXT(tblOrders[[#This Row],[Order_Date]],"DDDD")</f>
        <v>Saturday</v>
      </c>
    </row>
    <row r="791" spans="1:12" x14ac:dyDescent="0.25">
      <c r="A791" t="s">
        <v>835</v>
      </c>
      <c r="B791" t="s">
        <v>49</v>
      </c>
      <c r="C791" s="3">
        <v>45919</v>
      </c>
      <c r="D791" t="s">
        <v>40</v>
      </c>
      <c r="E791" t="s">
        <v>29</v>
      </c>
      <c r="F791">
        <v>2</v>
      </c>
      <c r="G791" s="2">
        <v>37</v>
      </c>
      <c r="H791" s="2">
        <v>74</v>
      </c>
      <c r="I791" t="s">
        <v>22</v>
      </c>
      <c r="J791" t="s">
        <v>30</v>
      </c>
      <c r="K791" t="str">
        <f>TEXT(tblOrders[[#This Row],[Order_Date]],"mmmm")</f>
        <v>September</v>
      </c>
      <c r="L791" t="str">
        <f>TEXT(tblOrders[[#This Row],[Order_Date]],"DDDD")</f>
        <v>Friday</v>
      </c>
    </row>
    <row r="792" spans="1:12" x14ac:dyDescent="0.25">
      <c r="A792" t="s">
        <v>836</v>
      </c>
      <c r="B792" t="s">
        <v>11</v>
      </c>
      <c r="C792" s="3">
        <v>45913</v>
      </c>
      <c r="D792" t="s">
        <v>40</v>
      </c>
      <c r="E792" t="s">
        <v>25</v>
      </c>
      <c r="F792">
        <v>3</v>
      </c>
      <c r="G792" s="2">
        <v>22</v>
      </c>
      <c r="H792" s="2">
        <v>66</v>
      </c>
      <c r="I792" t="s">
        <v>14</v>
      </c>
      <c r="J792" t="s">
        <v>26</v>
      </c>
      <c r="K792" t="str">
        <f>TEXT(tblOrders[[#This Row],[Order_Date]],"mmmm")</f>
        <v>September</v>
      </c>
      <c r="L792" t="str">
        <f>TEXT(tblOrders[[#This Row],[Order_Date]],"DDDD")</f>
        <v>Saturday</v>
      </c>
    </row>
    <row r="793" spans="1:12" x14ac:dyDescent="0.25">
      <c r="A793" t="s">
        <v>837</v>
      </c>
      <c r="B793" t="s">
        <v>11</v>
      </c>
      <c r="C793" s="3">
        <v>45926</v>
      </c>
      <c r="D793" t="s">
        <v>12</v>
      </c>
      <c r="E793" t="s">
        <v>29</v>
      </c>
      <c r="F793">
        <v>4</v>
      </c>
      <c r="G793" s="2">
        <v>20</v>
      </c>
      <c r="H793" s="2">
        <v>80</v>
      </c>
      <c r="I793" t="s">
        <v>41</v>
      </c>
      <c r="J793" t="s">
        <v>26</v>
      </c>
      <c r="K793" t="str">
        <f>TEXT(tblOrders[[#This Row],[Order_Date]],"mmmm")</f>
        <v>September</v>
      </c>
      <c r="L793" t="str">
        <f>TEXT(tblOrders[[#This Row],[Order_Date]],"DDDD")</f>
        <v>Friday</v>
      </c>
    </row>
    <row r="794" spans="1:12" x14ac:dyDescent="0.25">
      <c r="A794" t="s">
        <v>838</v>
      </c>
      <c r="B794" t="s">
        <v>37</v>
      </c>
      <c r="C794" s="3">
        <v>45869</v>
      </c>
      <c r="D794" t="s">
        <v>28</v>
      </c>
      <c r="E794" t="s">
        <v>29</v>
      </c>
      <c r="F794">
        <v>1</v>
      </c>
      <c r="G794" s="2">
        <v>129</v>
      </c>
      <c r="H794" s="2">
        <v>129</v>
      </c>
      <c r="I794" t="s">
        <v>14</v>
      </c>
      <c r="J794" t="s">
        <v>15</v>
      </c>
      <c r="K794" t="str">
        <f>TEXT(tblOrders[[#This Row],[Order_Date]],"mmmm")</f>
        <v>July</v>
      </c>
      <c r="L794" t="str">
        <f>TEXT(tblOrders[[#This Row],[Order_Date]],"DDDD")</f>
        <v>Thursday</v>
      </c>
    </row>
    <row r="795" spans="1:12" x14ac:dyDescent="0.25">
      <c r="A795" t="s">
        <v>839</v>
      </c>
      <c r="B795" t="s">
        <v>32</v>
      </c>
      <c r="C795" s="3">
        <v>45905</v>
      </c>
      <c r="D795" t="s">
        <v>12</v>
      </c>
      <c r="E795" t="s">
        <v>29</v>
      </c>
      <c r="F795">
        <v>4</v>
      </c>
      <c r="G795" s="2">
        <v>35</v>
      </c>
      <c r="H795" s="2">
        <v>140</v>
      </c>
      <c r="I795" t="s">
        <v>14</v>
      </c>
      <c r="J795" t="s">
        <v>38</v>
      </c>
      <c r="K795" t="str">
        <f>TEXT(tblOrders[[#This Row],[Order_Date]],"mmmm")</f>
        <v>September</v>
      </c>
      <c r="L795" t="str">
        <f>TEXT(tblOrders[[#This Row],[Order_Date]],"DDDD")</f>
        <v>Friday</v>
      </c>
    </row>
    <row r="796" spans="1:12" x14ac:dyDescent="0.25">
      <c r="A796" t="s">
        <v>840</v>
      </c>
      <c r="B796" t="s">
        <v>49</v>
      </c>
      <c r="C796" s="3">
        <v>45900</v>
      </c>
      <c r="D796" t="s">
        <v>12</v>
      </c>
      <c r="E796" t="s">
        <v>25</v>
      </c>
      <c r="F796">
        <v>2</v>
      </c>
      <c r="G796" s="2">
        <v>37</v>
      </c>
      <c r="H796" s="2">
        <v>74</v>
      </c>
      <c r="I796" t="s">
        <v>41</v>
      </c>
      <c r="J796" t="s">
        <v>26</v>
      </c>
      <c r="K796" t="str">
        <f>TEXT(tblOrders[[#This Row],[Order_Date]],"mmmm")</f>
        <v>August</v>
      </c>
      <c r="L796" t="str">
        <f>TEXT(tblOrders[[#This Row],[Order_Date]],"DDDD")</f>
        <v>Sunday</v>
      </c>
    </row>
    <row r="797" spans="1:12" x14ac:dyDescent="0.25">
      <c r="A797" t="s">
        <v>841</v>
      </c>
      <c r="B797" t="s">
        <v>11</v>
      </c>
      <c r="C797" s="3">
        <v>45876</v>
      </c>
      <c r="D797" t="s">
        <v>17</v>
      </c>
      <c r="E797" t="s">
        <v>18</v>
      </c>
      <c r="F797">
        <v>1</v>
      </c>
      <c r="G797" s="2">
        <v>17</v>
      </c>
      <c r="H797" s="2">
        <v>17</v>
      </c>
      <c r="I797" t="s">
        <v>41</v>
      </c>
      <c r="J797" t="s">
        <v>81</v>
      </c>
      <c r="K797" t="str">
        <f>TEXT(tblOrders[[#This Row],[Order_Date]],"mmmm")</f>
        <v>August</v>
      </c>
      <c r="L797" t="str">
        <f>TEXT(tblOrders[[#This Row],[Order_Date]],"DDDD")</f>
        <v>Thursday</v>
      </c>
    </row>
    <row r="798" spans="1:12" x14ac:dyDescent="0.25">
      <c r="A798" t="s">
        <v>842</v>
      </c>
      <c r="B798" t="s">
        <v>21</v>
      </c>
      <c r="C798" s="3">
        <v>45873</v>
      </c>
      <c r="D798" t="s">
        <v>17</v>
      </c>
      <c r="E798" t="s">
        <v>29</v>
      </c>
      <c r="F798">
        <v>1</v>
      </c>
      <c r="G798" s="2">
        <v>66</v>
      </c>
      <c r="H798" s="2">
        <v>66</v>
      </c>
      <c r="I798" t="s">
        <v>22</v>
      </c>
      <c r="J798" t="s">
        <v>81</v>
      </c>
      <c r="K798" t="str">
        <f>TEXT(tblOrders[[#This Row],[Order_Date]],"mmmm")</f>
        <v>August</v>
      </c>
      <c r="L798" t="str">
        <f>TEXT(tblOrders[[#This Row],[Order_Date]],"DDDD")</f>
        <v>Monday</v>
      </c>
    </row>
    <row r="799" spans="1:12" x14ac:dyDescent="0.25">
      <c r="A799" t="s">
        <v>843</v>
      </c>
      <c r="B799" t="s">
        <v>11</v>
      </c>
      <c r="C799" s="3">
        <v>45869</v>
      </c>
      <c r="D799" t="s">
        <v>12</v>
      </c>
      <c r="E799" t="s">
        <v>13</v>
      </c>
      <c r="F799">
        <v>1</v>
      </c>
      <c r="G799" s="2">
        <v>32</v>
      </c>
      <c r="H799" s="2">
        <v>32</v>
      </c>
      <c r="I799" t="s">
        <v>14</v>
      </c>
      <c r="J799" t="s">
        <v>15</v>
      </c>
      <c r="K799" t="str">
        <f>TEXT(tblOrders[[#This Row],[Order_Date]],"mmmm")</f>
        <v>July</v>
      </c>
      <c r="L799" t="str">
        <f>TEXT(tblOrders[[#This Row],[Order_Date]],"DDDD")</f>
        <v>Thursday</v>
      </c>
    </row>
    <row r="800" spans="1:12" x14ac:dyDescent="0.25">
      <c r="A800" t="s">
        <v>844</v>
      </c>
      <c r="B800" t="s">
        <v>49</v>
      </c>
      <c r="C800" s="3">
        <v>45845</v>
      </c>
      <c r="D800" t="s">
        <v>12</v>
      </c>
      <c r="E800" t="s">
        <v>25</v>
      </c>
      <c r="F800">
        <v>1</v>
      </c>
      <c r="G800" s="2">
        <v>26</v>
      </c>
      <c r="H800" s="2">
        <v>26</v>
      </c>
      <c r="I800" t="s">
        <v>22</v>
      </c>
      <c r="J800" t="s">
        <v>90</v>
      </c>
      <c r="K800" t="str">
        <f>TEXT(tblOrders[[#This Row],[Order_Date]],"mmmm")</f>
        <v>July</v>
      </c>
      <c r="L800" t="str">
        <f>TEXT(tblOrders[[#This Row],[Order_Date]],"DDDD")</f>
        <v>Monday</v>
      </c>
    </row>
    <row r="801" spans="1:12" x14ac:dyDescent="0.25">
      <c r="A801" t="s">
        <v>845</v>
      </c>
      <c r="B801" t="s">
        <v>71</v>
      </c>
      <c r="C801" s="3">
        <v>45889</v>
      </c>
      <c r="D801" t="s">
        <v>17</v>
      </c>
      <c r="E801" t="s">
        <v>13</v>
      </c>
      <c r="F801">
        <v>4</v>
      </c>
      <c r="G801" s="2">
        <v>48</v>
      </c>
      <c r="H801" s="2">
        <v>192</v>
      </c>
      <c r="I801" t="s">
        <v>14</v>
      </c>
      <c r="J801" t="s">
        <v>81</v>
      </c>
      <c r="K801" t="str">
        <f>TEXT(tblOrders[[#This Row],[Order_Date]],"mmmm")</f>
        <v>August</v>
      </c>
      <c r="L801" t="str">
        <f>TEXT(tblOrders[[#This Row],[Order_Date]],"DDDD")</f>
        <v>Wednesday</v>
      </c>
    </row>
    <row r="802" spans="1:12" x14ac:dyDescent="0.25">
      <c r="A802" t="s">
        <v>846</v>
      </c>
      <c r="B802" t="s">
        <v>45</v>
      </c>
      <c r="C802" s="3">
        <v>45865</v>
      </c>
      <c r="D802" t="s">
        <v>17</v>
      </c>
      <c r="E802" t="s">
        <v>18</v>
      </c>
      <c r="F802">
        <v>5</v>
      </c>
      <c r="G802" s="2">
        <v>13</v>
      </c>
      <c r="H802" s="2">
        <v>65</v>
      </c>
      <c r="I802" t="s">
        <v>14</v>
      </c>
      <c r="J802" t="s">
        <v>15</v>
      </c>
      <c r="K802" t="str">
        <f>TEXT(tblOrders[[#This Row],[Order_Date]],"mmmm")</f>
        <v>July</v>
      </c>
      <c r="L802" t="str">
        <f>TEXT(tblOrders[[#This Row],[Order_Date]],"DDDD")</f>
        <v>Sunday</v>
      </c>
    </row>
    <row r="803" spans="1:12" x14ac:dyDescent="0.25">
      <c r="A803" t="s">
        <v>847</v>
      </c>
      <c r="B803" t="s">
        <v>49</v>
      </c>
      <c r="C803" s="3">
        <v>45918</v>
      </c>
      <c r="D803" t="s">
        <v>17</v>
      </c>
      <c r="E803" t="s">
        <v>29</v>
      </c>
      <c r="F803">
        <v>4</v>
      </c>
      <c r="G803" s="2">
        <v>37</v>
      </c>
      <c r="H803" s="2">
        <v>148</v>
      </c>
      <c r="I803" t="s">
        <v>14</v>
      </c>
      <c r="J803" t="s">
        <v>26</v>
      </c>
      <c r="K803" t="str">
        <f>TEXT(tblOrders[[#This Row],[Order_Date]],"mmmm")</f>
        <v>September</v>
      </c>
      <c r="L803" t="str">
        <f>TEXT(tblOrders[[#This Row],[Order_Date]],"DDDD")</f>
        <v>Thursday</v>
      </c>
    </row>
    <row r="804" spans="1:12" x14ac:dyDescent="0.25">
      <c r="A804" t="s">
        <v>848</v>
      </c>
      <c r="B804" t="s">
        <v>61</v>
      </c>
      <c r="C804" s="3">
        <v>45841</v>
      </c>
      <c r="D804" t="s">
        <v>17</v>
      </c>
      <c r="E804" t="s">
        <v>25</v>
      </c>
      <c r="F804">
        <v>3</v>
      </c>
      <c r="G804" s="2">
        <v>108</v>
      </c>
      <c r="H804" s="2">
        <v>324</v>
      </c>
      <c r="I804" t="s">
        <v>14</v>
      </c>
      <c r="J804" t="s">
        <v>15</v>
      </c>
      <c r="K804" t="str">
        <f>TEXT(tblOrders[[#This Row],[Order_Date]],"mmmm")</f>
        <v>July</v>
      </c>
      <c r="L804" t="str">
        <f>TEXT(tblOrders[[#This Row],[Order_Date]],"DDDD")</f>
        <v>Thursday</v>
      </c>
    </row>
    <row r="805" spans="1:12" x14ac:dyDescent="0.25">
      <c r="A805" t="s">
        <v>849</v>
      </c>
      <c r="B805" t="s">
        <v>21</v>
      </c>
      <c r="C805" s="3">
        <v>45871</v>
      </c>
      <c r="D805" t="s">
        <v>12</v>
      </c>
      <c r="E805" t="s">
        <v>13</v>
      </c>
      <c r="F805">
        <v>2</v>
      </c>
      <c r="G805" s="2">
        <v>74</v>
      </c>
      <c r="H805" s="2">
        <v>148</v>
      </c>
      <c r="I805" t="s">
        <v>47</v>
      </c>
      <c r="J805" t="s">
        <v>30</v>
      </c>
      <c r="K805" t="str">
        <f>TEXT(tblOrders[[#This Row],[Order_Date]],"mmmm")</f>
        <v>August</v>
      </c>
      <c r="L805" t="str">
        <f>TEXT(tblOrders[[#This Row],[Order_Date]],"DDDD")</f>
        <v>Saturday</v>
      </c>
    </row>
    <row r="806" spans="1:12" x14ac:dyDescent="0.25">
      <c r="A806" t="s">
        <v>850</v>
      </c>
      <c r="B806" t="s">
        <v>11</v>
      </c>
      <c r="C806" s="3">
        <v>45928</v>
      </c>
      <c r="D806" t="s">
        <v>28</v>
      </c>
      <c r="E806" t="s">
        <v>29</v>
      </c>
      <c r="F806">
        <v>3</v>
      </c>
      <c r="G806" s="2">
        <v>26</v>
      </c>
      <c r="H806" s="2">
        <v>78</v>
      </c>
      <c r="I806" t="s">
        <v>14</v>
      </c>
      <c r="J806" t="s">
        <v>38</v>
      </c>
      <c r="K806" t="str">
        <f>TEXT(tblOrders[[#This Row],[Order_Date]],"mmmm")</f>
        <v>September</v>
      </c>
      <c r="L806" t="str">
        <f>TEXT(tblOrders[[#This Row],[Order_Date]],"DDDD")</f>
        <v>Sunday</v>
      </c>
    </row>
    <row r="807" spans="1:12" x14ac:dyDescent="0.25">
      <c r="A807" t="s">
        <v>851</v>
      </c>
      <c r="B807" t="s">
        <v>21</v>
      </c>
      <c r="C807" s="3">
        <v>45925</v>
      </c>
      <c r="D807" t="s">
        <v>40</v>
      </c>
      <c r="E807" t="s">
        <v>18</v>
      </c>
      <c r="F807">
        <v>3</v>
      </c>
      <c r="G807" s="2">
        <v>91</v>
      </c>
      <c r="H807" s="2">
        <v>273</v>
      </c>
      <c r="I807" t="s">
        <v>14</v>
      </c>
      <c r="J807" t="s">
        <v>90</v>
      </c>
      <c r="K807" t="str">
        <f>TEXT(tblOrders[[#This Row],[Order_Date]],"mmmm")</f>
        <v>September</v>
      </c>
      <c r="L807" t="str">
        <f>TEXT(tblOrders[[#This Row],[Order_Date]],"DDDD")</f>
        <v>Thursday</v>
      </c>
    </row>
    <row r="808" spans="1:12" x14ac:dyDescent="0.25">
      <c r="A808" t="s">
        <v>852</v>
      </c>
      <c r="B808" t="s">
        <v>32</v>
      </c>
      <c r="C808" s="3">
        <v>45895</v>
      </c>
      <c r="D808" t="s">
        <v>40</v>
      </c>
      <c r="E808" t="s">
        <v>29</v>
      </c>
      <c r="F808">
        <v>5</v>
      </c>
      <c r="G808" s="2">
        <v>84</v>
      </c>
      <c r="H808" s="2">
        <v>420</v>
      </c>
      <c r="I808" t="s">
        <v>41</v>
      </c>
      <c r="J808" t="s">
        <v>26</v>
      </c>
      <c r="K808" t="str">
        <f>TEXT(tblOrders[[#This Row],[Order_Date]],"mmmm")</f>
        <v>August</v>
      </c>
      <c r="L808" t="str">
        <f>TEXT(tblOrders[[#This Row],[Order_Date]],"DDDD")</f>
        <v>Tuesday</v>
      </c>
    </row>
    <row r="809" spans="1:12" x14ac:dyDescent="0.25">
      <c r="A809" t="s">
        <v>853</v>
      </c>
      <c r="B809" t="s">
        <v>21</v>
      </c>
      <c r="C809" s="3">
        <v>45883</v>
      </c>
      <c r="D809" t="s">
        <v>17</v>
      </c>
      <c r="E809" t="s">
        <v>25</v>
      </c>
      <c r="F809">
        <v>4</v>
      </c>
      <c r="G809" s="2">
        <v>64</v>
      </c>
      <c r="H809" s="2">
        <v>256</v>
      </c>
      <c r="I809" t="s">
        <v>14</v>
      </c>
      <c r="J809" t="s">
        <v>26</v>
      </c>
      <c r="K809" t="str">
        <f>TEXT(tblOrders[[#This Row],[Order_Date]],"mmmm")</f>
        <v>August</v>
      </c>
      <c r="L809" t="str">
        <f>TEXT(tblOrders[[#This Row],[Order_Date]],"DDDD")</f>
        <v>Thursday</v>
      </c>
    </row>
    <row r="810" spans="1:12" x14ac:dyDescent="0.25">
      <c r="A810" t="s">
        <v>854</v>
      </c>
      <c r="B810" t="s">
        <v>37</v>
      </c>
      <c r="C810" s="3">
        <v>45842</v>
      </c>
      <c r="D810" t="s">
        <v>28</v>
      </c>
      <c r="E810" t="s">
        <v>29</v>
      </c>
      <c r="F810">
        <v>2</v>
      </c>
      <c r="G810" s="2">
        <v>233</v>
      </c>
      <c r="H810" s="2">
        <v>466</v>
      </c>
      <c r="I810" t="s">
        <v>41</v>
      </c>
      <c r="J810" t="s">
        <v>34</v>
      </c>
      <c r="K810" t="str">
        <f>TEXT(tblOrders[[#This Row],[Order_Date]],"mmmm")</f>
        <v>July</v>
      </c>
      <c r="L810" t="str">
        <f>TEXT(tblOrders[[#This Row],[Order_Date]],"DDDD")</f>
        <v>Friday</v>
      </c>
    </row>
    <row r="811" spans="1:12" x14ac:dyDescent="0.25">
      <c r="A811" t="s">
        <v>855</v>
      </c>
      <c r="B811" t="s">
        <v>11</v>
      </c>
      <c r="C811" s="3">
        <v>45925</v>
      </c>
      <c r="D811" t="s">
        <v>28</v>
      </c>
      <c r="E811" t="s">
        <v>25</v>
      </c>
      <c r="F811">
        <v>1</v>
      </c>
      <c r="G811" s="2">
        <v>29</v>
      </c>
      <c r="H811" s="2">
        <v>29</v>
      </c>
      <c r="I811" t="s">
        <v>41</v>
      </c>
      <c r="J811" t="s">
        <v>213</v>
      </c>
      <c r="K811" t="str">
        <f>TEXT(tblOrders[[#This Row],[Order_Date]],"mmmm")</f>
        <v>September</v>
      </c>
      <c r="L811" t="str">
        <f>TEXT(tblOrders[[#This Row],[Order_Date]],"DDDD")</f>
        <v>Thursday</v>
      </c>
    </row>
    <row r="812" spans="1:12" x14ac:dyDescent="0.25">
      <c r="A812" t="s">
        <v>856</v>
      </c>
      <c r="B812" t="s">
        <v>32</v>
      </c>
      <c r="C812" s="3">
        <v>45878</v>
      </c>
      <c r="D812" t="s">
        <v>12</v>
      </c>
      <c r="E812" t="s">
        <v>29</v>
      </c>
      <c r="F812">
        <v>5</v>
      </c>
      <c r="G812" s="2">
        <v>87</v>
      </c>
      <c r="H812" s="2">
        <v>435</v>
      </c>
      <c r="I812" t="s">
        <v>43</v>
      </c>
      <c r="J812" t="s">
        <v>26</v>
      </c>
      <c r="K812" t="str">
        <f>TEXT(tblOrders[[#This Row],[Order_Date]],"mmmm")</f>
        <v>August</v>
      </c>
      <c r="L812" t="str">
        <f>TEXT(tblOrders[[#This Row],[Order_Date]],"DDDD")</f>
        <v>Saturday</v>
      </c>
    </row>
    <row r="813" spans="1:12" x14ac:dyDescent="0.25">
      <c r="A813" t="s">
        <v>857</v>
      </c>
      <c r="B813" t="s">
        <v>11</v>
      </c>
      <c r="C813" s="3">
        <v>45911</v>
      </c>
      <c r="D813" t="s">
        <v>40</v>
      </c>
      <c r="E813" t="s">
        <v>29</v>
      </c>
      <c r="F813">
        <v>3</v>
      </c>
      <c r="G813" s="2">
        <v>36</v>
      </c>
      <c r="H813" s="2">
        <v>108</v>
      </c>
      <c r="I813" t="s">
        <v>41</v>
      </c>
      <c r="J813" t="s">
        <v>15</v>
      </c>
      <c r="K813" t="str">
        <f>TEXT(tblOrders[[#This Row],[Order_Date]],"mmmm")</f>
        <v>September</v>
      </c>
      <c r="L813" t="str">
        <f>TEXT(tblOrders[[#This Row],[Order_Date]],"DDDD")</f>
        <v>Thursday</v>
      </c>
    </row>
    <row r="814" spans="1:12" x14ac:dyDescent="0.25">
      <c r="A814" t="s">
        <v>858</v>
      </c>
      <c r="B814" t="s">
        <v>11</v>
      </c>
      <c r="C814" s="3">
        <v>45903</v>
      </c>
      <c r="D814" t="s">
        <v>40</v>
      </c>
      <c r="E814" t="s">
        <v>29</v>
      </c>
      <c r="F814">
        <v>3</v>
      </c>
      <c r="G814" s="2">
        <v>35</v>
      </c>
      <c r="H814" s="2">
        <v>105</v>
      </c>
      <c r="I814" t="s">
        <v>22</v>
      </c>
      <c r="J814" t="s">
        <v>15</v>
      </c>
      <c r="K814" t="str">
        <f>TEXT(tblOrders[[#This Row],[Order_Date]],"mmmm")</f>
        <v>September</v>
      </c>
      <c r="L814" t="str">
        <f>TEXT(tblOrders[[#This Row],[Order_Date]],"DDDD")</f>
        <v>Wednesday</v>
      </c>
    </row>
    <row r="815" spans="1:12" x14ac:dyDescent="0.25">
      <c r="A815" t="s">
        <v>859</v>
      </c>
      <c r="B815" t="s">
        <v>71</v>
      </c>
      <c r="C815" s="3">
        <v>45896</v>
      </c>
      <c r="D815" t="s">
        <v>12</v>
      </c>
      <c r="E815" t="s">
        <v>29</v>
      </c>
      <c r="F815">
        <v>5</v>
      </c>
      <c r="G815" s="2">
        <v>39</v>
      </c>
      <c r="H815" s="2">
        <v>195</v>
      </c>
      <c r="I815" t="s">
        <v>14</v>
      </c>
      <c r="J815" t="s">
        <v>26</v>
      </c>
      <c r="K815" t="str">
        <f>TEXT(tblOrders[[#This Row],[Order_Date]],"mmmm")</f>
        <v>August</v>
      </c>
      <c r="L815" t="str">
        <f>TEXT(tblOrders[[#This Row],[Order_Date]],"DDDD")</f>
        <v>Wednesday</v>
      </c>
    </row>
    <row r="816" spans="1:12" x14ac:dyDescent="0.25">
      <c r="A816" t="s">
        <v>860</v>
      </c>
      <c r="B816" t="s">
        <v>71</v>
      </c>
      <c r="C816" s="3">
        <v>45858</v>
      </c>
      <c r="D816" t="s">
        <v>17</v>
      </c>
      <c r="E816" t="s">
        <v>25</v>
      </c>
      <c r="F816">
        <v>3</v>
      </c>
      <c r="G816" s="2">
        <v>27</v>
      </c>
      <c r="H816" s="2">
        <v>81</v>
      </c>
      <c r="I816" t="s">
        <v>14</v>
      </c>
      <c r="J816" t="s">
        <v>34</v>
      </c>
      <c r="K816" t="str">
        <f>TEXT(tblOrders[[#This Row],[Order_Date]],"mmmm")</f>
        <v>July</v>
      </c>
      <c r="L816" t="str">
        <f>TEXT(tblOrders[[#This Row],[Order_Date]],"DDDD")</f>
        <v>Sunday</v>
      </c>
    </row>
    <row r="817" spans="1:12" x14ac:dyDescent="0.25">
      <c r="A817" t="s">
        <v>861</v>
      </c>
      <c r="B817" t="s">
        <v>11</v>
      </c>
      <c r="C817" s="3">
        <v>45921</v>
      </c>
      <c r="D817" t="s">
        <v>28</v>
      </c>
      <c r="E817" t="s">
        <v>25</v>
      </c>
      <c r="F817">
        <v>2</v>
      </c>
      <c r="G817" s="2">
        <v>28</v>
      </c>
      <c r="H817" s="2">
        <v>56</v>
      </c>
      <c r="I817" t="s">
        <v>14</v>
      </c>
      <c r="J817" t="s">
        <v>30</v>
      </c>
      <c r="K817" t="str">
        <f>TEXT(tblOrders[[#This Row],[Order_Date]],"mmmm")</f>
        <v>September</v>
      </c>
      <c r="L817" t="str">
        <f>TEXT(tblOrders[[#This Row],[Order_Date]],"DDDD")</f>
        <v>Sunday</v>
      </c>
    </row>
    <row r="818" spans="1:12" x14ac:dyDescent="0.25">
      <c r="A818" t="s">
        <v>862</v>
      </c>
      <c r="B818" t="s">
        <v>11</v>
      </c>
      <c r="C818" s="3">
        <v>45863</v>
      </c>
      <c r="D818" t="s">
        <v>17</v>
      </c>
      <c r="E818" t="s">
        <v>29</v>
      </c>
      <c r="F818">
        <v>3</v>
      </c>
      <c r="G818" s="2">
        <v>22</v>
      </c>
      <c r="H818" s="2">
        <v>66</v>
      </c>
      <c r="I818" t="s">
        <v>43</v>
      </c>
      <c r="J818" t="s">
        <v>30</v>
      </c>
      <c r="K818" t="str">
        <f>TEXT(tblOrders[[#This Row],[Order_Date]],"mmmm")</f>
        <v>July</v>
      </c>
      <c r="L818" t="str">
        <f>TEXT(tblOrders[[#This Row],[Order_Date]],"DDDD")</f>
        <v>Friday</v>
      </c>
    </row>
    <row r="819" spans="1:12" x14ac:dyDescent="0.25">
      <c r="A819" t="s">
        <v>863</v>
      </c>
      <c r="B819" t="s">
        <v>32</v>
      </c>
      <c r="C819" s="3">
        <v>45844</v>
      </c>
      <c r="D819" t="s">
        <v>17</v>
      </c>
      <c r="E819" t="s">
        <v>29</v>
      </c>
      <c r="F819">
        <v>1</v>
      </c>
      <c r="G819" s="2">
        <v>76</v>
      </c>
      <c r="H819" s="2">
        <v>76</v>
      </c>
      <c r="I819" t="s">
        <v>14</v>
      </c>
      <c r="J819" t="s">
        <v>38</v>
      </c>
      <c r="K819" t="str">
        <f>TEXT(tblOrders[[#This Row],[Order_Date]],"mmmm")</f>
        <v>July</v>
      </c>
      <c r="L819" t="str">
        <f>TEXT(tblOrders[[#This Row],[Order_Date]],"DDDD")</f>
        <v>Sunday</v>
      </c>
    </row>
    <row r="820" spans="1:12" x14ac:dyDescent="0.25">
      <c r="A820" t="s">
        <v>864</v>
      </c>
      <c r="B820" t="s">
        <v>11</v>
      </c>
      <c r="C820" s="3">
        <v>45880</v>
      </c>
      <c r="D820" t="s">
        <v>17</v>
      </c>
      <c r="E820" t="s">
        <v>29</v>
      </c>
      <c r="F820">
        <v>1</v>
      </c>
      <c r="G820" s="2">
        <v>31</v>
      </c>
      <c r="H820" s="2">
        <v>31</v>
      </c>
      <c r="I820" t="s">
        <v>22</v>
      </c>
      <c r="J820" t="s">
        <v>26</v>
      </c>
      <c r="K820" t="str">
        <f>TEXT(tblOrders[[#This Row],[Order_Date]],"mmmm")</f>
        <v>August</v>
      </c>
      <c r="L820" t="str">
        <f>TEXT(tblOrders[[#This Row],[Order_Date]],"DDDD")</f>
        <v>Monday</v>
      </c>
    </row>
    <row r="821" spans="1:12" x14ac:dyDescent="0.25">
      <c r="A821" t="s">
        <v>865</v>
      </c>
      <c r="B821" t="s">
        <v>11</v>
      </c>
      <c r="C821" s="3">
        <v>45910</v>
      </c>
      <c r="D821" t="s">
        <v>12</v>
      </c>
      <c r="E821" t="s">
        <v>18</v>
      </c>
      <c r="F821">
        <v>2</v>
      </c>
      <c r="G821" s="2">
        <v>22</v>
      </c>
      <c r="H821" s="2">
        <v>44</v>
      </c>
      <c r="I821" t="s">
        <v>47</v>
      </c>
      <c r="J821" t="s">
        <v>26</v>
      </c>
      <c r="K821" t="str">
        <f>TEXT(tblOrders[[#This Row],[Order_Date]],"mmmm")</f>
        <v>September</v>
      </c>
      <c r="L821" t="str">
        <f>TEXT(tblOrders[[#This Row],[Order_Date]],"DDDD")</f>
        <v>Wednesday</v>
      </c>
    </row>
    <row r="822" spans="1:12" x14ac:dyDescent="0.25">
      <c r="A822" t="s">
        <v>866</v>
      </c>
      <c r="B822" t="s">
        <v>45</v>
      </c>
      <c r="C822" s="3">
        <v>45852</v>
      </c>
      <c r="D822" t="s">
        <v>17</v>
      </c>
      <c r="E822" t="s">
        <v>13</v>
      </c>
      <c r="F822">
        <v>2</v>
      </c>
      <c r="G822" s="2">
        <v>10</v>
      </c>
      <c r="H822" s="2">
        <v>20</v>
      </c>
      <c r="I822" t="s">
        <v>22</v>
      </c>
      <c r="J822" t="s">
        <v>15</v>
      </c>
      <c r="K822" t="str">
        <f>TEXT(tblOrders[[#This Row],[Order_Date]],"mmmm")</f>
        <v>July</v>
      </c>
      <c r="L822" t="str">
        <f>TEXT(tblOrders[[#This Row],[Order_Date]],"DDDD")</f>
        <v>Monday</v>
      </c>
    </row>
    <row r="823" spans="1:12" x14ac:dyDescent="0.25">
      <c r="A823" t="s">
        <v>867</v>
      </c>
      <c r="B823" t="s">
        <v>11</v>
      </c>
      <c r="C823" s="3">
        <v>45860</v>
      </c>
      <c r="D823" t="s">
        <v>12</v>
      </c>
      <c r="E823" t="s">
        <v>25</v>
      </c>
      <c r="F823">
        <v>1</v>
      </c>
      <c r="G823" s="2">
        <v>27</v>
      </c>
      <c r="H823" s="2">
        <v>27</v>
      </c>
      <c r="I823" t="s">
        <v>14</v>
      </c>
      <c r="J823" t="s">
        <v>110</v>
      </c>
      <c r="K823" t="str">
        <f>TEXT(tblOrders[[#This Row],[Order_Date]],"mmmm")</f>
        <v>July</v>
      </c>
      <c r="L823" t="str">
        <f>TEXT(tblOrders[[#This Row],[Order_Date]],"DDDD")</f>
        <v>Tuesday</v>
      </c>
    </row>
    <row r="824" spans="1:12" x14ac:dyDescent="0.25">
      <c r="A824" t="s">
        <v>868</v>
      </c>
      <c r="B824" t="s">
        <v>37</v>
      </c>
      <c r="C824" s="3">
        <v>45925</v>
      </c>
      <c r="D824" t="s">
        <v>17</v>
      </c>
      <c r="E824" t="s">
        <v>18</v>
      </c>
      <c r="F824">
        <v>1</v>
      </c>
      <c r="G824" s="2">
        <v>199</v>
      </c>
      <c r="H824" s="2">
        <v>199</v>
      </c>
      <c r="I824" t="s">
        <v>47</v>
      </c>
      <c r="J824" t="s">
        <v>34</v>
      </c>
      <c r="K824" t="str">
        <f>TEXT(tblOrders[[#This Row],[Order_Date]],"mmmm")</f>
        <v>September</v>
      </c>
      <c r="L824" t="str">
        <f>TEXT(tblOrders[[#This Row],[Order_Date]],"DDDD")</f>
        <v>Thursday</v>
      </c>
    </row>
    <row r="825" spans="1:12" x14ac:dyDescent="0.25">
      <c r="A825" t="s">
        <v>869</v>
      </c>
      <c r="B825" t="s">
        <v>61</v>
      </c>
      <c r="C825" s="3">
        <v>45929</v>
      </c>
      <c r="D825" t="s">
        <v>17</v>
      </c>
      <c r="E825" t="s">
        <v>29</v>
      </c>
      <c r="F825">
        <v>1</v>
      </c>
      <c r="G825" s="2">
        <v>65</v>
      </c>
      <c r="H825" s="2">
        <v>65</v>
      </c>
      <c r="I825" t="s">
        <v>14</v>
      </c>
      <c r="J825" t="s">
        <v>213</v>
      </c>
      <c r="K825" t="str">
        <f>TEXT(tblOrders[[#This Row],[Order_Date]],"mmmm")</f>
        <v>September</v>
      </c>
      <c r="L825" t="str">
        <f>TEXT(tblOrders[[#This Row],[Order_Date]],"DDDD")</f>
        <v>Monday</v>
      </c>
    </row>
    <row r="826" spans="1:12" x14ac:dyDescent="0.25">
      <c r="A826" t="s">
        <v>870</v>
      </c>
      <c r="B826" t="s">
        <v>21</v>
      </c>
      <c r="C826" s="3">
        <v>45889</v>
      </c>
      <c r="D826" t="s">
        <v>17</v>
      </c>
      <c r="E826" t="s">
        <v>29</v>
      </c>
      <c r="F826">
        <v>4</v>
      </c>
      <c r="G826" s="2">
        <v>46</v>
      </c>
      <c r="H826" s="2">
        <v>184</v>
      </c>
      <c r="I826" t="s">
        <v>41</v>
      </c>
      <c r="J826" t="s">
        <v>15</v>
      </c>
      <c r="K826" t="str">
        <f>TEXT(tblOrders[[#This Row],[Order_Date]],"mmmm")</f>
        <v>August</v>
      </c>
      <c r="L826" t="str">
        <f>TEXT(tblOrders[[#This Row],[Order_Date]],"DDDD")</f>
        <v>Wednesday</v>
      </c>
    </row>
    <row r="827" spans="1:12" x14ac:dyDescent="0.25">
      <c r="A827" t="s">
        <v>871</v>
      </c>
      <c r="B827" t="s">
        <v>32</v>
      </c>
      <c r="C827" s="3">
        <v>45863</v>
      </c>
      <c r="D827" t="s">
        <v>40</v>
      </c>
      <c r="E827" t="s">
        <v>13</v>
      </c>
      <c r="F827">
        <v>3</v>
      </c>
      <c r="G827" s="2">
        <v>58</v>
      </c>
      <c r="H827" s="2">
        <v>174</v>
      </c>
      <c r="I827" t="s">
        <v>14</v>
      </c>
      <c r="J827" t="s">
        <v>90</v>
      </c>
      <c r="K827" t="str">
        <f>TEXT(tblOrders[[#This Row],[Order_Date]],"mmmm")</f>
        <v>July</v>
      </c>
      <c r="L827" t="str">
        <f>TEXT(tblOrders[[#This Row],[Order_Date]],"DDDD")</f>
        <v>Friday</v>
      </c>
    </row>
    <row r="828" spans="1:12" x14ac:dyDescent="0.25">
      <c r="A828" t="s">
        <v>872</v>
      </c>
      <c r="B828" t="s">
        <v>37</v>
      </c>
      <c r="C828" s="3">
        <v>45872</v>
      </c>
      <c r="D828" t="s">
        <v>17</v>
      </c>
      <c r="E828" t="s">
        <v>18</v>
      </c>
      <c r="F828">
        <v>1</v>
      </c>
      <c r="G828" s="2">
        <v>271</v>
      </c>
      <c r="H828" s="2">
        <v>271</v>
      </c>
      <c r="I828" t="s">
        <v>47</v>
      </c>
      <c r="J828" t="s">
        <v>26</v>
      </c>
      <c r="K828" t="str">
        <f>TEXT(tblOrders[[#This Row],[Order_Date]],"mmmm")</f>
        <v>August</v>
      </c>
      <c r="L828" t="str">
        <f>TEXT(tblOrders[[#This Row],[Order_Date]],"DDDD")</f>
        <v>Sunday</v>
      </c>
    </row>
    <row r="829" spans="1:12" x14ac:dyDescent="0.25">
      <c r="A829" t="s">
        <v>873</v>
      </c>
      <c r="B829" t="s">
        <v>49</v>
      </c>
      <c r="C829" s="3">
        <v>45853</v>
      </c>
      <c r="D829" t="s">
        <v>40</v>
      </c>
      <c r="E829" t="s">
        <v>25</v>
      </c>
      <c r="F829">
        <v>4</v>
      </c>
      <c r="G829" s="2">
        <v>60</v>
      </c>
      <c r="H829" s="2">
        <v>240</v>
      </c>
      <c r="I829" t="s">
        <v>22</v>
      </c>
      <c r="J829" t="s">
        <v>26</v>
      </c>
      <c r="K829" t="str">
        <f>TEXT(tblOrders[[#This Row],[Order_Date]],"mmmm")</f>
        <v>July</v>
      </c>
      <c r="L829" t="str">
        <f>TEXT(tblOrders[[#This Row],[Order_Date]],"DDDD")</f>
        <v>Tuesday</v>
      </c>
    </row>
    <row r="830" spans="1:12" x14ac:dyDescent="0.25">
      <c r="A830" t="s">
        <v>874</v>
      </c>
      <c r="B830" t="s">
        <v>32</v>
      </c>
      <c r="C830" s="3">
        <v>45925</v>
      </c>
      <c r="D830" t="s">
        <v>28</v>
      </c>
      <c r="E830" t="s">
        <v>29</v>
      </c>
      <c r="F830">
        <v>4</v>
      </c>
      <c r="G830" s="2">
        <v>32</v>
      </c>
      <c r="H830" s="2">
        <v>128</v>
      </c>
      <c r="I830" t="s">
        <v>14</v>
      </c>
      <c r="J830" t="s">
        <v>26</v>
      </c>
      <c r="K830" t="str">
        <f>TEXT(tblOrders[[#This Row],[Order_Date]],"mmmm")</f>
        <v>September</v>
      </c>
      <c r="L830" t="str">
        <f>TEXT(tblOrders[[#This Row],[Order_Date]],"DDDD")</f>
        <v>Thursday</v>
      </c>
    </row>
    <row r="831" spans="1:12" x14ac:dyDescent="0.25">
      <c r="A831" t="s">
        <v>875</v>
      </c>
      <c r="B831" t="s">
        <v>61</v>
      </c>
      <c r="C831" s="3">
        <v>45913</v>
      </c>
      <c r="D831" t="s">
        <v>12</v>
      </c>
      <c r="E831" t="s">
        <v>13</v>
      </c>
      <c r="F831">
        <v>4</v>
      </c>
      <c r="G831" s="2">
        <v>128</v>
      </c>
      <c r="H831" s="2">
        <v>512</v>
      </c>
      <c r="I831" t="s">
        <v>14</v>
      </c>
      <c r="J831" t="s">
        <v>26</v>
      </c>
      <c r="K831" t="str">
        <f>TEXT(tblOrders[[#This Row],[Order_Date]],"mmmm")</f>
        <v>September</v>
      </c>
      <c r="L831" t="str">
        <f>TEXT(tblOrders[[#This Row],[Order_Date]],"DDDD")</f>
        <v>Saturday</v>
      </c>
    </row>
    <row r="832" spans="1:12" x14ac:dyDescent="0.25">
      <c r="A832" t="s">
        <v>876</v>
      </c>
      <c r="B832" t="s">
        <v>45</v>
      </c>
      <c r="C832" s="3">
        <v>45899</v>
      </c>
      <c r="D832" t="s">
        <v>12</v>
      </c>
      <c r="E832" t="s">
        <v>13</v>
      </c>
      <c r="F832">
        <v>1</v>
      </c>
      <c r="G832" s="2">
        <v>12</v>
      </c>
      <c r="H832" s="2">
        <v>12</v>
      </c>
      <c r="I832" t="s">
        <v>22</v>
      </c>
      <c r="J832" t="s">
        <v>30</v>
      </c>
      <c r="K832" t="str">
        <f>TEXT(tblOrders[[#This Row],[Order_Date]],"mmmm")</f>
        <v>August</v>
      </c>
      <c r="L832" t="str">
        <f>TEXT(tblOrders[[#This Row],[Order_Date]],"DDDD")</f>
        <v>Saturday</v>
      </c>
    </row>
    <row r="833" spans="1:12" x14ac:dyDescent="0.25">
      <c r="A833" t="s">
        <v>877</v>
      </c>
      <c r="B833" t="s">
        <v>21</v>
      </c>
      <c r="C833" s="3">
        <v>45885</v>
      </c>
      <c r="D833" t="s">
        <v>17</v>
      </c>
      <c r="E833" t="s">
        <v>18</v>
      </c>
      <c r="F833">
        <v>2</v>
      </c>
      <c r="G833" s="2">
        <v>98</v>
      </c>
      <c r="H833" s="2">
        <v>196</v>
      </c>
      <c r="I833" t="s">
        <v>47</v>
      </c>
      <c r="J833" t="s">
        <v>26</v>
      </c>
      <c r="K833" t="str">
        <f>TEXT(tblOrders[[#This Row],[Order_Date]],"mmmm")</f>
        <v>August</v>
      </c>
      <c r="L833" t="str">
        <f>TEXT(tblOrders[[#This Row],[Order_Date]],"DDDD")</f>
        <v>Saturday</v>
      </c>
    </row>
    <row r="834" spans="1:12" x14ac:dyDescent="0.25">
      <c r="A834" t="s">
        <v>878</v>
      </c>
      <c r="B834" t="s">
        <v>71</v>
      </c>
      <c r="C834" s="3">
        <v>45900</v>
      </c>
      <c r="D834" t="s">
        <v>17</v>
      </c>
      <c r="E834" t="s">
        <v>18</v>
      </c>
      <c r="F834">
        <v>3</v>
      </c>
      <c r="G834" s="2">
        <v>44</v>
      </c>
      <c r="H834" s="2">
        <v>132</v>
      </c>
      <c r="I834" t="s">
        <v>14</v>
      </c>
      <c r="J834" t="s">
        <v>81</v>
      </c>
      <c r="K834" t="str">
        <f>TEXT(tblOrders[[#This Row],[Order_Date]],"mmmm")</f>
        <v>August</v>
      </c>
      <c r="L834" t="str">
        <f>TEXT(tblOrders[[#This Row],[Order_Date]],"DDDD")</f>
        <v>Sunday</v>
      </c>
    </row>
    <row r="835" spans="1:12" x14ac:dyDescent="0.25">
      <c r="A835" t="s">
        <v>879</v>
      </c>
      <c r="B835" t="s">
        <v>49</v>
      </c>
      <c r="C835" s="3">
        <v>45860</v>
      </c>
      <c r="D835" t="s">
        <v>40</v>
      </c>
      <c r="E835" t="s">
        <v>25</v>
      </c>
      <c r="F835">
        <v>1</v>
      </c>
      <c r="G835" s="2">
        <v>46</v>
      </c>
      <c r="H835" s="2">
        <v>46</v>
      </c>
      <c r="I835" t="s">
        <v>41</v>
      </c>
      <c r="J835" t="s">
        <v>213</v>
      </c>
      <c r="K835" t="str">
        <f>TEXT(tblOrders[[#This Row],[Order_Date]],"mmmm")</f>
        <v>July</v>
      </c>
      <c r="L835" t="str">
        <f>TEXT(tblOrders[[#This Row],[Order_Date]],"DDDD")</f>
        <v>Tuesday</v>
      </c>
    </row>
    <row r="836" spans="1:12" x14ac:dyDescent="0.25">
      <c r="A836" t="s">
        <v>880</v>
      </c>
      <c r="B836" t="s">
        <v>11</v>
      </c>
      <c r="C836" s="3">
        <v>45851</v>
      </c>
      <c r="D836" t="s">
        <v>12</v>
      </c>
      <c r="E836" t="s">
        <v>18</v>
      </c>
      <c r="F836">
        <v>3</v>
      </c>
      <c r="G836" s="2">
        <v>45</v>
      </c>
      <c r="H836" s="2">
        <v>135</v>
      </c>
      <c r="I836" t="s">
        <v>14</v>
      </c>
      <c r="J836" t="s">
        <v>15</v>
      </c>
      <c r="K836" t="str">
        <f>TEXT(tblOrders[[#This Row],[Order_Date]],"mmmm")</f>
        <v>July</v>
      </c>
      <c r="L836" t="str">
        <f>TEXT(tblOrders[[#This Row],[Order_Date]],"DDDD")</f>
        <v>Sunday</v>
      </c>
    </row>
    <row r="837" spans="1:12" x14ac:dyDescent="0.25">
      <c r="A837" t="s">
        <v>881</v>
      </c>
      <c r="B837" t="s">
        <v>61</v>
      </c>
      <c r="C837" s="3">
        <v>45905</v>
      </c>
      <c r="D837" t="s">
        <v>12</v>
      </c>
      <c r="E837" t="s">
        <v>29</v>
      </c>
      <c r="F837">
        <v>1</v>
      </c>
      <c r="G837" s="2">
        <v>53</v>
      </c>
      <c r="H837" s="2">
        <v>53</v>
      </c>
      <c r="I837" t="s">
        <v>14</v>
      </c>
      <c r="J837" t="s">
        <v>15</v>
      </c>
      <c r="K837" t="str">
        <f>TEXT(tblOrders[[#This Row],[Order_Date]],"mmmm")</f>
        <v>September</v>
      </c>
      <c r="L837" t="str">
        <f>TEXT(tblOrders[[#This Row],[Order_Date]],"DDDD")</f>
        <v>Friday</v>
      </c>
    </row>
    <row r="838" spans="1:12" x14ac:dyDescent="0.25">
      <c r="A838" t="s">
        <v>882</v>
      </c>
      <c r="B838" t="s">
        <v>11</v>
      </c>
      <c r="C838" s="3">
        <v>45895</v>
      </c>
      <c r="D838" t="s">
        <v>12</v>
      </c>
      <c r="E838" t="s">
        <v>25</v>
      </c>
      <c r="F838">
        <v>2</v>
      </c>
      <c r="G838" s="2">
        <v>30</v>
      </c>
      <c r="H838" s="2">
        <v>60</v>
      </c>
      <c r="I838" t="s">
        <v>47</v>
      </c>
      <c r="J838" t="s">
        <v>116</v>
      </c>
      <c r="K838" t="str">
        <f>TEXT(tblOrders[[#This Row],[Order_Date]],"mmmm")</f>
        <v>August</v>
      </c>
      <c r="L838" t="str">
        <f>TEXT(tblOrders[[#This Row],[Order_Date]],"DDDD")</f>
        <v>Tuesday</v>
      </c>
    </row>
    <row r="839" spans="1:12" x14ac:dyDescent="0.25">
      <c r="A839" t="s">
        <v>883</v>
      </c>
      <c r="B839" t="s">
        <v>32</v>
      </c>
      <c r="C839" s="3">
        <v>45858</v>
      </c>
      <c r="D839" t="s">
        <v>28</v>
      </c>
      <c r="E839" t="s">
        <v>18</v>
      </c>
      <c r="F839">
        <v>2</v>
      </c>
      <c r="G839" s="2">
        <v>45</v>
      </c>
      <c r="H839" s="2">
        <v>90</v>
      </c>
      <c r="I839" t="s">
        <v>41</v>
      </c>
      <c r="J839" t="s">
        <v>30</v>
      </c>
      <c r="K839" t="str">
        <f>TEXT(tblOrders[[#This Row],[Order_Date]],"mmmm")</f>
        <v>July</v>
      </c>
      <c r="L839" t="str">
        <f>TEXT(tblOrders[[#This Row],[Order_Date]],"DDDD")</f>
        <v>Sunday</v>
      </c>
    </row>
    <row r="840" spans="1:12" x14ac:dyDescent="0.25">
      <c r="A840" t="s">
        <v>884</v>
      </c>
      <c r="B840" t="s">
        <v>61</v>
      </c>
      <c r="C840" s="3">
        <v>45842</v>
      </c>
      <c r="D840" t="s">
        <v>12</v>
      </c>
      <c r="E840" t="s">
        <v>25</v>
      </c>
      <c r="F840">
        <v>2</v>
      </c>
      <c r="G840" s="2">
        <v>63</v>
      </c>
      <c r="H840" s="2">
        <v>126</v>
      </c>
      <c r="I840" t="s">
        <v>14</v>
      </c>
      <c r="J840" t="s">
        <v>26</v>
      </c>
      <c r="K840" t="str">
        <f>TEXT(tblOrders[[#This Row],[Order_Date]],"mmmm")</f>
        <v>July</v>
      </c>
      <c r="L840" t="str">
        <f>TEXT(tblOrders[[#This Row],[Order_Date]],"DDDD")</f>
        <v>Friday</v>
      </c>
    </row>
    <row r="841" spans="1:12" x14ac:dyDescent="0.25">
      <c r="A841" t="s">
        <v>885</v>
      </c>
      <c r="B841" t="s">
        <v>45</v>
      </c>
      <c r="C841" s="3">
        <v>45913</v>
      </c>
      <c r="D841" t="s">
        <v>40</v>
      </c>
      <c r="E841" t="s">
        <v>29</v>
      </c>
      <c r="F841">
        <v>4</v>
      </c>
      <c r="G841" s="2">
        <v>13</v>
      </c>
      <c r="H841" s="2">
        <v>52</v>
      </c>
      <c r="I841" t="s">
        <v>14</v>
      </c>
      <c r="J841" t="s">
        <v>15</v>
      </c>
      <c r="K841" t="str">
        <f>TEXT(tblOrders[[#This Row],[Order_Date]],"mmmm")</f>
        <v>September</v>
      </c>
      <c r="L841" t="str">
        <f>TEXT(tblOrders[[#This Row],[Order_Date]],"DDDD")</f>
        <v>Saturday</v>
      </c>
    </row>
    <row r="842" spans="1:12" x14ac:dyDescent="0.25">
      <c r="A842" t="s">
        <v>886</v>
      </c>
      <c r="B842" t="s">
        <v>71</v>
      </c>
      <c r="C842" s="3">
        <v>45919</v>
      </c>
      <c r="D842" t="s">
        <v>17</v>
      </c>
      <c r="E842" t="s">
        <v>13</v>
      </c>
      <c r="F842">
        <v>3</v>
      </c>
      <c r="G842" s="2">
        <v>52</v>
      </c>
      <c r="H842" s="2">
        <v>156</v>
      </c>
      <c r="I842" t="s">
        <v>14</v>
      </c>
      <c r="J842" t="s">
        <v>81</v>
      </c>
      <c r="K842" t="str">
        <f>TEXT(tblOrders[[#This Row],[Order_Date]],"mmmm")</f>
        <v>September</v>
      </c>
      <c r="L842" t="str">
        <f>TEXT(tblOrders[[#This Row],[Order_Date]],"DDDD")</f>
        <v>Friday</v>
      </c>
    </row>
    <row r="843" spans="1:12" x14ac:dyDescent="0.25">
      <c r="A843" t="s">
        <v>887</v>
      </c>
      <c r="B843" t="s">
        <v>45</v>
      </c>
      <c r="C843" s="3">
        <v>45921</v>
      </c>
      <c r="D843" t="s">
        <v>12</v>
      </c>
      <c r="E843" t="s">
        <v>13</v>
      </c>
      <c r="F843">
        <v>1</v>
      </c>
      <c r="G843" s="2">
        <v>11</v>
      </c>
      <c r="H843" s="2">
        <v>11</v>
      </c>
      <c r="I843" t="s">
        <v>47</v>
      </c>
      <c r="J843" t="s">
        <v>62</v>
      </c>
      <c r="K843" t="str">
        <f>TEXT(tblOrders[[#This Row],[Order_Date]],"mmmm")</f>
        <v>September</v>
      </c>
      <c r="L843" t="str">
        <f>TEXT(tblOrders[[#This Row],[Order_Date]],"DDDD")</f>
        <v>Sunday</v>
      </c>
    </row>
    <row r="844" spans="1:12" x14ac:dyDescent="0.25">
      <c r="A844" t="s">
        <v>888</v>
      </c>
      <c r="B844" t="s">
        <v>32</v>
      </c>
      <c r="C844" s="3">
        <v>45890</v>
      </c>
      <c r="D844" t="s">
        <v>12</v>
      </c>
      <c r="E844" t="s">
        <v>29</v>
      </c>
      <c r="F844">
        <v>2</v>
      </c>
      <c r="G844" s="2">
        <v>51</v>
      </c>
      <c r="H844" s="2">
        <v>102</v>
      </c>
      <c r="I844" t="s">
        <v>22</v>
      </c>
      <c r="J844" t="s">
        <v>67</v>
      </c>
      <c r="K844" t="str">
        <f>TEXT(tblOrders[[#This Row],[Order_Date]],"mmmm")</f>
        <v>August</v>
      </c>
      <c r="L844" t="str">
        <f>TEXT(tblOrders[[#This Row],[Order_Date]],"DDDD")</f>
        <v>Thursday</v>
      </c>
    </row>
    <row r="845" spans="1:12" x14ac:dyDescent="0.25">
      <c r="A845" t="s">
        <v>889</v>
      </c>
      <c r="B845" t="s">
        <v>32</v>
      </c>
      <c r="C845" s="3">
        <v>45904</v>
      </c>
      <c r="D845" t="s">
        <v>17</v>
      </c>
      <c r="E845" t="s">
        <v>29</v>
      </c>
      <c r="F845">
        <v>2</v>
      </c>
      <c r="G845" s="2">
        <v>80</v>
      </c>
      <c r="H845" s="2">
        <v>160</v>
      </c>
      <c r="I845" t="s">
        <v>14</v>
      </c>
      <c r="J845" t="s">
        <v>110</v>
      </c>
      <c r="K845" t="str">
        <f>TEXT(tblOrders[[#This Row],[Order_Date]],"mmmm")</f>
        <v>September</v>
      </c>
      <c r="L845" t="str">
        <f>TEXT(tblOrders[[#This Row],[Order_Date]],"DDDD")</f>
        <v>Thursday</v>
      </c>
    </row>
    <row r="846" spans="1:12" x14ac:dyDescent="0.25">
      <c r="A846" t="s">
        <v>890</v>
      </c>
      <c r="B846" t="s">
        <v>49</v>
      </c>
      <c r="C846" s="3">
        <v>45911</v>
      </c>
      <c r="D846" t="s">
        <v>12</v>
      </c>
      <c r="E846" t="s">
        <v>25</v>
      </c>
      <c r="F846">
        <v>1</v>
      </c>
      <c r="G846" s="2">
        <v>35</v>
      </c>
      <c r="H846" s="2">
        <v>35</v>
      </c>
      <c r="I846" t="s">
        <v>14</v>
      </c>
      <c r="J846" t="s">
        <v>116</v>
      </c>
      <c r="K846" t="str">
        <f>TEXT(tblOrders[[#This Row],[Order_Date]],"mmmm")</f>
        <v>September</v>
      </c>
      <c r="L846" t="str">
        <f>TEXT(tblOrders[[#This Row],[Order_Date]],"DDDD")</f>
        <v>Thursday</v>
      </c>
    </row>
    <row r="847" spans="1:12" x14ac:dyDescent="0.25">
      <c r="A847" t="s">
        <v>891</v>
      </c>
      <c r="B847" t="s">
        <v>32</v>
      </c>
      <c r="C847" s="3">
        <v>45925</v>
      </c>
      <c r="D847" t="s">
        <v>12</v>
      </c>
      <c r="E847" t="s">
        <v>29</v>
      </c>
      <c r="F847">
        <v>2</v>
      </c>
      <c r="G847" s="2">
        <v>69</v>
      </c>
      <c r="H847" s="2">
        <v>138</v>
      </c>
      <c r="I847" t="s">
        <v>22</v>
      </c>
      <c r="J847" t="s">
        <v>90</v>
      </c>
      <c r="K847" t="str">
        <f>TEXT(tblOrders[[#This Row],[Order_Date]],"mmmm")</f>
        <v>September</v>
      </c>
      <c r="L847" t="str">
        <f>TEXT(tblOrders[[#This Row],[Order_Date]],"DDDD")</f>
        <v>Thursday</v>
      </c>
    </row>
    <row r="848" spans="1:12" x14ac:dyDescent="0.25">
      <c r="A848" t="s">
        <v>892</v>
      </c>
      <c r="B848" t="s">
        <v>61</v>
      </c>
      <c r="C848" s="3">
        <v>45887</v>
      </c>
      <c r="D848" t="s">
        <v>28</v>
      </c>
      <c r="E848" t="s">
        <v>29</v>
      </c>
      <c r="F848">
        <v>1</v>
      </c>
      <c r="G848" s="2">
        <v>81</v>
      </c>
      <c r="H848" s="2">
        <v>81</v>
      </c>
      <c r="I848" t="s">
        <v>47</v>
      </c>
      <c r="J848" t="s">
        <v>26</v>
      </c>
      <c r="K848" t="str">
        <f>TEXT(tblOrders[[#This Row],[Order_Date]],"mmmm")</f>
        <v>August</v>
      </c>
      <c r="L848" t="str">
        <f>TEXT(tblOrders[[#This Row],[Order_Date]],"DDDD")</f>
        <v>Monday</v>
      </c>
    </row>
    <row r="849" spans="1:12" x14ac:dyDescent="0.25">
      <c r="A849" t="s">
        <v>893</v>
      </c>
      <c r="B849" t="s">
        <v>61</v>
      </c>
      <c r="C849" s="3">
        <v>45920</v>
      </c>
      <c r="D849" t="s">
        <v>12</v>
      </c>
      <c r="E849" t="s">
        <v>13</v>
      </c>
      <c r="F849">
        <v>1</v>
      </c>
      <c r="G849" s="2">
        <v>87</v>
      </c>
      <c r="H849" s="2">
        <v>87</v>
      </c>
      <c r="I849" t="s">
        <v>22</v>
      </c>
      <c r="J849" t="s">
        <v>15</v>
      </c>
      <c r="K849" t="str">
        <f>TEXT(tblOrders[[#This Row],[Order_Date]],"mmmm")</f>
        <v>September</v>
      </c>
      <c r="L849" t="str">
        <f>TEXT(tblOrders[[#This Row],[Order_Date]],"DDDD")</f>
        <v>Saturday</v>
      </c>
    </row>
    <row r="850" spans="1:12" x14ac:dyDescent="0.25">
      <c r="A850" t="s">
        <v>894</v>
      </c>
      <c r="B850" t="s">
        <v>61</v>
      </c>
      <c r="C850" s="3">
        <v>45917</v>
      </c>
      <c r="D850" t="s">
        <v>17</v>
      </c>
      <c r="E850" t="s">
        <v>29</v>
      </c>
      <c r="F850">
        <v>1</v>
      </c>
      <c r="G850" s="2">
        <v>134</v>
      </c>
      <c r="H850" s="2">
        <v>134</v>
      </c>
      <c r="I850" t="s">
        <v>14</v>
      </c>
      <c r="J850" t="s">
        <v>81</v>
      </c>
      <c r="K850" t="str">
        <f>TEXT(tblOrders[[#This Row],[Order_Date]],"mmmm")</f>
        <v>September</v>
      </c>
      <c r="L850" t="str">
        <f>TEXT(tblOrders[[#This Row],[Order_Date]],"DDDD")</f>
        <v>Wednesday</v>
      </c>
    </row>
    <row r="851" spans="1:12" x14ac:dyDescent="0.25">
      <c r="A851" t="s">
        <v>895</v>
      </c>
      <c r="B851" t="s">
        <v>11</v>
      </c>
      <c r="C851" s="3">
        <v>45899</v>
      </c>
      <c r="D851" t="s">
        <v>17</v>
      </c>
      <c r="E851" t="s">
        <v>13</v>
      </c>
      <c r="F851">
        <v>2</v>
      </c>
      <c r="G851" s="2">
        <v>34</v>
      </c>
      <c r="H851" s="2">
        <v>68</v>
      </c>
      <c r="I851" t="s">
        <v>14</v>
      </c>
      <c r="J851" t="s">
        <v>38</v>
      </c>
      <c r="K851" t="str">
        <f>TEXT(tblOrders[[#This Row],[Order_Date]],"mmmm")</f>
        <v>August</v>
      </c>
      <c r="L851" t="str">
        <f>TEXT(tblOrders[[#This Row],[Order_Date]],"DDDD")</f>
        <v>Saturday</v>
      </c>
    </row>
    <row r="852" spans="1:12" x14ac:dyDescent="0.25">
      <c r="A852" t="s">
        <v>896</v>
      </c>
      <c r="B852" t="s">
        <v>49</v>
      </c>
      <c r="C852" s="3">
        <v>45884</v>
      </c>
      <c r="D852" t="s">
        <v>28</v>
      </c>
      <c r="E852" t="s">
        <v>13</v>
      </c>
      <c r="F852">
        <v>1</v>
      </c>
      <c r="G852" s="2">
        <v>54</v>
      </c>
      <c r="H852" s="2">
        <v>54</v>
      </c>
      <c r="I852" t="s">
        <v>14</v>
      </c>
      <c r="J852" t="s">
        <v>30</v>
      </c>
      <c r="K852" t="str">
        <f>TEXT(tblOrders[[#This Row],[Order_Date]],"mmmm")</f>
        <v>August</v>
      </c>
      <c r="L852" t="str">
        <f>TEXT(tblOrders[[#This Row],[Order_Date]],"DDDD")</f>
        <v>Friday</v>
      </c>
    </row>
    <row r="853" spans="1:12" x14ac:dyDescent="0.25">
      <c r="A853" t="s">
        <v>897</v>
      </c>
      <c r="B853" t="s">
        <v>71</v>
      </c>
      <c r="C853" s="3">
        <v>45873</v>
      </c>
      <c r="D853" t="s">
        <v>12</v>
      </c>
      <c r="E853" t="s">
        <v>29</v>
      </c>
      <c r="F853">
        <v>1</v>
      </c>
      <c r="G853" s="2">
        <v>55</v>
      </c>
      <c r="H853" s="2">
        <v>55</v>
      </c>
      <c r="I853" t="s">
        <v>47</v>
      </c>
      <c r="J853" t="s">
        <v>67</v>
      </c>
      <c r="K853" t="str">
        <f>TEXT(tblOrders[[#This Row],[Order_Date]],"mmmm")</f>
        <v>August</v>
      </c>
      <c r="L853" t="str">
        <f>TEXT(tblOrders[[#This Row],[Order_Date]],"DDDD")</f>
        <v>Monday</v>
      </c>
    </row>
    <row r="854" spans="1:12" x14ac:dyDescent="0.25">
      <c r="A854" t="s">
        <v>898</v>
      </c>
      <c r="B854" t="s">
        <v>61</v>
      </c>
      <c r="C854" s="3">
        <v>45894</v>
      </c>
      <c r="D854" t="s">
        <v>40</v>
      </c>
      <c r="E854" t="s">
        <v>18</v>
      </c>
      <c r="F854">
        <v>1</v>
      </c>
      <c r="G854" s="2">
        <v>55</v>
      </c>
      <c r="H854" s="2">
        <v>55</v>
      </c>
      <c r="I854" t="s">
        <v>47</v>
      </c>
      <c r="J854" t="s">
        <v>30</v>
      </c>
      <c r="K854" t="str">
        <f>TEXT(tblOrders[[#This Row],[Order_Date]],"mmmm")</f>
        <v>August</v>
      </c>
      <c r="L854" t="str">
        <f>TEXT(tblOrders[[#This Row],[Order_Date]],"DDDD")</f>
        <v>Monday</v>
      </c>
    </row>
    <row r="855" spans="1:12" x14ac:dyDescent="0.25">
      <c r="A855" t="s">
        <v>899</v>
      </c>
      <c r="B855" t="s">
        <v>37</v>
      </c>
      <c r="C855" s="3">
        <v>45886</v>
      </c>
      <c r="D855" t="s">
        <v>12</v>
      </c>
      <c r="E855" t="s">
        <v>29</v>
      </c>
      <c r="F855">
        <v>1</v>
      </c>
      <c r="G855" s="2">
        <v>109</v>
      </c>
      <c r="H855" s="2">
        <v>109</v>
      </c>
      <c r="I855" t="s">
        <v>43</v>
      </c>
      <c r="J855" t="s">
        <v>90</v>
      </c>
      <c r="K855" t="str">
        <f>TEXT(tblOrders[[#This Row],[Order_Date]],"mmmm")</f>
        <v>August</v>
      </c>
      <c r="L855" t="str">
        <f>TEXT(tblOrders[[#This Row],[Order_Date]],"DDDD")</f>
        <v>Sunday</v>
      </c>
    </row>
    <row r="856" spans="1:12" x14ac:dyDescent="0.25">
      <c r="A856" t="s">
        <v>900</v>
      </c>
      <c r="B856" t="s">
        <v>11</v>
      </c>
      <c r="C856" s="3">
        <v>45918</v>
      </c>
      <c r="D856" t="s">
        <v>28</v>
      </c>
      <c r="E856" t="s">
        <v>29</v>
      </c>
      <c r="F856">
        <v>1</v>
      </c>
      <c r="G856" s="2">
        <v>45</v>
      </c>
      <c r="H856" s="2">
        <v>45</v>
      </c>
      <c r="I856" t="s">
        <v>22</v>
      </c>
      <c r="J856" t="s">
        <v>67</v>
      </c>
      <c r="K856" t="str">
        <f>TEXT(tblOrders[[#This Row],[Order_Date]],"mmmm")</f>
        <v>September</v>
      </c>
      <c r="L856" t="str">
        <f>TEXT(tblOrders[[#This Row],[Order_Date]],"DDDD")</f>
        <v>Thursday</v>
      </c>
    </row>
    <row r="857" spans="1:12" x14ac:dyDescent="0.25">
      <c r="A857" t="s">
        <v>901</v>
      </c>
      <c r="B857" t="s">
        <v>32</v>
      </c>
      <c r="C857" s="3">
        <v>45873</v>
      </c>
      <c r="D857" t="s">
        <v>28</v>
      </c>
      <c r="E857" t="s">
        <v>25</v>
      </c>
      <c r="F857">
        <v>3</v>
      </c>
      <c r="G857" s="2">
        <v>41</v>
      </c>
      <c r="H857" s="2">
        <v>123</v>
      </c>
      <c r="I857" t="s">
        <v>22</v>
      </c>
      <c r="J857" t="s">
        <v>116</v>
      </c>
      <c r="K857" t="str">
        <f>TEXT(tblOrders[[#This Row],[Order_Date]],"mmmm")</f>
        <v>August</v>
      </c>
      <c r="L857" t="str">
        <f>TEXT(tblOrders[[#This Row],[Order_Date]],"DDDD")</f>
        <v>Monday</v>
      </c>
    </row>
    <row r="858" spans="1:12" x14ac:dyDescent="0.25">
      <c r="A858" t="s">
        <v>902</v>
      </c>
      <c r="B858" t="s">
        <v>45</v>
      </c>
      <c r="C858" s="3">
        <v>45870</v>
      </c>
      <c r="D858" t="s">
        <v>12</v>
      </c>
      <c r="E858" t="s">
        <v>29</v>
      </c>
      <c r="F858">
        <v>5</v>
      </c>
      <c r="G858" s="2">
        <v>10</v>
      </c>
      <c r="H858" s="2">
        <v>50</v>
      </c>
      <c r="I858" t="s">
        <v>14</v>
      </c>
      <c r="J858" t="s">
        <v>90</v>
      </c>
      <c r="K858" t="str">
        <f>TEXT(tblOrders[[#This Row],[Order_Date]],"mmmm")</f>
        <v>August</v>
      </c>
      <c r="L858" t="str">
        <f>TEXT(tblOrders[[#This Row],[Order_Date]],"DDDD")</f>
        <v>Friday</v>
      </c>
    </row>
    <row r="859" spans="1:12" x14ac:dyDescent="0.25">
      <c r="A859" t="s">
        <v>903</v>
      </c>
      <c r="B859" t="s">
        <v>32</v>
      </c>
      <c r="C859" s="3">
        <v>45894</v>
      </c>
      <c r="D859" t="s">
        <v>12</v>
      </c>
      <c r="E859" t="s">
        <v>18</v>
      </c>
      <c r="F859">
        <v>2</v>
      </c>
      <c r="G859" s="2">
        <v>76</v>
      </c>
      <c r="H859" s="2">
        <v>152</v>
      </c>
      <c r="I859" t="s">
        <v>41</v>
      </c>
      <c r="J859" t="s">
        <v>30</v>
      </c>
      <c r="K859" t="str">
        <f>TEXT(tblOrders[[#This Row],[Order_Date]],"mmmm")</f>
        <v>August</v>
      </c>
      <c r="L859" t="str">
        <f>TEXT(tblOrders[[#This Row],[Order_Date]],"DDDD")</f>
        <v>Monday</v>
      </c>
    </row>
    <row r="860" spans="1:12" x14ac:dyDescent="0.25">
      <c r="A860" t="s">
        <v>904</v>
      </c>
      <c r="B860" t="s">
        <v>45</v>
      </c>
      <c r="C860" s="3">
        <v>45929</v>
      </c>
      <c r="D860" t="s">
        <v>12</v>
      </c>
      <c r="E860" t="s">
        <v>29</v>
      </c>
      <c r="F860">
        <v>2</v>
      </c>
      <c r="G860" s="2">
        <v>17</v>
      </c>
      <c r="H860" s="2">
        <v>34</v>
      </c>
      <c r="I860" t="s">
        <v>14</v>
      </c>
      <c r="J860" t="s">
        <v>81</v>
      </c>
      <c r="K860" t="str">
        <f>TEXT(tblOrders[[#This Row],[Order_Date]],"mmmm")</f>
        <v>September</v>
      </c>
      <c r="L860" t="str">
        <f>TEXT(tblOrders[[#This Row],[Order_Date]],"DDDD")</f>
        <v>Monday</v>
      </c>
    </row>
    <row r="861" spans="1:12" x14ac:dyDescent="0.25">
      <c r="A861" t="s">
        <v>905</v>
      </c>
      <c r="B861" t="s">
        <v>21</v>
      </c>
      <c r="C861" s="3">
        <v>45905</v>
      </c>
      <c r="D861" t="s">
        <v>40</v>
      </c>
      <c r="E861" t="s">
        <v>25</v>
      </c>
      <c r="F861">
        <v>2</v>
      </c>
      <c r="G861" s="2">
        <v>68</v>
      </c>
      <c r="H861" s="2">
        <v>136</v>
      </c>
      <c r="I861" t="s">
        <v>41</v>
      </c>
      <c r="J861" t="s">
        <v>213</v>
      </c>
      <c r="K861" t="str">
        <f>TEXT(tblOrders[[#This Row],[Order_Date]],"mmmm")</f>
        <v>September</v>
      </c>
      <c r="L861" t="str">
        <f>TEXT(tblOrders[[#This Row],[Order_Date]],"DDDD")</f>
        <v>Friday</v>
      </c>
    </row>
    <row r="862" spans="1:12" x14ac:dyDescent="0.25">
      <c r="A862" t="s">
        <v>906</v>
      </c>
      <c r="B862" t="s">
        <v>37</v>
      </c>
      <c r="C862" s="3">
        <v>45904</v>
      </c>
      <c r="D862" t="s">
        <v>40</v>
      </c>
      <c r="E862" t="s">
        <v>13</v>
      </c>
      <c r="F862">
        <v>2</v>
      </c>
      <c r="G862" s="2">
        <v>71</v>
      </c>
      <c r="H862" s="2">
        <v>142</v>
      </c>
      <c r="I862" t="s">
        <v>22</v>
      </c>
      <c r="J862" t="s">
        <v>67</v>
      </c>
      <c r="K862" t="str">
        <f>TEXT(tblOrders[[#This Row],[Order_Date]],"mmmm")</f>
        <v>September</v>
      </c>
      <c r="L862" t="str">
        <f>TEXT(tblOrders[[#This Row],[Order_Date]],"DDDD")</f>
        <v>Thursday</v>
      </c>
    </row>
    <row r="863" spans="1:12" x14ac:dyDescent="0.25">
      <c r="A863" t="s">
        <v>907</v>
      </c>
      <c r="B863" t="s">
        <v>45</v>
      </c>
      <c r="C863" s="3">
        <v>45892</v>
      </c>
      <c r="D863" t="s">
        <v>12</v>
      </c>
      <c r="E863" t="s">
        <v>25</v>
      </c>
      <c r="F863">
        <v>4</v>
      </c>
      <c r="G863" s="2">
        <v>13</v>
      </c>
      <c r="H863" s="2">
        <v>52</v>
      </c>
      <c r="I863" t="s">
        <v>14</v>
      </c>
      <c r="J863" t="s">
        <v>62</v>
      </c>
      <c r="K863" t="str">
        <f>TEXT(tblOrders[[#This Row],[Order_Date]],"mmmm")</f>
        <v>August</v>
      </c>
      <c r="L863" t="str">
        <f>TEXT(tblOrders[[#This Row],[Order_Date]],"DDDD")</f>
        <v>Saturday</v>
      </c>
    </row>
    <row r="864" spans="1:12" x14ac:dyDescent="0.25">
      <c r="A864" t="s">
        <v>908</v>
      </c>
      <c r="B864" t="s">
        <v>37</v>
      </c>
      <c r="C864" s="3">
        <v>45844</v>
      </c>
      <c r="D864" t="s">
        <v>28</v>
      </c>
      <c r="E864" t="s">
        <v>13</v>
      </c>
      <c r="F864">
        <v>1</v>
      </c>
      <c r="G864" s="2">
        <v>156</v>
      </c>
      <c r="H864" s="2">
        <v>156</v>
      </c>
      <c r="I864" t="s">
        <v>14</v>
      </c>
      <c r="J864" t="s">
        <v>15</v>
      </c>
      <c r="K864" t="str">
        <f>TEXT(tblOrders[[#This Row],[Order_Date]],"mmmm")</f>
        <v>July</v>
      </c>
      <c r="L864" t="str">
        <f>TEXT(tblOrders[[#This Row],[Order_Date]],"DDDD")</f>
        <v>Sunday</v>
      </c>
    </row>
    <row r="865" spans="1:12" x14ac:dyDescent="0.25">
      <c r="A865" t="s">
        <v>909</v>
      </c>
      <c r="B865" t="s">
        <v>11</v>
      </c>
      <c r="C865" s="3">
        <v>45869</v>
      </c>
      <c r="D865" t="s">
        <v>17</v>
      </c>
      <c r="E865" t="s">
        <v>25</v>
      </c>
      <c r="F865">
        <v>2</v>
      </c>
      <c r="G865" s="2">
        <v>40</v>
      </c>
      <c r="H865" s="2">
        <v>80</v>
      </c>
      <c r="I865" t="s">
        <v>41</v>
      </c>
      <c r="J865" t="s">
        <v>81</v>
      </c>
      <c r="K865" t="str">
        <f>TEXT(tblOrders[[#This Row],[Order_Date]],"mmmm")</f>
        <v>July</v>
      </c>
      <c r="L865" t="str">
        <f>TEXT(tblOrders[[#This Row],[Order_Date]],"DDDD")</f>
        <v>Thursday</v>
      </c>
    </row>
    <row r="866" spans="1:12" x14ac:dyDescent="0.25">
      <c r="A866" t="s">
        <v>910</v>
      </c>
      <c r="B866" t="s">
        <v>37</v>
      </c>
      <c r="C866" s="3">
        <v>45905</v>
      </c>
      <c r="D866" t="s">
        <v>40</v>
      </c>
      <c r="E866" t="s">
        <v>13</v>
      </c>
      <c r="F866">
        <v>3</v>
      </c>
      <c r="G866" s="2">
        <v>97</v>
      </c>
      <c r="H866" s="2">
        <v>291</v>
      </c>
      <c r="I866" t="s">
        <v>41</v>
      </c>
      <c r="J866" t="s">
        <v>90</v>
      </c>
      <c r="K866" t="str">
        <f>TEXT(tblOrders[[#This Row],[Order_Date]],"mmmm")</f>
        <v>September</v>
      </c>
      <c r="L866" t="str">
        <f>TEXT(tblOrders[[#This Row],[Order_Date]],"DDDD")</f>
        <v>Friday</v>
      </c>
    </row>
    <row r="867" spans="1:12" x14ac:dyDescent="0.25">
      <c r="A867" t="s">
        <v>911</v>
      </c>
      <c r="B867" t="s">
        <v>32</v>
      </c>
      <c r="C867" s="3">
        <v>45921</v>
      </c>
      <c r="D867" t="s">
        <v>17</v>
      </c>
      <c r="E867" t="s">
        <v>29</v>
      </c>
      <c r="F867">
        <v>2</v>
      </c>
      <c r="G867" s="2">
        <v>53</v>
      </c>
      <c r="H867" s="2">
        <v>106</v>
      </c>
      <c r="I867" t="s">
        <v>22</v>
      </c>
      <c r="J867" t="s">
        <v>110</v>
      </c>
      <c r="K867" t="str">
        <f>TEXT(tblOrders[[#This Row],[Order_Date]],"mmmm")</f>
        <v>September</v>
      </c>
      <c r="L867" t="str">
        <f>TEXT(tblOrders[[#This Row],[Order_Date]],"DDDD")</f>
        <v>Sunday</v>
      </c>
    </row>
    <row r="868" spans="1:12" x14ac:dyDescent="0.25">
      <c r="A868" t="s">
        <v>912</v>
      </c>
      <c r="B868" t="s">
        <v>11</v>
      </c>
      <c r="C868" s="3">
        <v>45924</v>
      </c>
      <c r="D868" t="s">
        <v>12</v>
      </c>
      <c r="E868" t="s">
        <v>18</v>
      </c>
      <c r="F868">
        <v>1</v>
      </c>
      <c r="G868" s="2">
        <v>25</v>
      </c>
      <c r="H868" s="2">
        <v>25</v>
      </c>
      <c r="I868" t="s">
        <v>14</v>
      </c>
      <c r="J868" t="s">
        <v>30</v>
      </c>
      <c r="K868" t="str">
        <f>TEXT(tblOrders[[#This Row],[Order_Date]],"mmmm")</f>
        <v>September</v>
      </c>
      <c r="L868" t="str">
        <f>TEXT(tblOrders[[#This Row],[Order_Date]],"DDDD")</f>
        <v>Wednesday</v>
      </c>
    </row>
    <row r="869" spans="1:12" x14ac:dyDescent="0.25">
      <c r="A869" t="s">
        <v>913</v>
      </c>
      <c r="B869" t="s">
        <v>32</v>
      </c>
      <c r="C869" s="3">
        <v>45921</v>
      </c>
      <c r="D869" t="s">
        <v>17</v>
      </c>
      <c r="E869" t="s">
        <v>29</v>
      </c>
      <c r="F869">
        <v>1</v>
      </c>
      <c r="G869" s="2">
        <v>55</v>
      </c>
      <c r="H869" s="2">
        <v>55</v>
      </c>
      <c r="I869" t="s">
        <v>47</v>
      </c>
      <c r="J869" t="s">
        <v>26</v>
      </c>
      <c r="K869" t="str">
        <f>TEXT(tblOrders[[#This Row],[Order_Date]],"mmmm")</f>
        <v>September</v>
      </c>
      <c r="L869" t="str">
        <f>TEXT(tblOrders[[#This Row],[Order_Date]],"DDDD")</f>
        <v>Sunday</v>
      </c>
    </row>
    <row r="870" spans="1:12" x14ac:dyDescent="0.25">
      <c r="A870" t="s">
        <v>914</v>
      </c>
      <c r="B870" t="s">
        <v>32</v>
      </c>
      <c r="C870" s="3">
        <v>45889</v>
      </c>
      <c r="D870" t="s">
        <v>17</v>
      </c>
      <c r="E870" t="s">
        <v>25</v>
      </c>
      <c r="F870">
        <v>3</v>
      </c>
      <c r="G870" s="2">
        <v>25</v>
      </c>
      <c r="H870" s="2">
        <v>75</v>
      </c>
      <c r="I870" t="s">
        <v>14</v>
      </c>
      <c r="J870" t="s">
        <v>26</v>
      </c>
      <c r="K870" t="str">
        <f>TEXT(tblOrders[[#This Row],[Order_Date]],"mmmm")</f>
        <v>August</v>
      </c>
      <c r="L870" t="str">
        <f>TEXT(tblOrders[[#This Row],[Order_Date]],"DDDD")</f>
        <v>Wednesday</v>
      </c>
    </row>
    <row r="871" spans="1:12" x14ac:dyDescent="0.25">
      <c r="A871" t="s">
        <v>915</v>
      </c>
      <c r="B871" t="s">
        <v>11</v>
      </c>
      <c r="C871" s="3">
        <v>45901</v>
      </c>
      <c r="D871" t="s">
        <v>12</v>
      </c>
      <c r="E871" t="s">
        <v>18</v>
      </c>
      <c r="F871">
        <v>2</v>
      </c>
      <c r="G871" s="2">
        <v>17</v>
      </c>
      <c r="H871" s="2">
        <v>34</v>
      </c>
      <c r="I871" t="s">
        <v>14</v>
      </c>
      <c r="J871" t="s">
        <v>38</v>
      </c>
      <c r="K871" t="str">
        <f>TEXT(tblOrders[[#This Row],[Order_Date]],"mmmm")</f>
        <v>September</v>
      </c>
      <c r="L871" t="str">
        <f>TEXT(tblOrders[[#This Row],[Order_Date]],"DDDD")</f>
        <v>Monday</v>
      </c>
    </row>
    <row r="872" spans="1:12" x14ac:dyDescent="0.25">
      <c r="A872" t="s">
        <v>916</v>
      </c>
      <c r="B872" t="s">
        <v>32</v>
      </c>
      <c r="C872" s="3">
        <v>45870</v>
      </c>
      <c r="D872" t="s">
        <v>12</v>
      </c>
      <c r="E872" t="s">
        <v>29</v>
      </c>
      <c r="F872">
        <v>2</v>
      </c>
      <c r="G872" s="2">
        <v>29</v>
      </c>
      <c r="H872" s="2">
        <v>58</v>
      </c>
      <c r="I872" t="s">
        <v>14</v>
      </c>
      <c r="J872" t="s">
        <v>34</v>
      </c>
      <c r="K872" t="str">
        <f>TEXT(tblOrders[[#This Row],[Order_Date]],"mmmm")</f>
        <v>August</v>
      </c>
      <c r="L872" t="str">
        <f>TEXT(tblOrders[[#This Row],[Order_Date]],"DDDD")</f>
        <v>Friday</v>
      </c>
    </row>
    <row r="873" spans="1:12" x14ac:dyDescent="0.25">
      <c r="A873" t="s">
        <v>917</v>
      </c>
      <c r="B873" t="s">
        <v>45</v>
      </c>
      <c r="C873" s="3">
        <v>45921</v>
      </c>
      <c r="D873" t="s">
        <v>28</v>
      </c>
      <c r="E873" t="s">
        <v>29</v>
      </c>
      <c r="F873">
        <v>1</v>
      </c>
      <c r="G873" s="2">
        <v>21</v>
      </c>
      <c r="H873" s="2">
        <v>21</v>
      </c>
      <c r="I873" t="s">
        <v>14</v>
      </c>
      <c r="J873" t="s">
        <v>213</v>
      </c>
      <c r="K873" t="str">
        <f>TEXT(tblOrders[[#This Row],[Order_Date]],"mmmm")</f>
        <v>September</v>
      </c>
      <c r="L873" t="str">
        <f>TEXT(tblOrders[[#This Row],[Order_Date]],"DDDD")</f>
        <v>Sunday</v>
      </c>
    </row>
    <row r="874" spans="1:12" x14ac:dyDescent="0.25">
      <c r="A874" t="s">
        <v>918</v>
      </c>
      <c r="B874" t="s">
        <v>11</v>
      </c>
      <c r="C874" s="3">
        <v>45919</v>
      </c>
      <c r="D874" t="s">
        <v>17</v>
      </c>
      <c r="E874" t="s">
        <v>29</v>
      </c>
      <c r="F874">
        <v>1</v>
      </c>
      <c r="G874" s="2">
        <v>41</v>
      </c>
      <c r="H874" s="2">
        <v>41</v>
      </c>
      <c r="I874" t="s">
        <v>14</v>
      </c>
      <c r="J874" t="s">
        <v>26</v>
      </c>
      <c r="K874" t="str">
        <f>TEXT(tblOrders[[#This Row],[Order_Date]],"mmmm")</f>
        <v>September</v>
      </c>
      <c r="L874" t="str">
        <f>TEXT(tblOrders[[#This Row],[Order_Date]],"DDDD")</f>
        <v>Friday</v>
      </c>
    </row>
    <row r="875" spans="1:12" x14ac:dyDescent="0.25">
      <c r="A875" t="s">
        <v>919</v>
      </c>
      <c r="B875" t="s">
        <v>49</v>
      </c>
      <c r="C875" s="3">
        <v>45840</v>
      </c>
      <c r="D875" t="s">
        <v>28</v>
      </c>
      <c r="E875" t="s">
        <v>18</v>
      </c>
      <c r="F875">
        <v>2</v>
      </c>
      <c r="G875" s="2">
        <v>33</v>
      </c>
      <c r="H875" s="2">
        <v>66</v>
      </c>
      <c r="I875" t="s">
        <v>14</v>
      </c>
      <c r="J875" t="s">
        <v>26</v>
      </c>
      <c r="K875" t="str">
        <f>TEXT(tblOrders[[#This Row],[Order_Date]],"mmmm")</f>
        <v>July</v>
      </c>
      <c r="L875" t="str">
        <f>TEXT(tblOrders[[#This Row],[Order_Date]],"DDDD")</f>
        <v>Wednesday</v>
      </c>
    </row>
    <row r="876" spans="1:12" x14ac:dyDescent="0.25">
      <c r="A876" t="s">
        <v>920</v>
      </c>
      <c r="B876" t="s">
        <v>37</v>
      </c>
      <c r="C876" s="3">
        <v>45909</v>
      </c>
      <c r="D876" t="s">
        <v>12</v>
      </c>
      <c r="E876" t="s">
        <v>25</v>
      </c>
      <c r="F876">
        <v>3</v>
      </c>
      <c r="G876" s="2">
        <v>262</v>
      </c>
      <c r="H876" s="2">
        <v>786</v>
      </c>
      <c r="I876" t="s">
        <v>14</v>
      </c>
      <c r="J876" t="s">
        <v>213</v>
      </c>
      <c r="K876" t="str">
        <f>TEXT(tblOrders[[#This Row],[Order_Date]],"mmmm")</f>
        <v>September</v>
      </c>
      <c r="L876" t="str">
        <f>TEXT(tblOrders[[#This Row],[Order_Date]],"DDDD")</f>
        <v>Tuesday</v>
      </c>
    </row>
    <row r="877" spans="1:12" x14ac:dyDescent="0.25">
      <c r="A877" t="s">
        <v>921</v>
      </c>
      <c r="B877" t="s">
        <v>32</v>
      </c>
      <c r="C877" s="3">
        <v>45921</v>
      </c>
      <c r="D877" t="s">
        <v>40</v>
      </c>
      <c r="E877" t="s">
        <v>25</v>
      </c>
      <c r="F877">
        <v>2</v>
      </c>
      <c r="G877" s="2">
        <v>77</v>
      </c>
      <c r="H877" s="2">
        <v>154</v>
      </c>
      <c r="I877" t="s">
        <v>22</v>
      </c>
      <c r="J877" t="s">
        <v>213</v>
      </c>
      <c r="K877" t="str">
        <f>TEXT(tblOrders[[#This Row],[Order_Date]],"mmmm")</f>
        <v>September</v>
      </c>
      <c r="L877" t="str">
        <f>TEXT(tblOrders[[#This Row],[Order_Date]],"DDDD")</f>
        <v>Sunday</v>
      </c>
    </row>
    <row r="878" spans="1:12" x14ac:dyDescent="0.25">
      <c r="A878" t="s">
        <v>922</v>
      </c>
      <c r="B878" t="s">
        <v>49</v>
      </c>
      <c r="C878" s="3">
        <v>45929</v>
      </c>
      <c r="D878" t="s">
        <v>17</v>
      </c>
      <c r="E878" t="s">
        <v>29</v>
      </c>
      <c r="F878">
        <v>4</v>
      </c>
      <c r="G878" s="2">
        <v>34</v>
      </c>
      <c r="H878" s="2">
        <v>136</v>
      </c>
      <c r="I878" t="s">
        <v>41</v>
      </c>
      <c r="J878" t="s">
        <v>213</v>
      </c>
      <c r="K878" t="str">
        <f>TEXT(tblOrders[[#This Row],[Order_Date]],"mmmm")</f>
        <v>September</v>
      </c>
      <c r="L878" t="str">
        <f>TEXT(tblOrders[[#This Row],[Order_Date]],"DDDD")</f>
        <v>Monday</v>
      </c>
    </row>
    <row r="879" spans="1:12" x14ac:dyDescent="0.25">
      <c r="A879" t="s">
        <v>923</v>
      </c>
      <c r="B879" t="s">
        <v>32</v>
      </c>
      <c r="C879" s="3">
        <v>45850</v>
      </c>
      <c r="D879" t="s">
        <v>28</v>
      </c>
      <c r="E879" t="s">
        <v>13</v>
      </c>
      <c r="F879">
        <v>1</v>
      </c>
      <c r="G879" s="2">
        <v>82</v>
      </c>
      <c r="H879" s="2">
        <v>82</v>
      </c>
      <c r="I879" t="s">
        <v>14</v>
      </c>
      <c r="J879" t="s">
        <v>116</v>
      </c>
      <c r="K879" t="str">
        <f>TEXT(tblOrders[[#This Row],[Order_Date]],"mmmm")</f>
        <v>July</v>
      </c>
      <c r="L879" t="str">
        <f>TEXT(tblOrders[[#This Row],[Order_Date]],"DDDD")</f>
        <v>Saturday</v>
      </c>
    </row>
    <row r="880" spans="1:12" x14ac:dyDescent="0.25">
      <c r="A880" t="s">
        <v>924</v>
      </c>
      <c r="B880" t="s">
        <v>11</v>
      </c>
      <c r="C880" s="3">
        <v>45918</v>
      </c>
      <c r="D880" t="s">
        <v>40</v>
      </c>
      <c r="E880" t="s">
        <v>29</v>
      </c>
      <c r="F880">
        <v>4</v>
      </c>
      <c r="G880" s="2">
        <v>48</v>
      </c>
      <c r="H880" s="2">
        <v>192</v>
      </c>
      <c r="I880" t="s">
        <v>14</v>
      </c>
      <c r="J880" t="s">
        <v>15</v>
      </c>
      <c r="K880" t="str">
        <f>TEXT(tblOrders[[#This Row],[Order_Date]],"mmmm")</f>
        <v>September</v>
      </c>
      <c r="L880" t="str">
        <f>TEXT(tblOrders[[#This Row],[Order_Date]],"DDDD")</f>
        <v>Thursday</v>
      </c>
    </row>
    <row r="881" spans="1:12" x14ac:dyDescent="0.25">
      <c r="A881" t="s">
        <v>925</v>
      </c>
      <c r="B881" t="s">
        <v>61</v>
      </c>
      <c r="C881" s="3">
        <v>45880</v>
      </c>
      <c r="D881" t="s">
        <v>40</v>
      </c>
      <c r="E881" t="s">
        <v>29</v>
      </c>
      <c r="F881">
        <v>2</v>
      </c>
      <c r="G881" s="2">
        <v>167</v>
      </c>
      <c r="H881" s="2">
        <v>334</v>
      </c>
      <c r="I881" t="s">
        <v>14</v>
      </c>
      <c r="J881" t="s">
        <v>67</v>
      </c>
      <c r="K881" t="str">
        <f>TEXT(tblOrders[[#This Row],[Order_Date]],"mmmm")</f>
        <v>August</v>
      </c>
      <c r="L881" t="str">
        <f>TEXT(tblOrders[[#This Row],[Order_Date]],"DDDD")</f>
        <v>Monday</v>
      </c>
    </row>
    <row r="882" spans="1:12" x14ac:dyDescent="0.25">
      <c r="A882" t="s">
        <v>926</v>
      </c>
      <c r="B882" t="s">
        <v>32</v>
      </c>
      <c r="C882" s="3">
        <v>45879</v>
      </c>
      <c r="D882" t="s">
        <v>12</v>
      </c>
      <c r="E882" t="s">
        <v>18</v>
      </c>
      <c r="F882">
        <v>2</v>
      </c>
      <c r="G882" s="2">
        <v>62</v>
      </c>
      <c r="H882" s="2">
        <v>124</v>
      </c>
      <c r="I882" t="s">
        <v>43</v>
      </c>
      <c r="J882" t="s">
        <v>26</v>
      </c>
      <c r="K882" t="str">
        <f>TEXT(tblOrders[[#This Row],[Order_Date]],"mmmm")</f>
        <v>August</v>
      </c>
      <c r="L882" t="str">
        <f>TEXT(tblOrders[[#This Row],[Order_Date]],"DDDD")</f>
        <v>Sunday</v>
      </c>
    </row>
    <row r="883" spans="1:12" x14ac:dyDescent="0.25">
      <c r="A883" t="s">
        <v>927</v>
      </c>
      <c r="B883" t="s">
        <v>32</v>
      </c>
      <c r="C883" s="3">
        <v>45914</v>
      </c>
      <c r="D883" t="s">
        <v>17</v>
      </c>
      <c r="E883" t="s">
        <v>25</v>
      </c>
      <c r="F883">
        <v>4</v>
      </c>
      <c r="G883" s="2">
        <v>28</v>
      </c>
      <c r="H883" s="2">
        <v>112</v>
      </c>
      <c r="I883" t="s">
        <v>22</v>
      </c>
      <c r="J883" t="s">
        <v>34</v>
      </c>
      <c r="K883" t="str">
        <f>TEXT(tblOrders[[#This Row],[Order_Date]],"mmmm")</f>
        <v>September</v>
      </c>
      <c r="L883" t="str">
        <f>TEXT(tblOrders[[#This Row],[Order_Date]],"DDDD")</f>
        <v>Sunday</v>
      </c>
    </row>
    <row r="884" spans="1:12" x14ac:dyDescent="0.25">
      <c r="A884" t="s">
        <v>928</v>
      </c>
      <c r="B884" t="s">
        <v>32</v>
      </c>
      <c r="C884" s="3">
        <v>45875</v>
      </c>
      <c r="D884" t="s">
        <v>28</v>
      </c>
      <c r="E884" t="s">
        <v>25</v>
      </c>
      <c r="F884">
        <v>4</v>
      </c>
      <c r="G884" s="2">
        <v>42</v>
      </c>
      <c r="H884" s="2">
        <v>168</v>
      </c>
      <c r="I884" t="s">
        <v>43</v>
      </c>
      <c r="J884" t="s">
        <v>38</v>
      </c>
      <c r="K884" t="str">
        <f>TEXT(tblOrders[[#This Row],[Order_Date]],"mmmm")</f>
        <v>August</v>
      </c>
      <c r="L884" t="str">
        <f>TEXT(tblOrders[[#This Row],[Order_Date]],"DDDD")</f>
        <v>Wednesday</v>
      </c>
    </row>
    <row r="885" spans="1:12" x14ac:dyDescent="0.25">
      <c r="A885" t="s">
        <v>929</v>
      </c>
      <c r="B885" t="s">
        <v>71</v>
      </c>
      <c r="C885" s="3">
        <v>45858</v>
      </c>
      <c r="D885" t="s">
        <v>40</v>
      </c>
      <c r="E885" t="s">
        <v>18</v>
      </c>
      <c r="F885">
        <v>2</v>
      </c>
      <c r="G885" s="2">
        <v>59</v>
      </c>
      <c r="H885" s="2">
        <v>118</v>
      </c>
      <c r="I885" t="s">
        <v>41</v>
      </c>
      <c r="J885" t="s">
        <v>81</v>
      </c>
      <c r="K885" t="str">
        <f>TEXT(tblOrders[[#This Row],[Order_Date]],"mmmm")</f>
        <v>July</v>
      </c>
      <c r="L885" t="str">
        <f>TEXT(tblOrders[[#This Row],[Order_Date]],"DDDD")</f>
        <v>Sunday</v>
      </c>
    </row>
    <row r="886" spans="1:12" x14ac:dyDescent="0.25">
      <c r="A886" t="s">
        <v>930</v>
      </c>
      <c r="B886" t="s">
        <v>61</v>
      </c>
      <c r="C886" s="3">
        <v>45855</v>
      </c>
      <c r="D886" t="s">
        <v>17</v>
      </c>
      <c r="E886" t="s">
        <v>29</v>
      </c>
      <c r="F886">
        <v>3</v>
      </c>
      <c r="G886" s="2">
        <v>169</v>
      </c>
      <c r="H886" s="2">
        <v>507</v>
      </c>
      <c r="I886" t="s">
        <v>22</v>
      </c>
      <c r="J886" t="s">
        <v>26</v>
      </c>
      <c r="K886" t="str">
        <f>TEXT(tblOrders[[#This Row],[Order_Date]],"mmmm")</f>
        <v>July</v>
      </c>
      <c r="L886" t="str">
        <f>TEXT(tblOrders[[#This Row],[Order_Date]],"DDDD")</f>
        <v>Thursday</v>
      </c>
    </row>
    <row r="887" spans="1:12" x14ac:dyDescent="0.25">
      <c r="A887" t="s">
        <v>931</v>
      </c>
      <c r="B887" t="s">
        <v>32</v>
      </c>
      <c r="C887" s="3">
        <v>45921</v>
      </c>
      <c r="D887" t="s">
        <v>40</v>
      </c>
      <c r="E887" t="s">
        <v>13</v>
      </c>
      <c r="F887">
        <v>4</v>
      </c>
      <c r="G887" s="2">
        <v>71</v>
      </c>
      <c r="H887" s="2">
        <v>284</v>
      </c>
      <c r="I887" t="s">
        <v>14</v>
      </c>
      <c r="J887" t="s">
        <v>110</v>
      </c>
      <c r="K887" t="str">
        <f>TEXT(tblOrders[[#This Row],[Order_Date]],"mmmm")</f>
        <v>September</v>
      </c>
      <c r="L887" t="str">
        <f>TEXT(tblOrders[[#This Row],[Order_Date]],"DDDD")</f>
        <v>Sunday</v>
      </c>
    </row>
    <row r="888" spans="1:12" x14ac:dyDescent="0.25">
      <c r="A888" t="s">
        <v>932</v>
      </c>
      <c r="B888" t="s">
        <v>49</v>
      </c>
      <c r="C888" s="3">
        <v>45902</v>
      </c>
      <c r="D888" t="s">
        <v>12</v>
      </c>
      <c r="E888" t="s">
        <v>13</v>
      </c>
      <c r="F888">
        <v>2</v>
      </c>
      <c r="G888" s="2">
        <v>32</v>
      </c>
      <c r="H888" s="2">
        <v>64</v>
      </c>
      <c r="I888" t="s">
        <v>14</v>
      </c>
      <c r="J888" t="s">
        <v>38</v>
      </c>
      <c r="K888" t="str">
        <f>TEXT(tblOrders[[#This Row],[Order_Date]],"mmmm")</f>
        <v>September</v>
      </c>
      <c r="L888" t="str">
        <f>TEXT(tblOrders[[#This Row],[Order_Date]],"DDDD")</f>
        <v>Tuesday</v>
      </c>
    </row>
    <row r="889" spans="1:12" x14ac:dyDescent="0.25">
      <c r="A889" t="s">
        <v>933</v>
      </c>
      <c r="B889" t="s">
        <v>71</v>
      </c>
      <c r="C889" s="3">
        <v>45842</v>
      </c>
      <c r="D889" t="s">
        <v>12</v>
      </c>
      <c r="E889" t="s">
        <v>25</v>
      </c>
      <c r="F889">
        <v>3</v>
      </c>
      <c r="G889" s="2">
        <v>65</v>
      </c>
      <c r="H889" s="2">
        <v>195</v>
      </c>
      <c r="I889" t="s">
        <v>14</v>
      </c>
      <c r="J889" t="s">
        <v>38</v>
      </c>
      <c r="K889" t="str">
        <f>TEXT(tblOrders[[#This Row],[Order_Date]],"mmmm")</f>
        <v>July</v>
      </c>
      <c r="L889" t="str">
        <f>TEXT(tblOrders[[#This Row],[Order_Date]],"DDDD")</f>
        <v>Friday</v>
      </c>
    </row>
    <row r="890" spans="1:12" x14ac:dyDescent="0.25">
      <c r="A890" t="s">
        <v>934</v>
      </c>
      <c r="B890" t="s">
        <v>32</v>
      </c>
      <c r="C890" s="3">
        <v>45894</v>
      </c>
      <c r="D890" t="s">
        <v>17</v>
      </c>
      <c r="E890" t="s">
        <v>25</v>
      </c>
      <c r="F890">
        <v>3</v>
      </c>
      <c r="G890" s="2">
        <v>40</v>
      </c>
      <c r="H890" s="2">
        <v>120</v>
      </c>
      <c r="I890" t="s">
        <v>14</v>
      </c>
      <c r="J890" t="s">
        <v>15</v>
      </c>
      <c r="K890" t="str">
        <f>TEXT(tblOrders[[#This Row],[Order_Date]],"mmmm")</f>
        <v>August</v>
      </c>
      <c r="L890" t="str">
        <f>TEXT(tblOrders[[#This Row],[Order_Date]],"DDDD")</f>
        <v>Monday</v>
      </c>
    </row>
    <row r="891" spans="1:12" x14ac:dyDescent="0.25">
      <c r="A891" t="s">
        <v>935</v>
      </c>
      <c r="B891" t="s">
        <v>37</v>
      </c>
      <c r="C891" s="3">
        <v>45892</v>
      </c>
      <c r="D891" t="s">
        <v>12</v>
      </c>
      <c r="E891" t="s">
        <v>13</v>
      </c>
      <c r="F891">
        <v>3</v>
      </c>
      <c r="G891" s="2">
        <v>196</v>
      </c>
      <c r="H891" s="2">
        <v>588</v>
      </c>
      <c r="I891" t="s">
        <v>14</v>
      </c>
      <c r="J891" t="s">
        <v>38</v>
      </c>
      <c r="K891" t="str">
        <f>TEXT(tblOrders[[#This Row],[Order_Date]],"mmmm")</f>
        <v>August</v>
      </c>
      <c r="L891" t="str">
        <f>TEXT(tblOrders[[#This Row],[Order_Date]],"DDDD")</f>
        <v>Saturday</v>
      </c>
    </row>
    <row r="892" spans="1:12" x14ac:dyDescent="0.25">
      <c r="A892" t="s">
        <v>936</v>
      </c>
      <c r="B892" t="s">
        <v>11</v>
      </c>
      <c r="C892" s="3">
        <v>45922</v>
      </c>
      <c r="D892" t="s">
        <v>17</v>
      </c>
      <c r="E892" t="s">
        <v>29</v>
      </c>
      <c r="F892">
        <v>4</v>
      </c>
      <c r="G892" s="2">
        <v>24</v>
      </c>
      <c r="H892" s="2">
        <v>96</v>
      </c>
      <c r="I892" t="s">
        <v>14</v>
      </c>
      <c r="J892" t="s">
        <v>67</v>
      </c>
      <c r="K892" t="str">
        <f>TEXT(tblOrders[[#This Row],[Order_Date]],"mmmm")</f>
        <v>September</v>
      </c>
      <c r="L892" t="str">
        <f>TEXT(tblOrders[[#This Row],[Order_Date]],"DDDD")</f>
        <v>Monday</v>
      </c>
    </row>
    <row r="893" spans="1:12" x14ac:dyDescent="0.25">
      <c r="A893" t="s">
        <v>937</v>
      </c>
      <c r="B893" t="s">
        <v>49</v>
      </c>
      <c r="C893" s="3">
        <v>45840</v>
      </c>
      <c r="D893" t="s">
        <v>17</v>
      </c>
      <c r="E893" t="s">
        <v>25</v>
      </c>
      <c r="F893">
        <v>3</v>
      </c>
      <c r="G893" s="2">
        <v>21</v>
      </c>
      <c r="H893" s="2">
        <v>63</v>
      </c>
      <c r="I893" t="s">
        <v>14</v>
      </c>
      <c r="J893" t="s">
        <v>26</v>
      </c>
      <c r="K893" t="str">
        <f>TEXT(tblOrders[[#This Row],[Order_Date]],"mmmm")</f>
        <v>July</v>
      </c>
      <c r="L893" t="str">
        <f>TEXT(tblOrders[[#This Row],[Order_Date]],"DDDD")</f>
        <v>Wednesday</v>
      </c>
    </row>
    <row r="894" spans="1:12" x14ac:dyDescent="0.25">
      <c r="A894" t="s">
        <v>938</v>
      </c>
      <c r="B894" t="s">
        <v>71</v>
      </c>
      <c r="C894" s="3">
        <v>45843</v>
      </c>
      <c r="D894" t="s">
        <v>17</v>
      </c>
      <c r="E894" t="s">
        <v>29</v>
      </c>
      <c r="F894">
        <v>2</v>
      </c>
      <c r="G894" s="2">
        <v>43</v>
      </c>
      <c r="H894" s="2">
        <v>86</v>
      </c>
      <c r="I894" t="s">
        <v>14</v>
      </c>
      <c r="J894" t="s">
        <v>34</v>
      </c>
      <c r="K894" t="str">
        <f>TEXT(tblOrders[[#This Row],[Order_Date]],"mmmm")</f>
        <v>July</v>
      </c>
      <c r="L894" t="str">
        <f>TEXT(tblOrders[[#This Row],[Order_Date]],"DDDD")</f>
        <v>Saturday</v>
      </c>
    </row>
    <row r="895" spans="1:12" x14ac:dyDescent="0.25">
      <c r="A895" t="s">
        <v>939</v>
      </c>
      <c r="B895" t="s">
        <v>37</v>
      </c>
      <c r="C895" s="3">
        <v>45924</v>
      </c>
      <c r="D895" t="s">
        <v>17</v>
      </c>
      <c r="E895" t="s">
        <v>13</v>
      </c>
      <c r="F895">
        <v>1</v>
      </c>
      <c r="G895" s="2">
        <v>81</v>
      </c>
      <c r="H895" s="2">
        <v>81</v>
      </c>
      <c r="I895" t="s">
        <v>14</v>
      </c>
      <c r="J895" t="s">
        <v>26</v>
      </c>
      <c r="K895" t="str">
        <f>TEXT(tblOrders[[#This Row],[Order_Date]],"mmmm")</f>
        <v>September</v>
      </c>
      <c r="L895" t="str">
        <f>TEXT(tblOrders[[#This Row],[Order_Date]],"DDDD")</f>
        <v>Wednesday</v>
      </c>
    </row>
    <row r="896" spans="1:12" x14ac:dyDescent="0.25">
      <c r="A896" t="s">
        <v>940</v>
      </c>
      <c r="B896" t="s">
        <v>61</v>
      </c>
      <c r="C896" s="3">
        <v>45884</v>
      </c>
      <c r="D896" t="s">
        <v>17</v>
      </c>
      <c r="E896" t="s">
        <v>18</v>
      </c>
      <c r="F896">
        <v>2</v>
      </c>
      <c r="G896" s="2">
        <v>108</v>
      </c>
      <c r="H896" s="2">
        <v>216</v>
      </c>
      <c r="I896" t="s">
        <v>14</v>
      </c>
      <c r="J896" t="s">
        <v>15</v>
      </c>
      <c r="K896" t="str">
        <f>TEXT(tblOrders[[#This Row],[Order_Date]],"mmmm")</f>
        <v>August</v>
      </c>
      <c r="L896" t="str">
        <f>TEXT(tblOrders[[#This Row],[Order_Date]],"DDDD")</f>
        <v>Friday</v>
      </c>
    </row>
    <row r="897" spans="1:12" x14ac:dyDescent="0.25">
      <c r="A897" t="s">
        <v>941</v>
      </c>
      <c r="B897" t="s">
        <v>32</v>
      </c>
      <c r="C897" s="3">
        <v>45906</v>
      </c>
      <c r="D897" t="s">
        <v>17</v>
      </c>
      <c r="E897" t="s">
        <v>25</v>
      </c>
      <c r="F897">
        <v>2</v>
      </c>
      <c r="G897" s="2">
        <v>29</v>
      </c>
      <c r="H897" s="2">
        <v>58</v>
      </c>
      <c r="I897" t="s">
        <v>14</v>
      </c>
      <c r="J897" t="s">
        <v>38</v>
      </c>
      <c r="K897" t="str">
        <f>TEXT(tblOrders[[#This Row],[Order_Date]],"mmmm")</f>
        <v>September</v>
      </c>
      <c r="L897" t="str">
        <f>TEXT(tblOrders[[#This Row],[Order_Date]],"DDDD")</f>
        <v>Saturday</v>
      </c>
    </row>
    <row r="898" spans="1:12" x14ac:dyDescent="0.25">
      <c r="A898" t="s">
        <v>942</v>
      </c>
      <c r="B898" t="s">
        <v>32</v>
      </c>
      <c r="C898" s="3">
        <v>45919</v>
      </c>
      <c r="D898" t="s">
        <v>28</v>
      </c>
      <c r="E898" t="s">
        <v>18</v>
      </c>
      <c r="F898">
        <v>2</v>
      </c>
      <c r="G898" s="2">
        <v>66</v>
      </c>
      <c r="H898" s="2">
        <v>132</v>
      </c>
      <c r="I898" t="s">
        <v>41</v>
      </c>
      <c r="J898" t="s">
        <v>34</v>
      </c>
      <c r="K898" t="str">
        <f>TEXT(tblOrders[[#This Row],[Order_Date]],"mmmm")</f>
        <v>September</v>
      </c>
      <c r="L898" t="str">
        <f>TEXT(tblOrders[[#This Row],[Order_Date]],"DDDD")</f>
        <v>Friday</v>
      </c>
    </row>
    <row r="899" spans="1:12" x14ac:dyDescent="0.25">
      <c r="A899" t="s">
        <v>943</v>
      </c>
      <c r="B899" t="s">
        <v>49</v>
      </c>
      <c r="C899" s="3">
        <v>45912</v>
      </c>
      <c r="D899" t="s">
        <v>28</v>
      </c>
      <c r="E899" t="s">
        <v>25</v>
      </c>
      <c r="F899">
        <v>3</v>
      </c>
      <c r="G899" s="2">
        <v>58</v>
      </c>
      <c r="H899" s="2">
        <v>174</v>
      </c>
      <c r="I899" t="s">
        <v>14</v>
      </c>
      <c r="J899" t="s">
        <v>34</v>
      </c>
      <c r="K899" t="str">
        <f>TEXT(tblOrders[[#This Row],[Order_Date]],"mmmm")</f>
        <v>September</v>
      </c>
      <c r="L899" t="str">
        <f>TEXT(tblOrders[[#This Row],[Order_Date]],"DDDD")</f>
        <v>Friday</v>
      </c>
    </row>
    <row r="900" spans="1:12" x14ac:dyDescent="0.25">
      <c r="A900" t="s">
        <v>944</v>
      </c>
      <c r="B900" t="s">
        <v>71</v>
      </c>
      <c r="C900" s="3">
        <v>45873</v>
      </c>
      <c r="D900" t="s">
        <v>12</v>
      </c>
      <c r="E900" t="s">
        <v>29</v>
      </c>
      <c r="F900">
        <v>3</v>
      </c>
      <c r="G900" s="2">
        <v>31</v>
      </c>
      <c r="H900" s="2">
        <v>93</v>
      </c>
      <c r="I900" t="s">
        <v>41</v>
      </c>
      <c r="J900" t="s">
        <v>38</v>
      </c>
      <c r="K900" t="str">
        <f>TEXT(tblOrders[[#This Row],[Order_Date]],"mmmm")</f>
        <v>August</v>
      </c>
      <c r="L900" t="str">
        <f>TEXT(tblOrders[[#This Row],[Order_Date]],"DDDD")</f>
        <v>Monday</v>
      </c>
    </row>
    <row r="901" spans="1:12" x14ac:dyDescent="0.25">
      <c r="A901" t="s">
        <v>945</v>
      </c>
      <c r="B901" t="s">
        <v>21</v>
      </c>
      <c r="C901" s="3">
        <v>45871</v>
      </c>
      <c r="D901" t="s">
        <v>12</v>
      </c>
      <c r="E901" t="s">
        <v>18</v>
      </c>
      <c r="F901">
        <v>1</v>
      </c>
      <c r="G901" s="2">
        <v>45</v>
      </c>
      <c r="H901" s="2">
        <v>45</v>
      </c>
      <c r="I901" t="s">
        <v>22</v>
      </c>
      <c r="J901" t="s">
        <v>26</v>
      </c>
      <c r="K901" t="str">
        <f>TEXT(tblOrders[[#This Row],[Order_Date]],"mmmm")</f>
        <v>August</v>
      </c>
      <c r="L901" t="str">
        <f>TEXT(tblOrders[[#This Row],[Order_Date]],"DDDD")</f>
        <v>Saturday</v>
      </c>
    </row>
    <row r="902" spans="1:12" x14ac:dyDescent="0.25">
      <c r="A902" t="s">
        <v>946</v>
      </c>
      <c r="B902" t="s">
        <v>11</v>
      </c>
      <c r="C902" s="3">
        <v>45863</v>
      </c>
      <c r="D902" t="s">
        <v>17</v>
      </c>
      <c r="E902" t="s">
        <v>29</v>
      </c>
      <c r="F902">
        <v>3</v>
      </c>
      <c r="G902" s="2">
        <v>40</v>
      </c>
      <c r="H902" s="2">
        <v>120</v>
      </c>
      <c r="I902" t="s">
        <v>14</v>
      </c>
      <c r="J902" t="s">
        <v>90</v>
      </c>
      <c r="K902" t="str">
        <f>TEXT(tblOrders[[#This Row],[Order_Date]],"mmmm")</f>
        <v>July</v>
      </c>
      <c r="L902" t="str">
        <f>TEXT(tblOrders[[#This Row],[Order_Date]],"DDDD")</f>
        <v>Friday</v>
      </c>
    </row>
    <row r="903" spans="1:12" x14ac:dyDescent="0.25">
      <c r="A903" t="s">
        <v>947</v>
      </c>
      <c r="B903" t="s">
        <v>71</v>
      </c>
      <c r="C903" s="3">
        <v>45861</v>
      </c>
      <c r="D903" t="s">
        <v>40</v>
      </c>
      <c r="E903" t="s">
        <v>25</v>
      </c>
      <c r="F903">
        <v>1</v>
      </c>
      <c r="G903" s="2">
        <v>28</v>
      </c>
      <c r="H903" s="2">
        <v>28</v>
      </c>
      <c r="I903" t="s">
        <v>22</v>
      </c>
      <c r="J903" t="s">
        <v>90</v>
      </c>
      <c r="K903" t="str">
        <f>TEXT(tblOrders[[#This Row],[Order_Date]],"mmmm")</f>
        <v>July</v>
      </c>
      <c r="L903" t="str">
        <f>TEXT(tblOrders[[#This Row],[Order_Date]],"DDDD")</f>
        <v>Wednesday</v>
      </c>
    </row>
    <row r="904" spans="1:12" x14ac:dyDescent="0.25">
      <c r="A904" t="s">
        <v>948</v>
      </c>
      <c r="B904" t="s">
        <v>32</v>
      </c>
      <c r="C904" s="3">
        <v>45866</v>
      </c>
      <c r="D904" t="s">
        <v>12</v>
      </c>
      <c r="E904" t="s">
        <v>29</v>
      </c>
      <c r="F904">
        <v>2</v>
      </c>
      <c r="G904" s="2">
        <v>31</v>
      </c>
      <c r="H904" s="2">
        <v>62</v>
      </c>
      <c r="I904" t="s">
        <v>14</v>
      </c>
      <c r="J904" t="s">
        <v>30</v>
      </c>
      <c r="K904" t="str">
        <f>TEXT(tblOrders[[#This Row],[Order_Date]],"mmmm")</f>
        <v>July</v>
      </c>
      <c r="L904" t="str">
        <f>TEXT(tblOrders[[#This Row],[Order_Date]],"DDDD")</f>
        <v>Monday</v>
      </c>
    </row>
    <row r="905" spans="1:12" x14ac:dyDescent="0.25">
      <c r="A905" t="s">
        <v>949</v>
      </c>
      <c r="B905" t="s">
        <v>45</v>
      </c>
      <c r="C905" s="3">
        <v>45926</v>
      </c>
      <c r="D905" t="s">
        <v>12</v>
      </c>
      <c r="E905" t="s">
        <v>25</v>
      </c>
      <c r="F905">
        <v>2</v>
      </c>
      <c r="G905" s="2">
        <v>22</v>
      </c>
      <c r="H905" s="2">
        <v>44</v>
      </c>
      <c r="I905" t="s">
        <v>47</v>
      </c>
      <c r="J905" t="s">
        <v>34</v>
      </c>
      <c r="K905" t="str">
        <f>TEXT(tblOrders[[#This Row],[Order_Date]],"mmmm")</f>
        <v>September</v>
      </c>
      <c r="L905" t="str">
        <f>TEXT(tblOrders[[#This Row],[Order_Date]],"DDDD")</f>
        <v>Friday</v>
      </c>
    </row>
    <row r="906" spans="1:12" x14ac:dyDescent="0.25">
      <c r="A906" t="s">
        <v>950</v>
      </c>
      <c r="B906" t="s">
        <v>11</v>
      </c>
      <c r="C906" s="3">
        <v>45892</v>
      </c>
      <c r="D906" t="s">
        <v>40</v>
      </c>
      <c r="E906" t="s">
        <v>25</v>
      </c>
      <c r="F906">
        <v>2</v>
      </c>
      <c r="G906" s="2">
        <v>20</v>
      </c>
      <c r="H906" s="2">
        <v>40</v>
      </c>
      <c r="I906" t="s">
        <v>14</v>
      </c>
      <c r="J906" t="s">
        <v>62</v>
      </c>
      <c r="K906" t="str">
        <f>TEXT(tblOrders[[#This Row],[Order_Date]],"mmmm")</f>
        <v>August</v>
      </c>
      <c r="L906" t="str">
        <f>TEXT(tblOrders[[#This Row],[Order_Date]],"DDDD")</f>
        <v>Saturday</v>
      </c>
    </row>
    <row r="907" spans="1:12" x14ac:dyDescent="0.25">
      <c r="A907" t="s">
        <v>951</v>
      </c>
      <c r="B907" t="s">
        <v>11</v>
      </c>
      <c r="C907" s="3">
        <v>45842</v>
      </c>
      <c r="D907" t="s">
        <v>17</v>
      </c>
      <c r="E907" t="s">
        <v>18</v>
      </c>
      <c r="F907">
        <v>2</v>
      </c>
      <c r="G907" s="2">
        <v>42</v>
      </c>
      <c r="H907" s="2">
        <v>84</v>
      </c>
      <c r="I907" t="s">
        <v>14</v>
      </c>
      <c r="J907" t="s">
        <v>81</v>
      </c>
      <c r="K907" t="str">
        <f>TEXT(tblOrders[[#This Row],[Order_Date]],"mmmm")</f>
        <v>July</v>
      </c>
      <c r="L907" t="str">
        <f>TEXT(tblOrders[[#This Row],[Order_Date]],"DDDD")</f>
        <v>Friday</v>
      </c>
    </row>
    <row r="908" spans="1:12" x14ac:dyDescent="0.25">
      <c r="A908" t="s">
        <v>952</v>
      </c>
      <c r="B908" t="s">
        <v>71</v>
      </c>
      <c r="C908" s="3">
        <v>45905</v>
      </c>
      <c r="D908" t="s">
        <v>12</v>
      </c>
      <c r="E908" t="s">
        <v>29</v>
      </c>
      <c r="F908">
        <v>4</v>
      </c>
      <c r="G908" s="2">
        <v>34</v>
      </c>
      <c r="H908" s="2">
        <v>136</v>
      </c>
      <c r="I908" t="s">
        <v>14</v>
      </c>
      <c r="J908" t="s">
        <v>90</v>
      </c>
      <c r="K908" t="str">
        <f>TEXT(tblOrders[[#This Row],[Order_Date]],"mmmm")</f>
        <v>September</v>
      </c>
      <c r="L908" t="str">
        <f>TEXT(tblOrders[[#This Row],[Order_Date]],"DDDD")</f>
        <v>Friday</v>
      </c>
    </row>
    <row r="909" spans="1:12" x14ac:dyDescent="0.25">
      <c r="A909" t="s">
        <v>953</v>
      </c>
      <c r="B909" t="s">
        <v>45</v>
      </c>
      <c r="C909" s="3">
        <v>45925</v>
      </c>
      <c r="D909" t="s">
        <v>28</v>
      </c>
      <c r="E909" t="s">
        <v>29</v>
      </c>
      <c r="F909">
        <v>1</v>
      </c>
      <c r="G909" s="2">
        <v>19</v>
      </c>
      <c r="H909" s="2">
        <v>19</v>
      </c>
      <c r="I909" t="s">
        <v>14</v>
      </c>
      <c r="J909" t="s">
        <v>26</v>
      </c>
      <c r="K909" t="str">
        <f>TEXT(tblOrders[[#This Row],[Order_Date]],"mmmm")</f>
        <v>September</v>
      </c>
      <c r="L909" t="str">
        <f>TEXT(tblOrders[[#This Row],[Order_Date]],"DDDD")</f>
        <v>Thursday</v>
      </c>
    </row>
    <row r="910" spans="1:12" x14ac:dyDescent="0.25">
      <c r="A910" t="s">
        <v>954</v>
      </c>
      <c r="B910" t="s">
        <v>11</v>
      </c>
      <c r="C910" s="3">
        <v>45860</v>
      </c>
      <c r="D910" t="s">
        <v>40</v>
      </c>
      <c r="E910" t="s">
        <v>29</v>
      </c>
      <c r="F910">
        <v>1</v>
      </c>
      <c r="G910" s="2">
        <v>20</v>
      </c>
      <c r="H910" s="2">
        <v>20</v>
      </c>
      <c r="I910" t="s">
        <v>41</v>
      </c>
      <c r="J910" t="s">
        <v>34</v>
      </c>
      <c r="K910" t="str">
        <f>TEXT(tblOrders[[#This Row],[Order_Date]],"mmmm")</f>
        <v>July</v>
      </c>
      <c r="L910" t="str">
        <f>TEXT(tblOrders[[#This Row],[Order_Date]],"DDDD")</f>
        <v>Tuesday</v>
      </c>
    </row>
    <row r="911" spans="1:12" x14ac:dyDescent="0.25">
      <c r="A911" t="s">
        <v>955</v>
      </c>
      <c r="B911" t="s">
        <v>61</v>
      </c>
      <c r="C911" s="3">
        <v>45904</v>
      </c>
      <c r="D911" t="s">
        <v>17</v>
      </c>
      <c r="E911" t="s">
        <v>18</v>
      </c>
      <c r="F911">
        <v>1</v>
      </c>
      <c r="G911" s="2">
        <v>41</v>
      </c>
      <c r="H911" s="2">
        <v>41</v>
      </c>
      <c r="I911" t="s">
        <v>14</v>
      </c>
      <c r="J911" t="s">
        <v>15</v>
      </c>
      <c r="K911" t="str">
        <f>TEXT(tblOrders[[#This Row],[Order_Date]],"mmmm")</f>
        <v>September</v>
      </c>
      <c r="L911" t="str">
        <f>TEXT(tblOrders[[#This Row],[Order_Date]],"DDDD")</f>
        <v>Thursday</v>
      </c>
    </row>
    <row r="912" spans="1:12" x14ac:dyDescent="0.25">
      <c r="A912" t="s">
        <v>956</v>
      </c>
      <c r="B912" t="s">
        <v>45</v>
      </c>
      <c r="C912" s="3">
        <v>45853</v>
      </c>
      <c r="D912" t="s">
        <v>17</v>
      </c>
      <c r="E912" t="s">
        <v>18</v>
      </c>
      <c r="F912">
        <v>2</v>
      </c>
      <c r="G912" s="2">
        <v>20</v>
      </c>
      <c r="H912" s="2">
        <v>40</v>
      </c>
      <c r="I912" t="s">
        <v>47</v>
      </c>
      <c r="J912" t="s">
        <v>213</v>
      </c>
      <c r="K912" t="str">
        <f>TEXT(tblOrders[[#This Row],[Order_Date]],"mmmm")</f>
        <v>July</v>
      </c>
      <c r="L912" t="str">
        <f>TEXT(tblOrders[[#This Row],[Order_Date]],"DDDD")</f>
        <v>Tuesday</v>
      </c>
    </row>
    <row r="913" spans="1:12" x14ac:dyDescent="0.25">
      <c r="A913" t="s">
        <v>957</v>
      </c>
      <c r="B913" t="s">
        <v>71</v>
      </c>
      <c r="C913" s="3">
        <v>45906</v>
      </c>
      <c r="D913" t="s">
        <v>12</v>
      </c>
      <c r="E913" t="s">
        <v>13</v>
      </c>
      <c r="F913">
        <v>2</v>
      </c>
      <c r="G913" s="2">
        <v>49</v>
      </c>
      <c r="H913" s="2">
        <v>98</v>
      </c>
      <c r="I913" t="s">
        <v>47</v>
      </c>
      <c r="J913" t="s">
        <v>34</v>
      </c>
      <c r="K913" t="str">
        <f>TEXT(tblOrders[[#This Row],[Order_Date]],"mmmm")</f>
        <v>September</v>
      </c>
      <c r="L913" t="str">
        <f>TEXT(tblOrders[[#This Row],[Order_Date]],"DDDD")</f>
        <v>Saturday</v>
      </c>
    </row>
    <row r="914" spans="1:12" x14ac:dyDescent="0.25">
      <c r="A914" t="s">
        <v>958</v>
      </c>
      <c r="B914" t="s">
        <v>32</v>
      </c>
      <c r="C914" s="3">
        <v>45907</v>
      </c>
      <c r="D914" t="s">
        <v>17</v>
      </c>
      <c r="E914" t="s">
        <v>29</v>
      </c>
      <c r="F914">
        <v>1</v>
      </c>
      <c r="G914" s="2">
        <v>68</v>
      </c>
      <c r="H914" s="2">
        <v>68</v>
      </c>
      <c r="I914" t="s">
        <v>14</v>
      </c>
      <c r="J914" t="s">
        <v>34</v>
      </c>
      <c r="K914" t="str">
        <f>TEXT(tblOrders[[#This Row],[Order_Date]],"mmmm")</f>
        <v>September</v>
      </c>
      <c r="L914" t="str">
        <f>TEXT(tblOrders[[#This Row],[Order_Date]],"DDDD")</f>
        <v>Sunday</v>
      </c>
    </row>
    <row r="915" spans="1:12" x14ac:dyDescent="0.25">
      <c r="A915" t="s">
        <v>959</v>
      </c>
      <c r="B915" t="s">
        <v>21</v>
      </c>
      <c r="C915" s="3">
        <v>45930</v>
      </c>
      <c r="D915" t="s">
        <v>40</v>
      </c>
      <c r="E915" t="s">
        <v>25</v>
      </c>
      <c r="F915">
        <v>3</v>
      </c>
      <c r="G915" s="2">
        <v>85</v>
      </c>
      <c r="H915" s="2">
        <v>255</v>
      </c>
      <c r="I915" t="s">
        <v>41</v>
      </c>
      <c r="J915" t="s">
        <v>15</v>
      </c>
      <c r="K915" t="str">
        <f>TEXT(tblOrders[[#This Row],[Order_Date]],"mmmm")</f>
        <v>September</v>
      </c>
      <c r="L915" t="str">
        <f>TEXT(tblOrders[[#This Row],[Order_Date]],"DDDD")</f>
        <v>Tuesday</v>
      </c>
    </row>
    <row r="916" spans="1:12" x14ac:dyDescent="0.25">
      <c r="A916" t="s">
        <v>960</v>
      </c>
      <c r="B916" t="s">
        <v>11</v>
      </c>
      <c r="C916" s="3">
        <v>45872</v>
      </c>
      <c r="D916" t="s">
        <v>17</v>
      </c>
      <c r="E916" t="s">
        <v>29</v>
      </c>
      <c r="F916">
        <v>3</v>
      </c>
      <c r="G916" s="2">
        <v>25</v>
      </c>
      <c r="H916" s="2">
        <v>75</v>
      </c>
      <c r="I916" t="s">
        <v>47</v>
      </c>
      <c r="J916" t="s">
        <v>30</v>
      </c>
      <c r="K916" t="str">
        <f>TEXT(tblOrders[[#This Row],[Order_Date]],"mmmm")</f>
        <v>August</v>
      </c>
      <c r="L916" t="str">
        <f>TEXT(tblOrders[[#This Row],[Order_Date]],"DDDD")</f>
        <v>Sunday</v>
      </c>
    </row>
    <row r="917" spans="1:12" x14ac:dyDescent="0.25">
      <c r="A917" t="s">
        <v>961</v>
      </c>
      <c r="B917" t="s">
        <v>32</v>
      </c>
      <c r="C917" s="3">
        <v>45889</v>
      </c>
      <c r="D917" t="s">
        <v>17</v>
      </c>
      <c r="E917" t="s">
        <v>29</v>
      </c>
      <c r="F917">
        <v>2</v>
      </c>
      <c r="G917" s="2">
        <v>67</v>
      </c>
      <c r="H917" s="2">
        <v>134</v>
      </c>
      <c r="I917" t="s">
        <v>41</v>
      </c>
      <c r="J917" t="s">
        <v>34</v>
      </c>
      <c r="K917" t="str">
        <f>TEXT(tblOrders[[#This Row],[Order_Date]],"mmmm")</f>
        <v>August</v>
      </c>
      <c r="L917" t="str">
        <f>TEXT(tblOrders[[#This Row],[Order_Date]],"DDDD")</f>
        <v>Wednesday</v>
      </c>
    </row>
    <row r="918" spans="1:12" x14ac:dyDescent="0.25">
      <c r="A918" t="s">
        <v>962</v>
      </c>
      <c r="B918" t="s">
        <v>21</v>
      </c>
      <c r="C918" s="3">
        <v>45860</v>
      </c>
      <c r="D918" t="s">
        <v>17</v>
      </c>
      <c r="E918" t="s">
        <v>25</v>
      </c>
      <c r="F918">
        <v>2</v>
      </c>
      <c r="G918" s="2">
        <v>120</v>
      </c>
      <c r="H918" s="2">
        <v>240</v>
      </c>
      <c r="I918" t="s">
        <v>47</v>
      </c>
      <c r="J918" t="s">
        <v>62</v>
      </c>
      <c r="K918" t="str">
        <f>TEXT(tblOrders[[#This Row],[Order_Date]],"mmmm")</f>
        <v>July</v>
      </c>
      <c r="L918" t="str">
        <f>TEXT(tblOrders[[#This Row],[Order_Date]],"DDDD")</f>
        <v>Tuesday</v>
      </c>
    </row>
    <row r="919" spans="1:12" x14ac:dyDescent="0.25">
      <c r="A919" t="s">
        <v>963</v>
      </c>
      <c r="B919" t="s">
        <v>32</v>
      </c>
      <c r="C919" s="3">
        <v>45918</v>
      </c>
      <c r="D919" t="s">
        <v>40</v>
      </c>
      <c r="E919" t="s">
        <v>25</v>
      </c>
      <c r="F919">
        <v>4</v>
      </c>
      <c r="G919" s="2">
        <v>61</v>
      </c>
      <c r="H919" s="2">
        <v>244</v>
      </c>
      <c r="I919" t="s">
        <v>14</v>
      </c>
      <c r="J919" t="s">
        <v>30</v>
      </c>
      <c r="K919" t="str">
        <f>TEXT(tblOrders[[#This Row],[Order_Date]],"mmmm")</f>
        <v>September</v>
      </c>
      <c r="L919" t="str">
        <f>TEXT(tblOrders[[#This Row],[Order_Date]],"DDDD")</f>
        <v>Thursday</v>
      </c>
    </row>
    <row r="920" spans="1:12" x14ac:dyDescent="0.25">
      <c r="A920" t="s">
        <v>964</v>
      </c>
      <c r="B920" t="s">
        <v>11</v>
      </c>
      <c r="C920" s="3">
        <v>45847</v>
      </c>
      <c r="D920" t="s">
        <v>17</v>
      </c>
      <c r="E920" t="s">
        <v>25</v>
      </c>
      <c r="F920">
        <v>1</v>
      </c>
      <c r="G920" s="2">
        <v>20</v>
      </c>
      <c r="H920" s="2">
        <v>20</v>
      </c>
      <c r="I920" t="s">
        <v>41</v>
      </c>
      <c r="J920" t="s">
        <v>30</v>
      </c>
      <c r="K920" t="str">
        <f>TEXT(tblOrders[[#This Row],[Order_Date]],"mmmm")</f>
        <v>July</v>
      </c>
      <c r="L920" t="str">
        <f>TEXT(tblOrders[[#This Row],[Order_Date]],"DDDD")</f>
        <v>Wednesday</v>
      </c>
    </row>
    <row r="921" spans="1:12" x14ac:dyDescent="0.25">
      <c r="A921" t="s">
        <v>965</v>
      </c>
      <c r="B921" t="s">
        <v>11</v>
      </c>
      <c r="C921" s="3">
        <v>45872</v>
      </c>
      <c r="D921" t="s">
        <v>12</v>
      </c>
      <c r="E921" t="s">
        <v>29</v>
      </c>
      <c r="F921">
        <v>2</v>
      </c>
      <c r="G921" s="2">
        <v>35</v>
      </c>
      <c r="H921" s="2">
        <v>70</v>
      </c>
      <c r="I921" t="s">
        <v>47</v>
      </c>
      <c r="J921" t="s">
        <v>26</v>
      </c>
      <c r="K921" t="str">
        <f>TEXT(tblOrders[[#This Row],[Order_Date]],"mmmm")</f>
        <v>August</v>
      </c>
      <c r="L921" t="str">
        <f>TEXT(tblOrders[[#This Row],[Order_Date]],"DDDD")</f>
        <v>Sunday</v>
      </c>
    </row>
    <row r="922" spans="1:12" x14ac:dyDescent="0.25">
      <c r="A922" t="s">
        <v>966</v>
      </c>
      <c r="B922" t="s">
        <v>61</v>
      </c>
      <c r="C922" s="3">
        <v>45858</v>
      </c>
      <c r="D922" t="s">
        <v>17</v>
      </c>
      <c r="E922" t="s">
        <v>18</v>
      </c>
      <c r="F922">
        <v>2</v>
      </c>
      <c r="G922" s="2">
        <v>100</v>
      </c>
      <c r="H922" s="2">
        <v>200</v>
      </c>
      <c r="I922" t="s">
        <v>14</v>
      </c>
      <c r="J922" t="s">
        <v>26</v>
      </c>
      <c r="K922" t="str">
        <f>TEXT(tblOrders[[#This Row],[Order_Date]],"mmmm")</f>
        <v>July</v>
      </c>
      <c r="L922" t="str">
        <f>TEXT(tblOrders[[#This Row],[Order_Date]],"DDDD")</f>
        <v>Sunday</v>
      </c>
    </row>
    <row r="923" spans="1:12" x14ac:dyDescent="0.25">
      <c r="A923" t="s">
        <v>967</v>
      </c>
      <c r="B923" t="s">
        <v>11</v>
      </c>
      <c r="C923" s="3">
        <v>45858</v>
      </c>
      <c r="D923" t="s">
        <v>17</v>
      </c>
      <c r="E923" t="s">
        <v>25</v>
      </c>
      <c r="F923">
        <v>1</v>
      </c>
      <c r="G923" s="2">
        <v>49</v>
      </c>
      <c r="H923" s="2">
        <v>49</v>
      </c>
      <c r="I923" t="s">
        <v>14</v>
      </c>
      <c r="J923" t="s">
        <v>34</v>
      </c>
      <c r="K923" t="str">
        <f>TEXT(tblOrders[[#This Row],[Order_Date]],"mmmm")</f>
        <v>July</v>
      </c>
      <c r="L923" t="str">
        <f>TEXT(tblOrders[[#This Row],[Order_Date]],"DDDD")</f>
        <v>Sunday</v>
      </c>
    </row>
    <row r="924" spans="1:12" x14ac:dyDescent="0.25">
      <c r="A924" t="s">
        <v>968</v>
      </c>
      <c r="B924" t="s">
        <v>21</v>
      </c>
      <c r="C924" s="3">
        <v>45924</v>
      </c>
      <c r="D924" t="s">
        <v>40</v>
      </c>
      <c r="E924" t="s">
        <v>25</v>
      </c>
      <c r="F924">
        <v>2</v>
      </c>
      <c r="G924" s="2">
        <v>117</v>
      </c>
      <c r="H924" s="2">
        <v>234</v>
      </c>
      <c r="I924" t="s">
        <v>14</v>
      </c>
      <c r="J924" t="s">
        <v>30</v>
      </c>
      <c r="K924" t="str">
        <f>TEXT(tblOrders[[#This Row],[Order_Date]],"mmmm")</f>
        <v>September</v>
      </c>
      <c r="L924" t="str">
        <f>TEXT(tblOrders[[#This Row],[Order_Date]],"DDDD")</f>
        <v>Wednesday</v>
      </c>
    </row>
    <row r="925" spans="1:12" x14ac:dyDescent="0.25">
      <c r="A925" t="s">
        <v>969</v>
      </c>
      <c r="B925" t="s">
        <v>45</v>
      </c>
      <c r="C925" s="3">
        <v>45930</v>
      </c>
      <c r="D925" t="s">
        <v>40</v>
      </c>
      <c r="E925" t="s">
        <v>25</v>
      </c>
      <c r="F925">
        <v>1</v>
      </c>
      <c r="G925" s="2">
        <v>23</v>
      </c>
      <c r="H925" s="2">
        <v>23</v>
      </c>
      <c r="I925" t="s">
        <v>14</v>
      </c>
      <c r="J925" t="s">
        <v>26</v>
      </c>
      <c r="K925" t="str">
        <f>TEXT(tblOrders[[#This Row],[Order_Date]],"mmmm")</f>
        <v>September</v>
      </c>
      <c r="L925" t="str">
        <f>TEXT(tblOrders[[#This Row],[Order_Date]],"DDDD")</f>
        <v>Tuesday</v>
      </c>
    </row>
    <row r="926" spans="1:12" x14ac:dyDescent="0.25">
      <c r="A926" t="s">
        <v>970</v>
      </c>
      <c r="B926" t="s">
        <v>61</v>
      </c>
      <c r="C926" s="3">
        <v>45845</v>
      </c>
      <c r="D926" t="s">
        <v>40</v>
      </c>
      <c r="E926" t="s">
        <v>18</v>
      </c>
      <c r="F926">
        <v>1</v>
      </c>
      <c r="G926" s="2">
        <v>130</v>
      </c>
      <c r="H926" s="2">
        <v>130</v>
      </c>
      <c r="I926" t="s">
        <v>14</v>
      </c>
      <c r="J926" t="s">
        <v>26</v>
      </c>
      <c r="K926" t="str">
        <f>TEXT(tblOrders[[#This Row],[Order_Date]],"mmmm")</f>
        <v>July</v>
      </c>
      <c r="L926" t="str">
        <f>TEXT(tblOrders[[#This Row],[Order_Date]],"DDDD")</f>
        <v>Monday</v>
      </c>
    </row>
    <row r="927" spans="1:12" x14ac:dyDescent="0.25">
      <c r="A927" t="s">
        <v>971</v>
      </c>
      <c r="B927" t="s">
        <v>21</v>
      </c>
      <c r="C927" s="3">
        <v>45879</v>
      </c>
      <c r="D927" t="s">
        <v>12</v>
      </c>
      <c r="E927" t="s">
        <v>25</v>
      </c>
      <c r="F927">
        <v>1</v>
      </c>
      <c r="G927" s="2">
        <v>101</v>
      </c>
      <c r="H927" s="2">
        <v>101</v>
      </c>
      <c r="I927" t="s">
        <v>14</v>
      </c>
      <c r="J927" t="s">
        <v>81</v>
      </c>
      <c r="K927" t="str">
        <f>TEXT(tblOrders[[#This Row],[Order_Date]],"mmmm")</f>
        <v>August</v>
      </c>
      <c r="L927" t="str">
        <f>TEXT(tblOrders[[#This Row],[Order_Date]],"DDDD")</f>
        <v>Sunday</v>
      </c>
    </row>
    <row r="928" spans="1:12" x14ac:dyDescent="0.25">
      <c r="A928" t="s">
        <v>972</v>
      </c>
      <c r="B928" t="s">
        <v>61</v>
      </c>
      <c r="C928" s="3">
        <v>45846</v>
      </c>
      <c r="D928" t="s">
        <v>17</v>
      </c>
      <c r="E928" t="s">
        <v>29</v>
      </c>
      <c r="F928">
        <v>1</v>
      </c>
      <c r="G928" s="2">
        <v>50</v>
      </c>
      <c r="H928" s="2">
        <v>50</v>
      </c>
      <c r="I928" t="s">
        <v>14</v>
      </c>
      <c r="J928" t="s">
        <v>30</v>
      </c>
      <c r="K928" t="str">
        <f>TEXT(tblOrders[[#This Row],[Order_Date]],"mmmm")</f>
        <v>July</v>
      </c>
      <c r="L928" t="str">
        <f>TEXT(tblOrders[[#This Row],[Order_Date]],"DDDD")</f>
        <v>Tuesday</v>
      </c>
    </row>
    <row r="929" spans="1:12" x14ac:dyDescent="0.25">
      <c r="A929" t="s">
        <v>973</v>
      </c>
      <c r="B929" t="s">
        <v>32</v>
      </c>
      <c r="C929" s="3">
        <v>45839</v>
      </c>
      <c r="D929" t="s">
        <v>28</v>
      </c>
      <c r="E929" t="s">
        <v>25</v>
      </c>
      <c r="F929">
        <v>4</v>
      </c>
      <c r="G929" s="2">
        <v>55</v>
      </c>
      <c r="H929" s="2">
        <v>220</v>
      </c>
      <c r="I929" t="s">
        <v>14</v>
      </c>
      <c r="J929" t="s">
        <v>26</v>
      </c>
      <c r="K929" t="str">
        <f>TEXT(tblOrders[[#This Row],[Order_Date]],"mmmm")</f>
        <v>July</v>
      </c>
      <c r="L929" t="str">
        <f>TEXT(tblOrders[[#This Row],[Order_Date]],"DDDD")</f>
        <v>Tuesday</v>
      </c>
    </row>
    <row r="930" spans="1:12" x14ac:dyDescent="0.25">
      <c r="A930" t="s">
        <v>974</v>
      </c>
      <c r="B930" t="s">
        <v>37</v>
      </c>
      <c r="C930" s="3">
        <v>45858</v>
      </c>
      <c r="D930" t="s">
        <v>12</v>
      </c>
      <c r="E930" t="s">
        <v>18</v>
      </c>
      <c r="F930">
        <v>1</v>
      </c>
      <c r="G930" s="2">
        <v>174</v>
      </c>
      <c r="H930" s="2">
        <v>174</v>
      </c>
      <c r="I930" t="s">
        <v>47</v>
      </c>
      <c r="J930" t="s">
        <v>26</v>
      </c>
      <c r="K930" t="str">
        <f>TEXT(tblOrders[[#This Row],[Order_Date]],"mmmm")</f>
        <v>July</v>
      </c>
      <c r="L930" t="str">
        <f>TEXT(tblOrders[[#This Row],[Order_Date]],"DDDD")</f>
        <v>Sunday</v>
      </c>
    </row>
    <row r="931" spans="1:12" x14ac:dyDescent="0.25">
      <c r="A931" t="s">
        <v>975</v>
      </c>
      <c r="B931" t="s">
        <v>49</v>
      </c>
      <c r="C931" s="3">
        <v>45897</v>
      </c>
      <c r="D931" t="s">
        <v>17</v>
      </c>
      <c r="E931" t="s">
        <v>25</v>
      </c>
      <c r="F931">
        <v>1</v>
      </c>
      <c r="G931" s="2">
        <v>51</v>
      </c>
      <c r="H931" s="2">
        <v>51</v>
      </c>
      <c r="I931" t="s">
        <v>14</v>
      </c>
      <c r="J931" t="s">
        <v>26</v>
      </c>
      <c r="K931" t="str">
        <f>TEXT(tblOrders[[#This Row],[Order_Date]],"mmmm")</f>
        <v>August</v>
      </c>
      <c r="L931" t="str">
        <f>TEXT(tblOrders[[#This Row],[Order_Date]],"DDDD")</f>
        <v>Thursday</v>
      </c>
    </row>
    <row r="932" spans="1:12" x14ac:dyDescent="0.25">
      <c r="A932" t="s">
        <v>976</v>
      </c>
      <c r="B932" t="s">
        <v>11</v>
      </c>
      <c r="C932" s="3">
        <v>45890</v>
      </c>
      <c r="D932" t="s">
        <v>12</v>
      </c>
      <c r="E932" t="s">
        <v>13</v>
      </c>
      <c r="F932">
        <v>2</v>
      </c>
      <c r="G932" s="2">
        <v>38</v>
      </c>
      <c r="H932" s="2">
        <v>76</v>
      </c>
      <c r="I932" t="s">
        <v>22</v>
      </c>
      <c r="J932" t="s">
        <v>30</v>
      </c>
      <c r="K932" t="str">
        <f>TEXT(tblOrders[[#This Row],[Order_Date]],"mmmm")</f>
        <v>August</v>
      </c>
      <c r="L932" t="str">
        <f>TEXT(tblOrders[[#This Row],[Order_Date]],"DDDD")</f>
        <v>Thursday</v>
      </c>
    </row>
    <row r="933" spans="1:12" x14ac:dyDescent="0.25">
      <c r="A933" t="s">
        <v>977</v>
      </c>
      <c r="B933" t="s">
        <v>61</v>
      </c>
      <c r="C933" s="3">
        <v>45914</v>
      </c>
      <c r="D933" t="s">
        <v>17</v>
      </c>
      <c r="E933" t="s">
        <v>18</v>
      </c>
      <c r="F933">
        <v>2</v>
      </c>
      <c r="G933" s="2">
        <v>40</v>
      </c>
      <c r="H933" s="2">
        <v>80</v>
      </c>
      <c r="I933" t="s">
        <v>14</v>
      </c>
      <c r="J933" t="s">
        <v>90</v>
      </c>
      <c r="K933" t="str">
        <f>TEXT(tblOrders[[#This Row],[Order_Date]],"mmmm")</f>
        <v>September</v>
      </c>
      <c r="L933" t="str">
        <f>TEXT(tblOrders[[#This Row],[Order_Date]],"DDDD")</f>
        <v>Sunday</v>
      </c>
    </row>
    <row r="934" spans="1:12" x14ac:dyDescent="0.25">
      <c r="A934" t="s">
        <v>978</v>
      </c>
      <c r="B934" t="s">
        <v>21</v>
      </c>
      <c r="C934" s="3">
        <v>45879</v>
      </c>
      <c r="D934" t="s">
        <v>17</v>
      </c>
      <c r="E934" t="s">
        <v>18</v>
      </c>
      <c r="F934">
        <v>3</v>
      </c>
      <c r="G934" s="2">
        <v>97</v>
      </c>
      <c r="H934" s="2">
        <v>291</v>
      </c>
      <c r="I934" t="s">
        <v>14</v>
      </c>
      <c r="J934" t="s">
        <v>81</v>
      </c>
      <c r="K934" t="str">
        <f>TEXT(tblOrders[[#This Row],[Order_Date]],"mmmm")</f>
        <v>August</v>
      </c>
      <c r="L934" t="str">
        <f>TEXT(tblOrders[[#This Row],[Order_Date]],"DDDD")</f>
        <v>Sunday</v>
      </c>
    </row>
    <row r="935" spans="1:12" x14ac:dyDescent="0.25">
      <c r="A935" t="s">
        <v>979</v>
      </c>
      <c r="B935" t="s">
        <v>61</v>
      </c>
      <c r="C935" s="3">
        <v>45905</v>
      </c>
      <c r="D935" t="s">
        <v>12</v>
      </c>
      <c r="E935" t="s">
        <v>25</v>
      </c>
      <c r="F935">
        <v>1</v>
      </c>
      <c r="G935" s="2">
        <v>105</v>
      </c>
      <c r="H935" s="2">
        <v>105</v>
      </c>
      <c r="I935" t="s">
        <v>14</v>
      </c>
      <c r="J935" t="s">
        <v>213</v>
      </c>
      <c r="K935" t="str">
        <f>TEXT(tblOrders[[#This Row],[Order_Date]],"mmmm")</f>
        <v>September</v>
      </c>
      <c r="L935" t="str">
        <f>TEXT(tblOrders[[#This Row],[Order_Date]],"DDDD")</f>
        <v>Friday</v>
      </c>
    </row>
    <row r="936" spans="1:12" x14ac:dyDescent="0.25">
      <c r="A936" t="s">
        <v>980</v>
      </c>
      <c r="B936" t="s">
        <v>21</v>
      </c>
      <c r="C936" s="3">
        <v>45850</v>
      </c>
      <c r="D936" t="s">
        <v>17</v>
      </c>
      <c r="E936" t="s">
        <v>25</v>
      </c>
      <c r="F936">
        <v>4</v>
      </c>
      <c r="G936" s="2">
        <v>89</v>
      </c>
      <c r="H936" s="2">
        <v>356</v>
      </c>
      <c r="I936" t="s">
        <v>41</v>
      </c>
      <c r="J936" t="s">
        <v>15</v>
      </c>
      <c r="K936" t="str">
        <f>TEXT(tblOrders[[#This Row],[Order_Date]],"mmmm")</f>
        <v>July</v>
      </c>
      <c r="L936" t="str">
        <f>TEXT(tblOrders[[#This Row],[Order_Date]],"DDDD")</f>
        <v>Saturday</v>
      </c>
    </row>
    <row r="937" spans="1:12" x14ac:dyDescent="0.25">
      <c r="A937" t="s">
        <v>981</v>
      </c>
      <c r="B937" t="s">
        <v>11</v>
      </c>
      <c r="C937" s="3">
        <v>45893</v>
      </c>
      <c r="D937" t="s">
        <v>12</v>
      </c>
      <c r="E937" t="s">
        <v>29</v>
      </c>
      <c r="F937">
        <v>3</v>
      </c>
      <c r="G937" s="2">
        <v>38</v>
      </c>
      <c r="H937" s="2">
        <v>114</v>
      </c>
      <c r="I937" t="s">
        <v>22</v>
      </c>
      <c r="J937" t="s">
        <v>30</v>
      </c>
      <c r="K937" t="str">
        <f>TEXT(tblOrders[[#This Row],[Order_Date]],"mmmm")</f>
        <v>August</v>
      </c>
      <c r="L937" t="str">
        <f>TEXT(tblOrders[[#This Row],[Order_Date]],"DDDD")</f>
        <v>Sunday</v>
      </c>
    </row>
    <row r="938" spans="1:12" x14ac:dyDescent="0.25">
      <c r="A938" t="s">
        <v>982</v>
      </c>
      <c r="B938" t="s">
        <v>45</v>
      </c>
      <c r="C938" s="3">
        <v>45930</v>
      </c>
      <c r="D938" t="s">
        <v>28</v>
      </c>
      <c r="E938" t="s">
        <v>25</v>
      </c>
      <c r="F938">
        <v>1</v>
      </c>
      <c r="G938" s="2">
        <v>21</v>
      </c>
      <c r="H938" s="2">
        <v>21</v>
      </c>
      <c r="I938" t="s">
        <v>14</v>
      </c>
      <c r="J938" t="s">
        <v>30</v>
      </c>
      <c r="K938" t="str">
        <f>TEXT(tblOrders[[#This Row],[Order_Date]],"mmmm")</f>
        <v>September</v>
      </c>
      <c r="L938" t="str">
        <f>TEXT(tblOrders[[#This Row],[Order_Date]],"DDDD")</f>
        <v>Tuesday</v>
      </c>
    </row>
    <row r="939" spans="1:12" x14ac:dyDescent="0.25">
      <c r="A939" t="s">
        <v>983</v>
      </c>
      <c r="B939" t="s">
        <v>37</v>
      </c>
      <c r="C939" s="3">
        <v>45925</v>
      </c>
      <c r="D939" t="s">
        <v>12</v>
      </c>
      <c r="E939" t="s">
        <v>13</v>
      </c>
      <c r="F939">
        <v>1</v>
      </c>
      <c r="G939" s="2">
        <v>202</v>
      </c>
      <c r="H939" s="2">
        <v>202</v>
      </c>
      <c r="I939" t="s">
        <v>41</v>
      </c>
      <c r="J939" t="s">
        <v>90</v>
      </c>
      <c r="K939" t="str">
        <f>TEXT(tblOrders[[#This Row],[Order_Date]],"mmmm")</f>
        <v>September</v>
      </c>
      <c r="L939" t="str">
        <f>TEXT(tblOrders[[#This Row],[Order_Date]],"DDDD")</f>
        <v>Thursday</v>
      </c>
    </row>
    <row r="940" spans="1:12" x14ac:dyDescent="0.25">
      <c r="A940" t="s">
        <v>984</v>
      </c>
      <c r="B940" t="s">
        <v>49</v>
      </c>
      <c r="C940" s="3">
        <v>45885</v>
      </c>
      <c r="D940" t="s">
        <v>12</v>
      </c>
      <c r="E940" t="s">
        <v>29</v>
      </c>
      <c r="F940">
        <v>2</v>
      </c>
      <c r="G940" s="2">
        <v>17</v>
      </c>
      <c r="H940" s="2">
        <v>34</v>
      </c>
      <c r="I940" t="s">
        <v>41</v>
      </c>
      <c r="J940" t="s">
        <v>90</v>
      </c>
      <c r="K940" t="str">
        <f>TEXT(tblOrders[[#This Row],[Order_Date]],"mmmm")</f>
        <v>August</v>
      </c>
      <c r="L940" t="str">
        <f>TEXT(tblOrders[[#This Row],[Order_Date]],"DDDD")</f>
        <v>Saturday</v>
      </c>
    </row>
    <row r="941" spans="1:12" x14ac:dyDescent="0.25">
      <c r="A941" t="s">
        <v>985</v>
      </c>
      <c r="B941" t="s">
        <v>32</v>
      </c>
      <c r="C941" s="3">
        <v>45881</v>
      </c>
      <c r="D941" t="s">
        <v>12</v>
      </c>
      <c r="E941" t="s">
        <v>18</v>
      </c>
      <c r="F941">
        <v>3</v>
      </c>
      <c r="G941" s="2">
        <v>73</v>
      </c>
      <c r="H941" s="2">
        <v>219</v>
      </c>
      <c r="I941" t="s">
        <v>14</v>
      </c>
      <c r="J941" t="s">
        <v>67</v>
      </c>
      <c r="K941" t="str">
        <f>TEXT(tblOrders[[#This Row],[Order_Date]],"mmmm")</f>
        <v>August</v>
      </c>
      <c r="L941" t="str">
        <f>TEXT(tblOrders[[#This Row],[Order_Date]],"DDDD")</f>
        <v>Tuesday</v>
      </c>
    </row>
    <row r="942" spans="1:12" x14ac:dyDescent="0.25">
      <c r="A942" t="s">
        <v>986</v>
      </c>
      <c r="B942" t="s">
        <v>11</v>
      </c>
      <c r="C942" s="3">
        <v>45902</v>
      </c>
      <c r="D942" t="s">
        <v>12</v>
      </c>
      <c r="E942" t="s">
        <v>18</v>
      </c>
      <c r="F942">
        <v>3</v>
      </c>
      <c r="G942" s="2">
        <v>30</v>
      </c>
      <c r="H942" s="2">
        <v>90</v>
      </c>
      <c r="I942" t="s">
        <v>41</v>
      </c>
      <c r="J942" t="s">
        <v>90</v>
      </c>
      <c r="K942" t="str">
        <f>TEXT(tblOrders[[#This Row],[Order_Date]],"mmmm")</f>
        <v>September</v>
      </c>
      <c r="L942" t="str">
        <f>TEXT(tblOrders[[#This Row],[Order_Date]],"DDDD")</f>
        <v>Tuesday</v>
      </c>
    </row>
    <row r="943" spans="1:12" x14ac:dyDescent="0.25">
      <c r="A943" t="s">
        <v>987</v>
      </c>
      <c r="B943" t="s">
        <v>11</v>
      </c>
      <c r="C943" s="3">
        <v>45864</v>
      </c>
      <c r="D943" t="s">
        <v>28</v>
      </c>
      <c r="E943" t="s">
        <v>13</v>
      </c>
      <c r="F943">
        <v>1</v>
      </c>
      <c r="G943" s="2">
        <v>36</v>
      </c>
      <c r="H943" s="2">
        <v>36</v>
      </c>
      <c r="I943" t="s">
        <v>14</v>
      </c>
      <c r="J943" t="s">
        <v>38</v>
      </c>
      <c r="K943" t="str">
        <f>TEXT(tblOrders[[#This Row],[Order_Date]],"mmmm")</f>
        <v>July</v>
      </c>
      <c r="L943" t="str">
        <f>TEXT(tblOrders[[#This Row],[Order_Date]],"DDDD")</f>
        <v>Saturday</v>
      </c>
    </row>
    <row r="944" spans="1:12" x14ac:dyDescent="0.25">
      <c r="A944" t="s">
        <v>988</v>
      </c>
      <c r="B944" t="s">
        <v>11</v>
      </c>
      <c r="C944" s="3">
        <v>45884</v>
      </c>
      <c r="D944" t="s">
        <v>17</v>
      </c>
      <c r="E944" t="s">
        <v>18</v>
      </c>
      <c r="F944">
        <v>2</v>
      </c>
      <c r="G944" s="2">
        <v>21</v>
      </c>
      <c r="H944" s="2">
        <v>42</v>
      </c>
      <c r="I944" t="s">
        <v>14</v>
      </c>
      <c r="J944" t="s">
        <v>213</v>
      </c>
      <c r="K944" t="str">
        <f>TEXT(tblOrders[[#This Row],[Order_Date]],"mmmm")</f>
        <v>August</v>
      </c>
      <c r="L944" t="str">
        <f>TEXT(tblOrders[[#This Row],[Order_Date]],"DDDD")</f>
        <v>Friday</v>
      </c>
    </row>
    <row r="945" spans="1:12" x14ac:dyDescent="0.25">
      <c r="A945" t="s">
        <v>989</v>
      </c>
      <c r="B945" t="s">
        <v>61</v>
      </c>
      <c r="C945" s="3">
        <v>45859</v>
      </c>
      <c r="D945" t="s">
        <v>40</v>
      </c>
      <c r="E945" t="s">
        <v>25</v>
      </c>
      <c r="F945">
        <v>1</v>
      </c>
      <c r="G945" s="2">
        <v>172</v>
      </c>
      <c r="H945" s="2">
        <v>172</v>
      </c>
      <c r="I945" t="s">
        <v>41</v>
      </c>
      <c r="J945" t="s">
        <v>213</v>
      </c>
      <c r="K945" t="str">
        <f>TEXT(tblOrders[[#This Row],[Order_Date]],"mmmm")</f>
        <v>July</v>
      </c>
      <c r="L945" t="str">
        <f>TEXT(tblOrders[[#This Row],[Order_Date]],"DDDD")</f>
        <v>Monday</v>
      </c>
    </row>
    <row r="946" spans="1:12" x14ac:dyDescent="0.25">
      <c r="A946" t="s">
        <v>990</v>
      </c>
      <c r="B946" t="s">
        <v>21</v>
      </c>
      <c r="C946" s="3">
        <v>45897</v>
      </c>
      <c r="D946" t="s">
        <v>28</v>
      </c>
      <c r="E946" t="s">
        <v>29</v>
      </c>
      <c r="F946">
        <v>3</v>
      </c>
      <c r="G946" s="2">
        <v>62</v>
      </c>
      <c r="H946" s="2">
        <v>186</v>
      </c>
      <c r="I946" t="s">
        <v>14</v>
      </c>
      <c r="J946" t="s">
        <v>67</v>
      </c>
      <c r="K946" t="str">
        <f>TEXT(tblOrders[[#This Row],[Order_Date]],"mmmm")</f>
        <v>August</v>
      </c>
      <c r="L946" t="str">
        <f>TEXT(tblOrders[[#This Row],[Order_Date]],"DDDD")</f>
        <v>Thursday</v>
      </c>
    </row>
    <row r="947" spans="1:12" x14ac:dyDescent="0.25">
      <c r="A947" t="s">
        <v>991</v>
      </c>
      <c r="B947" t="s">
        <v>45</v>
      </c>
      <c r="C947" s="3">
        <v>45850</v>
      </c>
      <c r="D947" t="s">
        <v>28</v>
      </c>
      <c r="E947" t="s">
        <v>18</v>
      </c>
      <c r="F947">
        <v>1</v>
      </c>
      <c r="G947" s="2">
        <v>15</v>
      </c>
      <c r="H947" s="2">
        <v>15</v>
      </c>
      <c r="I947" t="s">
        <v>22</v>
      </c>
      <c r="J947" t="s">
        <v>67</v>
      </c>
      <c r="K947" t="str">
        <f>TEXT(tblOrders[[#This Row],[Order_Date]],"mmmm")</f>
        <v>July</v>
      </c>
      <c r="L947" t="str">
        <f>TEXT(tblOrders[[#This Row],[Order_Date]],"DDDD")</f>
        <v>Saturday</v>
      </c>
    </row>
    <row r="948" spans="1:12" x14ac:dyDescent="0.25">
      <c r="A948" t="s">
        <v>992</v>
      </c>
      <c r="B948" t="s">
        <v>21</v>
      </c>
      <c r="C948" s="3">
        <v>45924</v>
      </c>
      <c r="D948" t="s">
        <v>12</v>
      </c>
      <c r="E948" t="s">
        <v>29</v>
      </c>
      <c r="F948">
        <v>1</v>
      </c>
      <c r="G948" s="2">
        <v>59</v>
      </c>
      <c r="H948" s="2">
        <v>59</v>
      </c>
      <c r="I948" t="s">
        <v>14</v>
      </c>
      <c r="J948" t="s">
        <v>62</v>
      </c>
      <c r="K948" t="str">
        <f>TEXT(tblOrders[[#This Row],[Order_Date]],"mmmm")</f>
        <v>September</v>
      </c>
      <c r="L948" t="str">
        <f>TEXT(tblOrders[[#This Row],[Order_Date]],"DDDD")</f>
        <v>Wednesday</v>
      </c>
    </row>
    <row r="949" spans="1:12" x14ac:dyDescent="0.25">
      <c r="A949" t="s">
        <v>993</v>
      </c>
      <c r="B949" t="s">
        <v>11</v>
      </c>
      <c r="C949" s="3">
        <v>45917</v>
      </c>
      <c r="D949" t="s">
        <v>40</v>
      </c>
      <c r="E949" t="s">
        <v>29</v>
      </c>
      <c r="F949">
        <v>2</v>
      </c>
      <c r="G949" s="2">
        <v>28</v>
      </c>
      <c r="H949" s="2">
        <v>56</v>
      </c>
      <c r="I949" t="s">
        <v>14</v>
      </c>
      <c r="J949" t="s">
        <v>26</v>
      </c>
      <c r="K949" t="str">
        <f>TEXT(tblOrders[[#This Row],[Order_Date]],"mmmm")</f>
        <v>September</v>
      </c>
      <c r="L949" t="str">
        <f>TEXT(tblOrders[[#This Row],[Order_Date]],"DDDD")</f>
        <v>Wednesday</v>
      </c>
    </row>
    <row r="950" spans="1:12" x14ac:dyDescent="0.25">
      <c r="A950" t="s">
        <v>994</v>
      </c>
      <c r="B950" t="s">
        <v>11</v>
      </c>
      <c r="C950" s="3">
        <v>45869</v>
      </c>
      <c r="D950" t="s">
        <v>40</v>
      </c>
      <c r="E950" t="s">
        <v>25</v>
      </c>
      <c r="F950">
        <v>3</v>
      </c>
      <c r="G950" s="2">
        <v>36</v>
      </c>
      <c r="H950" s="2">
        <v>108</v>
      </c>
      <c r="I950" t="s">
        <v>47</v>
      </c>
      <c r="J950" t="s">
        <v>90</v>
      </c>
      <c r="K950" t="str">
        <f>TEXT(tblOrders[[#This Row],[Order_Date]],"mmmm")</f>
        <v>July</v>
      </c>
      <c r="L950" t="str">
        <f>TEXT(tblOrders[[#This Row],[Order_Date]],"DDDD")</f>
        <v>Thursday</v>
      </c>
    </row>
    <row r="951" spans="1:12" x14ac:dyDescent="0.25">
      <c r="A951" t="s">
        <v>995</v>
      </c>
      <c r="B951" t="s">
        <v>21</v>
      </c>
      <c r="C951" s="3">
        <v>45883</v>
      </c>
      <c r="D951" t="s">
        <v>17</v>
      </c>
      <c r="E951" t="s">
        <v>29</v>
      </c>
      <c r="F951">
        <v>2</v>
      </c>
      <c r="G951" s="2">
        <v>80</v>
      </c>
      <c r="H951" s="2">
        <v>160</v>
      </c>
      <c r="I951" t="s">
        <v>43</v>
      </c>
      <c r="J951" t="s">
        <v>26</v>
      </c>
      <c r="K951" t="str">
        <f>TEXT(tblOrders[[#This Row],[Order_Date]],"mmmm")</f>
        <v>August</v>
      </c>
      <c r="L951" t="str">
        <f>TEXT(tblOrders[[#This Row],[Order_Date]],"DDDD")</f>
        <v>Thursday</v>
      </c>
    </row>
    <row r="952" spans="1:12" x14ac:dyDescent="0.25">
      <c r="A952" t="s">
        <v>996</v>
      </c>
      <c r="B952" t="s">
        <v>32</v>
      </c>
      <c r="C952" s="3">
        <v>45928</v>
      </c>
      <c r="D952" t="s">
        <v>17</v>
      </c>
      <c r="E952" t="s">
        <v>25</v>
      </c>
      <c r="F952">
        <v>2</v>
      </c>
      <c r="G952" s="2">
        <v>80</v>
      </c>
      <c r="H952" s="2">
        <v>160</v>
      </c>
      <c r="I952" t="s">
        <v>41</v>
      </c>
      <c r="J952" t="s">
        <v>34</v>
      </c>
      <c r="K952" t="str">
        <f>TEXT(tblOrders[[#This Row],[Order_Date]],"mmmm")</f>
        <v>September</v>
      </c>
      <c r="L952" t="str">
        <f>TEXT(tblOrders[[#This Row],[Order_Date]],"DDDD")</f>
        <v>Sunday</v>
      </c>
    </row>
    <row r="953" spans="1:12" x14ac:dyDescent="0.25">
      <c r="A953" t="s">
        <v>997</v>
      </c>
      <c r="B953" t="s">
        <v>11</v>
      </c>
      <c r="C953" s="3">
        <v>45844</v>
      </c>
      <c r="D953" t="s">
        <v>17</v>
      </c>
      <c r="E953" t="s">
        <v>13</v>
      </c>
      <c r="F953">
        <v>2</v>
      </c>
      <c r="G953" s="2">
        <v>21</v>
      </c>
      <c r="H953" s="2">
        <v>42</v>
      </c>
      <c r="I953" t="s">
        <v>41</v>
      </c>
      <c r="J953" t="s">
        <v>62</v>
      </c>
      <c r="K953" t="str">
        <f>TEXT(tblOrders[[#This Row],[Order_Date]],"mmmm")</f>
        <v>July</v>
      </c>
      <c r="L953" t="str">
        <f>TEXT(tblOrders[[#This Row],[Order_Date]],"DDDD")</f>
        <v>Sunday</v>
      </c>
    </row>
    <row r="954" spans="1:12" x14ac:dyDescent="0.25">
      <c r="A954" t="s">
        <v>998</v>
      </c>
      <c r="B954" t="s">
        <v>49</v>
      </c>
      <c r="C954" s="3">
        <v>45900</v>
      </c>
      <c r="D954" t="s">
        <v>17</v>
      </c>
      <c r="E954" t="s">
        <v>25</v>
      </c>
      <c r="F954">
        <v>1</v>
      </c>
      <c r="G954" s="2">
        <v>47</v>
      </c>
      <c r="H954" s="2">
        <v>47</v>
      </c>
      <c r="I954" t="s">
        <v>14</v>
      </c>
      <c r="J954" t="s">
        <v>26</v>
      </c>
      <c r="K954" t="str">
        <f>TEXT(tblOrders[[#This Row],[Order_Date]],"mmmm")</f>
        <v>August</v>
      </c>
      <c r="L954" t="str">
        <f>TEXT(tblOrders[[#This Row],[Order_Date]],"DDDD")</f>
        <v>Sunday</v>
      </c>
    </row>
    <row r="955" spans="1:12" x14ac:dyDescent="0.25">
      <c r="A955" t="s">
        <v>999</v>
      </c>
      <c r="B955" t="s">
        <v>45</v>
      </c>
      <c r="C955" s="3">
        <v>45897</v>
      </c>
      <c r="D955" t="s">
        <v>17</v>
      </c>
      <c r="E955" t="s">
        <v>25</v>
      </c>
      <c r="F955">
        <v>3</v>
      </c>
      <c r="G955" s="2">
        <v>19</v>
      </c>
      <c r="H955" s="2">
        <v>57</v>
      </c>
      <c r="I955" t="s">
        <v>14</v>
      </c>
      <c r="J955" t="s">
        <v>15</v>
      </c>
      <c r="K955" t="str">
        <f>TEXT(tblOrders[[#This Row],[Order_Date]],"mmmm")</f>
        <v>August</v>
      </c>
      <c r="L955" t="str">
        <f>TEXT(tblOrders[[#This Row],[Order_Date]],"DDDD")</f>
        <v>Thursday</v>
      </c>
    </row>
    <row r="956" spans="1:12" x14ac:dyDescent="0.25">
      <c r="A956" t="s">
        <v>1000</v>
      </c>
      <c r="B956" t="s">
        <v>32</v>
      </c>
      <c r="C956" s="3">
        <v>45930</v>
      </c>
      <c r="D956" t="s">
        <v>12</v>
      </c>
      <c r="E956" t="s">
        <v>25</v>
      </c>
      <c r="F956">
        <v>3</v>
      </c>
      <c r="G956" s="2">
        <v>27</v>
      </c>
      <c r="H956" s="2">
        <v>81</v>
      </c>
      <c r="I956" t="s">
        <v>14</v>
      </c>
      <c r="J956" t="s">
        <v>26</v>
      </c>
      <c r="K956" t="str">
        <f>TEXT(tblOrders[[#This Row],[Order_Date]],"mmmm")</f>
        <v>September</v>
      </c>
      <c r="L956" t="str">
        <f>TEXT(tblOrders[[#This Row],[Order_Date]],"DDDD")</f>
        <v>Tuesday</v>
      </c>
    </row>
    <row r="957" spans="1:12" x14ac:dyDescent="0.25">
      <c r="A957" t="s">
        <v>1001</v>
      </c>
      <c r="B957" t="s">
        <v>45</v>
      </c>
      <c r="C957" s="3">
        <v>45881</v>
      </c>
      <c r="D957" t="s">
        <v>17</v>
      </c>
      <c r="E957" t="s">
        <v>25</v>
      </c>
      <c r="F957">
        <v>1</v>
      </c>
      <c r="G957" s="2">
        <v>12</v>
      </c>
      <c r="H957" s="2">
        <v>12</v>
      </c>
      <c r="I957" t="s">
        <v>47</v>
      </c>
      <c r="J957" t="s">
        <v>26</v>
      </c>
      <c r="K957" t="str">
        <f>TEXT(tblOrders[[#This Row],[Order_Date]],"mmmm")</f>
        <v>August</v>
      </c>
      <c r="L957" t="str">
        <f>TEXT(tblOrders[[#This Row],[Order_Date]],"DDDD")</f>
        <v>Tuesday</v>
      </c>
    </row>
    <row r="958" spans="1:12" x14ac:dyDescent="0.25">
      <c r="A958" t="s">
        <v>1002</v>
      </c>
      <c r="B958" t="s">
        <v>32</v>
      </c>
      <c r="C958" s="3">
        <v>45928</v>
      </c>
      <c r="D958" t="s">
        <v>12</v>
      </c>
      <c r="E958" t="s">
        <v>29</v>
      </c>
      <c r="F958">
        <v>2</v>
      </c>
      <c r="G958" s="2">
        <v>68</v>
      </c>
      <c r="H958" s="2">
        <v>136</v>
      </c>
      <c r="I958" t="s">
        <v>41</v>
      </c>
      <c r="J958" t="s">
        <v>26</v>
      </c>
      <c r="K958" t="str">
        <f>TEXT(tblOrders[[#This Row],[Order_Date]],"mmmm")</f>
        <v>September</v>
      </c>
      <c r="L958" t="str">
        <f>TEXT(tblOrders[[#This Row],[Order_Date]],"DDDD")</f>
        <v>Sunday</v>
      </c>
    </row>
    <row r="959" spans="1:12" x14ac:dyDescent="0.25">
      <c r="A959" t="s">
        <v>1003</v>
      </c>
      <c r="B959" t="s">
        <v>11</v>
      </c>
      <c r="C959" s="3">
        <v>45849</v>
      </c>
      <c r="D959" t="s">
        <v>40</v>
      </c>
      <c r="E959" t="s">
        <v>25</v>
      </c>
      <c r="F959">
        <v>1</v>
      </c>
      <c r="G959" s="2">
        <v>42</v>
      </c>
      <c r="H959" s="2">
        <v>42</v>
      </c>
      <c r="I959" t="s">
        <v>22</v>
      </c>
      <c r="J959" t="s">
        <v>81</v>
      </c>
      <c r="K959" t="str">
        <f>TEXT(tblOrders[[#This Row],[Order_Date]],"mmmm")</f>
        <v>July</v>
      </c>
      <c r="L959" t="str">
        <f>TEXT(tblOrders[[#This Row],[Order_Date]],"DDDD")</f>
        <v>Friday</v>
      </c>
    </row>
    <row r="960" spans="1:12" x14ac:dyDescent="0.25">
      <c r="A960" t="s">
        <v>1004</v>
      </c>
      <c r="B960" t="s">
        <v>49</v>
      </c>
      <c r="C960" s="3">
        <v>45872</v>
      </c>
      <c r="D960" t="s">
        <v>12</v>
      </c>
      <c r="E960" t="s">
        <v>18</v>
      </c>
      <c r="F960">
        <v>5</v>
      </c>
      <c r="G960" s="2">
        <v>47</v>
      </c>
      <c r="H960" s="2">
        <v>235</v>
      </c>
      <c r="I960" t="s">
        <v>22</v>
      </c>
      <c r="J960" t="s">
        <v>110</v>
      </c>
      <c r="K960" t="str">
        <f>TEXT(tblOrders[[#This Row],[Order_Date]],"mmmm")</f>
        <v>August</v>
      </c>
      <c r="L960" t="str">
        <f>TEXT(tblOrders[[#This Row],[Order_Date]],"DDDD")</f>
        <v>Sunday</v>
      </c>
    </row>
    <row r="961" spans="1:12" x14ac:dyDescent="0.25">
      <c r="A961" t="s">
        <v>1005</v>
      </c>
      <c r="B961" t="s">
        <v>61</v>
      </c>
      <c r="C961" s="3">
        <v>45897</v>
      </c>
      <c r="D961" t="s">
        <v>12</v>
      </c>
      <c r="E961" t="s">
        <v>29</v>
      </c>
      <c r="F961">
        <v>1</v>
      </c>
      <c r="G961" s="2">
        <v>157</v>
      </c>
      <c r="H961" s="2">
        <v>157</v>
      </c>
      <c r="I961" t="s">
        <v>22</v>
      </c>
      <c r="J961" t="s">
        <v>30</v>
      </c>
      <c r="K961" t="str">
        <f>TEXT(tblOrders[[#This Row],[Order_Date]],"mmmm")</f>
        <v>August</v>
      </c>
      <c r="L961" t="str">
        <f>TEXT(tblOrders[[#This Row],[Order_Date]],"DDDD")</f>
        <v>Thursday</v>
      </c>
    </row>
    <row r="962" spans="1:12" x14ac:dyDescent="0.25">
      <c r="A962" t="s">
        <v>1006</v>
      </c>
      <c r="B962" t="s">
        <v>49</v>
      </c>
      <c r="C962" s="3">
        <v>45842</v>
      </c>
      <c r="D962" t="s">
        <v>12</v>
      </c>
      <c r="E962" t="s">
        <v>18</v>
      </c>
      <c r="F962">
        <v>1</v>
      </c>
      <c r="G962" s="2">
        <v>17</v>
      </c>
      <c r="H962" s="2">
        <v>17</v>
      </c>
      <c r="I962" t="s">
        <v>43</v>
      </c>
      <c r="J962" t="s">
        <v>110</v>
      </c>
      <c r="K962" t="str">
        <f>TEXT(tblOrders[[#This Row],[Order_Date]],"mmmm")</f>
        <v>July</v>
      </c>
      <c r="L962" t="str">
        <f>TEXT(tblOrders[[#This Row],[Order_Date]],"DDDD")</f>
        <v>Friday</v>
      </c>
    </row>
    <row r="963" spans="1:12" x14ac:dyDescent="0.25">
      <c r="A963" t="s">
        <v>1007</v>
      </c>
      <c r="B963" t="s">
        <v>11</v>
      </c>
      <c r="C963" s="3">
        <v>45873</v>
      </c>
      <c r="D963" t="s">
        <v>12</v>
      </c>
      <c r="E963" t="s">
        <v>25</v>
      </c>
      <c r="F963">
        <v>1</v>
      </c>
      <c r="G963" s="2">
        <v>19</v>
      </c>
      <c r="H963" s="2">
        <v>19</v>
      </c>
      <c r="I963" t="s">
        <v>43</v>
      </c>
      <c r="J963" t="s">
        <v>26</v>
      </c>
      <c r="K963" t="str">
        <f>TEXT(tblOrders[[#This Row],[Order_Date]],"mmmm")</f>
        <v>August</v>
      </c>
      <c r="L963" t="str">
        <f>TEXT(tblOrders[[#This Row],[Order_Date]],"DDDD")</f>
        <v>Monday</v>
      </c>
    </row>
    <row r="964" spans="1:12" x14ac:dyDescent="0.25">
      <c r="A964" t="s">
        <v>1008</v>
      </c>
      <c r="B964" t="s">
        <v>21</v>
      </c>
      <c r="C964" s="3">
        <v>45917</v>
      </c>
      <c r="D964" t="s">
        <v>17</v>
      </c>
      <c r="E964" t="s">
        <v>29</v>
      </c>
      <c r="F964">
        <v>3</v>
      </c>
      <c r="G964" s="2">
        <v>72</v>
      </c>
      <c r="H964" s="2">
        <v>216</v>
      </c>
      <c r="I964" t="s">
        <v>14</v>
      </c>
      <c r="J964" t="s">
        <v>213</v>
      </c>
      <c r="K964" t="str">
        <f>TEXT(tblOrders[[#This Row],[Order_Date]],"mmmm")</f>
        <v>September</v>
      </c>
      <c r="L964" t="str">
        <f>TEXT(tblOrders[[#This Row],[Order_Date]],"DDDD")</f>
        <v>Wednesday</v>
      </c>
    </row>
    <row r="965" spans="1:12" x14ac:dyDescent="0.25">
      <c r="A965" t="s">
        <v>1009</v>
      </c>
      <c r="B965" t="s">
        <v>37</v>
      </c>
      <c r="C965" s="3">
        <v>45852</v>
      </c>
      <c r="D965" t="s">
        <v>12</v>
      </c>
      <c r="E965" t="s">
        <v>29</v>
      </c>
      <c r="F965">
        <v>1</v>
      </c>
      <c r="G965" s="2">
        <v>233</v>
      </c>
      <c r="H965" s="2">
        <v>233</v>
      </c>
      <c r="I965" t="s">
        <v>22</v>
      </c>
      <c r="J965" t="s">
        <v>34</v>
      </c>
      <c r="K965" t="str">
        <f>TEXT(tblOrders[[#This Row],[Order_Date]],"mmmm")</f>
        <v>July</v>
      </c>
      <c r="L965" t="str">
        <f>TEXT(tblOrders[[#This Row],[Order_Date]],"DDDD")</f>
        <v>Monday</v>
      </c>
    </row>
    <row r="966" spans="1:12" x14ac:dyDescent="0.25">
      <c r="A966" t="s">
        <v>1010</v>
      </c>
      <c r="B966" t="s">
        <v>32</v>
      </c>
      <c r="C966" s="3">
        <v>45897</v>
      </c>
      <c r="D966" t="s">
        <v>12</v>
      </c>
      <c r="E966" t="s">
        <v>29</v>
      </c>
      <c r="F966">
        <v>1</v>
      </c>
      <c r="G966" s="2">
        <v>43</v>
      </c>
      <c r="H966" s="2">
        <v>43</v>
      </c>
      <c r="I966" t="s">
        <v>41</v>
      </c>
      <c r="J966" t="s">
        <v>110</v>
      </c>
      <c r="K966" t="str">
        <f>TEXT(tblOrders[[#This Row],[Order_Date]],"mmmm")</f>
        <v>August</v>
      </c>
      <c r="L966" t="str">
        <f>TEXT(tblOrders[[#This Row],[Order_Date]],"DDDD")</f>
        <v>Thursday</v>
      </c>
    </row>
    <row r="967" spans="1:12" x14ac:dyDescent="0.25">
      <c r="A967" t="s">
        <v>1011</v>
      </c>
      <c r="B967" t="s">
        <v>61</v>
      </c>
      <c r="C967" s="3">
        <v>45879</v>
      </c>
      <c r="D967" t="s">
        <v>17</v>
      </c>
      <c r="E967" t="s">
        <v>25</v>
      </c>
      <c r="F967">
        <v>2</v>
      </c>
      <c r="G967" s="2">
        <v>171</v>
      </c>
      <c r="H967" s="2">
        <v>342</v>
      </c>
      <c r="I967" t="s">
        <v>14</v>
      </c>
      <c r="J967" t="s">
        <v>90</v>
      </c>
      <c r="K967" t="str">
        <f>TEXT(tblOrders[[#This Row],[Order_Date]],"mmmm")</f>
        <v>August</v>
      </c>
      <c r="L967" t="str">
        <f>TEXT(tblOrders[[#This Row],[Order_Date]],"DDDD")</f>
        <v>Sunday</v>
      </c>
    </row>
    <row r="968" spans="1:12" x14ac:dyDescent="0.25">
      <c r="A968" t="s">
        <v>1012</v>
      </c>
      <c r="B968" t="s">
        <v>61</v>
      </c>
      <c r="C968" s="3">
        <v>45866</v>
      </c>
      <c r="D968" t="s">
        <v>12</v>
      </c>
      <c r="E968" t="s">
        <v>25</v>
      </c>
      <c r="F968">
        <v>4</v>
      </c>
      <c r="G968" s="2">
        <v>146</v>
      </c>
      <c r="H968" s="2">
        <v>584</v>
      </c>
      <c r="I968" t="s">
        <v>14</v>
      </c>
      <c r="J968" t="s">
        <v>90</v>
      </c>
      <c r="K968" t="str">
        <f>TEXT(tblOrders[[#This Row],[Order_Date]],"mmmm")</f>
        <v>July</v>
      </c>
      <c r="L968" t="str">
        <f>TEXT(tblOrders[[#This Row],[Order_Date]],"DDDD")</f>
        <v>Monday</v>
      </c>
    </row>
    <row r="969" spans="1:12" x14ac:dyDescent="0.25">
      <c r="A969" t="s">
        <v>1013</v>
      </c>
      <c r="B969" t="s">
        <v>21</v>
      </c>
      <c r="C969" s="3">
        <v>45908</v>
      </c>
      <c r="D969" t="s">
        <v>17</v>
      </c>
      <c r="E969" t="s">
        <v>18</v>
      </c>
      <c r="F969">
        <v>2</v>
      </c>
      <c r="G969" s="2">
        <v>33</v>
      </c>
      <c r="H969" s="2">
        <v>66</v>
      </c>
      <c r="I969" t="s">
        <v>43</v>
      </c>
      <c r="J969" t="s">
        <v>15</v>
      </c>
      <c r="K969" t="str">
        <f>TEXT(tblOrders[[#This Row],[Order_Date]],"mmmm")</f>
        <v>September</v>
      </c>
      <c r="L969" t="str">
        <f>TEXT(tblOrders[[#This Row],[Order_Date]],"DDDD")</f>
        <v>Monday</v>
      </c>
    </row>
    <row r="970" spans="1:12" x14ac:dyDescent="0.25">
      <c r="A970" t="s">
        <v>1014</v>
      </c>
      <c r="B970" t="s">
        <v>32</v>
      </c>
      <c r="C970" s="3">
        <v>45912</v>
      </c>
      <c r="D970" t="s">
        <v>17</v>
      </c>
      <c r="E970" t="s">
        <v>25</v>
      </c>
      <c r="F970">
        <v>1</v>
      </c>
      <c r="G970" s="2">
        <v>58</v>
      </c>
      <c r="H970" s="2">
        <v>58</v>
      </c>
      <c r="I970" t="s">
        <v>14</v>
      </c>
      <c r="J970" t="s">
        <v>26</v>
      </c>
      <c r="K970" t="str">
        <f>TEXT(tblOrders[[#This Row],[Order_Date]],"mmmm")</f>
        <v>September</v>
      </c>
      <c r="L970" t="str">
        <f>TEXT(tblOrders[[#This Row],[Order_Date]],"DDDD")</f>
        <v>Friday</v>
      </c>
    </row>
    <row r="971" spans="1:12" x14ac:dyDescent="0.25">
      <c r="A971" t="s">
        <v>1015</v>
      </c>
      <c r="B971" t="s">
        <v>32</v>
      </c>
      <c r="C971" s="3">
        <v>45883</v>
      </c>
      <c r="D971" t="s">
        <v>28</v>
      </c>
      <c r="E971" t="s">
        <v>29</v>
      </c>
      <c r="F971">
        <v>2</v>
      </c>
      <c r="G971" s="2">
        <v>55</v>
      </c>
      <c r="H971" s="2">
        <v>110</v>
      </c>
      <c r="I971" t="s">
        <v>14</v>
      </c>
      <c r="J971" t="s">
        <v>15</v>
      </c>
      <c r="K971" t="str">
        <f>TEXT(tblOrders[[#This Row],[Order_Date]],"mmmm")</f>
        <v>August</v>
      </c>
      <c r="L971" t="str">
        <f>TEXT(tblOrders[[#This Row],[Order_Date]],"DDDD")</f>
        <v>Thursday</v>
      </c>
    </row>
    <row r="972" spans="1:12" x14ac:dyDescent="0.25">
      <c r="A972" t="s">
        <v>1016</v>
      </c>
      <c r="B972" t="s">
        <v>21</v>
      </c>
      <c r="C972" s="3">
        <v>45908</v>
      </c>
      <c r="D972" t="s">
        <v>12</v>
      </c>
      <c r="E972" t="s">
        <v>25</v>
      </c>
      <c r="F972">
        <v>1</v>
      </c>
      <c r="G972" s="2">
        <v>78</v>
      </c>
      <c r="H972" s="2">
        <v>78</v>
      </c>
      <c r="I972" t="s">
        <v>14</v>
      </c>
      <c r="J972" t="s">
        <v>26</v>
      </c>
      <c r="K972" t="str">
        <f>TEXT(tblOrders[[#This Row],[Order_Date]],"mmmm")</f>
        <v>September</v>
      </c>
      <c r="L972" t="str">
        <f>TEXT(tblOrders[[#This Row],[Order_Date]],"DDDD")</f>
        <v>Monday</v>
      </c>
    </row>
    <row r="973" spans="1:12" x14ac:dyDescent="0.25">
      <c r="A973" t="s">
        <v>1017</v>
      </c>
      <c r="B973" t="s">
        <v>11</v>
      </c>
      <c r="C973" s="3">
        <v>45840</v>
      </c>
      <c r="D973" t="s">
        <v>40</v>
      </c>
      <c r="E973" t="s">
        <v>25</v>
      </c>
      <c r="F973">
        <v>1</v>
      </c>
      <c r="G973" s="2">
        <v>29</v>
      </c>
      <c r="H973" s="2">
        <v>29</v>
      </c>
      <c r="I973" t="s">
        <v>14</v>
      </c>
      <c r="J973" t="s">
        <v>62</v>
      </c>
      <c r="K973" t="str">
        <f>TEXT(tblOrders[[#This Row],[Order_Date]],"mmmm")</f>
        <v>July</v>
      </c>
      <c r="L973" t="str">
        <f>TEXT(tblOrders[[#This Row],[Order_Date]],"DDDD")</f>
        <v>Wednesday</v>
      </c>
    </row>
    <row r="974" spans="1:12" x14ac:dyDescent="0.25">
      <c r="A974" t="s">
        <v>1018</v>
      </c>
      <c r="B974" t="s">
        <v>61</v>
      </c>
      <c r="C974" s="3">
        <v>45844</v>
      </c>
      <c r="D974" t="s">
        <v>17</v>
      </c>
      <c r="E974" t="s">
        <v>25</v>
      </c>
      <c r="F974">
        <v>1</v>
      </c>
      <c r="G974" s="2">
        <v>141</v>
      </c>
      <c r="H974" s="2">
        <v>141</v>
      </c>
      <c r="I974" t="s">
        <v>14</v>
      </c>
      <c r="J974" t="s">
        <v>110</v>
      </c>
      <c r="K974" t="str">
        <f>TEXT(tblOrders[[#This Row],[Order_Date]],"mmmm")</f>
        <v>July</v>
      </c>
      <c r="L974" t="str">
        <f>TEXT(tblOrders[[#This Row],[Order_Date]],"DDDD")</f>
        <v>Sunday</v>
      </c>
    </row>
    <row r="975" spans="1:12" x14ac:dyDescent="0.25">
      <c r="A975" t="s">
        <v>1019</v>
      </c>
      <c r="B975" t="s">
        <v>32</v>
      </c>
      <c r="C975" s="3">
        <v>45864</v>
      </c>
      <c r="D975" t="s">
        <v>12</v>
      </c>
      <c r="E975" t="s">
        <v>29</v>
      </c>
      <c r="F975">
        <v>2</v>
      </c>
      <c r="G975" s="2">
        <v>33</v>
      </c>
      <c r="H975" s="2">
        <v>66</v>
      </c>
      <c r="I975" t="s">
        <v>22</v>
      </c>
      <c r="J975" t="s">
        <v>15</v>
      </c>
      <c r="K975" t="str">
        <f>TEXT(tblOrders[[#This Row],[Order_Date]],"mmmm")</f>
        <v>July</v>
      </c>
      <c r="L975" t="str">
        <f>TEXT(tblOrders[[#This Row],[Order_Date]],"DDDD")</f>
        <v>Saturday</v>
      </c>
    </row>
    <row r="976" spans="1:12" x14ac:dyDescent="0.25">
      <c r="A976" t="s">
        <v>1020</v>
      </c>
      <c r="B976" t="s">
        <v>21</v>
      </c>
      <c r="C976" s="3">
        <v>45877</v>
      </c>
      <c r="D976" t="s">
        <v>17</v>
      </c>
      <c r="E976" t="s">
        <v>25</v>
      </c>
      <c r="F976">
        <v>2</v>
      </c>
      <c r="G976" s="2">
        <v>115</v>
      </c>
      <c r="H976" s="2">
        <v>230</v>
      </c>
      <c r="I976" t="s">
        <v>14</v>
      </c>
      <c r="J976" t="s">
        <v>213</v>
      </c>
      <c r="K976" t="str">
        <f>TEXT(tblOrders[[#This Row],[Order_Date]],"mmmm")</f>
        <v>August</v>
      </c>
      <c r="L976" t="str">
        <f>TEXT(tblOrders[[#This Row],[Order_Date]],"DDDD")</f>
        <v>Friday</v>
      </c>
    </row>
    <row r="977" spans="1:12" x14ac:dyDescent="0.25">
      <c r="A977" t="s">
        <v>1021</v>
      </c>
      <c r="B977" t="s">
        <v>37</v>
      </c>
      <c r="C977" s="3">
        <v>45866</v>
      </c>
      <c r="D977" t="s">
        <v>12</v>
      </c>
      <c r="E977" t="s">
        <v>29</v>
      </c>
      <c r="F977">
        <v>1</v>
      </c>
      <c r="G977" s="2">
        <v>280</v>
      </c>
      <c r="H977" s="2">
        <v>280</v>
      </c>
      <c r="I977" t="s">
        <v>22</v>
      </c>
      <c r="J977" t="s">
        <v>26</v>
      </c>
      <c r="K977" t="str">
        <f>TEXT(tblOrders[[#This Row],[Order_Date]],"mmmm")</f>
        <v>July</v>
      </c>
      <c r="L977" t="str">
        <f>TEXT(tblOrders[[#This Row],[Order_Date]],"DDDD")</f>
        <v>Monday</v>
      </c>
    </row>
    <row r="978" spans="1:12" x14ac:dyDescent="0.25">
      <c r="A978" t="s">
        <v>1022</v>
      </c>
      <c r="B978" t="s">
        <v>61</v>
      </c>
      <c r="C978" s="3">
        <v>45849</v>
      </c>
      <c r="D978" t="s">
        <v>17</v>
      </c>
      <c r="E978" t="s">
        <v>25</v>
      </c>
      <c r="F978">
        <v>1</v>
      </c>
      <c r="G978" s="2">
        <v>173</v>
      </c>
      <c r="H978" s="2">
        <v>173</v>
      </c>
      <c r="I978" t="s">
        <v>41</v>
      </c>
      <c r="J978" t="s">
        <v>62</v>
      </c>
      <c r="K978" t="str">
        <f>TEXT(tblOrders[[#This Row],[Order_Date]],"mmmm")</f>
        <v>July</v>
      </c>
      <c r="L978" t="str">
        <f>TEXT(tblOrders[[#This Row],[Order_Date]],"DDDD")</f>
        <v>Friday</v>
      </c>
    </row>
    <row r="979" spans="1:12" x14ac:dyDescent="0.25">
      <c r="A979" t="s">
        <v>1023</v>
      </c>
      <c r="B979" t="s">
        <v>37</v>
      </c>
      <c r="C979" s="3">
        <v>45910</v>
      </c>
      <c r="D979" t="s">
        <v>40</v>
      </c>
      <c r="E979" t="s">
        <v>29</v>
      </c>
      <c r="F979">
        <v>2</v>
      </c>
      <c r="G979" s="2">
        <v>259</v>
      </c>
      <c r="H979" s="2">
        <v>518</v>
      </c>
      <c r="I979" t="s">
        <v>14</v>
      </c>
      <c r="J979" t="s">
        <v>15</v>
      </c>
      <c r="K979" t="str">
        <f>TEXT(tblOrders[[#This Row],[Order_Date]],"mmmm")</f>
        <v>September</v>
      </c>
      <c r="L979" t="str">
        <f>TEXT(tblOrders[[#This Row],[Order_Date]],"DDDD")</f>
        <v>Wednesday</v>
      </c>
    </row>
    <row r="980" spans="1:12" x14ac:dyDescent="0.25">
      <c r="A980" t="s">
        <v>1024</v>
      </c>
      <c r="B980" t="s">
        <v>61</v>
      </c>
      <c r="C980" s="3">
        <v>45925</v>
      </c>
      <c r="D980" t="s">
        <v>12</v>
      </c>
      <c r="E980" t="s">
        <v>18</v>
      </c>
      <c r="F980">
        <v>1</v>
      </c>
      <c r="G980" s="2">
        <v>120</v>
      </c>
      <c r="H980" s="2">
        <v>120</v>
      </c>
      <c r="I980" t="s">
        <v>43</v>
      </c>
      <c r="J980" t="s">
        <v>26</v>
      </c>
      <c r="K980" t="str">
        <f>TEXT(tblOrders[[#This Row],[Order_Date]],"mmmm")</f>
        <v>September</v>
      </c>
      <c r="L980" t="str">
        <f>TEXT(tblOrders[[#This Row],[Order_Date]],"DDDD")</f>
        <v>Thursday</v>
      </c>
    </row>
    <row r="981" spans="1:12" x14ac:dyDescent="0.25">
      <c r="A981" t="s">
        <v>1025</v>
      </c>
      <c r="B981" t="s">
        <v>61</v>
      </c>
      <c r="C981" s="3">
        <v>45883</v>
      </c>
      <c r="D981" t="s">
        <v>17</v>
      </c>
      <c r="E981" t="s">
        <v>18</v>
      </c>
      <c r="F981">
        <v>2</v>
      </c>
      <c r="G981" s="2">
        <v>73</v>
      </c>
      <c r="H981" s="2">
        <v>146</v>
      </c>
      <c r="I981" t="s">
        <v>14</v>
      </c>
      <c r="J981" t="s">
        <v>26</v>
      </c>
      <c r="K981" t="str">
        <f>TEXT(tblOrders[[#This Row],[Order_Date]],"mmmm")</f>
        <v>August</v>
      </c>
      <c r="L981" t="str">
        <f>TEXT(tblOrders[[#This Row],[Order_Date]],"DDDD")</f>
        <v>Thursday</v>
      </c>
    </row>
    <row r="982" spans="1:12" x14ac:dyDescent="0.25">
      <c r="A982" t="s">
        <v>1026</v>
      </c>
      <c r="B982" t="s">
        <v>32</v>
      </c>
      <c r="C982" s="3">
        <v>45863</v>
      </c>
      <c r="D982" t="s">
        <v>12</v>
      </c>
      <c r="E982" t="s">
        <v>18</v>
      </c>
      <c r="F982">
        <v>2</v>
      </c>
      <c r="G982" s="2">
        <v>79</v>
      </c>
      <c r="H982" s="2">
        <v>158</v>
      </c>
      <c r="I982" t="s">
        <v>41</v>
      </c>
      <c r="J982" t="s">
        <v>81</v>
      </c>
      <c r="K982" t="str">
        <f>TEXT(tblOrders[[#This Row],[Order_Date]],"mmmm")</f>
        <v>July</v>
      </c>
      <c r="L982" t="str">
        <f>TEXT(tblOrders[[#This Row],[Order_Date]],"DDDD")</f>
        <v>Friday</v>
      </c>
    </row>
    <row r="983" spans="1:12" x14ac:dyDescent="0.25">
      <c r="A983" t="s">
        <v>1027</v>
      </c>
      <c r="B983" t="s">
        <v>32</v>
      </c>
      <c r="C983" s="3">
        <v>45904</v>
      </c>
      <c r="D983" t="s">
        <v>17</v>
      </c>
      <c r="E983" t="s">
        <v>25</v>
      </c>
      <c r="F983">
        <v>4</v>
      </c>
      <c r="G983" s="2">
        <v>33</v>
      </c>
      <c r="H983" s="2">
        <v>132</v>
      </c>
      <c r="I983" t="s">
        <v>22</v>
      </c>
      <c r="J983" t="s">
        <v>30</v>
      </c>
      <c r="K983" t="str">
        <f>TEXT(tblOrders[[#This Row],[Order_Date]],"mmmm")</f>
        <v>September</v>
      </c>
      <c r="L983" t="str">
        <f>TEXT(tblOrders[[#This Row],[Order_Date]],"DDDD")</f>
        <v>Thursday</v>
      </c>
    </row>
    <row r="984" spans="1:12" x14ac:dyDescent="0.25">
      <c r="A984" t="s">
        <v>1028</v>
      </c>
      <c r="B984" t="s">
        <v>37</v>
      </c>
      <c r="C984" s="3">
        <v>45865</v>
      </c>
      <c r="D984" t="s">
        <v>17</v>
      </c>
      <c r="E984" t="s">
        <v>29</v>
      </c>
      <c r="F984">
        <v>2</v>
      </c>
      <c r="G984" s="2">
        <v>279</v>
      </c>
      <c r="H984" s="2">
        <v>558</v>
      </c>
      <c r="I984" t="s">
        <v>41</v>
      </c>
      <c r="J984" t="s">
        <v>62</v>
      </c>
      <c r="K984" t="str">
        <f>TEXT(tblOrders[[#This Row],[Order_Date]],"mmmm")</f>
        <v>July</v>
      </c>
      <c r="L984" t="str">
        <f>TEXT(tblOrders[[#This Row],[Order_Date]],"DDDD")</f>
        <v>Sunday</v>
      </c>
    </row>
    <row r="985" spans="1:12" x14ac:dyDescent="0.25">
      <c r="A985" t="s">
        <v>1029</v>
      </c>
      <c r="B985" t="s">
        <v>32</v>
      </c>
      <c r="C985" s="3">
        <v>45925</v>
      </c>
      <c r="D985" t="s">
        <v>40</v>
      </c>
      <c r="E985" t="s">
        <v>25</v>
      </c>
      <c r="F985">
        <v>4</v>
      </c>
      <c r="G985" s="2">
        <v>88</v>
      </c>
      <c r="H985" s="2">
        <v>352</v>
      </c>
      <c r="I985" t="s">
        <v>14</v>
      </c>
      <c r="J985" t="s">
        <v>62</v>
      </c>
      <c r="K985" t="str">
        <f>TEXT(tblOrders[[#This Row],[Order_Date]],"mmmm")</f>
        <v>September</v>
      </c>
      <c r="L985" t="str">
        <f>TEXT(tblOrders[[#This Row],[Order_Date]],"DDDD")</f>
        <v>Thursday</v>
      </c>
    </row>
    <row r="986" spans="1:12" x14ac:dyDescent="0.25">
      <c r="A986" t="s">
        <v>1030</v>
      </c>
      <c r="B986" t="s">
        <v>61</v>
      </c>
      <c r="C986" s="3">
        <v>45865</v>
      </c>
      <c r="D986" t="s">
        <v>40</v>
      </c>
      <c r="E986" t="s">
        <v>18</v>
      </c>
      <c r="F986">
        <v>4</v>
      </c>
      <c r="G986" s="2">
        <v>163</v>
      </c>
      <c r="H986" s="2">
        <v>652</v>
      </c>
      <c r="I986" t="s">
        <v>14</v>
      </c>
      <c r="J986" t="s">
        <v>213</v>
      </c>
      <c r="K986" t="str">
        <f>TEXT(tblOrders[[#This Row],[Order_Date]],"mmmm")</f>
        <v>July</v>
      </c>
      <c r="L986" t="str">
        <f>TEXT(tblOrders[[#This Row],[Order_Date]],"DDDD")</f>
        <v>Sunday</v>
      </c>
    </row>
    <row r="987" spans="1:12" x14ac:dyDescent="0.25">
      <c r="A987" t="s">
        <v>1031</v>
      </c>
      <c r="B987" t="s">
        <v>11</v>
      </c>
      <c r="C987" s="3">
        <v>45878</v>
      </c>
      <c r="D987" t="s">
        <v>17</v>
      </c>
      <c r="E987" t="s">
        <v>25</v>
      </c>
      <c r="F987">
        <v>1</v>
      </c>
      <c r="G987" s="2">
        <v>27</v>
      </c>
      <c r="H987" s="2">
        <v>27</v>
      </c>
      <c r="I987" t="s">
        <v>41</v>
      </c>
      <c r="J987" t="s">
        <v>90</v>
      </c>
      <c r="K987" t="str">
        <f>TEXT(tblOrders[[#This Row],[Order_Date]],"mmmm")</f>
        <v>August</v>
      </c>
      <c r="L987" t="str">
        <f>TEXT(tblOrders[[#This Row],[Order_Date]],"DDDD")</f>
        <v>Saturday</v>
      </c>
    </row>
    <row r="988" spans="1:12" x14ac:dyDescent="0.25">
      <c r="A988" t="s">
        <v>1032</v>
      </c>
      <c r="B988" t="s">
        <v>32</v>
      </c>
      <c r="C988" s="3">
        <v>45926</v>
      </c>
      <c r="D988" t="s">
        <v>12</v>
      </c>
      <c r="E988" t="s">
        <v>25</v>
      </c>
      <c r="F988">
        <v>1</v>
      </c>
      <c r="G988" s="2">
        <v>74</v>
      </c>
      <c r="H988" s="2">
        <v>74</v>
      </c>
      <c r="I988" t="s">
        <v>47</v>
      </c>
      <c r="J988" t="s">
        <v>90</v>
      </c>
      <c r="K988" t="str">
        <f>TEXT(tblOrders[[#This Row],[Order_Date]],"mmmm")</f>
        <v>September</v>
      </c>
      <c r="L988" t="str">
        <f>TEXT(tblOrders[[#This Row],[Order_Date]],"DDDD")</f>
        <v>Friday</v>
      </c>
    </row>
    <row r="989" spans="1:12" x14ac:dyDescent="0.25">
      <c r="A989" t="s">
        <v>1033</v>
      </c>
      <c r="B989" t="s">
        <v>11</v>
      </c>
      <c r="C989" s="3">
        <v>45904</v>
      </c>
      <c r="D989" t="s">
        <v>40</v>
      </c>
      <c r="E989" t="s">
        <v>18</v>
      </c>
      <c r="F989">
        <v>2</v>
      </c>
      <c r="G989" s="2">
        <v>41</v>
      </c>
      <c r="H989" s="2">
        <v>82</v>
      </c>
      <c r="I989" t="s">
        <v>41</v>
      </c>
      <c r="J989" t="s">
        <v>67</v>
      </c>
      <c r="K989" t="str">
        <f>TEXT(tblOrders[[#This Row],[Order_Date]],"mmmm")</f>
        <v>September</v>
      </c>
      <c r="L989" t="str">
        <f>TEXT(tblOrders[[#This Row],[Order_Date]],"DDDD")</f>
        <v>Thursday</v>
      </c>
    </row>
    <row r="990" spans="1:12" x14ac:dyDescent="0.25">
      <c r="A990" t="s">
        <v>1034</v>
      </c>
      <c r="B990" t="s">
        <v>71</v>
      </c>
      <c r="C990" s="3">
        <v>45850</v>
      </c>
      <c r="D990" t="s">
        <v>40</v>
      </c>
      <c r="E990" t="s">
        <v>29</v>
      </c>
      <c r="F990">
        <v>4</v>
      </c>
      <c r="G990" s="2">
        <v>47</v>
      </c>
      <c r="H990" s="2">
        <v>188</v>
      </c>
      <c r="I990" t="s">
        <v>14</v>
      </c>
      <c r="J990" t="s">
        <v>110</v>
      </c>
      <c r="K990" t="str">
        <f>TEXT(tblOrders[[#This Row],[Order_Date]],"mmmm")</f>
        <v>July</v>
      </c>
      <c r="L990" t="str">
        <f>TEXT(tblOrders[[#This Row],[Order_Date]],"DDDD")</f>
        <v>Saturday</v>
      </c>
    </row>
    <row r="991" spans="1:12" x14ac:dyDescent="0.25">
      <c r="A991" t="s">
        <v>1035</v>
      </c>
      <c r="B991" t="s">
        <v>45</v>
      </c>
      <c r="C991" s="3">
        <v>45905</v>
      </c>
      <c r="D991" t="s">
        <v>12</v>
      </c>
      <c r="E991" t="s">
        <v>29</v>
      </c>
      <c r="F991">
        <v>5</v>
      </c>
      <c r="G991" s="2">
        <v>9</v>
      </c>
      <c r="H991" s="2">
        <v>45</v>
      </c>
      <c r="I991" t="s">
        <v>14</v>
      </c>
      <c r="J991" t="s">
        <v>30</v>
      </c>
      <c r="K991" t="str">
        <f>TEXT(tblOrders[[#This Row],[Order_Date]],"mmmm")</f>
        <v>September</v>
      </c>
      <c r="L991" t="str">
        <f>TEXT(tblOrders[[#This Row],[Order_Date]],"DDDD")</f>
        <v>Friday</v>
      </c>
    </row>
    <row r="992" spans="1:12" x14ac:dyDescent="0.25">
      <c r="A992" t="s">
        <v>1036</v>
      </c>
      <c r="B992" t="s">
        <v>11</v>
      </c>
      <c r="C992" s="3">
        <v>45912</v>
      </c>
      <c r="D992" t="s">
        <v>28</v>
      </c>
      <c r="E992" t="s">
        <v>18</v>
      </c>
      <c r="F992">
        <v>1</v>
      </c>
      <c r="G992" s="2">
        <v>20</v>
      </c>
      <c r="H992" s="2">
        <v>20</v>
      </c>
      <c r="I992" t="s">
        <v>14</v>
      </c>
      <c r="J992" t="s">
        <v>67</v>
      </c>
      <c r="K992" t="str">
        <f>TEXT(tblOrders[[#This Row],[Order_Date]],"mmmm")</f>
        <v>September</v>
      </c>
      <c r="L992" t="str">
        <f>TEXT(tblOrders[[#This Row],[Order_Date]],"DDDD")</f>
        <v>Friday</v>
      </c>
    </row>
    <row r="993" spans="1:12" x14ac:dyDescent="0.25">
      <c r="A993" t="s">
        <v>1037</v>
      </c>
      <c r="B993" t="s">
        <v>32</v>
      </c>
      <c r="C993" s="3">
        <v>45901</v>
      </c>
      <c r="D993" t="s">
        <v>40</v>
      </c>
      <c r="E993" t="s">
        <v>25</v>
      </c>
      <c r="F993">
        <v>3</v>
      </c>
      <c r="G993" s="2">
        <v>63</v>
      </c>
      <c r="H993" s="2">
        <v>189</v>
      </c>
      <c r="I993" t="s">
        <v>41</v>
      </c>
      <c r="J993" t="s">
        <v>213</v>
      </c>
      <c r="K993" t="str">
        <f>TEXT(tblOrders[[#This Row],[Order_Date]],"mmmm")</f>
        <v>September</v>
      </c>
      <c r="L993" t="str">
        <f>TEXT(tblOrders[[#This Row],[Order_Date]],"DDDD")</f>
        <v>Monday</v>
      </c>
    </row>
    <row r="994" spans="1:12" x14ac:dyDescent="0.25">
      <c r="A994" t="s">
        <v>1038</v>
      </c>
      <c r="B994" t="s">
        <v>37</v>
      </c>
      <c r="C994" s="3">
        <v>45906</v>
      </c>
      <c r="D994" t="s">
        <v>17</v>
      </c>
      <c r="E994" t="s">
        <v>25</v>
      </c>
      <c r="F994">
        <v>1</v>
      </c>
      <c r="G994" s="2">
        <v>139</v>
      </c>
      <c r="H994" s="2">
        <v>139</v>
      </c>
      <c r="I994" t="s">
        <v>14</v>
      </c>
      <c r="J994" t="s">
        <v>90</v>
      </c>
      <c r="K994" t="str">
        <f>TEXT(tblOrders[[#This Row],[Order_Date]],"mmmm")</f>
        <v>September</v>
      </c>
      <c r="L994" t="str">
        <f>TEXT(tblOrders[[#This Row],[Order_Date]],"DDDD")</f>
        <v>Saturday</v>
      </c>
    </row>
    <row r="995" spans="1:12" x14ac:dyDescent="0.25">
      <c r="A995" t="s">
        <v>1039</v>
      </c>
      <c r="B995" t="s">
        <v>61</v>
      </c>
      <c r="C995" s="3">
        <v>45903</v>
      </c>
      <c r="D995" t="s">
        <v>28</v>
      </c>
      <c r="E995" t="s">
        <v>29</v>
      </c>
      <c r="F995">
        <v>1</v>
      </c>
      <c r="G995" s="2">
        <v>176</v>
      </c>
      <c r="H995" s="2">
        <v>176</v>
      </c>
      <c r="I995" t="s">
        <v>14</v>
      </c>
      <c r="J995" t="s">
        <v>15</v>
      </c>
      <c r="K995" t="str">
        <f>TEXT(tblOrders[[#This Row],[Order_Date]],"mmmm")</f>
        <v>September</v>
      </c>
      <c r="L995" t="str">
        <f>TEXT(tblOrders[[#This Row],[Order_Date]],"DDDD")</f>
        <v>Wednesday</v>
      </c>
    </row>
    <row r="996" spans="1:12" x14ac:dyDescent="0.25">
      <c r="A996" t="s">
        <v>1040</v>
      </c>
      <c r="B996" t="s">
        <v>37</v>
      </c>
      <c r="C996" s="3">
        <v>45876</v>
      </c>
      <c r="D996" t="s">
        <v>12</v>
      </c>
      <c r="E996" t="s">
        <v>13</v>
      </c>
      <c r="F996">
        <v>2</v>
      </c>
      <c r="G996" s="2">
        <v>73</v>
      </c>
      <c r="H996" s="2">
        <v>146</v>
      </c>
      <c r="I996" t="s">
        <v>14</v>
      </c>
      <c r="J996" t="s">
        <v>38</v>
      </c>
      <c r="K996" t="str">
        <f>TEXT(tblOrders[[#This Row],[Order_Date]],"mmmm")</f>
        <v>August</v>
      </c>
      <c r="L996" t="str">
        <f>TEXT(tblOrders[[#This Row],[Order_Date]],"DDDD")</f>
        <v>Thursday</v>
      </c>
    </row>
    <row r="997" spans="1:12" x14ac:dyDescent="0.25">
      <c r="A997" t="s">
        <v>1041</v>
      </c>
      <c r="B997" t="s">
        <v>61</v>
      </c>
      <c r="C997" s="3">
        <v>45841</v>
      </c>
      <c r="D997" t="s">
        <v>17</v>
      </c>
      <c r="E997" t="s">
        <v>29</v>
      </c>
      <c r="F997">
        <v>3</v>
      </c>
      <c r="G997" s="2">
        <v>71</v>
      </c>
      <c r="H997" s="2">
        <v>213</v>
      </c>
      <c r="I997" t="s">
        <v>14</v>
      </c>
      <c r="J997" t="s">
        <v>116</v>
      </c>
      <c r="K997" t="str">
        <f>TEXT(tblOrders[[#This Row],[Order_Date]],"mmmm")</f>
        <v>July</v>
      </c>
      <c r="L997" t="str">
        <f>TEXT(tblOrders[[#This Row],[Order_Date]],"DDDD")</f>
        <v>Thursday</v>
      </c>
    </row>
    <row r="998" spans="1:12" x14ac:dyDescent="0.25">
      <c r="A998" t="s">
        <v>1042</v>
      </c>
      <c r="B998" t="s">
        <v>61</v>
      </c>
      <c r="C998" s="3">
        <v>45908</v>
      </c>
      <c r="D998" t="s">
        <v>17</v>
      </c>
      <c r="E998" t="s">
        <v>13</v>
      </c>
      <c r="F998">
        <v>1</v>
      </c>
      <c r="G998" s="2">
        <v>172</v>
      </c>
      <c r="H998" s="2">
        <v>172</v>
      </c>
      <c r="I998" t="s">
        <v>14</v>
      </c>
      <c r="J998" t="s">
        <v>34</v>
      </c>
      <c r="K998" t="str">
        <f>TEXT(tblOrders[[#This Row],[Order_Date]],"mmmm")</f>
        <v>September</v>
      </c>
      <c r="L998" t="str">
        <f>TEXT(tblOrders[[#This Row],[Order_Date]],"DDDD")</f>
        <v>Monday</v>
      </c>
    </row>
    <row r="999" spans="1:12" x14ac:dyDescent="0.25">
      <c r="A999" t="s">
        <v>1043</v>
      </c>
      <c r="B999" t="s">
        <v>11</v>
      </c>
      <c r="C999" s="3">
        <v>45905</v>
      </c>
      <c r="D999" t="s">
        <v>17</v>
      </c>
      <c r="E999" t="s">
        <v>29</v>
      </c>
      <c r="F999">
        <v>1</v>
      </c>
      <c r="G999" s="2">
        <v>36</v>
      </c>
      <c r="H999" s="2">
        <v>36</v>
      </c>
      <c r="I999" t="s">
        <v>22</v>
      </c>
      <c r="J999" t="s">
        <v>30</v>
      </c>
      <c r="K999" t="str">
        <f>TEXT(tblOrders[[#This Row],[Order_Date]],"mmmm")</f>
        <v>September</v>
      </c>
      <c r="L999" t="str">
        <f>TEXT(tblOrders[[#This Row],[Order_Date]],"DDDD")</f>
        <v>Friday</v>
      </c>
    </row>
    <row r="1000" spans="1:12" x14ac:dyDescent="0.25">
      <c r="A1000" t="s">
        <v>1044</v>
      </c>
      <c r="B1000" t="s">
        <v>32</v>
      </c>
      <c r="C1000" s="3">
        <v>45867</v>
      </c>
      <c r="D1000" t="s">
        <v>12</v>
      </c>
      <c r="E1000" t="s">
        <v>18</v>
      </c>
      <c r="F1000">
        <v>2</v>
      </c>
      <c r="G1000" s="2">
        <v>36</v>
      </c>
      <c r="H1000" s="2">
        <v>72</v>
      </c>
      <c r="I1000" t="s">
        <v>14</v>
      </c>
      <c r="J1000" t="s">
        <v>30</v>
      </c>
      <c r="K1000" t="str">
        <f>TEXT(tblOrders[[#This Row],[Order_Date]],"mmmm")</f>
        <v>July</v>
      </c>
      <c r="L1000" t="str">
        <f>TEXT(tblOrders[[#This Row],[Order_Date]],"DDDD")</f>
        <v>Tuesday</v>
      </c>
    </row>
    <row r="1001" spans="1:12" x14ac:dyDescent="0.25">
      <c r="A1001" t="s">
        <v>1045</v>
      </c>
      <c r="B1001" t="s">
        <v>71</v>
      </c>
      <c r="C1001" s="3">
        <v>45864</v>
      </c>
      <c r="D1001" t="s">
        <v>40</v>
      </c>
      <c r="E1001" t="s">
        <v>29</v>
      </c>
      <c r="F1001">
        <v>3</v>
      </c>
      <c r="G1001" s="2">
        <v>44</v>
      </c>
      <c r="H1001" s="2">
        <v>132</v>
      </c>
      <c r="I1001" t="s">
        <v>22</v>
      </c>
      <c r="J1001" t="s">
        <v>15</v>
      </c>
      <c r="K1001" t="str">
        <f>TEXT(tblOrders[[#This Row],[Order_Date]],"mmmm")</f>
        <v>July</v>
      </c>
      <c r="L1001" t="str">
        <f>TEXT(tblOrders[[#This Row],[Order_Date]],"DDDD")</f>
        <v>Saturday</v>
      </c>
    </row>
    <row r="1002" spans="1:12" x14ac:dyDescent="0.25">
      <c r="A1002" t="s">
        <v>1046</v>
      </c>
      <c r="B1002" t="s">
        <v>71</v>
      </c>
      <c r="C1002" s="3">
        <v>45927</v>
      </c>
      <c r="D1002" t="s">
        <v>40</v>
      </c>
      <c r="E1002" t="s">
        <v>18</v>
      </c>
      <c r="F1002">
        <v>1</v>
      </c>
      <c r="G1002" s="2">
        <v>56</v>
      </c>
      <c r="H1002" s="2">
        <v>56</v>
      </c>
      <c r="I1002" t="s">
        <v>14</v>
      </c>
      <c r="J1002" t="s">
        <v>67</v>
      </c>
      <c r="K1002" t="str">
        <f>TEXT(tblOrders[[#This Row],[Order_Date]],"mmmm")</f>
        <v>September</v>
      </c>
      <c r="L1002" t="str">
        <f>TEXT(tblOrders[[#This Row],[Order_Date]],"DDDD")</f>
        <v>Saturday</v>
      </c>
    </row>
    <row r="1003" spans="1:12" x14ac:dyDescent="0.25">
      <c r="A1003" t="s">
        <v>1047</v>
      </c>
      <c r="B1003" t="s">
        <v>61</v>
      </c>
      <c r="C1003" s="3">
        <v>45862</v>
      </c>
      <c r="D1003" t="s">
        <v>17</v>
      </c>
      <c r="E1003" t="s">
        <v>13</v>
      </c>
      <c r="F1003">
        <v>3</v>
      </c>
      <c r="G1003" s="2">
        <v>88</v>
      </c>
      <c r="H1003" s="2">
        <v>264</v>
      </c>
      <c r="I1003" t="s">
        <v>14</v>
      </c>
      <c r="J1003" t="s">
        <v>26</v>
      </c>
      <c r="K1003" t="str">
        <f>TEXT(tblOrders[[#This Row],[Order_Date]],"mmmm")</f>
        <v>July</v>
      </c>
      <c r="L1003" t="str">
        <f>TEXT(tblOrders[[#This Row],[Order_Date]],"DDDD")</f>
        <v>Thursday</v>
      </c>
    </row>
    <row r="1004" spans="1:12" x14ac:dyDescent="0.25">
      <c r="A1004" t="s">
        <v>1048</v>
      </c>
      <c r="B1004" t="s">
        <v>11</v>
      </c>
      <c r="C1004" s="3">
        <v>45914</v>
      </c>
      <c r="D1004" t="s">
        <v>28</v>
      </c>
      <c r="E1004" t="s">
        <v>25</v>
      </c>
      <c r="F1004">
        <v>1</v>
      </c>
      <c r="G1004" s="2">
        <v>34</v>
      </c>
      <c r="H1004" s="2">
        <v>34</v>
      </c>
      <c r="I1004" t="s">
        <v>14</v>
      </c>
      <c r="J1004" t="s">
        <v>90</v>
      </c>
      <c r="K1004" t="str">
        <f>TEXT(tblOrders[[#This Row],[Order_Date]],"mmmm")</f>
        <v>September</v>
      </c>
      <c r="L1004" t="str">
        <f>TEXT(tblOrders[[#This Row],[Order_Date]],"DDDD")</f>
        <v>Sunday</v>
      </c>
    </row>
    <row r="1005" spans="1:12" x14ac:dyDescent="0.25">
      <c r="A1005" t="s">
        <v>1049</v>
      </c>
      <c r="B1005" t="s">
        <v>32</v>
      </c>
      <c r="C1005" s="3">
        <v>45865</v>
      </c>
      <c r="D1005" t="s">
        <v>17</v>
      </c>
      <c r="E1005" t="s">
        <v>25</v>
      </c>
      <c r="F1005">
        <v>2</v>
      </c>
      <c r="G1005" s="2">
        <v>88</v>
      </c>
      <c r="H1005" s="2">
        <v>176</v>
      </c>
      <c r="I1005" t="s">
        <v>14</v>
      </c>
      <c r="J1005" t="s">
        <v>26</v>
      </c>
      <c r="K1005" t="str">
        <f>TEXT(tblOrders[[#This Row],[Order_Date]],"mmmm")</f>
        <v>July</v>
      </c>
      <c r="L1005" t="str">
        <f>TEXT(tblOrders[[#This Row],[Order_Date]],"DDDD")</f>
        <v>Sunday</v>
      </c>
    </row>
    <row r="1006" spans="1:12" x14ac:dyDescent="0.25">
      <c r="A1006" t="s">
        <v>1050</v>
      </c>
      <c r="B1006" t="s">
        <v>45</v>
      </c>
      <c r="C1006" s="3">
        <v>45855</v>
      </c>
      <c r="D1006" t="s">
        <v>12</v>
      </c>
      <c r="E1006" t="s">
        <v>25</v>
      </c>
      <c r="F1006">
        <v>4</v>
      </c>
      <c r="G1006" s="2">
        <v>15</v>
      </c>
      <c r="H1006" s="2">
        <v>60</v>
      </c>
      <c r="I1006" t="s">
        <v>43</v>
      </c>
      <c r="J1006" t="s">
        <v>15</v>
      </c>
      <c r="K1006" t="str">
        <f>TEXT(tblOrders[[#This Row],[Order_Date]],"mmmm")</f>
        <v>July</v>
      </c>
      <c r="L1006" t="str">
        <f>TEXT(tblOrders[[#This Row],[Order_Date]],"DDDD")</f>
        <v>Thursday</v>
      </c>
    </row>
    <row r="1007" spans="1:12" x14ac:dyDescent="0.25">
      <c r="A1007" t="s">
        <v>1051</v>
      </c>
      <c r="B1007" t="s">
        <v>45</v>
      </c>
      <c r="C1007" s="3">
        <v>45846</v>
      </c>
      <c r="D1007" t="s">
        <v>17</v>
      </c>
      <c r="E1007" t="s">
        <v>29</v>
      </c>
      <c r="F1007">
        <v>2</v>
      </c>
      <c r="G1007" s="2">
        <v>12</v>
      </c>
      <c r="H1007" s="2">
        <v>24</v>
      </c>
      <c r="I1007" t="s">
        <v>41</v>
      </c>
      <c r="J1007" t="s">
        <v>116</v>
      </c>
      <c r="K1007" t="str">
        <f>TEXT(tblOrders[[#This Row],[Order_Date]],"mmmm")</f>
        <v>July</v>
      </c>
      <c r="L1007" t="str">
        <f>TEXT(tblOrders[[#This Row],[Order_Date]],"DDDD")</f>
        <v>Tuesday</v>
      </c>
    </row>
    <row r="1008" spans="1:12" x14ac:dyDescent="0.25">
      <c r="A1008" t="s">
        <v>1052</v>
      </c>
      <c r="B1008" t="s">
        <v>32</v>
      </c>
      <c r="C1008" s="3">
        <v>45900</v>
      </c>
      <c r="D1008" t="s">
        <v>17</v>
      </c>
      <c r="E1008" t="s">
        <v>29</v>
      </c>
      <c r="F1008">
        <v>3</v>
      </c>
      <c r="G1008" s="2">
        <v>28</v>
      </c>
      <c r="H1008" s="2">
        <v>84</v>
      </c>
      <c r="I1008" t="s">
        <v>14</v>
      </c>
      <c r="J1008" t="s">
        <v>67</v>
      </c>
      <c r="K1008" t="str">
        <f>TEXT(tblOrders[[#This Row],[Order_Date]],"mmmm")</f>
        <v>August</v>
      </c>
      <c r="L1008" t="str">
        <f>TEXT(tblOrders[[#This Row],[Order_Date]],"DDDD")</f>
        <v>Sunday</v>
      </c>
    </row>
    <row r="1009" spans="1:12" x14ac:dyDescent="0.25">
      <c r="A1009" t="s">
        <v>1053</v>
      </c>
      <c r="B1009" t="s">
        <v>49</v>
      </c>
      <c r="C1009" s="3">
        <v>45921</v>
      </c>
      <c r="D1009" t="s">
        <v>17</v>
      </c>
      <c r="E1009" t="s">
        <v>29</v>
      </c>
      <c r="F1009">
        <v>1</v>
      </c>
      <c r="G1009" s="2">
        <v>30</v>
      </c>
      <c r="H1009" s="2">
        <v>30</v>
      </c>
      <c r="I1009" t="s">
        <v>14</v>
      </c>
      <c r="J1009" t="s">
        <v>26</v>
      </c>
      <c r="K1009" t="str">
        <f>TEXT(tblOrders[[#This Row],[Order_Date]],"mmmm")</f>
        <v>September</v>
      </c>
      <c r="L1009" t="str">
        <f>TEXT(tblOrders[[#This Row],[Order_Date]],"DDDD")</f>
        <v>Sunday</v>
      </c>
    </row>
    <row r="1010" spans="1:12" x14ac:dyDescent="0.25">
      <c r="A1010" t="s">
        <v>1054</v>
      </c>
      <c r="B1010" t="s">
        <v>32</v>
      </c>
      <c r="C1010" s="3">
        <v>45890</v>
      </c>
      <c r="D1010" t="s">
        <v>12</v>
      </c>
      <c r="E1010" t="s">
        <v>25</v>
      </c>
      <c r="F1010">
        <v>1</v>
      </c>
      <c r="G1010" s="2">
        <v>67</v>
      </c>
      <c r="H1010" s="2">
        <v>67</v>
      </c>
      <c r="I1010" t="s">
        <v>14</v>
      </c>
      <c r="J1010" t="s">
        <v>81</v>
      </c>
      <c r="K1010" t="str">
        <f>TEXT(tblOrders[[#This Row],[Order_Date]],"mmmm")</f>
        <v>August</v>
      </c>
      <c r="L1010" t="str">
        <f>TEXT(tblOrders[[#This Row],[Order_Date]],"DDDD")</f>
        <v>Thursday</v>
      </c>
    </row>
    <row r="1011" spans="1:12" x14ac:dyDescent="0.25">
      <c r="A1011" t="s">
        <v>1055</v>
      </c>
      <c r="B1011" t="s">
        <v>61</v>
      </c>
      <c r="C1011" s="3">
        <v>45902</v>
      </c>
      <c r="D1011" t="s">
        <v>12</v>
      </c>
      <c r="E1011" t="s">
        <v>25</v>
      </c>
      <c r="F1011">
        <v>3</v>
      </c>
      <c r="G1011" s="2">
        <v>137</v>
      </c>
      <c r="H1011" s="2">
        <v>411</v>
      </c>
      <c r="I1011" t="s">
        <v>41</v>
      </c>
      <c r="J1011" t="s">
        <v>15</v>
      </c>
      <c r="K1011" t="str">
        <f>TEXT(tblOrders[[#This Row],[Order_Date]],"mmmm")</f>
        <v>September</v>
      </c>
      <c r="L1011" t="str">
        <f>TEXT(tblOrders[[#This Row],[Order_Date]],"DDDD")</f>
        <v>Tuesday</v>
      </c>
    </row>
    <row r="1012" spans="1:12" x14ac:dyDescent="0.25">
      <c r="A1012" t="s">
        <v>1056</v>
      </c>
      <c r="B1012" t="s">
        <v>32</v>
      </c>
      <c r="C1012" s="3">
        <v>45920</v>
      </c>
      <c r="D1012" t="s">
        <v>12</v>
      </c>
      <c r="E1012" t="s">
        <v>25</v>
      </c>
      <c r="F1012">
        <v>2</v>
      </c>
      <c r="G1012" s="2">
        <v>51</v>
      </c>
      <c r="H1012" s="2">
        <v>102</v>
      </c>
      <c r="I1012" t="s">
        <v>14</v>
      </c>
      <c r="J1012" t="s">
        <v>26</v>
      </c>
      <c r="K1012" t="str">
        <f>TEXT(tblOrders[[#This Row],[Order_Date]],"mmmm")</f>
        <v>September</v>
      </c>
      <c r="L1012" t="str">
        <f>TEXT(tblOrders[[#This Row],[Order_Date]],"DDDD")</f>
        <v>Saturday</v>
      </c>
    </row>
    <row r="1013" spans="1:12" x14ac:dyDescent="0.25">
      <c r="A1013" t="s">
        <v>1057</v>
      </c>
      <c r="B1013" t="s">
        <v>45</v>
      </c>
      <c r="C1013" s="3">
        <v>45882</v>
      </c>
      <c r="D1013" t="s">
        <v>12</v>
      </c>
      <c r="E1013" t="s">
        <v>25</v>
      </c>
      <c r="F1013">
        <v>1</v>
      </c>
      <c r="G1013" s="2">
        <v>20</v>
      </c>
      <c r="H1013" s="2">
        <v>20</v>
      </c>
      <c r="I1013" t="s">
        <v>14</v>
      </c>
      <c r="J1013" t="s">
        <v>90</v>
      </c>
      <c r="K1013" t="str">
        <f>TEXT(tblOrders[[#This Row],[Order_Date]],"mmmm")</f>
        <v>August</v>
      </c>
      <c r="L1013" t="str">
        <f>TEXT(tblOrders[[#This Row],[Order_Date]],"DDDD")</f>
        <v>Wednesday</v>
      </c>
    </row>
    <row r="1014" spans="1:12" x14ac:dyDescent="0.25">
      <c r="A1014" t="s">
        <v>1058</v>
      </c>
      <c r="B1014" t="s">
        <v>61</v>
      </c>
      <c r="C1014" s="3">
        <v>45879</v>
      </c>
      <c r="D1014" t="s">
        <v>28</v>
      </c>
      <c r="E1014" t="s">
        <v>25</v>
      </c>
      <c r="F1014">
        <v>1</v>
      </c>
      <c r="G1014" s="2">
        <v>63</v>
      </c>
      <c r="H1014" s="2">
        <v>63</v>
      </c>
      <c r="I1014" t="s">
        <v>14</v>
      </c>
      <c r="J1014" t="s">
        <v>34</v>
      </c>
      <c r="K1014" t="str">
        <f>TEXT(tblOrders[[#This Row],[Order_Date]],"mmmm")</f>
        <v>August</v>
      </c>
      <c r="L1014" t="str">
        <f>TEXT(tblOrders[[#This Row],[Order_Date]],"DDDD")</f>
        <v>Sunday</v>
      </c>
    </row>
    <row r="1015" spans="1:12" x14ac:dyDescent="0.25">
      <c r="A1015" t="s">
        <v>1059</v>
      </c>
      <c r="B1015" t="s">
        <v>45</v>
      </c>
      <c r="C1015" s="3">
        <v>45920</v>
      </c>
      <c r="D1015" t="s">
        <v>40</v>
      </c>
      <c r="E1015" t="s">
        <v>18</v>
      </c>
      <c r="F1015">
        <v>4</v>
      </c>
      <c r="G1015" s="2">
        <v>18</v>
      </c>
      <c r="H1015" s="2">
        <v>72</v>
      </c>
      <c r="I1015" t="s">
        <v>41</v>
      </c>
      <c r="J1015" t="s">
        <v>110</v>
      </c>
      <c r="K1015" t="str">
        <f>TEXT(tblOrders[[#This Row],[Order_Date]],"mmmm")</f>
        <v>September</v>
      </c>
      <c r="L1015" t="str">
        <f>TEXT(tblOrders[[#This Row],[Order_Date]],"DDDD")</f>
        <v>Saturday</v>
      </c>
    </row>
    <row r="1016" spans="1:12" x14ac:dyDescent="0.25">
      <c r="A1016" t="s">
        <v>1060</v>
      </c>
      <c r="B1016" t="s">
        <v>45</v>
      </c>
      <c r="C1016" s="3">
        <v>45863</v>
      </c>
      <c r="D1016" t="s">
        <v>12</v>
      </c>
      <c r="E1016" t="s">
        <v>25</v>
      </c>
      <c r="F1016">
        <v>5</v>
      </c>
      <c r="G1016" s="2">
        <v>15</v>
      </c>
      <c r="H1016" s="2">
        <v>75</v>
      </c>
      <c r="I1016" t="s">
        <v>41</v>
      </c>
      <c r="J1016" t="s">
        <v>62</v>
      </c>
      <c r="K1016" t="str">
        <f>TEXT(tblOrders[[#This Row],[Order_Date]],"mmmm")</f>
        <v>July</v>
      </c>
      <c r="L1016" t="str">
        <f>TEXT(tblOrders[[#This Row],[Order_Date]],"DDDD")</f>
        <v>Friday</v>
      </c>
    </row>
    <row r="1017" spans="1:12" x14ac:dyDescent="0.25">
      <c r="A1017" t="s">
        <v>1061</v>
      </c>
      <c r="B1017" t="s">
        <v>49</v>
      </c>
      <c r="C1017" s="3">
        <v>45855</v>
      </c>
      <c r="D1017" t="s">
        <v>17</v>
      </c>
      <c r="E1017" t="s">
        <v>29</v>
      </c>
      <c r="F1017">
        <v>1</v>
      </c>
      <c r="G1017" s="2">
        <v>37</v>
      </c>
      <c r="H1017" s="2">
        <v>37</v>
      </c>
      <c r="I1017" t="s">
        <v>41</v>
      </c>
      <c r="J1017" t="s">
        <v>116</v>
      </c>
      <c r="K1017" t="str">
        <f>TEXT(tblOrders[[#This Row],[Order_Date]],"mmmm")</f>
        <v>July</v>
      </c>
      <c r="L1017" t="str">
        <f>TEXT(tblOrders[[#This Row],[Order_Date]],"DDDD")</f>
        <v>Thursday</v>
      </c>
    </row>
    <row r="1018" spans="1:12" x14ac:dyDescent="0.25">
      <c r="A1018" t="s">
        <v>1062</v>
      </c>
      <c r="B1018" t="s">
        <v>32</v>
      </c>
      <c r="C1018" s="3">
        <v>45862</v>
      </c>
      <c r="D1018" t="s">
        <v>40</v>
      </c>
      <c r="E1018" t="s">
        <v>29</v>
      </c>
      <c r="F1018">
        <v>2</v>
      </c>
      <c r="G1018" s="2">
        <v>39</v>
      </c>
      <c r="H1018" s="2">
        <v>78</v>
      </c>
      <c r="I1018" t="s">
        <v>14</v>
      </c>
      <c r="J1018" t="s">
        <v>15</v>
      </c>
      <c r="K1018" t="str">
        <f>TEXT(tblOrders[[#This Row],[Order_Date]],"mmmm")</f>
        <v>July</v>
      </c>
      <c r="L1018" t="str">
        <f>TEXT(tblOrders[[#This Row],[Order_Date]],"DDDD")</f>
        <v>Thursday</v>
      </c>
    </row>
    <row r="1019" spans="1:12" x14ac:dyDescent="0.25">
      <c r="A1019" t="s">
        <v>1063</v>
      </c>
      <c r="B1019" t="s">
        <v>11</v>
      </c>
      <c r="C1019" s="3">
        <v>45863</v>
      </c>
      <c r="D1019" t="s">
        <v>17</v>
      </c>
      <c r="E1019" t="s">
        <v>18</v>
      </c>
      <c r="F1019">
        <v>1</v>
      </c>
      <c r="G1019" s="2">
        <v>48</v>
      </c>
      <c r="H1019" s="2">
        <v>48</v>
      </c>
      <c r="I1019" t="s">
        <v>14</v>
      </c>
      <c r="J1019" t="s">
        <v>90</v>
      </c>
      <c r="K1019" t="str">
        <f>TEXT(tblOrders[[#This Row],[Order_Date]],"mmmm")</f>
        <v>July</v>
      </c>
      <c r="L1019" t="str">
        <f>TEXT(tblOrders[[#This Row],[Order_Date]],"DDDD")</f>
        <v>Friday</v>
      </c>
    </row>
    <row r="1020" spans="1:12" x14ac:dyDescent="0.25">
      <c r="A1020" t="s">
        <v>1064</v>
      </c>
      <c r="B1020" t="s">
        <v>45</v>
      </c>
      <c r="C1020" s="3">
        <v>45880</v>
      </c>
      <c r="D1020" t="s">
        <v>17</v>
      </c>
      <c r="E1020" t="s">
        <v>25</v>
      </c>
      <c r="F1020">
        <v>1</v>
      </c>
      <c r="G1020" s="2">
        <v>15</v>
      </c>
      <c r="H1020" s="2">
        <v>15</v>
      </c>
      <c r="I1020" t="s">
        <v>41</v>
      </c>
      <c r="J1020" t="s">
        <v>26</v>
      </c>
      <c r="K1020" t="str">
        <f>TEXT(tblOrders[[#This Row],[Order_Date]],"mmmm")</f>
        <v>August</v>
      </c>
      <c r="L1020" t="str">
        <f>TEXT(tblOrders[[#This Row],[Order_Date]],"DDDD")</f>
        <v>Monday</v>
      </c>
    </row>
    <row r="1021" spans="1:12" x14ac:dyDescent="0.25">
      <c r="A1021" t="s">
        <v>1065</v>
      </c>
      <c r="B1021" t="s">
        <v>61</v>
      </c>
      <c r="C1021" s="3">
        <v>45896</v>
      </c>
      <c r="D1021" t="s">
        <v>12</v>
      </c>
      <c r="E1021" t="s">
        <v>18</v>
      </c>
      <c r="F1021">
        <v>1</v>
      </c>
      <c r="G1021" s="2">
        <v>91</v>
      </c>
      <c r="H1021" s="2">
        <v>91</v>
      </c>
      <c r="I1021" t="s">
        <v>14</v>
      </c>
      <c r="J1021" t="s">
        <v>26</v>
      </c>
      <c r="K1021" t="str">
        <f>TEXT(tblOrders[[#This Row],[Order_Date]],"mmmm")</f>
        <v>August</v>
      </c>
      <c r="L1021" t="str">
        <f>TEXT(tblOrders[[#This Row],[Order_Date]],"DDDD")</f>
        <v>Wednesday</v>
      </c>
    </row>
    <row r="1022" spans="1:12" x14ac:dyDescent="0.25">
      <c r="A1022" t="s">
        <v>1066</v>
      </c>
      <c r="B1022" t="s">
        <v>61</v>
      </c>
      <c r="C1022" s="3">
        <v>45930</v>
      </c>
      <c r="D1022" t="s">
        <v>17</v>
      </c>
      <c r="E1022" t="s">
        <v>25</v>
      </c>
      <c r="F1022">
        <v>1</v>
      </c>
      <c r="G1022" s="2">
        <v>96</v>
      </c>
      <c r="H1022" s="2">
        <v>96</v>
      </c>
      <c r="I1022" t="s">
        <v>14</v>
      </c>
      <c r="J1022" t="s">
        <v>81</v>
      </c>
      <c r="K1022" t="str">
        <f>TEXT(tblOrders[[#This Row],[Order_Date]],"mmmm")</f>
        <v>September</v>
      </c>
      <c r="L1022" t="str">
        <f>TEXT(tblOrders[[#This Row],[Order_Date]],"DDDD")</f>
        <v>Tuesday</v>
      </c>
    </row>
    <row r="1023" spans="1:12" x14ac:dyDescent="0.25">
      <c r="A1023" t="s">
        <v>1067</v>
      </c>
      <c r="B1023" t="s">
        <v>21</v>
      </c>
      <c r="C1023" s="3">
        <v>45849</v>
      </c>
      <c r="D1023" t="s">
        <v>12</v>
      </c>
      <c r="E1023" t="s">
        <v>25</v>
      </c>
      <c r="F1023">
        <v>1</v>
      </c>
      <c r="G1023" s="2">
        <v>81</v>
      </c>
      <c r="H1023" s="2">
        <v>81</v>
      </c>
      <c r="I1023" t="s">
        <v>14</v>
      </c>
      <c r="J1023" t="s">
        <v>62</v>
      </c>
      <c r="K1023" t="str">
        <f>TEXT(tblOrders[[#This Row],[Order_Date]],"mmmm")</f>
        <v>July</v>
      </c>
      <c r="L1023" t="str">
        <f>TEXT(tblOrders[[#This Row],[Order_Date]],"DDDD")</f>
        <v>Friday</v>
      </c>
    </row>
    <row r="1024" spans="1:12" x14ac:dyDescent="0.25">
      <c r="A1024" t="s">
        <v>1068</v>
      </c>
      <c r="B1024" t="s">
        <v>11</v>
      </c>
      <c r="C1024" s="3">
        <v>45918</v>
      </c>
      <c r="D1024" t="s">
        <v>12</v>
      </c>
      <c r="E1024" t="s">
        <v>18</v>
      </c>
      <c r="F1024">
        <v>3</v>
      </c>
      <c r="G1024" s="2">
        <v>19</v>
      </c>
      <c r="H1024" s="2">
        <v>57</v>
      </c>
      <c r="I1024" t="s">
        <v>43</v>
      </c>
      <c r="J1024" t="s">
        <v>26</v>
      </c>
      <c r="K1024" t="str">
        <f>TEXT(tblOrders[[#This Row],[Order_Date]],"mmmm")</f>
        <v>September</v>
      </c>
      <c r="L1024" t="str">
        <f>TEXT(tblOrders[[#This Row],[Order_Date]],"DDDD")</f>
        <v>Thursday</v>
      </c>
    </row>
    <row r="1025" spans="1:12" x14ac:dyDescent="0.25">
      <c r="A1025" t="s">
        <v>1069</v>
      </c>
      <c r="B1025" t="s">
        <v>21</v>
      </c>
      <c r="C1025" s="3">
        <v>45877</v>
      </c>
      <c r="D1025" t="s">
        <v>40</v>
      </c>
      <c r="E1025" t="s">
        <v>25</v>
      </c>
      <c r="F1025">
        <v>3</v>
      </c>
      <c r="G1025" s="2">
        <v>53</v>
      </c>
      <c r="H1025" s="2">
        <v>159</v>
      </c>
      <c r="I1025" t="s">
        <v>14</v>
      </c>
      <c r="J1025" t="s">
        <v>26</v>
      </c>
      <c r="K1025" t="str">
        <f>TEXT(tblOrders[[#This Row],[Order_Date]],"mmmm")</f>
        <v>August</v>
      </c>
      <c r="L1025" t="str">
        <f>TEXT(tblOrders[[#This Row],[Order_Date]],"DDDD")</f>
        <v>Friday</v>
      </c>
    </row>
    <row r="1026" spans="1:12" x14ac:dyDescent="0.25">
      <c r="A1026" t="s">
        <v>1070</v>
      </c>
      <c r="B1026" t="s">
        <v>45</v>
      </c>
      <c r="C1026" s="3">
        <v>45906</v>
      </c>
      <c r="D1026" t="s">
        <v>40</v>
      </c>
      <c r="E1026" t="s">
        <v>13</v>
      </c>
      <c r="F1026">
        <v>3</v>
      </c>
      <c r="G1026" s="2">
        <v>9</v>
      </c>
      <c r="H1026" s="2">
        <v>27</v>
      </c>
      <c r="I1026" t="s">
        <v>14</v>
      </c>
      <c r="J1026" t="s">
        <v>15</v>
      </c>
      <c r="K1026" t="str">
        <f>TEXT(tblOrders[[#This Row],[Order_Date]],"mmmm")</f>
        <v>September</v>
      </c>
      <c r="L1026" t="str">
        <f>TEXT(tblOrders[[#This Row],[Order_Date]],"DDDD")</f>
        <v>Saturday</v>
      </c>
    </row>
    <row r="1027" spans="1:12" x14ac:dyDescent="0.25">
      <c r="A1027" t="s">
        <v>1071</v>
      </c>
      <c r="B1027" t="s">
        <v>32</v>
      </c>
      <c r="C1027" s="3">
        <v>45898</v>
      </c>
      <c r="D1027" t="s">
        <v>17</v>
      </c>
      <c r="E1027" t="s">
        <v>25</v>
      </c>
      <c r="F1027">
        <v>5</v>
      </c>
      <c r="G1027" s="2">
        <v>78</v>
      </c>
      <c r="H1027" s="2">
        <v>390</v>
      </c>
      <c r="I1027" t="s">
        <v>22</v>
      </c>
      <c r="J1027" t="s">
        <v>213</v>
      </c>
      <c r="K1027" t="str">
        <f>TEXT(tblOrders[[#This Row],[Order_Date]],"mmmm")</f>
        <v>August</v>
      </c>
      <c r="L1027" t="str">
        <f>TEXT(tblOrders[[#This Row],[Order_Date]],"DDDD")</f>
        <v>Friday</v>
      </c>
    </row>
    <row r="1028" spans="1:12" x14ac:dyDescent="0.25">
      <c r="A1028" t="s">
        <v>1072</v>
      </c>
      <c r="B1028" t="s">
        <v>37</v>
      </c>
      <c r="C1028" s="3">
        <v>45881</v>
      </c>
      <c r="D1028" t="s">
        <v>40</v>
      </c>
      <c r="E1028" t="s">
        <v>29</v>
      </c>
      <c r="F1028">
        <v>2</v>
      </c>
      <c r="G1028" s="2">
        <v>108</v>
      </c>
      <c r="H1028" s="2">
        <v>216</v>
      </c>
      <c r="I1028" t="s">
        <v>22</v>
      </c>
      <c r="J1028" t="s">
        <v>110</v>
      </c>
      <c r="K1028" t="str">
        <f>TEXT(tblOrders[[#This Row],[Order_Date]],"mmmm")</f>
        <v>August</v>
      </c>
      <c r="L1028" t="str">
        <f>TEXT(tblOrders[[#This Row],[Order_Date]],"DDDD")</f>
        <v>Tuesday</v>
      </c>
    </row>
    <row r="1029" spans="1:12" x14ac:dyDescent="0.25">
      <c r="A1029" t="s">
        <v>1073</v>
      </c>
      <c r="B1029" t="s">
        <v>32</v>
      </c>
      <c r="C1029" s="3">
        <v>45914</v>
      </c>
      <c r="D1029" t="s">
        <v>17</v>
      </c>
      <c r="E1029" t="s">
        <v>13</v>
      </c>
      <c r="F1029">
        <v>1</v>
      </c>
      <c r="G1029" s="2">
        <v>85</v>
      </c>
      <c r="H1029" s="2">
        <v>85</v>
      </c>
      <c r="I1029" t="s">
        <v>41</v>
      </c>
      <c r="J1029" t="s">
        <v>81</v>
      </c>
      <c r="K1029" t="str">
        <f>TEXT(tblOrders[[#This Row],[Order_Date]],"mmmm")</f>
        <v>September</v>
      </c>
      <c r="L1029" t="str">
        <f>TEXT(tblOrders[[#This Row],[Order_Date]],"DDDD")</f>
        <v>Sunday</v>
      </c>
    </row>
    <row r="1030" spans="1:12" x14ac:dyDescent="0.25">
      <c r="A1030" t="s">
        <v>1074</v>
      </c>
      <c r="B1030" t="s">
        <v>37</v>
      </c>
      <c r="C1030" s="3">
        <v>45846</v>
      </c>
      <c r="D1030" t="s">
        <v>17</v>
      </c>
      <c r="E1030" t="s">
        <v>13</v>
      </c>
      <c r="F1030">
        <v>2</v>
      </c>
      <c r="G1030" s="2">
        <v>151</v>
      </c>
      <c r="H1030" s="2">
        <v>302</v>
      </c>
      <c r="I1030" t="s">
        <v>43</v>
      </c>
      <c r="J1030" t="s">
        <v>15</v>
      </c>
      <c r="K1030" t="str">
        <f>TEXT(tblOrders[[#This Row],[Order_Date]],"mmmm")</f>
        <v>July</v>
      </c>
      <c r="L1030" t="str">
        <f>TEXT(tblOrders[[#This Row],[Order_Date]],"DDDD")</f>
        <v>Tuesday</v>
      </c>
    </row>
    <row r="1031" spans="1:12" x14ac:dyDescent="0.25">
      <c r="A1031" t="s">
        <v>1075</v>
      </c>
      <c r="B1031" t="s">
        <v>49</v>
      </c>
      <c r="C1031" s="3">
        <v>45850</v>
      </c>
      <c r="D1031" t="s">
        <v>17</v>
      </c>
      <c r="E1031" t="s">
        <v>25</v>
      </c>
      <c r="F1031">
        <v>2</v>
      </c>
      <c r="G1031" s="2">
        <v>56</v>
      </c>
      <c r="H1031" s="2">
        <v>112</v>
      </c>
      <c r="I1031" t="s">
        <v>14</v>
      </c>
      <c r="J1031" t="s">
        <v>81</v>
      </c>
      <c r="K1031" t="str">
        <f>TEXT(tblOrders[[#This Row],[Order_Date]],"mmmm")</f>
        <v>July</v>
      </c>
      <c r="L1031" t="str">
        <f>TEXT(tblOrders[[#This Row],[Order_Date]],"DDDD")</f>
        <v>Saturday</v>
      </c>
    </row>
    <row r="1032" spans="1:12" x14ac:dyDescent="0.25">
      <c r="A1032" t="s">
        <v>1076</v>
      </c>
      <c r="B1032" t="s">
        <v>32</v>
      </c>
      <c r="C1032" s="3">
        <v>45872</v>
      </c>
      <c r="D1032" t="s">
        <v>17</v>
      </c>
      <c r="E1032" t="s">
        <v>13</v>
      </c>
      <c r="F1032">
        <v>3</v>
      </c>
      <c r="G1032" s="2">
        <v>36</v>
      </c>
      <c r="H1032" s="2">
        <v>108</v>
      </c>
      <c r="I1032" t="s">
        <v>14</v>
      </c>
      <c r="J1032" t="s">
        <v>15</v>
      </c>
      <c r="K1032" t="str">
        <f>TEXT(tblOrders[[#This Row],[Order_Date]],"mmmm")</f>
        <v>August</v>
      </c>
      <c r="L1032" t="str">
        <f>TEXT(tblOrders[[#This Row],[Order_Date]],"DDDD")</f>
        <v>Sunday</v>
      </c>
    </row>
    <row r="1033" spans="1:12" x14ac:dyDescent="0.25">
      <c r="A1033" t="s">
        <v>1077</v>
      </c>
      <c r="B1033" t="s">
        <v>61</v>
      </c>
      <c r="C1033" s="3">
        <v>45886</v>
      </c>
      <c r="D1033" t="s">
        <v>17</v>
      </c>
      <c r="E1033" t="s">
        <v>13</v>
      </c>
      <c r="F1033">
        <v>4</v>
      </c>
      <c r="G1033" s="2">
        <v>64</v>
      </c>
      <c r="H1033" s="2">
        <v>256</v>
      </c>
      <c r="I1033" t="s">
        <v>14</v>
      </c>
      <c r="J1033" t="s">
        <v>26</v>
      </c>
      <c r="K1033" t="str">
        <f>TEXT(tblOrders[[#This Row],[Order_Date]],"mmmm")</f>
        <v>August</v>
      </c>
      <c r="L1033" t="str">
        <f>TEXT(tblOrders[[#This Row],[Order_Date]],"DDDD")</f>
        <v>Sunday</v>
      </c>
    </row>
    <row r="1034" spans="1:12" x14ac:dyDescent="0.25">
      <c r="A1034" t="s">
        <v>1078</v>
      </c>
      <c r="B1034" t="s">
        <v>61</v>
      </c>
      <c r="C1034" s="3">
        <v>45876</v>
      </c>
      <c r="D1034" t="s">
        <v>17</v>
      </c>
      <c r="E1034" t="s">
        <v>25</v>
      </c>
      <c r="F1034">
        <v>2</v>
      </c>
      <c r="G1034" s="2">
        <v>95</v>
      </c>
      <c r="H1034" s="2">
        <v>190</v>
      </c>
      <c r="I1034" t="s">
        <v>41</v>
      </c>
      <c r="J1034" t="s">
        <v>90</v>
      </c>
      <c r="K1034" t="str">
        <f>TEXT(tblOrders[[#This Row],[Order_Date]],"mmmm")</f>
        <v>August</v>
      </c>
      <c r="L1034" t="str">
        <f>TEXT(tblOrders[[#This Row],[Order_Date]],"DDDD")</f>
        <v>Thursday</v>
      </c>
    </row>
    <row r="1035" spans="1:12" x14ac:dyDescent="0.25">
      <c r="A1035" t="s">
        <v>1079</v>
      </c>
      <c r="B1035" t="s">
        <v>61</v>
      </c>
      <c r="C1035" s="3">
        <v>45908</v>
      </c>
      <c r="D1035" t="s">
        <v>17</v>
      </c>
      <c r="E1035" t="s">
        <v>13</v>
      </c>
      <c r="F1035">
        <v>1</v>
      </c>
      <c r="G1035" s="2">
        <v>156</v>
      </c>
      <c r="H1035" s="2">
        <v>156</v>
      </c>
      <c r="I1035" t="s">
        <v>41</v>
      </c>
      <c r="J1035" t="s">
        <v>26</v>
      </c>
      <c r="K1035" t="str">
        <f>TEXT(tblOrders[[#This Row],[Order_Date]],"mmmm")</f>
        <v>September</v>
      </c>
      <c r="L1035" t="str">
        <f>TEXT(tblOrders[[#This Row],[Order_Date]],"DDDD")</f>
        <v>Monday</v>
      </c>
    </row>
    <row r="1036" spans="1:12" x14ac:dyDescent="0.25">
      <c r="A1036" t="s">
        <v>1080</v>
      </c>
      <c r="B1036" t="s">
        <v>11</v>
      </c>
      <c r="C1036" s="3">
        <v>45846</v>
      </c>
      <c r="D1036" t="s">
        <v>17</v>
      </c>
      <c r="E1036" t="s">
        <v>18</v>
      </c>
      <c r="F1036">
        <v>2</v>
      </c>
      <c r="G1036" s="2">
        <v>31</v>
      </c>
      <c r="H1036" s="2">
        <v>62</v>
      </c>
      <c r="I1036" t="s">
        <v>14</v>
      </c>
      <c r="J1036" t="s">
        <v>81</v>
      </c>
      <c r="K1036" t="str">
        <f>TEXT(tblOrders[[#This Row],[Order_Date]],"mmmm")</f>
        <v>July</v>
      </c>
      <c r="L1036" t="str">
        <f>TEXT(tblOrders[[#This Row],[Order_Date]],"DDDD")</f>
        <v>Tuesday</v>
      </c>
    </row>
    <row r="1037" spans="1:12" x14ac:dyDescent="0.25">
      <c r="A1037" t="s">
        <v>1081</v>
      </c>
      <c r="B1037" t="s">
        <v>21</v>
      </c>
      <c r="C1037" s="3">
        <v>45884</v>
      </c>
      <c r="D1037" t="s">
        <v>17</v>
      </c>
      <c r="E1037" t="s">
        <v>29</v>
      </c>
      <c r="F1037">
        <v>2</v>
      </c>
      <c r="G1037" s="2">
        <v>95</v>
      </c>
      <c r="H1037" s="2">
        <v>190</v>
      </c>
      <c r="I1037" t="s">
        <v>22</v>
      </c>
      <c r="J1037" t="s">
        <v>34</v>
      </c>
      <c r="K1037" t="str">
        <f>TEXT(tblOrders[[#This Row],[Order_Date]],"mmmm")</f>
        <v>August</v>
      </c>
      <c r="L1037" t="str">
        <f>TEXT(tblOrders[[#This Row],[Order_Date]],"DDDD")</f>
        <v>Friday</v>
      </c>
    </row>
    <row r="1038" spans="1:12" x14ac:dyDescent="0.25">
      <c r="A1038" t="s">
        <v>1082</v>
      </c>
      <c r="B1038" t="s">
        <v>61</v>
      </c>
      <c r="C1038" s="3">
        <v>45898</v>
      </c>
      <c r="D1038" t="s">
        <v>12</v>
      </c>
      <c r="E1038" t="s">
        <v>29</v>
      </c>
      <c r="F1038">
        <v>2</v>
      </c>
      <c r="G1038" s="2">
        <v>129</v>
      </c>
      <c r="H1038" s="2">
        <v>258</v>
      </c>
      <c r="I1038" t="s">
        <v>14</v>
      </c>
      <c r="J1038" t="s">
        <v>67</v>
      </c>
      <c r="K1038" t="str">
        <f>TEXT(tblOrders[[#This Row],[Order_Date]],"mmmm")</f>
        <v>August</v>
      </c>
      <c r="L1038" t="str">
        <f>TEXT(tblOrders[[#This Row],[Order_Date]],"DDDD")</f>
        <v>Friday</v>
      </c>
    </row>
    <row r="1039" spans="1:12" x14ac:dyDescent="0.25">
      <c r="A1039" t="s">
        <v>1083</v>
      </c>
      <c r="B1039" t="s">
        <v>37</v>
      </c>
      <c r="C1039" s="3">
        <v>45852</v>
      </c>
      <c r="D1039" t="s">
        <v>40</v>
      </c>
      <c r="E1039" t="s">
        <v>25</v>
      </c>
      <c r="F1039">
        <v>1</v>
      </c>
      <c r="G1039" s="2">
        <v>201</v>
      </c>
      <c r="H1039" s="2">
        <v>201</v>
      </c>
      <c r="I1039" t="s">
        <v>41</v>
      </c>
      <c r="J1039" t="s">
        <v>34</v>
      </c>
      <c r="K1039" t="str">
        <f>TEXT(tblOrders[[#This Row],[Order_Date]],"mmmm")</f>
        <v>July</v>
      </c>
      <c r="L1039" t="str">
        <f>TEXT(tblOrders[[#This Row],[Order_Date]],"DDDD")</f>
        <v>Monday</v>
      </c>
    </row>
    <row r="1040" spans="1:12" x14ac:dyDescent="0.25">
      <c r="A1040" t="s">
        <v>1084</v>
      </c>
      <c r="B1040" t="s">
        <v>11</v>
      </c>
      <c r="C1040" s="3">
        <v>45926</v>
      </c>
      <c r="D1040" t="s">
        <v>40</v>
      </c>
      <c r="E1040" t="s">
        <v>13</v>
      </c>
      <c r="F1040">
        <v>3</v>
      </c>
      <c r="G1040" s="2">
        <v>50</v>
      </c>
      <c r="H1040" s="2">
        <v>150</v>
      </c>
      <c r="I1040" t="s">
        <v>22</v>
      </c>
      <c r="J1040" t="s">
        <v>30</v>
      </c>
      <c r="K1040" t="str">
        <f>TEXT(tblOrders[[#This Row],[Order_Date]],"mmmm")</f>
        <v>September</v>
      </c>
      <c r="L1040" t="str">
        <f>TEXT(tblOrders[[#This Row],[Order_Date]],"DDDD")</f>
        <v>Friday</v>
      </c>
    </row>
    <row r="1041" spans="1:12" x14ac:dyDescent="0.25">
      <c r="A1041" t="s">
        <v>1085</v>
      </c>
      <c r="B1041" t="s">
        <v>11</v>
      </c>
      <c r="C1041" s="3">
        <v>45884</v>
      </c>
      <c r="D1041" t="s">
        <v>12</v>
      </c>
      <c r="E1041" t="s">
        <v>18</v>
      </c>
      <c r="F1041">
        <v>1</v>
      </c>
      <c r="G1041" s="2">
        <v>43</v>
      </c>
      <c r="H1041" s="2">
        <v>43</v>
      </c>
      <c r="I1041" t="s">
        <v>47</v>
      </c>
      <c r="J1041" t="s">
        <v>26</v>
      </c>
      <c r="K1041" t="str">
        <f>TEXT(tblOrders[[#This Row],[Order_Date]],"mmmm")</f>
        <v>August</v>
      </c>
      <c r="L1041" t="str">
        <f>TEXT(tblOrders[[#This Row],[Order_Date]],"DDDD")</f>
        <v>Friday</v>
      </c>
    </row>
    <row r="1042" spans="1:12" x14ac:dyDescent="0.25">
      <c r="A1042" t="s">
        <v>1086</v>
      </c>
      <c r="B1042" t="s">
        <v>11</v>
      </c>
      <c r="C1042" s="3">
        <v>45877</v>
      </c>
      <c r="D1042" t="s">
        <v>17</v>
      </c>
      <c r="E1042" t="s">
        <v>25</v>
      </c>
      <c r="F1042">
        <v>2</v>
      </c>
      <c r="G1042" s="2">
        <v>20</v>
      </c>
      <c r="H1042" s="2">
        <v>40</v>
      </c>
      <c r="I1042" t="s">
        <v>22</v>
      </c>
      <c r="J1042" t="s">
        <v>81</v>
      </c>
      <c r="K1042" t="str">
        <f>TEXT(tblOrders[[#This Row],[Order_Date]],"mmmm")</f>
        <v>August</v>
      </c>
      <c r="L1042" t="str">
        <f>TEXT(tblOrders[[#This Row],[Order_Date]],"DDDD")</f>
        <v>Friday</v>
      </c>
    </row>
    <row r="1043" spans="1:12" x14ac:dyDescent="0.25">
      <c r="A1043" t="s">
        <v>1087</v>
      </c>
      <c r="B1043" t="s">
        <v>37</v>
      </c>
      <c r="C1043" s="3">
        <v>45890</v>
      </c>
      <c r="D1043" t="s">
        <v>17</v>
      </c>
      <c r="E1043" t="s">
        <v>25</v>
      </c>
      <c r="F1043">
        <v>2</v>
      </c>
      <c r="G1043" s="2">
        <v>148</v>
      </c>
      <c r="H1043" s="2">
        <v>296</v>
      </c>
      <c r="I1043" t="s">
        <v>14</v>
      </c>
      <c r="J1043" t="s">
        <v>26</v>
      </c>
      <c r="K1043" t="str">
        <f>TEXT(tblOrders[[#This Row],[Order_Date]],"mmmm")</f>
        <v>August</v>
      </c>
      <c r="L1043" t="str">
        <f>TEXT(tblOrders[[#This Row],[Order_Date]],"DDDD")</f>
        <v>Thursday</v>
      </c>
    </row>
    <row r="1044" spans="1:12" x14ac:dyDescent="0.25">
      <c r="A1044" t="s">
        <v>1088</v>
      </c>
      <c r="B1044" t="s">
        <v>11</v>
      </c>
      <c r="C1044" s="3">
        <v>45888</v>
      </c>
      <c r="D1044" t="s">
        <v>40</v>
      </c>
      <c r="E1044" t="s">
        <v>25</v>
      </c>
      <c r="F1044">
        <v>4</v>
      </c>
      <c r="G1044" s="2">
        <v>33</v>
      </c>
      <c r="H1044" s="2">
        <v>132</v>
      </c>
      <c r="I1044" t="s">
        <v>41</v>
      </c>
      <c r="J1044" t="s">
        <v>15</v>
      </c>
      <c r="K1044" t="str">
        <f>TEXT(tblOrders[[#This Row],[Order_Date]],"mmmm")</f>
        <v>August</v>
      </c>
      <c r="L1044" t="str">
        <f>TEXT(tblOrders[[#This Row],[Order_Date]],"DDDD")</f>
        <v>Tuesday</v>
      </c>
    </row>
    <row r="1045" spans="1:12" x14ac:dyDescent="0.25">
      <c r="A1045" t="s">
        <v>1089</v>
      </c>
      <c r="B1045" t="s">
        <v>61</v>
      </c>
      <c r="C1045" s="3">
        <v>45842</v>
      </c>
      <c r="D1045" t="s">
        <v>40</v>
      </c>
      <c r="E1045" t="s">
        <v>29</v>
      </c>
      <c r="F1045">
        <v>1</v>
      </c>
      <c r="G1045" s="2">
        <v>104</v>
      </c>
      <c r="H1045" s="2">
        <v>104</v>
      </c>
      <c r="I1045" t="s">
        <v>43</v>
      </c>
      <c r="J1045" t="s">
        <v>15</v>
      </c>
      <c r="K1045" t="str">
        <f>TEXT(tblOrders[[#This Row],[Order_Date]],"mmmm")</f>
        <v>July</v>
      </c>
      <c r="L1045" t="str">
        <f>TEXT(tblOrders[[#This Row],[Order_Date]],"DDDD")</f>
        <v>Friday</v>
      </c>
    </row>
    <row r="1046" spans="1:12" x14ac:dyDescent="0.25">
      <c r="A1046" t="s">
        <v>1090</v>
      </c>
      <c r="B1046" t="s">
        <v>32</v>
      </c>
      <c r="C1046" s="3">
        <v>45913</v>
      </c>
      <c r="D1046" t="s">
        <v>12</v>
      </c>
      <c r="E1046" t="s">
        <v>13</v>
      </c>
      <c r="F1046">
        <v>2</v>
      </c>
      <c r="G1046" s="2">
        <v>54</v>
      </c>
      <c r="H1046" s="2">
        <v>108</v>
      </c>
      <c r="I1046" t="s">
        <v>14</v>
      </c>
      <c r="J1046" t="s">
        <v>110</v>
      </c>
      <c r="K1046" t="str">
        <f>TEXT(tblOrders[[#This Row],[Order_Date]],"mmmm")</f>
        <v>September</v>
      </c>
      <c r="L1046" t="str">
        <f>TEXT(tblOrders[[#This Row],[Order_Date]],"DDDD")</f>
        <v>Saturday</v>
      </c>
    </row>
    <row r="1047" spans="1:12" x14ac:dyDescent="0.25">
      <c r="A1047" t="s">
        <v>1091</v>
      </c>
      <c r="B1047" t="s">
        <v>61</v>
      </c>
      <c r="C1047" s="3">
        <v>45868</v>
      </c>
      <c r="D1047" t="s">
        <v>12</v>
      </c>
      <c r="E1047" t="s">
        <v>25</v>
      </c>
      <c r="F1047">
        <v>3</v>
      </c>
      <c r="G1047" s="2">
        <v>45</v>
      </c>
      <c r="H1047" s="2">
        <v>135</v>
      </c>
      <c r="I1047" t="s">
        <v>14</v>
      </c>
      <c r="J1047" t="s">
        <v>15</v>
      </c>
      <c r="K1047" t="str">
        <f>TEXT(tblOrders[[#This Row],[Order_Date]],"mmmm")</f>
        <v>July</v>
      </c>
      <c r="L1047" t="str">
        <f>TEXT(tblOrders[[#This Row],[Order_Date]],"DDDD")</f>
        <v>Wednesday</v>
      </c>
    </row>
    <row r="1048" spans="1:12" x14ac:dyDescent="0.25">
      <c r="A1048" t="s">
        <v>1092</v>
      </c>
      <c r="B1048" t="s">
        <v>37</v>
      </c>
      <c r="C1048" s="3">
        <v>45854</v>
      </c>
      <c r="D1048" t="s">
        <v>17</v>
      </c>
      <c r="E1048" t="s">
        <v>25</v>
      </c>
      <c r="F1048">
        <v>1</v>
      </c>
      <c r="G1048" s="2">
        <v>247</v>
      </c>
      <c r="H1048" s="2">
        <v>247</v>
      </c>
      <c r="I1048" t="s">
        <v>22</v>
      </c>
      <c r="J1048" t="s">
        <v>62</v>
      </c>
      <c r="K1048" t="str">
        <f>TEXT(tblOrders[[#This Row],[Order_Date]],"mmmm")</f>
        <v>July</v>
      </c>
      <c r="L1048" t="str">
        <f>TEXT(tblOrders[[#This Row],[Order_Date]],"DDDD")</f>
        <v>Wednesday</v>
      </c>
    </row>
    <row r="1049" spans="1:12" x14ac:dyDescent="0.25">
      <c r="A1049" t="s">
        <v>1093</v>
      </c>
      <c r="B1049" t="s">
        <v>32</v>
      </c>
      <c r="C1049" s="3">
        <v>45897</v>
      </c>
      <c r="D1049" t="s">
        <v>17</v>
      </c>
      <c r="E1049" t="s">
        <v>25</v>
      </c>
      <c r="F1049">
        <v>2</v>
      </c>
      <c r="G1049" s="2">
        <v>43</v>
      </c>
      <c r="H1049" s="2">
        <v>86</v>
      </c>
      <c r="I1049" t="s">
        <v>14</v>
      </c>
      <c r="J1049" t="s">
        <v>116</v>
      </c>
      <c r="K1049" t="str">
        <f>TEXT(tblOrders[[#This Row],[Order_Date]],"mmmm")</f>
        <v>August</v>
      </c>
      <c r="L1049" t="str">
        <f>TEXT(tblOrders[[#This Row],[Order_Date]],"DDDD")</f>
        <v>Thursday</v>
      </c>
    </row>
    <row r="1050" spans="1:12" x14ac:dyDescent="0.25">
      <c r="A1050" t="s">
        <v>1094</v>
      </c>
      <c r="B1050" t="s">
        <v>61</v>
      </c>
      <c r="C1050" s="3">
        <v>45839</v>
      </c>
      <c r="D1050" t="s">
        <v>40</v>
      </c>
      <c r="E1050" t="s">
        <v>25</v>
      </c>
      <c r="F1050">
        <v>2</v>
      </c>
      <c r="G1050" s="2">
        <v>93</v>
      </c>
      <c r="H1050" s="2">
        <v>186</v>
      </c>
      <c r="I1050" t="s">
        <v>22</v>
      </c>
      <c r="J1050" t="s">
        <v>81</v>
      </c>
      <c r="K1050" t="str">
        <f>TEXT(tblOrders[[#This Row],[Order_Date]],"mmmm")</f>
        <v>July</v>
      </c>
      <c r="L1050" t="str">
        <f>TEXT(tblOrders[[#This Row],[Order_Date]],"DDDD")</f>
        <v>Tuesday</v>
      </c>
    </row>
    <row r="1051" spans="1:12" x14ac:dyDescent="0.25">
      <c r="A1051" t="s">
        <v>1095</v>
      </c>
      <c r="B1051" t="s">
        <v>45</v>
      </c>
      <c r="C1051" s="3">
        <v>45839</v>
      </c>
      <c r="D1051" t="s">
        <v>12</v>
      </c>
      <c r="E1051" t="s">
        <v>29</v>
      </c>
      <c r="F1051">
        <v>5</v>
      </c>
      <c r="G1051" s="2">
        <v>24</v>
      </c>
      <c r="H1051" s="2">
        <v>120</v>
      </c>
      <c r="I1051" t="s">
        <v>43</v>
      </c>
      <c r="J1051" t="s">
        <v>26</v>
      </c>
      <c r="K1051" t="str">
        <f>TEXT(tblOrders[[#This Row],[Order_Date]],"mmmm")</f>
        <v>July</v>
      </c>
      <c r="L1051" t="str">
        <f>TEXT(tblOrders[[#This Row],[Order_Date]],"DDDD")</f>
        <v>Tuesday</v>
      </c>
    </row>
    <row r="1052" spans="1:12" x14ac:dyDescent="0.25">
      <c r="A1052" t="s">
        <v>1096</v>
      </c>
      <c r="B1052" t="s">
        <v>61</v>
      </c>
      <c r="C1052" s="3">
        <v>45912</v>
      </c>
      <c r="D1052" t="s">
        <v>12</v>
      </c>
      <c r="E1052" t="s">
        <v>13</v>
      </c>
      <c r="F1052">
        <v>3</v>
      </c>
      <c r="G1052" s="2">
        <v>72</v>
      </c>
      <c r="H1052" s="2">
        <v>216</v>
      </c>
      <c r="I1052" t="s">
        <v>22</v>
      </c>
      <c r="J1052" t="s">
        <v>15</v>
      </c>
      <c r="K1052" t="str">
        <f>TEXT(tblOrders[[#This Row],[Order_Date]],"mmmm")</f>
        <v>September</v>
      </c>
      <c r="L1052" t="str">
        <f>TEXT(tblOrders[[#This Row],[Order_Date]],"DDDD")</f>
        <v>Friday</v>
      </c>
    </row>
    <row r="1053" spans="1:12" x14ac:dyDescent="0.25">
      <c r="A1053" t="s">
        <v>1097</v>
      </c>
      <c r="B1053" t="s">
        <v>71</v>
      </c>
      <c r="C1053" s="3">
        <v>45919</v>
      </c>
      <c r="D1053" t="s">
        <v>17</v>
      </c>
      <c r="E1053" t="s">
        <v>25</v>
      </c>
      <c r="F1053">
        <v>1</v>
      </c>
      <c r="G1053" s="2">
        <v>64</v>
      </c>
      <c r="H1053" s="2">
        <v>64</v>
      </c>
      <c r="I1053" t="s">
        <v>22</v>
      </c>
      <c r="J1053" t="s">
        <v>26</v>
      </c>
      <c r="K1053" t="str">
        <f>TEXT(tblOrders[[#This Row],[Order_Date]],"mmmm")</f>
        <v>September</v>
      </c>
      <c r="L1053" t="str">
        <f>TEXT(tblOrders[[#This Row],[Order_Date]],"DDDD")</f>
        <v>Friday</v>
      </c>
    </row>
    <row r="1054" spans="1:12" x14ac:dyDescent="0.25">
      <c r="A1054" t="s">
        <v>1098</v>
      </c>
      <c r="B1054" t="s">
        <v>32</v>
      </c>
      <c r="C1054" s="3">
        <v>45925</v>
      </c>
      <c r="D1054" t="s">
        <v>17</v>
      </c>
      <c r="E1054" t="s">
        <v>25</v>
      </c>
      <c r="F1054">
        <v>1</v>
      </c>
      <c r="G1054" s="2">
        <v>70</v>
      </c>
      <c r="H1054" s="2">
        <v>70</v>
      </c>
      <c r="I1054" t="s">
        <v>22</v>
      </c>
      <c r="J1054" t="s">
        <v>67</v>
      </c>
      <c r="K1054" t="str">
        <f>TEXT(tblOrders[[#This Row],[Order_Date]],"mmmm")</f>
        <v>September</v>
      </c>
      <c r="L1054" t="str">
        <f>TEXT(tblOrders[[#This Row],[Order_Date]],"DDDD")</f>
        <v>Thursday</v>
      </c>
    </row>
    <row r="1055" spans="1:12" x14ac:dyDescent="0.25">
      <c r="A1055" t="s">
        <v>1099</v>
      </c>
      <c r="B1055" t="s">
        <v>45</v>
      </c>
      <c r="C1055" s="3">
        <v>45927</v>
      </c>
      <c r="D1055" t="s">
        <v>12</v>
      </c>
      <c r="E1055" t="s">
        <v>13</v>
      </c>
      <c r="F1055">
        <v>5</v>
      </c>
      <c r="G1055" s="2">
        <v>8</v>
      </c>
      <c r="H1055" s="2">
        <v>40</v>
      </c>
      <c r="I1055" t="s">
        <v>47</v>
      </c>
      <c r="J1055" t="s">
        <v>81</v>
      </c>
      <c r="K1055" t="str">
        <f>TEXT(tblOrders[[#This Row],[Order_Date]],"mmmm")</f>
        <v>September</v>
      </c>
      <c r="L1055" t="str">
        <f>TEXT(tblOrders[[#This Row],[Order_Date]],"DDDD")</f>
        <v>Saturday</v>
      </c>
    </row>
    <row r="1056" spans="1:12" x14ac:dyDescent="0.25">
      <c r="A1056" t="s">
        <v>1100</v>
      </c>
      <c r="B1056" t="s">
        <v>45</v>
      </c>
      <c r="C1056" s="3">
        <v>45871</v>
      </c>
      <c r="D1056" t="s">
        <v>12</v>
      </c>
      <c r="E1056" t="s">
        <v>25</v>
      </c>
      <c r="F1056">
        <v>2</v>
      </c>
      <c r="G1056" s="2">
        <v>25</v>
      </c>
      <c r="H1056" s="2">
        <v>50</v>
      </c>
      <c r="I1056" t="s">
        <v>22</v>
      </c>
      <c r="J1056" t="s">
        <v>38</v>
      </c>
      <c r="K1056" t="str">
        <f>TEXT(tblOrders[[#This Row],[Order_Date]],"mmmm")</f>
        <v>August</v>
      </c>
      <c r="L1056" t="str">
        <f>TEXT(tblOrders[[#This Row],[Order_Date]],"DDDD")</f>
        <v>Saturday</v>
      </c>
    </row>
    <row r="1057" spans="1:12" x14ac:dyDescent="0.25">
      <c r="A1057" t="s">
        <v>1101</v>
      </c>
      <c r="B1057" t="s">
        <v>32</v>
      </c>
      <c r="C1057" s="3">
        <v>45890</v>
      </c>
      <c r="D1057" t="s">
        <v>12</v>
      </c>
      <c r="E1057" t="s">
        <v>29</v>
      </c>
      <c r="F1057">
        <v>3</v>
      </c>
      <c r="G1057" s="2">
        <v>52</v>
      </c>
      <c r="H1057" s="2">
        <v>156</v>
      </c>
      <c r="I1057" t="s">
        <v>43</v>
      </c>
      <c r="J1057" t="s">
        <v>26</v>
      </c>
      <c r="K1057" t="str">
        <f>TEXT(tblOrders[[#This Row],[Order_Date]],"mmmm")</f>
        <v>August</v>
      </c>
      <c r="L1057" t="str">
        <f>TEXT(tblOrders[[#This Row],[Order_Date]],"DDDD")</f>
        <v>Thursday</v>
      </c>
    </row>
    <row r="1058" spans="1:12" x14ac:dyDescent="0.25">
      <c r="A1058" t="s">
        <v>1102</v>
      </c>
      <c r="B1058" t="s">
        <v>11</v>
      </c>
      <c r="C1058" s="3">
        <v>45856</v>
      </c>
      <c r="D1058" t="s">
        <v>17</v>
      </c>
      <c r="E1058" t="s">
        <v>29</v>
      </c>
      <c r="F1058">
        <v>4</v>
      </c>
      <c r="G1058" s="2">
        <v>33</v>
      </c>
      <c r="H1058" s="2">
        <v>132</v>
      </c>
      <c r="I1058" t="s">
        <v>14</v>
      </c>
      <c r="J1058" t="s">
        <v>34</v>
      </c>
      <c r="K1058" t="str">
        <f>TEXT(tblOrders[[#This Row],[Order_Date]],"mmmm")</f>
        <v>July</v>
      </c>
      <c r="L1058" t="str">
        <f>TEXT(tblOrders[[#This Row],[Order_Date]],"DDDD")</f>
        <v>Friday</v>
      </c>
    </row>
    <row r="1059" spans="1:12" x14ac:dyDescent="0.25">
      <c r="A1059" t="s">
        <v>1103</v>
      </c>
      <c r="B1059" t="s">
        <v>21</v>
      </c>
      <c r="C1059" s="3">
        <v>45915</v>
      </c>
      <c r="D1059" t="s">
        <v>12</v>
      </c>
      <c r="E1059" t="s">
        <v>29</v>
      </c>
      <c r="F1059">
        <v>1</v>
      </c>
      <c r="G1059" s="2">
        <v>59</v>
      </c>
      <c r="H1059" s="2">
        <v>59</v>
      </c>
      <c r="I1059" t="s">
        <v>14</v>
      </c>
      <c r="J1059" t="s">
        <v>26</v>
      </c>
      <c r="K1059" t="str">
        <f>TEXT(tblOrders[[#This Row],[Order_Date]],"mmmm")</f>
        <v>September</v>
      </c>
      <c r="L1059" t="str">
        <f>TEXT(tblOrders[[#This Row],[Order_Date]],"DDDD")</f>
        <v>Monday</v>
      </c>
    </row>
    <row r="1060" spans="1:12" x14ac:dyDescent="0.25">
      <c r="A1060" t="s">
        <v>1104</v>
      </c>
      <c r="B1060" t="s">
        <v>61</v>
      </c>
      <c r="C1060" s="3">
        <v>45881</v>
      </c>
      <c r="D1060" t="s">
        <v>12</v>
      </c>
      <c r="E1060" t="s">
        <v>25</v>
      </c>
      <c r="F1060">
        <v>1</v>
      </c>
      <c r="G1060" s="2">
        <v>89</v>
      </c>
      <c r="H1060" s="2">
        <v>89</v>
      </c>
      <c r="I1060" t="s">
        <v>22</v>
      </c>
      <c r="J1060" t="s">
        <v>90</v>
      </c>
      <c r="K1060" t="str">
        <f>TEXT(tblOrders[[#This Row],[Order_Date]],"mmmm")</f>
        <v>August</v>
      </c>
      <c r="L1060" t="str">
        <f>TEXT(tblOrders[[#This Row],[Order_Date]],"DDDD")</f>
        <v>Tuesday</v>
      </c>
    </row>
    <row r="1061" spans="1:12" x14ac:dyDescent="0.25">
      <c r="A1061" t="s">
        <v>1105</v>
      </c>
      <c r="B1061" t="s">
        <v>45</v>
      </c>
      <c r="C1061" s="3">
        <v>45856</v>
      </c>
      <c r="D1061" t="s">
        <v>12</v>
      </c>
      <c r="E1061" t="s">
        <v>25</v>
      </c>
      <c r="F1061">
        <v>2</v>
      </c>
      <c r="G1061" s="2">
        <v>24</v>
      </c>
      <c r="H1061" s="2">
        <v>48</v>
      </c>
      <c r="I1061" t="s">
        <v>43</v>
      </c>
      <c r="J1061" t="s">
        <v>38</v>
      </c>
      <c r="K1061" t="str">
        <f>TEXT(tblOrders[[#This Row],[Order_Date]],"mmmm")</f>
        <v>July</v>
      </c>
      <c r="L1061" t="str">
        <f>TEXT(tblOrders[[#This Row],[Order_Date]],"DDDD")</f>
        <v>Friday</v>
      </c>
    </row>
    <row r="1062" spans="1:12" x14ac:dyDescent="0.25">
      <c r="A1062" t="s">
        <v>1106</v>
      </c>
      <c r="B1062" t="s">
        <v>49</v>
      </c>
      <c r="C1062" s="3">
        <v>45928</v>
      </c>
      <c r="D1062" t="s">
        <v>17</v>
      </c>
      <c r="E1062" t="s">
        <v>13</v>
      </c>
      <c r="F1062">
        <v>1</v>
      </c>
      <c r="G1062" s="2">
        <v>37</v>
      </c>
      <c r="H1062" s="2">
        <v>37</v>
      </c>
      <c r="I1062" t="s">
        <v>14</v>
      </c>
      <c r="J1062" t="s">
        <v>26</v>
      </c>
      <c r="K1062" t="str">
        <f>TEXT(tblOrders[[#This Row],[Order_Date]],"mmmm")</f>
        <v>September</v>
      </c>
      <c r="L1062" t="str">
        <f>TEXT(tblOrders[[#This Row],[Order_Date]],"DDDD")</f>
        <v>Sunday</v>
      </c>
    </row>
    <row r="1063" spans="1:12" x14ac:dyDescent="0.25">
      <c r="A1063" t="s">
        <v>1107</v>
      </c>
      <c r="B1063" t="s">
        <v>49</v>
      </c>
      <c r="C1063" s="3">
        <v>45911</v>
      </c>
      <c r="D1063" t="s">
        <v>17</v>
      </c>
      <c r="E1063" t="s">
        <v>25</v>
      </c>
      <c r="F1063">
        <v>1</v>
      </c>
      <c r="G1063" s="2">
        <v>31</v>
      </c>
      <c r="H1063" s="2">
        <v>31</v>
      </c>
      <c r="I1063" t="s">
        <v>14</v>
      </c>
      <c r="J1063" t="s">
        <v>26</v>
      </c>
      <c r="K1063" t="str">
        <f>TEXT(tblOrders[[#This Row],[Order_Date]],"mmmm")</f>
        <v>September</v>
      </c>
      <c r="L1063" t="str">
        <f>TEXT(tblOrders[[#This Row],[Order_Date]],"DDDD")</f>
        <v>Thursday</v>
      </c>
    </row>
    <row r="1064" spans="1:12" x14ac:dyDescent="0.25">
      <c r="A1064" t="s">
        <v>1108</v>
      </c>
      <c r="B1064" t="s">
        <v>21</v>
      </c>
      <c r="C1064" s="3">
        <v>45871</v>
      </c>
      <c r="D1064" t="s">
        <v>40</v>
      </c>
      <c r="E1064" t="s">
        <v>25</v>
      </c>
      <c r="F1064">
        <v>3</v>
      </c>
      <c r="G1064" s="2">
        <v>64</v>
      </c>
      <c r="H1064" s="2">
        <v>192</v>
      </c>
      <c r="I1064" t="s">
        <v>47</v>
      </c>
      <c r="J1064" t="s">
        <v>15</v>
      </c>
      <c r="K1064" t="str">
        <f>TEXT(tblOrders[[#This Row],[Order_Date]],"mmmm")</f>
        <v>August</v>
      </c>
      <c r="L1064" t="str">
        <f>TEXT(tblOrders[[#This Row],[Order_Date]],"DDDD")</f>
        <v>Saturday</v>
      </c>
    </row>
    <row r="1065" spans="1:12" x14ac:dyDescent="0.25">
      <c r="A1065" t="s">
        <v>1109</v>
      </c>
      <c r="B1065" t="s">
        <v>45</v>
      </c>
      <c r="C1065" s="3">
        <v>45886</v>
      </c>
      <c r="D1065" t="s">
        <v>40</v>
      </c>
      <c r="E1065" t="s">
        <v>25</v>
      </c>
      <c r="F1065">
        <v>1</v>
      </c>
      <c r="G1065" s="2">
        <v>24</v>
      </c>
      <c r="H1065" s="2">
        <v>24</v>
      </c>
      <c r="I1065" t="s">
        <v>22</v>
      </c>
      <c r="J1065" t="s">
        <v>90</v>
      </c>
      <c r="K1065" t="str">
        <f>TEXT(tblOrders[[#This Row],[Order_Date]],"mmmm")</f>
        <v>August</v>
      </c>
      <c r="L1065" t="str">
        <f>TEXT(tblOrders[[#This Row],[Order_Date]],"DDDD")</f>
        <v>Sunday</v>
      </c>
    </row>
    <row r="1066" spans="1:12" x14ac:dyDescent="0.25">
      <c r="A1066" t="s">
        <v>1110</v>
      </c>
      <c r="B1066" t="s">
        <v>37</v>
      </c>
      <c r="C1066" s="3">
        <v>45889</v>
      </c>
      <c r="D1066" t="s">
        <v>40</v>
      </c>
      <c r="E1066" t="s">
        <v>29</v>
      </c>
      <c r="F1066">
        <v>1</v>
      </c>
      <c r="G1066" s="2">
        <v>260</v>
      </c>
      <c r="H1066" s="2">
        <v>260</v>
      </c>
      <c r="I1066" t="s">
        <v>41</v>
      </c>
      <c r="J1066" t="s">
        <v>38</v>
      </c>
      <c r="K1066" t="str">
        <f>TEXT(tblOrders[[#This Row],[Order_Date]],"mmmm")</f>
        <v>August</v>
      </c>
      <c r="L1066" t="str">
        <f>TEXT(tblOrders[[#This Row],[Order_Date]],"DDDD")</f>
        <v>Wednesday</v>
      </c>
    </row>
    <row r="1067" spans="1:12" x14ac:dyDescent="0.25">
      <c r="A1067" t="s">
        <v>1111</v>
      </c>
      <c r="B1067" t="s">
        <v>32</v>
      </c>
      <c r="C1067" s="3">
        <v>45927</v>
      </c>
      <c r="D1067" t="s">
        <v>12</v>
      </c>
      <c r="E1067" t="s">
        <v>18</v>
      </c>
      <c r="F1067">
        <v>2</v>
      </c>
      <c r="G1067" s="2">
        <v>73</v>
      </c>
      <c r="H1067" s="2">
        <v>146</v>
      </c>
      <c r="I1067" t="s">
        <v>14</v>
      </c>
      <c r="J1067" t="s">
        <v>30</v>
      </c>
      <c r="K1067" t="str">
        <f>TEXT(tblOrders[[#This Row],[Order_Date]],"mmmm")</f>
        <v>September</v>
      </c>
      <c r="L1067" t="str">
        <f>TEXT(tblOrders[[#This Row],[Order_Date]],"DDDD")</f>
        <v>Saturday</v>
      </c>
    </row>
    <row r="1068" spans="1:12" x14ac:dyDescent="0.25">
      <c r="A1068" t="s">
        <v>1112</v>
      </c>
      <c r="B1068" t="s">
        <v>61</v>
      </c>
      <c r="C1068" s="3">
        <v>45882</v>
      </c>
      <c r="D1068" t="s">
        <v>28</v>
      </c>
      <c r="E1068" t="s">
        <v>18</v>
      </c>
      <c r="F1068">
        <v>2</v>
      </c>
      <c r="G1068" s="2">
        <v>90</v>
      </c>
      <c r="H1068" s="2">
        <v>180</v>
      </c>
      <c r="I1068" t="s">
        <v>22</v>
      </c>
      <c r="J1068" t="s">
        <v>116</v>
      </c>
      <c r="K1068" t="str">
        <f>TEXT(tblOrders[[#This Row],[Order_Date]],"mmmm")</f>
        <v>August</v>
      </c>
      <c r="L1068" t="str">
        <f>TEXT(tblOrders[[#This Row],[Order_Date]],"DDDD")</f>
        <v>Wednesday</v>
      </c>
    </row>
    <row r="1069" spans="1:12" x14ac:dyDescent="0.25">
      <c r="A1069" t="s">
        <v>1113</v>
      </c>
      <c r="B1069" t="s">
        <v>32</v>
      </c>
      <c r="C1069" s="3">
        <v>45864</v>
      </c>
      <c r="D1069" t="s">
        <v>17</v>
      </c>
      <c r="E1069" t="s">
        <v>29</v>
      </c>
      <c r="F1069">
        <v>1</v>
      </c>
      <c r="G1069" s="2">
        <v>73</v>
      </c>
      <c r="H1069" s="2">
        <v>73</v>
      </c>
      <c r="I1069" t="s">
        <v>14</v>
      </c>
      <c r="J1069" t="s">
        <v>67</v>
      </c>
      <c r="K1069" t="str">
        <f>TEXT(tblOrders[[#This Row],[Order_Date]],"mmmm")</f>
        <v>July</v>
      </c>
      <c r="L1069" t="str">
        <f>TEXT(tblOrders[[#This Row],[Order_Date]],"DDDD")</f>
        <v>Saturday</v>
      </c>
    </row>
    <row r="1070" spans="1:12" x14ac:dyDescent="0.25">
      <c r="A1070" t="s">
        <v>1114</v>
      </c>
      <c r="B1070" t="s">
        <v>32</v>
      </c>
      <c r="C1070" s="3">
        <v>45854</v>
      </c>
      <c r="D1070" t="s">
        <v>17</v>
      </c>
      <c r="E1070" t="s">
        <v>25</v>
      </c>
      <c r="F1070">
        <v>3</v>
      </c>
      <c r="G1070" s="2">
        <v>42</v>
      </c>
      <c r="H1070" s="2">
        <v>126</v>
      </c>
      <c r="I1070" t="s">
        <v>22</v>
      </c>
      <c r="J1070" t="s">
        <v>26</v>
      </c>
      <c r="K1070" t="str">
        <f>TEXT(tblOrders[[#This Row],[Order_Date]],"mmmm")</f>
        <v>July</v>
      </c>
      <c r="L1070" t="str">
        <f>TEXT(tblOrders[[#This Row],[Order_Date]],"DDDD")</f>
        <v>Wednesday</v>
      </c>
    </row>
    <row r="1071" spans="1:12" x14ac:dyDescent="0.25">
      <c r="A1071" t="s">
        <v>1115</v>
      </c>
      <c r="B1071" t="s">
        <v>71</v>
      </c>
      <c r="C1071" s="3">
        <v>45879</v>
      </c>
      <c r="D1071" t="s">
        <v>40</v>
      </c>
      <c r="E1071" t="s">
        <v>18</v>
      </c>
      <c r="F1071">
        <v>3</v>
      </c>
      <c r="G1071" s="2">
        <v>65</v>
      </c>
      <c r="H1071" s="2">
        <v>195</v>
      </c>
      <c r="I1071" t="s">
        <v>22</v>
      </c>
      <c r="J1071" t="s">
        <v>15</v>
      </c>
      <c r="K1071" t="str">
        <f>TEXT(tblOrders[[#This Row],[Order_Date]],"mmmm")</f>
        <v>August</v>
      </c>
      <c r="L1071" t="str">
        <f>TEXT(tblOrders[[#This Row],[Order_Date]],"DDDD")</f>
        <v>Sunday</v>
      </c>
    </row>
    <row r="1072" spans="1:12" x14ac:dyDescent="0.25">
      <c r="A1072" t="s">
        <v>1116</v>
      </c>
      <c r="B1072" t="s">
        <v>61</v>
      </c>
      <c r="C1072" s="3">
        <v>45916</v>
      </c>
      <c r="D1072" t="s">
        <v>17</v>
      </c>
      <c r="E1072" t="s">
        <v>29</v>
      </c>
      <c r="F1072">
        <v>2</v>
      </c>
      <c r="G1072" s="2">
        <v>159</v>
      </c>
      <c r="H1072" s="2">
        <v>318</v>
      </c>
      <c r="I1072" t="s">
        <v>14</v>
      </c>
      <c r="J1072" t="s">
        <v>15</v>
      </c>
      <c r="K1072" t="str">
        <f>TEXT(tblOrders[[#This Row],[Order_Date]],"mmmm")</f>
        <v>September</v>
      </c>
      <c r="L1072" t="str">
        <f>TEXT(tblOrders[[#This Row],[Order_Date]],"DDDD")</f>
        <v>Tuesday</v>
      </c>
    </row>
    <row r="1073" spans="1:12" x14ac:dyDescent="0.25">
      <c r="A1073" t="s">
        <v>1117</v>
      </c>
      <c r="B1073" t="s">
        <v>32</v>
      </c>
      <c r="C1073" s="3">
        <v>45881</v>
      </c>
      <c r="D1073" t="s">
        <v>40</v>
      </c>
      <c r="E1073" t="s">
        <v>18</v>
      </c>
      <c r="F1073">
        <v>3</v>
      </c>
      <c r="G1073" s="2">
        <v>41</v>
      </c>
      <c r="H1073" s="2">
        <v>123</v>
      </c>
      <c r="I1073" t="s">
        <v>14</v>
      </c>
      <c r="J1073" t="s">
        <v>26</v>
      </c>
      <c r="K1073" t="str">
        <f>TEXT(tblOrders[[#This Row],[Order_Date]],"mmmm")</f>
        <v>August</v>
      </c>
      <c r="L1073" t="str">
        <f>TEXT(tblOrders[[#This Row],[Order_Date]],"DDDD")</f>
        <v>Tuesday</v>
      </c>
    </row>
    <row r="1074" spans="1:12" x14ac:dyDescent="0.25">
      <c r="A1074" t="s">
        <v>1118</v>
      </c>
      <c r="B1074" t="s">
        <v>61</v>
      </c>
      <c r="C1074" s="3">
        <v>45875</v>
      </c>
      <c r="D1074" t="s">
        <v>17</v>
      </c>
      <c r="E1074" t="s">
        <v>25</v>
      </c>
      <c r="F1074">
        <v>1</v>
      </c>
      <c r="G1074" s="2">
        <v>147</v>
      </c>
      <c r="H1074" s="2">
        <v>147</v>
      </c>
      <c r="I1074" t="s">
        <v>14</v>
      </c>
      <c r="J1074" t="s">
        <v>26</v>
      </c>
      <c r="K1074" t="str">
        <f>TEXT(tblOrders[[#This Row],[Order_Date]],"mmmm")</f>
        <v>August</v>
      </c>
      <c r="L1074" t="str">
        <f>TEXT(tblOrders[[#This Row],[Order_Date]],"DDDD")</f>
        <v>Wednesday</v>
      </c>
    </row>
    <row r="1075" spans="1:12" x14ac:dyDescent="0.25">
      <c r="A1075" t="s">
        <v>1119</v>
      </c>
      <c r="B1075" t="s">
        <v>11</v>
      </c>
      <c r="C1075" s="3">
        <v>45874</v>
      </c>
      <c r="D1075" t="s">
        <v>17</v>
      </c>
      <c r="E1075" t="s">
        <v>29</v>
      </c>
      <c r="F1075">
        <v>2</v>
      </c>
      <c r="G1075" s="2">
        <v>27</v>
      </c>
      <c r="H1075" s="2">
        <v>54</v>
      </c>
      <c r="I1075" t="s">
        <v>14</v>
      </c>
      <c r="J1075" t="s">
        <v>26</v>
      </c>
      <c r="K1075" t="str">
        <f>TEXT(tblOrders[[#This Row],[Order_Date]],"mmmm")</f>
        <v>August</v>
      </c>
      <c r="L1075" t="str">
        <f>TEXT(tblOrders[[#This Row],[Order_Date]],"DDDD")</f>
        <v>Tuesday</v>
      </c>
    </row>
    <row r="1076" spans="1:12" x14ac:dyDescent="0.25">
      <c r="A1076" t="s">
        <v>1120</v>
      </c>
      <c r="B1076" t="s">
        <v>61</v>
      </c>
      <c r="C1076" s="3">
        <v>45929</v>
      </c>
      <c r="D1076" t="s">
        <v>17</v>
      </c>
      <c r="E1076" t="s">
        <v>13</v>
      </c>
      <c r="F1076">
        <v>2</v>
      </c>
      <c r="G1076" s="2">
        <v>94</v>
      </c>
      <c r="H1076" s="2">
        <v>188</v>
      </c>
      <c r="I1076" t="s">
        <v>14</v>
      </c>
      <c r="J1076" t="s">
        <v>90</v>
      </c>
      <c r="K1076" t="str">
        <f>TEXT(tblOrders[[#This Row],[Order_Date]],"mmmm")</f>
        <v>September</v>
      </c>
      <c r="L1076" t="str">
        <f>TEXT(tblOrders[[#This Row],[Order_Date]],"DDDD")</f>
        <v>Monday</v>
      </c>
    </row>
    <row r="1077" spans="1:12" x14ac:dyDescent="0.25">
      <c r="A1077" t="s">
        <v>1121</v>
      </c>
      <c r="B1077" t="s">
        <v>32</v>
      </c>
      <c r="C1077" s="3">
        <v>45920</v>
      </c>
      <c r="D1077" t="s">
        <v>28</v>
      </c>
      <c r="E1077" t="s">
        <v>13</v>
      </c>
      <c r="F1077">
        <v>1</v>
      </c>
      <c r="G1077" s="2">
        <v>37</v>
      </c>
      <c r="H1077" s="2">
        <v>37</v>
      </c>
      <c r="I1077" t="s">
        <v>22</v>
      </c>
      <c r="J1077" t="s">
        <v>38</v>
      </c>
      <c r="K1077" t="str">
        <f>TEXT(tblOrders[[#This Row],[Order_Date]],"mmmm")</f>
        <v>September</v>
      </c>
      <c r="L1077" t="str">
        <f>TEXT(tblOrders[[#This Row],[Order_Date]],"DDDD")</f>
        <v>Saturday</v>
      </c>
    </row>
    <row r="1078" spans="1:12" x14ac:dyDescent="0.25">
      <c r="A1078" t="s">
        <v>1122</v>
      </c>
      <c r="B1078" t="s">
        <v>61</v>
      </c>
      <c r="C1078" s="3">
        <v>45840</v>
      </c>
      <c r="D1078" t="s">
        <v>12</v>
      </c>
      <c r="E1078" t="s">
        <v>29</v>
      </c>
      <c r="F1078">
        <v>1</v>
      </c>
      <c r="G1078" s="2">
        <v>116</v>
      </c>
      <c r="H1078" s="2">
        <v>116</v>
      </c>
      <c r="I1078" t="s">
        <v>22</v>
      </c>
      <c r="J1078" t="s">
        <v>15</v>
      </c>
      <c r="K1078" t="str">
        <f>TEXT(tblOrders[[#This Row],[Order_Date]],"mmmm")</f>
        <v>July</v>
      </c>
      <c r="L1078" t="str">
        <f>TEXT(tblOrders[[#This Row],[Order_Date]],"DDDD")</f>
        <v>Wednesday</v>
      </c>
    </row>
    <row r="1079" spans="1:12" x14ac:dyDescent="0.25">
      <c r="A1079" t="s">
        <v>1123</v>
      </c>
      <c r="B1079" t="s">
        <v>32</v>
      </c>
      <c r="C1079" s="3">
        <v>45876</v>
      </c>
      <c r="D1079" t="s">
        <v>40</v>
      </c>
      <c r="E1079" t="s">
        <v>25</v>
      </c>
      <c r="F1079">
        <v>4</v>
      </c>
      <c r="G1079" s="2">
        <v>80</v>
      </c>
      <c r="H1079" s="2">
        <v>320</v>
      </c>
      <c r="I1079" t="s">
        <v>41</v>
      </c>
      <c r="J1079" t="s">
        <v>81</v>
      </c>
      <c r="K1079" t="str">
        <f>TEXT(tblOrders[[#This Row],[Order_Date]],"mmmm")</f>
        <v>August</v>
      </c>
      <c r="L1079" t="str">
        <f>TEXT(tblOrders[[#This Row],[Order_Date]],"DDDD")</f>
        <v>Thursday</v>
      </c>
    </row>
    <row r="1080" spans="1:12" x14ac:dyDescent="0.25">
      <c r="A1080" t="s">
        <v>1124</v>
      </c>
      <c r="B1080" t="s">
        <v>61</v>
      </c>
      <c r="C1080" s="3">
        <v>45924</v>
      </c>
      <c r="D1080" t="s">
        <v>17</v>
      </c>
      <c r="E1080" t="s">
        <v>25</v>
      </c>
      <c r="F1080">
        <v>2</v>
      </c>
      <c r="G1080" s="2">
        <v>102</v>
      </c>
      <c r="H1080" s="2">
        <v>204</v>
      </c>
      <c r="I1080" t="s">
        <v>47</v>
      </c>
      <c r="J1080" t="s">
        <v>26</v>
      </c>
      <c r="K1080" t="str">
        <f>TEXT(tblOrders[[#This Row],[Order_Date]],"mmmm")</f>
        <v>September</v>
      </c>
      <c r="L1080" t="str">
        <f>TEXT(tblOrders[[#This Row],[Order_Date]],"DDDD")</f>
        <v>Wednesday</v>
      </c>
    </row>
    <row r="1081" spans="1:12" x14ac:dyDescent="0.25">
      <c r="A1081" t="s">
        <v>1125</v>
      </c>
      <c r="B1081" t="s">
        <v>11</v>
      </c>
      <c r="C1081" s="3">
        <v>45927</v>
      </c>
      <c r="D1081" t="s">
        <v>12</v>
      </c>
      <c r="E1081" t="s">
        <v>13</v>
      </c>
      <c r="F1081">
        <v>3</v>
      </c>
      <c r="G1081" s="2">
        <v>45</v>
      </c>
      <c r="H1081" s="2">
        <v>135</v>
      </c>
      <c r="I1081" t="s">
        <v>14</v>
      </c>
      <c r="J1081" t="s">
        <v>90</v>
      </c>
      <c r="K1081" t="str">
        <f>TEXT(tblOrders[[#This Row],[Order_Date]],"mmmm")</f>
        <v>September</v>
      </c>
      <c r="L1081" t="str">
        <f>TEXT(tblOrders[[#This Row],[Order_Date]],"DDDD")</f>
        <v>Saturday</v>
      </c>
    </row>
    <row r="1082" spans="1:12" x14ac:dyDescent="0.25">
      <c r="A1082" t="s">
        <v>1126</v>
      </c>
      <c r="B1082" t="s">
        <v>21</v>
      </c>
      <c r="C1082" s="3">
        <v>45920</v>
      </c>
      <c r="D1082" t="s">
        <v>40</v>
      </c>
      <c r="E1082" t="s">
        <v>13</v>
      </c>
      <c r="F1082">
        <v>2</v>
      </c>
      <c r="G1082" s="2">
        <v>86</v>
      </c>
      <c r="H1082" s="2">
        <v>172</v>
      </c>
      <c r="I1082" t="s">
        <v>14</v>
      </c>
      <c r="J1082" t="s">
        <v>38</v>
      </c>
      <c r="K1082" t="str">
        <f>TEXT(tblOrders[[#This Row],[Order_Date]],"mmmm")</f>
        <v>September</v>
      </c>
      <c r="L1082" t="str">
        <f>TEXT(tblOrders[[#This Row],[Order_Date]],"DDDD")</f>
        <v>Saturday</v>
      </c>
    </row>
    <row r="1083" spans="1:12" x14ac:dyDescent="0.25">
      <c r="A1083" t="s">
        <v>1127</v>
      </c>
      <c r="B1083" t="s">
        <v>61</v>
      </c>
      <c r="C1083" s="3">
        <v>45872</v>
      </c>
      <c r="D1083" t="s">
        <v>17</v>
      </c>
      <c r="E1083" t="s">
        <v>25</v>
      </c>
      <c r="F1083">
        <v>2</v>
      </c>
      <c r="G1083" s="2">
        <v>95</v>
      </c>
      <c r="H1083" s="2">
        <v>190</v>
      </c>
      <c r="I1083" t="s">
        <v>43</v>
      </c>
      <c r="J1083" t="s">
        <v>67</v>
      </c>
      <c r="K1083" t="str">
        <f>TEXT(tblOrders[[#This Row],[Order_Date]],"mmmm")</f>
        <v>August</v>
      </c>
      <c r="L1083" t="str">
        <f>TEXT(tblOrders[[#This Row],[Order_Date]],"DDDD")</f>
        <v>Sunday</v>
      </c>
    </row>
    <row r="1084" spans="1:12" x14ac:dyDescent="0.25">
      <c r="A1084" t="s">
        <v>1128</v>
      </c>
      <c r="B1084" t="s">
        <v>32</v>
      </c>
      <c r="C1084" s="3">
        <v>45856</v>
      </c>
      <c r="D1084" t="s">
        <v>17</v>
      </c>
      <c r="E1084" t="s">
        <v>29</v>
      </c>
      <c r="F1084">
        <v>2</v>
      </c>
      <c r="G1084" s="2">
        <v>34</v>
      </c>
      <c r="H1084" s="2">
        <v>68</v>
      </c>
      <c r="I1084" t="s">
        <v>14</v>
      </c>
      <c r="J1084" t="s">
        <v>38</v>
      </c>
      <c r="K1084" t="str">
        <f>TEXT(tblOrders[[#This Row],[Order_Date]],"mmmm")</f>
        <v>July</v>
      </c>
      <c r="L1084" t="str">
        <f>TEXT(tblOrders[[#This Row],[Order_Date]],"DDDD")</f>
        <v>Friday</v>
      </c>
    </row>
    <row r="1085" spans="1:12" x14ac:dyDescent="0.25">
      <c r="A1085" t="s">
        <v>1129</v>
      </c>
      <c r="B1085" t="s">
        <v>49</v>
      </c>
      <c r="C1085" s="3">
        <v>45898</v>
      </c>
      <c r="D1085" t="s">
        <v>17</v>
      </c>
      <c r="E1085" t="s">
        <v>25</v>
      </c>
      <c r="F1085">
        <v>1</v>
      </c>
      <c r="G1085" s="2">
        <v>32</v>
      </c>
      <c r="H1085" s="2">
        <v>32</v>
      </c>
      <c r="I1085" t="s">
        <v>41</v>
      </c>
      <c r="J1085" t="s">
        <v>67</v>
      </c>
      <c r="K1085" t="str">
        <f>TEXT(tblOrders[[#This Row],[Order_Date]],"mmmm")</f>
        <v>August</v>
      </c>
      <c r="L1085" t="str">
        <f>TEXT(tblOrders[[#This Row],[Order_Date]],"DDDD")</f>
        <v>Friday</v>
      </c>
    </row>
    <row r="1086" spans="1:12" x14ac:dyDescent="0.25">
      <c r="A1086" t="s">
        <v>1130</v>
      </c>
      <c r="B1086" t="s">
        <v>21</v>
      </c>
      <c r="C1086" s="3">
        <v>45852</v>
      </c>
      <c r="D1086" t="s">
        <v>40</v>
      </c>
      <c r="E1086" t="s">
        <v>29</v>
      </c>
      <c r="F1086">
        <v>2</v>
      </c>
      <c r="G1086" s="2">
        <v>78</v>
      </c>
      <c r="H1086" s="2">
        <v>156</v>
      </c>
      <c r="I1086" t="s">
        <v>14</v>
      </c>
      <c r="J1086" t="s">
        <v>30</v>
      </c>
      <c r="K1086" t="str">
        <f>TEXT(tblOrders[[#This Row],[Order_Date]],"mmmm")</f>
        <v>July</v>
      </c>
      <c r="L1086" t="str">
        <f>TEXT(tblOrders[[#This Row],[Order_Date]],"DDDD")</f>
        <v>Monday</v>
      </c>
    </row>
    <row r="1087" spans="1:12" x14ac:dyDescent="0.25">
      <c r="A1087" t="s">
        <v>1131</v>
      </c>
      <c r="B1087" t="s">
        <v>11</v>
      </c>
      <c r="C1087" s="3">
        <v>45857</v>
      </c>
      <c r="D1087" t="s">
        <v>28</v>
      </c>
      <c r="E1087" t="s">
        <v>25</v>
      </c>
      <c r="F1087">
        <v>3</v>
      </c>
      <c r="G1087" s="2">
        <v>41</v>
      </c>
      <c r="H1087" s="2">
        <v>123</v>
      </c>
      <c r="I1087" t="s">
        <v>41</v>
      </c>
      <c r="J1087" t="s">
        <v>110</v>
      </c>
      <c r="K1087" t="str">
        <f>TEXT(tblOrders[[#This Row],[Order_Date]],"mmmm")</f>
        <v>July</v>
      </c>
      <c r="L1087" t="str">
        <f>TEXT(tblOrders[[#This Row],[Order_Date]],"DDDD")</f>
        <v>Saturday</v>
      </c>
    </row>
    <row r="1088" spans="1:12" x14ac:dyDescent="0.25">
      <c r="A1088" t="s">
        <v>1132</v>
      </c>
      <c r="B1088" t="s">
        <v>45</v>
      </c>
      <c r="C1088" s="3">
        <v>45840</v>
      </c>
      <c r="D1088" t="s">
        <v>17</v>
      </c>
      <c r="E1088" t="s">
        <v>29</v>
      </c>
      <c r="F1088">
        <v>1</v>
      </c>
      <c r="G1088" s="2">
        <v>20</v>
      </c>
      <c r="H1088" s="2">
        <v>20</v>
      </c>
      <c r="I1088" t="s">
        <v>22</v>
      </c>
      <c r="J1088" t="s">
        <v>26</v>
      </c>
      <c r="K1088" t="str">
        <f>TEXT(tblOrders[[#This Row],[Order_Date]],"mmmm")</f>
        <v>July</v>
      </c>
      <c r="L1088" t="str">
        <f>TEXT(tblOrders[[#This Row],[Order_Date]],"DDDD")</f>
        <v>Wednesday</v>
      </c>
    </row>
    <row r="1089" spans="1:12" x14ac:dyDescent="0.25">
      <c r="A1089" t="s">
        <v>1133</v>
      </c>
      <c r="B1089" t="s">
        <v>71</v>
      </c>
      <c r="C1089" s="3">
        <v>45891</v>
      </c>
      <c r="D1089" t="s">
        <v>12</v>
      </c>
      <c r="E1089" t="s">
        <v>29</v>
      </c>
      <c r="F1089">
        <v>5</v>
      </c>
      <c r="G1089" s="2">
        <v>36</v>
      </c>
      <c r="H1089" s="2">
        <v>180</v>
      </c>
      <c r="I1089" t="s">
        <v>47</v>
      </c>
      <c r="J1089" t="s">
        <v>213</v>
      </c>
      <c r="K1089" t="str">
        <f>TEXT(tblOrders[[#This Row],[Order_Date]],"mmmm")</f>
        <v>August</v>
      </c>
      <c r="L1089" t="str">
        <f>TEXT(tblOrders[[#This Row],[Order_Date]],"DDDD")</f>
        <v>Friday</v>
      </c>
    </row>
    <row r="1090" spans="1:12" x14ac:dyDescent="0.25">
      <c r="A1090" t="s">
        <v>1134</v>
      </c>
      <c r="B1090" t="s">
        <v>49</v>
      </c>
      <c r="C1090" s="3">
        <v>45922</v>
      </c>
      <c r="D1090" t="s">
        <v>17</v>
      </c>
      <c r="E1090" t="s">
        <v>25</v>
      </c>
      <c r="F1090">
        <v>2</v>
      </c>
      <c r="G1090" s="2">
        <v>25</v>
      </c>
      <c r="H1090" s="2">
        <v>50</v>
      </c>
      <c r="I1090" t="s">
        <v>14</v>
      </c>
      <c r="J1090" t="s">
        <v>26</v>
      </c>
      <c r="K1090" t="str">
        <f>TEXT(tblOrders[[#This Row],[Order_Date]],"mmmm")</f>
        <v>September</v>
      </c>
      <c r="L1090" t="str">
        <f>TEXT(tblOrders[[#This Row],[Order_Date]],"DDDD")</f>
        <v>Monday</v>
      </c>
    </row>
    <row r="1091" spans="1:12" x14ac:dyDescent="0.25">
      <c r="A1091" t="s">
        <v>1135</v>
      </c>
      <c r="B1091" t="s">
        <v>32</v>
      </c>
      <c r="C1091" s="3">
        <v>45902</v>
      </c>
      <c r="D1091" t="s">
        <v>40</v>
      </c>
      <c r="E1091" t="s">
        <v>25</v>
      </c>
      <c r="F1091">
        <v>3</v>
      </c>
      <c r="G1091" s="2">
        <v>69</v>
      </c>
      <c r="H1091" s="2">
        <v>207</v>
      </c>
      <c r="I1091" t="s">
        <v>43</v>
      </c>
      <c r="J1091" t="s">
        <v>213</v>
      </c>
      <c r="K1091" t="str">
        <f>TEXT(tblOrders[[#This Row],[Order_Date]],"mmmm")</f>
        <v>September</v>
      </c>
      <c r="L1091" t="str">
        <f>TEXT(tblOrders[[#This Row],[Order_Date]],"DDDD")</f>
        <v>Tuesday</v>
      </c>
    </row>
    <row r="1092" spans="1:12" x14ac:dyDescent="0.25">
      <c r="A1092" t="s">
        <v>1136</v>
      </c>
      <c r="B1092" t="s">
        <v>32</v>
      </c>
      <c r="C1092" s="3">
        <v>45876</v>
      </c>
      <c r="D1092" t="s">
        <v>12</v>
      </c>
      <c r="E1092" t="s">
        <v>25</v>
      </c>
      <c r="F1092">
        <v>3</v>
      </c>
      <c r="G1092" s="2">
        <v>73</v>
      </c>
      <c r="H1092" s="2">
        <v>219</v>
      </c>
      <c r="I1092" t="s">
        <v>47</v>
      </c>
      <c r="J1092" t="s">
        <v>30</v>
      </c>
      <c r="K1092" t="str">
        <f>TEXT(tblOrders[[#This Row],[Order_Date]],"mmmm")</f>
        <v>August</v>
      </c>
      <c r="L1092" t="str">
        <f>TEXT(tblOrders[[#This Row],[Order_Date]],"DDDD")</f>
        <v>Thursday</v>
      </c>
    </row>
    <row r="1093" spans="1:12" x14ac:dyDescent="0.25">
      <c r="A1093" t="s">
        <v>1137</v>
      </c>
      <c r="B1093" t="s">
        <v>32</v>
      </c>
      <c r="C1093" s="3">
        <v>45904</v>
      </c>
      <c r="D1093" t="s">
        <v>40</v>
      </c>
      <c r="E1093" t="s">
        <v>13</v>
      </c>
      <c r="F1093">
        <v>2</v>
      </c>
      <c r="G1093" s="2">
        <v>25</v>
      </c>
      <c r="H1093" s="2">
        <v>50</v>
      </c>
      <c r="I1093" t="s">
        <v>22</v>
      </c>
      <c r="J1093" t="s">
        <v>81</v>
      </c>
      <c r="K1093" t="str">
        <f>TEXT(tblOrders[[#This Row],[Order_Date]],"mmmm")</f>
        <v>September</v>
      </c>
      <c r="L1093" t="str">
        <f>TEXT(tblOrders[[#This Row],[Order_Date]],"DDDD")</f>
        <v>Thursday</v>
      </c>
    </row>
    <row r="1094" spans="1:12" x14ac:dyDescent="0.25">
      <c r="A1094" t="s">
        <v>1138</v>
      </c>
      <c r="B1094" t="s">
        <v>61</v>
      </c>
      <c r="C1094" s="3">
        <v>45905</v>
      </c>
      <c r="D1094" t="s">
        <v>17</v>
      </c>
      <c r="E1094" t="s">
        <v>29</v>
      </c>
      <c r="F1094">
        <v>1</v>
      </c>
      <c r="G1094" s="2">
        <v>61</v>
      </c>
      <c r="H1094" s="2">
        <v>61</v>
      </c>
      <c r="I1094" t="s">
        <v>14</v>
      </c>
      <c r="J1094" t="s">
        <v>81</v>
      </c>
      <c r="K1094" t="str">
        <f>TEXT(tblOrders[[#This Row],[Order_Date]],"mmmm")</f>
        <v>September</v>
      </c>
      <c r="L1094" t="str">
        <f>TEXT(tblOrders[[#This Row],[Order_Date]],"DDDD")</f>
        <v>Friday</v>
      </c>
    </row>
    <row r="1095" spans="1:12" x14ac:dyDescent="0.25">
      <c r="A1095" t="s">
        <v>1139</v>
      </c>
      <c r="B1095" t="s">
        <v>32</v>
      </c>
      <c r="C1095" s="3">
        <v>45906</v>
      </c>
      <c r="D1095" t="s">
        <v>12</v>
      </c>
      <c r="E1095" t="s">
        <v>18</v>
      </c>
      <c r="F1095">
        <v>1</v>
      </c>
      <c r="G1095" s="2">
        <v>73</v>
      </c>
      <c r="H1095" s="2">
        <v>73</v>
      </c>
      <c r="I1095" t="s">
        <v>43</v>
      </c>
      <c r="J1095" t="s">
        <v>116</v>
      </c>
      <c r="K1095" t="str">
        <f>TEXT(tblOrders[[#This Row],[Order_Date]],"mmmm")</f>
        <v>September</v>
      </c>
      <c r="L1095" t="str">
        <f>TEXT(tblOrders[[#This Row],[Order_Date]],"DDDD")</f>
        <v>Saturday</v>
      </c>
    </row>
    <row r="1096" spans="1:12" x14ac:dyDescent="0.25">
      <c r="A1096" t="s">
        <v>1140</v>
      </c>
      <c r="B1096" t="s">
        <v>11</v>
      </c>
      <c r="C1096" s="3">
        <v>45871</v>
      </c>
      <c r="D1096" t="s">
        <v>28</v>
      </c>
      <c r="E1096" t="s">
        <v>25</v>
      </c>
      <c r="F1096">
        <v>2</v>
      </c>
      <c r="G1096" s="2">
        <v>36</v>
      </c>
      <c r="H1096" s="2">
        <v>72</v>
      </c>
      <c r="I1096" t="s">
        <v>22</v>
      </c>
      <c r="J1096" t="s">
        <v>26</v>
      </c>
      <c r="K1096" t="str">
        <f>TEXT(tblOrders[[#This Row],[Order_Date]],"mmmm")</f>
        <v>August</v>
      </c>
      <c r="L1096" t="str">
        <f>TEXT(tblOrders[[#This Row],[Order_Date]],"DDDD")</f>
        <v>Saturday</v>
      </c>
    </row>
    <row r="1097" spans="1:12" x14ac:dyDescent="0.25">
      <c r="A1097" t="s">
        <v>1141</v>
      </c>
      <c r="B1097" t="s">
        <v>49</v>
      </c>
      <c r="C1097" s="3">
        <v>45894</v>
      </c>
      <c r="D1097" t="s">
        <v>17</v>
      </c>
      <c r="E1097" t="s">
        <v>25</v>
      </c>
      <c r="F1097">
        <v>3</v>
      </c>
      <c r="G1097" s="2">
        <v>55</v>
      </c>
      <c r="H1097" s="2">
        <v>165</v>
      </c>
      <c r="I1097" t="s">
        <v>47</v>
      </c>
      <c r="J1097" t="s">
        <v>26</v>
      </c>
      <c r="K1097" t="str">
        <f>TEXT(tblOrders[[#This Row],[Order_Date]],"mmmm")</f>
        <v>August</v>
      </c>
      <c r="L1097" t="str">
        <f>TEXT(tblOrders[[#This Row],[Order_Date]],"DDDD")</f>
        <v>Monday</v>
      </c>
    </row>
    <row r="1098" spans="1:12" x14ac:dyDescent="0.25">
      <c r="A1098" t="s">
        <v>1142</v>
      </c>
      <c r="B1098" t="s">
        <v>21</v>
      </c>
      <c r="C1098" s="3">
        <v>45882</v>
      </c>
      <c r="D1098" t="s">
        <v>17</v>
      </c>
      <c r="E1098" t="s">
        <v>25</v>
      </c>
      <c r="F1098">
        <v>1</v>
      </c>
      <c r="G1098" s="2">
        <v>37</v>
      </c>
      <c r="H1098" s="2">
        <v>37</v>
      </c>
      <c r="I1098" t="s">
        <v>14</v>
      </c>
      <c r="J1098" t="s">
        <v>26</v>
      </c>
      <c r="K1098" t="str">
        <f>TEXT(tblOrders[[#This Row],[Order_Date]],"mmmm")</f>
        <v>August</v>
      </c>
      <c r="L1098" t="str">
        <f>TEXT(tblOrders[[#This Row],[Order_Date]],"DDDD")</f>
        <v>Wednesday</v>
      </c>
    </row>
    <row r="1099" spans="1:12" x14ac:dyDescent="0.25">
      <c r="A1099" t="s">
        <v>1143</v>
      </c>
      <c r="B1099" t="s">
        <v>32</v>
      </c>
      <c r="C1099" s="3">
        <v>45909</v>
      </c>
      <c r="D1099" t="s">
        <v>12</v>
      </c>
      <c r="E1099" t="s">
        <v>29</v>
      </c>
      <c r="F1099">
        <v>2</v>
      </c>
      <c r="G1099" s="2">
        <v>88</v>
      </c>
      <c r="H1099" s="2">
        <v>176</v>
      </c>
      <c r="I1099" t="s">
        <v>47</v>
      </c>
      <c r="J1099" t="s">
        <v>67</v>
      </c>
      <c r="K1099" t="str">
        <f>TEXT(tblOrders[[#This Row],[Order_Date]],"mmmm")</f>
        <v>September</v>
      </c>
      <c r="L1099" t="str">
        <f>TEXT(tblOrders[[#This Row],[Order_Date]],"DDDD")</f>
        <v>Tuesday</v>
      </c>
    </row>
    <row r="1100" spans="1:12" x14ac:dyDescent="0.25">
      <c r="A1100" t="s">
        <v>1144</v>
      </c>
      <c r="B1100" t="s">
        <v>11</v>
      </c>
      <c r="C1100" s="3">
        <v>45926</v>
      </c>
      <c r="D1100" t="s">
        <v>17</v>
      </c>
      <c r="E1100" t="s">
        <v>25</v>
      </c>
      <c r="F1100">
        <v>3</v>
      </c>
      <c r="G1100" s="2">
        <v>19</v>
      </c>
      <c r="H1100" s="2">
        <v>57</v>
      </c>
      <c r="I1100" t="s">
        <v>47</v>
      </c>
      <c r="J1100" t="s">
        <v>81</v>
      </c>
      <c r="K1100" t="str">
        <f>TEXT(tblOrders[[#This Row],[Order_Date]],"mmmm")</f>
        <v>September</v>
      </c>
      <c r="L1100" t="str">
        <f>TEXT(tblOrders[[#This Row],[Order_Date]],"DDDD")</f>
        <v>Friday</v>
      </c>
    </row>
    <row r="1101" spans="1:12" x14ac:dyDescent="0.25">
      <c r="A1101" t="s">
        <v>1145</v>
      </c>
      <c r="B1101" t="s">
        <v>11</v>
      </c>
      <c r="C1101" s="3">
        <v>45871</v>
      </c>
      <c r="D1101" t="s">
        <v>40</v>
      </c>
      <c r="E1101" t="s">
        <v>29</v>
      </c>
      <c r="F1101">
        <v>3</v>
      </c>
      <c r="G1101" s="2">
        <v>26</v>
      </c>
      <c r="H1101" s="2">
        <v>78</v>
      </c>
      <c r="I1101" t="s">
        <v>47</v>
      </c>
      <c r="J1101" t="s">
        <v>15</v>
      </c>
      <c r="K1101" t="str">
        <f>TEXT(tblOrders[[#This Row],[Order_Date]],"mmmm")</f>
        <v>August</v>
      </c>
      <c r="L1101" t="str">
        <f>TEXT(tblOrders[[#This Row],[Order_Date]],"DDDD")</f>
        <v>Saturday</v>
      </c>
    </row>
    <row r="1102" spans="1:12" x14ac:dyDescent="0.25">
      <c r="A1102" t="s">
        <v>1146</v>
      </c>
      <c r="B1102" t="s">
        <v>37</v>
      </c>
      <c r="C1102" s="3">
        <v>45887</v>
      </c>
      <c r="D1102" t="s">
        <v>28</v>
      </c>
      <c r="E1102" t="s">
        <v>29</v>
      </c>
      <c r="F1102">
        <v>3</v>
      </c>
      <c r="G1102" s="2">
        <v>82</v>
      </c>
      <c r="H1102" s="2">
        <v>246</v>
      </c>
      <c r="I1102" t="s">
        <v>14</v>
      </c>
      <c r="J1102" t="s">
        <v>34</v>
      </c>
      <c r="K1102" t="str">
        <f>TEXT(tblOrders[[#This Row],[Order_Date]],"mmmm")</f>
        <v>August</v>
      </c>
      <c r="L1102" t="str">
        <f>TEXT(tblOrders[[#This Row],[Order_Date]],"DDDD")</f>
        <v>Monday</v>
      </c>
    </row>
    <row r="1103" spans="1:12" x14ac:dyDescent="0.25">
      <c r="A1103" t="s">
        <v>1147</v>
      </c>
      <c r="B1103" t="s">
        <v>21</v>
      </c>
      <c r="C1103" s="3">
        <v>45914</v>
      </c>
      <c r="D1103" t="s">
        <v>12</v>
      </c>
      <c r="E1103" t="s">
        <v>18</v>
      </c>
      <c r="F1103">
        <v>2</v>
      </c>
      <c r="G1103" s="2">
        <v>74</v>
      </c>
      <c r="H1103" s="2">
        <v>148</v>
      </c>
      <c r="I1103" t="s">
        <v>14</v>
      </c>
      <c r="J1103" t="s">
        <v>30</v>
      </c>
      <c r="K1103" t="str">
        <f>TEXT(tblOrders[[#This Row],[Order_Date]],"mmmm")</f>
        <v>September</v>
      </c>
      <c r="L1103" t="str">
        <f>TEXT(tblOrders[[#This Row],[Order_Date]],"DDDD")</f>
        <v>Sunday</v>
      </c>
    </row>
    <row r="1104" spans="1:12" x14ac:dyDescent="0.25">
      <c r="A1104" t="s">
        <v>1148</v>
      </c>
      <c r="B1104" t="s">
        <v>49</v>
      </c>
      <c r="C1104" s="3">
        <v>45841</v>
      </c>
      <c r="D1104" t="s">
        <v>12</v>
      </c>
      <c r="E1104" t="s">
        <v>29</v>
      </c>
      <c r="F1104">
        <v>2</v>
      </c>
      <c r="G1104" s="2">
        <v>16</v>
      </c>
      <c r="H1104" s="2">
        <v>32</v>
      </c>
      <c r="I1104" t="s">
        <v>22</v>
      </c>
      <c r="J1104" t="s">
        <v>15</v>
      </c>
      <c r="K1104" t="str">
        <f>TEXT(tblOrders[[#This Row],[Order_Date]],"mmmm")</f>
        <v>July</v>
      </c>
      <c r="L1104" t="str">
        <f>TEXT(tblOrders[[#This Row],[Order_Date]],"DDDD")</f>
        <v>Thursday</v>
      </c>
    </row>
    <row r="1105" spans="1:12" x14ac:dyDescent="0.25">
      <c r="A1105" t="s">
        <v>1149</v>
      </c>
      <c r="B1105" t="s">
        <v>45</v>
      </c>
      <c r="C1105" s="3">
        <v>45904</v>
      </c>
      <c r="D1105" t="s">
        <v>28</v>
      </c>
      <c r="E1105" t="s">
        <v>25</v>
      </c>
      <c r="F1105">
        <v>4</v>
      </c>
      <c r="G1105" s="2">
        <v>23</v>
      </c>
      <c r="H1105" s="2">
        <v>92</v>
      </c>
      <c r="I1105" t="s">
        <v>14</v>
      </c>
      <c r="J1105" t="s">
        <v>26</v>
      </c>
      <c r="K1105" t="str">
        <f>TEXT(tblOrders[[#This Row],[Order_Date]],"mmmm")</f>
        <v>September</v>
      </c>
      <c r="L1105" t="str">
        <f>TEXT(tblOrders[[#This Row],[Order_Date]],"DDDD")</f>
        <v>Thursday</v>
      </c>
    </row>
    <row r="1106" spans="1:12" x14ac:dyDescent="0.25">
      <c r="A1106" t="s">
        <v>1150</v>
      </c>
      <c r="B1106" t="s">
        <v>21</v>
      </c>
      <c r="C1106" s="3">
        <v>45913</v>
      </c>
      <c r="D1106" t="s">
        <v>12</v>
      </c>
      <c r="E1106" t="s">
        <v>25</v>
      </c>
      <c r="F1106">
        <v>4</v>
      </c>
      <c r="G1106" s="2">
        <v>76</v>
      </c>
      <c r="H1106" s="2">
        <v>304</v>
      </c>
      <c r="I1106" t="s">
        <v>47</v>
      </c>
      <c r="J1106" t="s">
        <v>26</v>
      </c>
      <c r="K1106" t="str">
        <f>TEXT(tblOrders[[#This Row],[Order_Date]],"mmmm")</f>
        <v>September</v>
      </c>
      <c r="L1106" t="str">
        <f>TEXT(tblOrders[[#This Row],[Order_Date]],"DDDD")</f>
        <v>Saturday</v>
      </c>
    </row>
    <row r="1107" spans="1:12" x14ac:dyDescent="0.25">
      <c r="A1107" t="s">
        <v>1151</v>
      </c>
      <c r="B1107" t="s">
        <v>45</v>
      </c>
      <c r="C1107" s="3">
        <v>45907</v>
      </c>
      <c r="D1107" t="s">
        <v>40</v>
      </c>
      <c r="E1107" t="s">
        <v>29</v>
      </c>
      <c r="F1107">
        <v>2</v>
      </c>
      <c r="G1107" s="2">
        <v>11</v>
      </c>
      <c r="H1107" s="2">
        <v>22</v>
      </c>
      <c r="I1107" t="s">
        <v>22</v>
      </c>
      <c r="J1107" t="s">
        <v>34</v>
      </c>
      <c r="K1107" t="str">
        <f>TEXT(tblOrders[[#This Row],[Order_Date]],"mmmm")</f>
        <v>September</v>
      </c>
      <c r="L1107" t="str">
        <f>TEXT(tblOrders[[#This Row],[Order_Date]],"DDDD")</f>
        <v>Sunday</v>
      </c>
    </row>
    <row r="1108" spans="1:12" x14ac:dyDescent="0.25">
      <c r="A1108" t="s">
        <v>1152</v>
      </c>
      <c r="B1108" t="s">
        <v>32</v>
      </c>
      <c r="C1108" s="3">
        <v>45888</v>
      </c>
      <c r="D1108" t="s">
        <v>40</v>
      </c>
      <c r="E1108" t="s">
        <v>13</v>
      </c>
      <c r="F1108">
        <v>1</v>
      </c>
      <c r="G1108" s="2">
        <v>80</v>
      </c>
      <c r="H1108" s="2">
        <v>80</v>
      </c>
      <c r="I1108" t="s">
        <v>14</v>
      </c>
      <c r="J1108" t="s">
        <v>81</v>
      </c>
      <c r="K1108" t="str">
        <f>TEXT(tblOrders[[#This Row],[Order_Date]],"mmmm")</f>
        <v>August</v>
      </c>
      <c r="L1108" t="str">
        <f>TEXT(tblOrders[[#This Row],[Order_Date]],"DDDD")</f>
        <v>Tuesday</v>
      </c>
    </row>
    <row r="1109" spans="1:12" x14ac:dyDescent="0.25">
      <c r="A1109" t="s">
        <v>1153</v>
      </c>
      <c r="B1109" t="s">
        <v>11</v>
      </c>
      <c r="C1109" s="3">
        <v>45844</v>
      </c>
      <c r="D1109" t="s">
        <v>17</v>
      </c>
      <c r="E1109" t="s">
        <v>25</v>
      </c>
      <c r="F1109">
        <v>3</v>
      </c>
      <c r="G1109" s="2">
        <v>29</v>
      </c>
      <c r="H1109" s="2">
        <v>87</v>
      </c>
      <c r="I1109" t="s">
        <v>47</v>
      </c>
      <c r="J1109" t="s">
        <v>38</v>
      </c>
      <c r="K1109" t="str">
        <f>TEXT(tblOrders[[#This Row],[Order_Date]],"mmmm")</f>
        <v>July</v>
      </c>
      <c r="L1109" t="str">
        <f>TEXT(tblOrders[[#This Row],[Order_Date]],"DDDD")</f>
        <v>Sunday</v>
      </c>
    </row>
    <row r="1110" spans="1:12" x14ac:dyDescent="0.25">
      <c r="A1110" t="s">
        <v>1154</v>
      </c>
      <c r="B1110" t="s">
        <v>49</v>
      </c>
      <c r="C1110" s="3">
        <v>45890</v>
      </c>
      <c r="D1110" t="s">
        <v>40</v>
      </c>
      <c r="E1110" t="s">
        <v>29</v>
      </c>
      <c r="F1110">
        <v>3</v>
      </c>
      <c r="G1110" s="2">
        <v>30</v>
      </c>
      <c r="H1110" s="2">
        <v>90</v>
      </c>
      <c r="I1110" t="s">
        <v>14</v>
      </c>
      <c r="J1110" t="s">
        <v>26</v>
      </c>
      <c r="K1110" t="str">
        <f>TEXT(tblOrders[[#This Row],[Order_Date]],"mmmm")</f>
        <v>August</v>
      </c>
      <c r="L1110" t="str">
        <f>TEXT(tblOrders[[#This Row],[Order_Date]],"DDDD")</f>
        <v>Thursday</v>
      </c>
    </row>
    <row r="1111" spans="1:12" x14ac:dyDescent="0.25">
      <c r="A1111" t="s">
        <v>1155</v>
      </c>
      <c r="B1111" t="s">
        <v>21</v>
      </c>
      <c r="C1111" s="3">
        <v>45912</v>
      </c>
      <c r="D1111" t="s">
        <v>40</v>
      </c>
      <c r="E1111" t="s">
        <v>25</v>
      </c>
      <c r="F1111">
        <v>3</v>
      </c>
      <c r="G1111" s="2">
        <v>103</v>
      </c>
      <c r="H1111" s="2">
        <v>309</v>
      </c>
      <c r="I1111" t="s">
        <v>14</v>
      </c>
      <c r="J1111" t="s">
        <v>90</v>
      </c>
      <c r="K1111" t="str">
        <f>TEXT(tblOrders[[#This Row],[Order_Date]],"mmmm")</f>
        <v>September</v>
      </c>
      <c r="L1111" t="str">
        <f>TEXT(tblOrders[[#This Row],[Order_Date]],"DDDD")</f>
        <v>Friday</v>
      </c>
    </row>
    <row r="1112" spans="1:12" x14ac:dyDescent="0.25">
      <c r="A1112" t="s">
        <v>1156</v>
      </c>
      <c r="B1112" t="s">
        <v>11</v>
      </c>
      <c r="C1112" s="3">
        <v>45920</v>
      </c>
      <c r="D1112" t="s">
        <v>12</v>
      </c>
      <c r="E1112" t="s">
        <v>18</v>
      </c>
      <c r="F1112">
        <v>2</v>
      </c>
      <c r="G1112" s="2">
        <v>24</v>
      </c>
      <c r="H1112" s="2">
        <v>48</v>
      </c>
      <c r="I1112" t="s">
        <v>14</v>
      </c>
      <c r="J1112" t="s">
        <v>110</v>
      </c>
      <c r="K1112" t="str">
        <f>TEXT(tblOrders[[#This Row],[Order_Date]],"mmmm")</f>
        <v>September</v>
      </c>
      <c r="L1112" t="str">
        <f>TEXT(tblOrders[[#This Row],[Order_Date]],"DDDD")</f>
        <v>Saturday</v>
      </c>
    </row>
    <row r="1113" spans="1:12" x14ac:dyDescent="0.25">
      <c r="A1113" t="s">
        <v>1157</v>
      </c>
      <c r="B1113" t="s">
        <v>45</v>
      </c>
      <c r="C1113" s="3">
        <v>45923</v>
      </c>
      <c r="D1113" t="s">
        <v>12</v>
      </c>
      <c r="E1113" t="s">
        <v>25</v>
      </c>
      <c r="F1113">
        <v>3</v>
      </c>
      <c r="G1113" s="2">
        <v>12</v>
      </c>
      <c r="H1113" s="2">
        <v>36</v>
      </c>
      <c r="I1113" t="s">
        <v>43</v>
      </c>
      <c r="J1113" t="s">
        <v>116</v>
      </c>
      <c r="K1113" t="str">
        <f>TEXT(tblOrders[[#This Row],[Order_Date]],"mmmm")</f>
        <v>September</v>
      </c>
      <c r="L1113" t="str">
        <f>TEXT(tblOrders[[#This Row],[Order_Date]],"DDDD")</f>
        <v>Tuesday</v>
      </c>
    </row>
    <row r="1114" spans="1:12" x14ac:dyDescent="0.25">
      <c r="A1114" t="s">
        <v>1158</v>
      </c>
      <c r="B1114" t="s">
        <v>32</v>
      </c>
      <c r="C1114" s="3">
        <v>45925</v>
      </c>
      <c r="D1114" t="s">
        <v>12</v>
      </c>
      <c r="E1114" t="s">
        <v>18</v>
      </c>
      <c r="F1114">
        <v>1</v>
      </c>
      <c r="G1114" s="2">
        <v>85</v>
      </c>
      <c r="H1114" s="2">
        <v>85</v>
      </c>
      <c r="I1114" t="s">
        <v>47</v>
      </c>
      <c r="J1114" t="s">
        <v>15</v>
      </c>
      <c r="K1114" t="str">
        <f>TEXT(tblOrders[[#This Row],[Order_Date]],"mmmm")</f>
        <v>September</v>
      </c>
      <c r="L1114" t="str">
        <f>TEXT(tblOrders[[#This Row],[Order_Date]],"DDDD")</f>
        <v>Thursday</v>
      </c>
    </row>
    <row r="1115" spans="1:12" x14ac:dyDescent="0.25">
      <c r="A1115" t="s">
        <v>1159</v>
      </c>
      <c r="B1115" t="s">
        <v>21</v>
      </c>
      <c r="C1115" s="3">
        <v>45911</v>
      </c>
      <c r="D1115" t="s">
        <v>40</v>
      </c>
      <c r="E1115" t="s">
        <v>13</v>
      </c>
      <c r="F1115">
        <v>2</v>
      </c>
      <c r="G1115" s="2">
        <v>33</v>
      </c>
      <c r="H1115" s="2">
        <v>66</v>
      </c>
      <c r="I1115" t="s">
        <v>14</v>
      </c>
      <c r="J1115" t="s">
        <v>34</v>
      </c>
      <c r="K1115" t="str">
        <f>TEXT(tblOrders[[#This Row],[Order_Date]],"mmmm")</f>
        <v>September</v>
      </c>
      <c r="L1115" t="str">
        <f>TEXT(tblOrders[[#This Row],[Order_Date]],"DDDD")</f>
        <v>Thursday</v>
      </c>
    </row>
    <row r="1116" spans="1:12" x14ac:dyDescent="0.25">
      <c r="A1116" t="s">
        <v>1160</v>
      </c>
      <c r="B1116" t="s">
        <v>49</v>
      </c>
      <c r="C1116" s="3">
        <v>45875</v>
      </c>
      <c r="D1116" t="s">
        <v>17</v>
      </c>
      <c r="E1116" t="s">
        <v>29</v>
      </c>
      <c r="F1116">
        <v>1</v>
      </c>
      <c r="G1116" s="2">
        <v>53</v>
      </c>
      <c r="H1116" s="2">
        <v>53</v>
      </c>
      <c r="I1116" t="s">
        <v>14</v>
      </c>
      <c r="J1116" t="s">
        <v>213</v>
      </c>
      <c r="K1116" t="str">
        <f>TEXT(tblOrders[[#This Row],[Order_Date]],"mmmm")</f>
        <v>August</v>
      </c>
      <c r="L1116" t="str">
        <f>TEXT(tblOrders[[#This Row],[Order_Date]],"DDDD")</f>
        <v>Wednesday</v>
      </c>
    </row>
    <row r="1117" spans="1:12" x14ac:dyDescent="0.25">
      <c r="A1117" t="s">
        <v>1161</v>
      </c>
      <c r="B1117" t="s">
        <v>45</v>
      </c>
      <c r="C1117" s="3">
        <v>45905</v>
      </c>
      <c r="D1117" t="s">
        <v>12</v>
      </c>
      <c r="E1117" t="s">
        <v>25</v>
      </c>
      <c r="F1117">
        <v>1</v>
      </c>
      <c r="G1117" s="2">
        <v>23</v>
      </c>
      <c r="H1117" s="2">
        <v>23</v>
      </c>
      <c r="I1117" t="s">
        <v>14</v>
      </c>
      <c r="J1117" t="s">
        <v>26</v>
      </c>
      <c r="K1117" t="str">
        <f>TEXT(tblOrders[[#This Row],[Order_Date]],"mmmm")</f>
        <v>September</v>
      </c>
      <c r="L1117" t="str">
        <f>TEXT(tblOrders[[#This Row],[Order_Date]],"DDDD")</f>
        <v>Friday</v>
      </c>
    </row>
    <row r="1118" spans="1:12" x14ac:dyDescent="0.25">
      <c r="A1118" t="s">
        <v>1162</v>
      </c>
      <c r="B1118" t="s">
        <v>21</v>
      </c>
      <c r="C1118" s="3">
        <v>45848</v>
      </c>
      <c r="D1118" t="s">
        <v>17</v>
      </c>
      <c r="E1118" t="s">
        <v>29</v>
      </c>
      <c r="F1118">
        <v>1</v>
      </c>
      <c r="G1118" s="2">
        <v>110</v>
      </c>
      <c r="H1118" s="2">
        <v>110</v>
      </c>
      <c r="I1118" t="s">
        <v>14</v>
      </c>
      <c r="J1118" t="s">
        <v>62</v>
      </c>
      <c r="K1118" t="str">
        <f>TEXT(tblOrders[[#This Row],[Order_Date]],"mmmm")</f>
        <v>July</v>
      </c>
      <c r="L1118" t="str">
        <f>TEXT(tblOrders[[#This Row],[Order_Date]],"DDDD")</f>
        <v>Thursday</v>
      </c>
    </row>
    <row r="1119" spans="1:12" x14ac:dyDescent="0.25">
      <c r="A1119" t="s">
        <v>1163</v>
      </c>
      <c r="B1119" t="s">
        <v>11</v>
      </c>
      <c r="C1119" s="3">
        <v>45883</v>
      </c>
      <c r="D1119" t="s">
        <v>17</v>
      </c>
      <c r="E1119" t="s">
        <v>25</v>
      </c>
      <c r="F1119">
        <v>1</v>
      </c>
      <c r="G1119" s="2">
        <v>26</v>
      </c>
      <c r="H1119" s="2">
        <v>26</v>
      </c>
      <c r="I1119" t="s">
        <v>14</v>
      </c>
      <c r="J1119" t="s">
        <v>81</v>
      </c>
      <c r="K1119" t="str">
        <f>TEXT(tblOrders[[#This Row],[Order_Date]],"mmmm")</f>
        <v>August</v>
      </c>
      <c r="L1119" t="str">
        <f>TEXT(tblOrders[[#This Row],[Order_Date]],"DDDD")</f>
        <v>Thursday</v>
      </c>
    </row>
    <row r="1120" spans="1:12" x14ac:dyDescent="0.25">
      <c r="A1120" t="s">
        <v>1164</v>
      </c>
      <c r="B1120" t="s">
        <v>49</v>
      </c>
      <c r="C1120" s="3">
        <v>45928</v>
      </c>
      <c r="D1120" t="s">
        <v>17</v>
      </c>
      <c r="E1120" t="s">
        <v>18</v>
      </c>
      <c r="F1120">
        <v>1</v>
      </c>
      <c r="G1120" s="2">
        <v>33</v>
      </c>
      <c r="H1120" s="2">
        <v>33</v>
      </c>
      <c r="I1120" t="s">
        <v>41</v>
      </c>
      <c r="J1120" t="s">
        <v>81</v>
      </c>
      <c r="K1120" t="str">
        <f>TEXT(tblOrders[[#This Row],[Order_Date]],"mmmm")</f>
        <v>September</v>
      </c>
      <c r="L1120" t="str">
        <f>TEXT(tblOrders[[#This Row],[Order_Date]],"DDDD")</f>
        <v>Sunday</v>
      </c>
    </row>
    <row r="1121" spans="1:12" x14ac:dyDescent="0.25">
      <c r="A1121" t="s">
        <v>1165</v>
      </c>
      <c r="B1121" t="s">
        <v>32</v>
      </c>
      <c r="C1121" s="3">
        <v>45917</v>
      </c>
      <c r="D1121" t="s">
        <v>40</v>
      </c>
      <c r="E1121" t="s">
        <v>29</v>
      </c>
      <c r="F1121">
        <v>2</v>
      </c>
      <c r="G1121" s="2">
        <v>48</v>
      </c>
      <c r="H1121" s="2">
        <v>96</v>
      </c>
      <c r="I1121" t="s">
        <v>41</v>
      </c>
      <c r="J1121" t="s">
        <v>26</v>
      </c>
      <c r="K1121" t="str">
        <f>TEXT(tblOrders[[#This Row],[Order_Date]],"mmmm")</f>
        <v>September</v>
      </c>
      <c r="L1121" t="str">
        <f>TEXT(tblOrders[[#This Row],[Order_Date]],"DDDD")</f>
        <v>Wednesday</v>
      </c>
    </row>
    <row r="1122" spans="1:12" x14ac:dyDescent="0.25">
      <c r="A1122" t="s">
        <v>1166</v>
      </c>
      <c r="B1122" t="s">
        <v>71</v>
      </c>
      <c r="C1122" s="3">
        <v>45845</v>
      </c>
      <c r="D1122" t="s">
        <v>17</v>
      </c>
      <c r="E1122" t="s">
        <v>29</v>
      </c>
      <c r="F1122">
        <v>4</v>
      </c>
      <c r="G1122" s="2">
        <v>24</v>
      </c>
      <c r="H1122" s="2">
        <v>96</v>
      </c>
      <c r="I1122" t="s">
        <v>43</v>
      </c>
      <c r="J1122" t="s">
        <v>90</v>
      </c>
      <c r="K1122" t="str">
        <f>TEXT(tblOrders[[#This Row],[Order_Date]],"mmmm")</f>
        <v>July</v>
      </c>
      <c r="L1122" t="str">
        <f>TEXT(tblOrders[[#This Row],[Order_Date]],"DDDD")</f>
        <v>Monday</v>
      </c>
    </row>
    <row r="1123" spans="1:12" x14ac:dyDescent="0.25">
      <c r="A1123" t="s">
        <v>1167</v>
      </c>
      <c r="B1123" t="s">
        <v>71</v>
      </c>
      <c r="C1123" s="3">
        <v>45907</v>
      </c>
      <c r="D1123" t="s">
        <v>17</v>
      </c>
      <c r="E1123" t="s">
        <v>25</v>
      </c>
      <c r="F1123">
        <v>3</v>
      </c>
      <c r="G1123" s="2">
        <v>35</v>
      </c>
      <c r="H1123" s="2">
        <v>105</v>
      </c>
      <c r="I1123" t="s">
        <v>43</v>
      </c>
      <c r="J1123" t="s">
        <v>81</v>
      </c>
      <c r="K1123" t="str">
        <f>TEXT(tblOrders[[#This Row],[Order_Date]],"mmmm")</f>
        <v>September</v>
      </c>
      <c r="L1123" t="str">
        <f>TEXT(tblOrders[[#This Row],[Order_Date]],"DDDD")</f>
        <v>Sunday</v>
      </c>
    </row>
    <row r="1124" spans="1:12" x14ac:dyDescent="0.25">
      <c r="A1124" t="s">
        <v>1168</v>
      </c>
      <c r="B1124" t="s">
        <v>11</v>
      </c>
      <c r="C1124" s="3">
        <v>45853</v>
      </c>
      <c r="D1124" t="s">
        <v>40</v>
      </c>
      <c r="E1124" t="s">
        <v>25</v>
      </c>
      <c r="F1124">
        <v>3</v>
      </c>
      <c r="G1124" s="2">
        <v>46</v>
      </c>
      <c r="H1124" s="2">
        <v>138</v>
      </c>
      <c r="I1124" t="s">
        <v>47</v>
      </c>
      <c r="J1124" t="s">
        <v>38</v>
      </c>
      <c r="K1124" t="str">
        <f>TEXT(tblOrders[[#This Row],[Order_Date]],"mmmm")</f>
        <v>July</v>
      </c>
      <c r="L1124" t="str">
        <f>TEXT(tblOrders[[#This Row],[Order_Date]],"DDDD")</f>
        <v>Tuesday</v>
      </c>
    </row>
    <row r="1125" spans="1:12" x14ac:dyDescent="0.25">
      <c r="A1125" t="s">
        <v>1169</v>
      </c>
      <c r="B1125" t="s">
        <v>21</v>
      </c>
      <c r="C1125" s="3">
        <v>45913</v>
      </c>
      <c r="D1125" t="s">
        <v>12</v>
      </c>
      <c r="E1125" t="s">
        <v>25</v>
      </c>
      <c r="F1125">
        <v>2</v>
      </c>
      <c r="G1125" s="2">
        <v>115</v>
      </c>
      <c r="H1125" s="2">
        <v>230</v>
      </c>
      <c r="I1125" t="s">
        <v>14</v>
      </c>
      <c r="J1125" t="s">
        <v>90</v>
      </c>
      <c r="K1125" t="str">
        <f>TEXT(tblOrders[[#This Row],[Order_Date]],"mmmm")</f>
        <v>September</v>
      </c>
      <c r="L1125" t="str">
        <f>TEXT(tblOrders[[#This Row],[Order_Date]],"DDDD")</f>
        <v>Saturday</v>
      </c>
    </row>
    <row r="1126" spans="1:12" x14ac:dyDescent="0.25">
      <c r="A1126" t="s">
        <v>1170</v>
      </c>
      <c r="B1126" t="s">
        <v>11</v>
      </c>
      <c r="C1126" s="3">
        <v>45855</v>
      </c>
      <c r="D1126" t="s">
        <v>12</v>
      </c>
      <c r="E1126" t="s">
        <v>29</v>
      </c>
      <c r="F1126">
        <v>2</v>
      </c>
      <c r="G1126" s="2">
        <v>29</v>
      </c>
      <c r="H1126" s="2">
        <v>58</v>
      </c>
      <c r="I1126" t="s">
        <v>14</v>
      </c>
      <c r="J1126" t="s">
        <v>34</v>
      </c>
      <c r="K1126" t="str">
        <f>TEXT(tblOrders[[#This Row],[Order_Date]],"mmmm")</f>
        <v>July</v>
      </c>
      <c r="L1126" t="str">
        <f>TEXT(tblOrders[[#This Row],[Order_Date]],"DDDD")</f>
        <v>Thursday</v>
      </c>
    </row>
    <row r="1127" spans="1:12" x14ac:dyDescent="0.25">
      <c r="A1127" t="s">
        <v>1171</v>
      </c>
      <c r="B1127" t="s">
        <v>11</v>
      </c>
      <c r="C1127" s="3">
        <v>45911</v>
      </c>
      <c r="D1127" t="s">
        <v>40</v>
      </c>
      <c r="E1127" t="s">
        <v>25</v>
      </c>
      <c r="F1127">
        <v>2</v>
      </c>
      <c r="G1127" s="2">
        <v>31</v>
      </c>
      <c r="H1127" s="2">
        <v>62</v>
      </c>
      <c r="I1127" t="s">
        <v>41</v>
      </c>
      <c r="J1127" t="s">
        <v>15</v>
      </c>
      <c r="K1127" t="str">
        <f>TEXT(tblOrders[[#This Row],[Order_Date]],"mmmm")</f>
        <v>September</v>
      </c>
      <c r="L1127" t="str">
        <f>TEXT(tblOrders[[#This Row],[Order_Date]],"DDDD")</f>
        <v>Thursday</v>
      </c>
    </row>
    <row r="1128" spans="1:12" x14ac:dyDescent="0.25">
      <c r="A1128" t="s">
        <v>1172</v>
      </c>
      <c r="B1128" t="s">
        <v>45</v>
      </c>
      <c r="C1128" s="3">
        <v>45921</v>
      </c>
      <c r="D1128" t="s">
        <v>17</v>
      </c>
      <c r="E1128" t="s">
        <v>13</v>
      </c>
      <c r="F1128">
        <v>3</v>
      </c>
      <c r="G1128" s="2">
        <v>23</v>
      </c>
      <c r="H1128" s="2">
        <v>69</v>
      </c>
      <c r="I1128" t="s">
        <v>14</v>
      </c>
      <c r="J1128" t="s">
        <v>213</v>
      </c>
      <c r="K1128" t="str">
        <f>TEXT(tblOrders[[#This Row],[Order_Date]],"mmmm")</f>
        <v>September</v>
      </c>
      <c r="L1128" t="str">
        <f>TEXT(tblOrders[[#This Row],[Order_Date]],"DDDD")</f>
        <v>Sunday</v>
      </c>
    </row>
    <row r="1129" spans="1:12" x14ac:dyDescent="0.25">
      <c r="A1129" t="s">
        <v>1173</v>
      </c>
      <c r="B1129" t="s">
        <v>11</v>
      </c>
      <c r="C1129" s="3">
        <v>45891</v>
      </c>
      <c r="D1129" t="s">
        <v>40</v>
      </c>
      <c r="E1129" t="s">
        <v>29</v>
      </c>
      <c r="F1129">
        <v>3</v>
      </c>
      <c r="G1129" s="2">
        <v>40</v>
      </c>
      <c r="H1129" s="2">
        <v>120</v>
      </c>
      <c r="I1129" t="s">
        <v>22</v>
      </c>
      <c r="J1129" t="s">
        <v>15</v>
      </c>
      <c r="K1129" t="str">
        <f>TEXT(tblOrders[[#This Row],[Order_Date]],"mmmm")</f>
        <v>August</v>
      </c>
      <c r="L1129" t="str">
        <f>TEXT(tblOrders[[#This Row],[Order_Date]],"DDDD")</f>
        <v>Friday</v>
      </c>
    </row>
    <row r="1130" spans="1:12" x14ac:dyDescent="0.25">
      <c r="A1130" t="s">
        <v>1174</v>
      </c>
      <c r="B1130" t="s">
        <v>32</v>
      </c>
      <c r="C1130" s="3">
        <v>45869</v>
      </c>
      <c r="D1130" t="s">
        <v>28</v>
      </c>
      <c r="E1130" t="s">
        <v>25</v>
      </c>
      <c r="F1130">
        <v>3</v>
      </c>
      <c r="G1130" s="2">
        <v>63</v>
      </c>
      <c r="H1130" s="2">
        <v>189</v>
      </c>
      <c r="I1130" t="s">
        <v>22</v>
      </c>
      <c r="J1130" t="s">
        <v>26</v>
      </c>
      <c r="K1130" t="str">
        <f>TEXT(tblOrders[[#This Row],[Order_Date]],"mmmm")</f>
        <v>July</v>
      </c>
      <c r="L1130" t="str">
        <f>TEXT(tblOrders[[#This Row],[Order_Date]],"DDDD")</f>
        <v>Thursday</v>
      </c>
    </row>
    <row r="1131" spans="1:12" x14ac:dyDescent="0.25">
      <c r="A1131" t="s">
        <v>1175</v>
      </c>
      <c r="B1131" t="s">
        <v>61</v>
      </c>
      <c r="C1131" s="3">
        <v>45926</v>
      </c>
      <c r="D1131" t="s">
        <v>12</v>
      </c>
      <c r="E1131" t="s">
        <v>18</v>
      </c>
      <c r="F1131">
        <v>1</v>
      </c>
      <c r="G1131" s="2">
        <v>55</v>
      </c>
      <c r="H1131" s="2">
        <v>55</v>
      </c>
      <c r="I1131" t="s">
        <v>14</v>
      </c>
      <c r="J1131" t="s">
        <v>30</v>
      </c>
      <c r="K1131" t="str">
        <f>TEXT(tblOrders[[#This Row],[Order_Date]],"mmmm")</f>
        <v>September</v>
      </c>
      <c r="L1131" t="str">
        <f>TEXT(tblOrders[[#This Row],[Order_Date]],"DDDD")</f>
        <v>Friday</v>
      </c>
    </row>
    <row r="1132" spans="1:12" x14ac:dyDescent="0.25">
      <c r="A1132" t="s">
        <v>1176</v>
      </c>
      <c r="B1132" t="s">
        <v>45</v>
      </c>
      <c r="C1132" s="3">
        <v>45851</v>
      </c>
      <c r="D1132" t="s">
        <v>40</v>
      </c>
      <c r="E1132" t="s">
        <v>13</v>
      </c>
      <c r="F1132">
        <v>1</v>
      </c>
      <c r="G1132" s="2">
        <v>18</v>
      </c>
      <c r="H1132" s="2">
        <v>18</v>
      </c>
      <c r="I1132" t="s">
        <v>14</v>
      </c>
      <c r="J1132" t="s">
        <v>213</v>
      </c>
      <c r="K1132" t="str">
        <f>TEXT(tblOrders[[#This Row],[Order_Date]],"mmmm")</f>
        <v>July</v>
      </c>
      <c r="L1132" t="str">
        <f>TEXT(tblOrders[[#This Row],[Order_Date]],"DDDD")</f>
        <v>Sunday</v>
      </c>
    </row>
    <row r="1133" spans="1:12" x14ac:dyDescent="0.25">
      <c r="A1133" t="s">
        <v>1177</v>
      </c>
      <c r="B1133" t="s">
        <v>11</v>
      </c>
      <c r="C1133" s="3">
        <v>45877</v>
      </c>
      <c r="D1133" t="s">
        <v>17</v>
      </c>
      <c r="E1133" t="s">
        <v>25</v>
      </c>
      <c r="F1133">
        <v>2</v>
      </c>
      <c r="G1133" s="2">
        <v>38</v>
      </c>
      <c r="H1133" s="2">
        <v>76</v>
      </c>
      <c r="I1133" t="s">
        <v>22</v>
      </c>
      <c r="J1133" t="s">
        <v>26</v>
      </c>
      <c r="K1133" t="str">
        <f>TEXT(tblOrders[[#This Row],[Order_Date]],"mmmm")</f>
        <v>August</v>
      </c>
      <c r="L1133" t="str">
        <f>TEXT(tblOrders[[#This Row],[Order_Date]],"DDDD")</f>
        <v>Friday</v>
      </c>
    </row>
    <row r="1134" spans="1:12" x14ac:dyDescent="0.25">
      <c r="A1134" t="s">
        <v>1178</v>
      </c>
      <c r="B1134" t="s">
        <v>32</v>
      </c>
      <c r="C1134" s="3">
        <v>45868</v>
      </c>
      <c r="D1134" t="s">
        <v>17</v>
      </c>
      <c r="E1134" t="s">
        <v>29</v>
      </c>
      <c r="F1134">
        <v>4</v>
      </c>
      <c r="G1134" s="2">
        <v>29</v>
      </c>
      <c r="H1134" s="2">
        <v>116</v>
      </c>
      <c r="I1134" t="s">
        <v>22</v>
      </c>
      <c r="J1134" t="s">
        <v>34</v>
      </c>
      <c r="K1134" t="str">
        <f>TEXT(tblOrders[[#This Row],[Order_Date]],"mmmm")</f>
        <v>July</v>
      </c>
      <c r="L1134" t="str">
        <f>TEXT(tblOrders[[#This Row],[Order_Date]],"DDDD")</f>
        <v>Wednesday</v>
      </c>
    </row>
    <row r="1135" spans="1:12" x14ac:dyDescent="0.25">
      <c r="A1135" t="s">
        <v>1179</v>
      </c>
      <c r="B1135" t="s">
        <v>61</v>
      </c>
      <c r="C1135" s="3">
        <v>45892</v>
      </c>
      <c r="D1135" t="s">
        <v>17</v>
      </c>
      <c r="E1135" t="s">
        <v>25</v>
      </c>
      <c r="F1135">
        <v>1</v>
      </c>
      <c r="G1135" s="2">
        <v>143</v>
      </c>
      <c r="H1135" s="2">
        <v>143</v>
      </c>
      <c r="I1135" t="s">
        <v>14</v>
      </c>
      <c r="J1135" t="s">
        <v>110</v>
      </c>
      <c r="K1135" t="str">
        <f>TEXT(tblOrders[[#This Row],[Order_Date]],"mmmm")</f>
        <v>August</v>
      </c>
      <c r="L1135" t="str">
        <f>TEXT(tblOrders[[#This Row],[Order_Date]],"DDDD")</f>
        <v>Saturday</v>
      </c>
    </row>
    <row r="1136" spans="1:12" x14ac:dyDescent="0.25">
      <c r="A1136" t="s">
        <v>1180</v>
      </c>
      <c r="B1136" t="s">
        <v>21</v>
      </c>
      <c r="C1136" s="3">
        <v>45869</v>
      </c>
      <c r="D1136" t="s">
        <v>40</v>
      </c>
      <c r="E1136" t="s">
        <v>18</v>
      </c>
      <c r="F1136">
        <v>1</v>
      </c>
      <c r="G1136" s="2">
        <v>109</v>
      </c>
      <c r="H1136" s="2">
        <v>109</v>
      </c>
      <c r="I1136" t="s">
        <v>14</v>
      </c>
      <c r="J1136" t="s">
        <v>116</v>
      </c>
      <c r="K1136" t="str">
        <f>TEXT(tblOrders[[#This Row],[Order_Date]],"mmmm")</f>
        <v>July</v>
      </c>
      <c r="L1136" t="str">
        <f>TEXT(tblOrders[[#This Row],[Order_Date]],"DDDD")</f>
        <v>Thursday</v>
      </c>
    </row>
    <row r="1137" spans="1:12" x14ac:dyDescent="0.25">
      <c r="A1137" t="s">
        <v>1181</v>
      </c>
      <c r="B1137" t="s">
        <v>11</v>
      </c>
      <c r="C1137" s="3">
        <v>45857</v>
      </c>
      <c r="D1137" t="s">
        <v>40</v>
      </c>
      <c r="E1137" t="s">
        <v>18</v>
      </c>
      <c r="F1137">
        <v>4</v>
      </c>
      <c r="G1137" s="2">
        <v>44</v>
      </c>
      <c r="H1137" s="2">
        <v>176</v>
      </c>
      <c r="I1137" t="s">
        <v>22</v>
      </c>
      <c r="J1137" t="s">
        <v>15</v>
      </c>
      <c r="K1137" t="str">
        <f>TEXT(tblOrders[[#This Row],[Order_Date]],"mmmm")</f>
        <v>July</v>
      </c>
      <c r="L1137" t="str">
        <f>TEXT(tblOrders[[#This Row],[Order_Date]],"DDDD")</f>
        <v>Saturday</v>
      </c>
    </row>
    <row r="1138" spans="1:12" x14ac:dyDescent="0.25">
      <c r="A1138" t="s">
        <v>1182</v>
      </c>
      <c r="B1138" t="s">
        <v>32</v>
      </c>
      <c r="C1138" s="3">
        <v>45842</v>
      </c>
      <c r="D1138" t="s">
        <v>12</v>
      </c>
      <c r="E1138" t="s">
        <v>18</v>
      </c>
      <c r="F1138">
        <v>2</v>
      </c>
      <c r="G1138" s="2">
        <v>47</v>
      </c>
      <c r="H1138" s="2">
        <v>94</v>
      </c>
      <c r="I1138" t="s">
        <v>22</v>
      </c>
      <c r="J1138" t="s">
        <v>26</v>
      </c>
      <c r="K1138" t="str">
        <f>TEXT(tblOrders[[#This Row],[Order_Date]],"mmmm")</f>
        <v>July</v>
      </c>
      <c r="L1138" t="str">
        <f>TEXT(tblOrders[[#This Row],[Order_Date]],"DDDD")</f>
        <v>Friday</v>
      </c>
    </row>
    <row r="1139" spans="1:12" x14ac:dyDescent="0.25">
      <c r="A1139" t="s">
        <v>1183</v>
      </c>
      <c r="B1139" t="s">
        <v>61</v>
      </c>
      <c r="C1139" s="3">
        <v>45874</v>
      </c>
      <c r="D1139" t="s">
        <v>40</v>
      </c>
      <c r="E1139" t="s">
        <v>29</v>
      </c>
      <c r="F1139">
        <v>1</v>
      </c>
      <c r="G1139" s="2">
        <v>134</v>
      </c>
      <c r="H1139" s="2">
        <v>134</v>
      </c>
      <c r="I1139" t="s">
        <v>41</v>
      </c>
      <c r="J1139" t="s">
        <v>26</v>
      </c>
      <c r="K1139" t="str">
        <f>TEXT(tblOrders[[#This Row],[Order_Date]],"mmmm")</f>
        <v>August</v>
      </c>
      <c r="L1139" t="str">
        <f>TEXT(tblOrders[[#This Row],[Order_Date]],"DDDD")</f>
        <v>Tuesday</v>
      </c>
    </row>
    <row r="1140" spans="1:12" x14ac:dyDescent="0.25">
      <c r="A1140" t="s">
        <v>1184</v>
      </c>
      <c r="B1140" t="s">
        <v>45</v>
      </c>
      <c r="C1140" s="3">
        <v>45894</v>
      </c>
      <c r="D1140" t="s">
        <v>12</v>
      </c>
      <c r="E1140" t="s">
        <v>13</v>
      </c>
      <c r="F1140">
        <v>1</v>
      </c>
      <c r="G1140" s="2">
        <v>14</v>
      </c>
      <c r="H1140" s="2">
        <v>14</v>
      </c>
      <c r="I1140" t="s">
        <v>14</v>
      </c>
      <c r="J1140" t="s">
        <v>38</v>
      </c>
      <c r="K1140" t="str">
        <f>TEXT(tblOrders[[#This Row],[Order_Date]],"mmmm")</f>
        <v>August</v>
      </c>
      <c r="L1140" t="str">
        <f>TEXT(tblOrders[[#This Row],[Order_Date]],"DDDD")</f>
        <v>Monday</v>
      </c>
    </row>
    <row r="1141" spans="1:12" x14ac:dyDescent="0.25">
      <c r="A1141" t="s">
        <v>1185</v>
      </c>
      <c r="B1141" t="s">
        <v>37</v>
      </c>
      <c r="C1141" s="3">
        <v>45840</v>
      </c>
      <c r="D1141" t="s">
        <v>40</v>
      </c>
      <c r="E1141" t="s">
        <v>29</v>
      </c>
      <c r="F1141">
        <v>1</v>
      </c>
      <c r="G1141" s="2">
        <v>160</v>
      </c>
      <c r="H1141" s="2">
        <v>160</v>
      </c>
      <c r="I1141" t="s">
        <v>22</v>
      </c>
      <c r="J1141" t="s">
        <v>213</v>
      </c>
      <c r="K1141" t="str">
        <f>TEXT(tblOrders[[#This Row],[Order_Date]],"mmmm")</f>
        <v>July</v>
      </c>
      <c r="L1141" t="str">
        <f>TEXT(tblOrders[[#This Row],[Order_Date]],"DDDD")</f>
        <v>Wednesday</v>
      </c>
    </row>
    <row r="1142" spans="1:12" x14ac:dyDescent="0.25">
      <c r="A1142" t="s">
        <v>1186</v>
      </c>
      <c r="B1142" t="s">
        <v>21</v>
      </c>
      <c r="C1142" s="3">
        <v>45861</v>
      </c>
      <c r="D1142" t="s">
        <v>17</v>
      </c>
      <c r="E1142" t="s">
        <v>25</v>
      </c>
      <c r="F1142">
        <v>2</v>
      </c>
      <c r="G1142" s="2">
        <v>43</v>
      </c>
      <c r="H1142" s="2">
        <v>86</v>
      </c>
      <c r="I1142" t="s">
        <v>41</v>
      </c>
      <c r="J1142" t="s">
        <v>38</v>
      </c>
      <c r="K1142" t="str">
        <f>TEXT(tblOrders[[#This Row],[Order_Date]],"mmmm")</f>
        <v>July</v>
      </c>
      <c r="L1142" t="str">
        <f>TEXT(tblOrders[[#This Row],[Order_Date]],"DDDD")</f>
        <v>Wednesday</v>
      </c>
    </row>
    <row r="1143" spans="1:12" x14ac:dyDescent="0.25">
      <c r="A1143" t="s">
        <v>1187</v>
      </c>
      <c r="B1143" t="s">
        <v>32</v>
      </c>
      <c r="C1143" s="3">
        <v>45902</v>
      </c>
      <c r="D1143" t="s">
        <v>17</v>
      </c>
      <c r="E1143" t="s">
        <v>25</v>
      </c>
      <c r="F1143">
        <v>2</v>
      </c>
      <c r="G1143" s="2">
        <v>43</v>
      </c>
      <c r="H1143" s="2">
        <v>86</v>
      </c>
      <c r="I1143" t="s">
        <v>14</v>
      </c>
      <c r="J1143" t="s">
        <v>81</v>
      </c>
      <c r="K1143" t="str">
        <f>TEXT(tblOrders[[#This Row],[Order_Date]],"mmmm")</f>
        <v>September</v>
      </c>
      <c r="L1143" t="str">
        <f>TEXT(tblOrders[[#This Row],[Order_Date]],"DDDD")</f>
        <v>Tuesday</v>
      </c>
    </row>
    <row r="1144" spans="1:12" x14ac:dyDescent="0.25">
      <c r="A1144" t="s">
        <v>1188</v>
      </c>
      <c r="B1144" t="s">
        <v>45</v>
      </c>
      <c r="C1144" s="3">
        <v>45870</v>
      </c>
      <c r="D1144" t="s">
        <v>12</v>
      </c>
      <c r="E1144" t="s">
        <v>25</v>
      </c>
      <c r="F1144">
        <v>1</v>
      </c>
      <c r="G1144" s="2">
        <v>18</v>
      </c>
      <c r="H1144" s="2">
        <v>18</v>
      </c>
      <c r="I1144" t="s">
        <v>14</v>
      </c>
      <c r="J1144" t="s">
        <v>213</v>
      </c>
      <c r="K1144" t="str">
        <f>TEXT(tblOrders[[#This Row],[Order_Date]],"mmmm")</f>
        <v>August</v>
      </c>
      <c r="L1144" t="str">
        <f>TEXT(tblOrders[[#This Row],[Order_Date]],"DDDD")</f>
        <v>Friday</v>
      </c>
    </row>
    <row r="1145" spans="1:12" x14ac:dyDescent="0.25">
      <c r="A1145" t="s">
        <v>1189</v>
      </c>
      <c r="B1145" t="s">
        <v>61</v>
      </c>
      <c r="C1145" s="3">
        <v>45844</v>
      </c>
      <c r="D1145" t="s">
        <v>40</v>
      </c>
      <c r="E1145" t="s">
        <v>29</v>
      </c>
      <c r="F1145">
        <v>2</v>
      </c>
      <c r="G1145" s="2">
        <v>48</v>
      </c>
      <c r="H1145" s="2">
        <v>96</v>
      </c>
      <c r="I1145" t="s">
        <v>41</v>
      </c>
      <c r="J1145" t="s">
        <v>26</v>
      </c>
      <c r="K1145" t="str">
        <f>TEXT(tblOrders[[#This Row],[Order_Date]],"mmmm")</f>
        <v>July</v>
      </c>
      <c r="L1145" t="str">
        <f>TEXT(tblOrders[[#This Row],[Order_Date]],"DDDD")</f>
        <v>Sunday</v>
      </c>
    </row>
    <row r="1146" spans="1:12" x14ac:dyDescent="0.25">
      <c r="A1146" t="s">
        <v>1190</v>
      </c>
      <c r="B1146" t="s">
        <v>71</v>
      </c>
      <c r="C1146" s="3">
        <v>45920</v>
      </c>
      <c r="D1146" t="s">
        <v>12</v>
      </c>
      <c r="E1146" t="s">
        <v>25</v>
      </c>
      <c r="F1146">
        <v>4</v>
      </c>
      <c r="G1146" s="2">
        <v>57</v>
      </c>
      <c r="H1146" s="2">
        <v>228</v>
      </c>
      <c r="I1146" t="s">
        <v>14</v>
      </c>
      <c r="J1146" t="s">
        <v>81</v>
      </c>
      <c r="K1146" t="str">
        <f>TEXT(tblOrders[[#This Row],[Order_Date]],"mmmm")</f>
        <v>September</v>
      </c>
      <c r="L1146" t="str">
        <f>TEXT(tblOrders[[#This Row],[Order_Date]],"DDDD")</f>
        <v>Saturday</v>
      </c>
    </row>
    <row r="1147" spans="1:12" x14ac:dyDescent="0.25">
      <c r="A1147" t="s">
        <v>1191</v>
      </c>
      <c r="B1147" t="s">
        <v>37</v>
      </c>
      <c r="C1147" s="3">
        <v>45859</v>
      </c>
      <c r="D1147" t="s">
        <v>17</v>
      </c>
      <c r="E1147" t="s">
        <v>25</v>
      </c>
      <c r="F1147">
        <v>3</v>
      </c>
      <c r="G1147" s="2">
        <v>165</v>
      </c>
      <c r="H1147" s="2">
        <v>495</v>
      </c>
      <c r="I1147" t="s">
        <v>22</v>
      </c>
      <c r="J1147" t="s">
        <v>62</v>
      </c>
      <c r="K1147" t="str">
        <f>TEXT(tblOrders[[#This Row],[Order_Date]],"mmmm")</f>
        <v>July</v>
      </c>
      <c r="L1147" t="str">
        <f>TEXT(tblOrders[[#This Row],[Order_Date]],"DDDD")</f>
        <v>Monday</v>
      </c>
    </row>
    <row r="1148" spans="1:12" x14ac:dyDescent="0.25">
      <c r="A1148" t="s">
        <v>1192</v>
      </c>
      <c r="B1148" t="s">
        <v>61</v>
      </c>
      <c r="C1148" s="3">
        <v>45920</v>
      </c>
      <c r="D1148" t="s">
        <v>12</v>
      </c>
      <c r="E1148" t="s">
        <v>13</v>
      </c>
      <c r="F1148">
        <v>1</v>
      </c>
      <c r="G1148" s="2">
        <v>168</v>
      </c>
      <c r="H1148" s="2">
        <v>168</v>
      </c>
      <c r="I1148" t="s">
        <v>14</v>
      </c>
      <c r="J1148" t="s">
        <v>81</v>
      </c>
      <c r="K1148" t="str">
        <f>TEXT(tblOrders[[#This Row],[Order_Date]],"mmmm")</f>
        <v>September</v>
      </c>
      <c r="L1148" t="str">
        <f>TEXT(tblOrders[[#This Row],[Order_Date]],"DDDD")</f>
        <v>Saturday</v>
      </c>
    </row>
    <row r="1149" spans="1:12" x14ac:dyDescent="0.25">
      <c r="A1149" t="s">
        <v>1193</v>
      </c>
      <c r="B1149" t="s">
        <v>45</v>
      </c>
      <c r="C1149" s="3">
        <v>45923</v>
      </c>
      <c r="D1149" t="s">
        <v>17</v>
      </c>
      <c r="E1149" t="s">
        <v>25</v>
      </c>
      <c r="F1149">
        <v>3</v>
      </c>
      <c r="G1149" s="2">
        <v>24</v>
      </c>
      <c r="H1149" s="2">
        <v>72</v>
      </c>
      <c r="I1149" t="s">
        <v>22</v>
      </c>
      <c r="J1149" t="s">
        <v>26</v>
      </c>
      <c r="K1149" t="str">
        <f>TEXT(tblOrders[[#This Row],[Order_Date]],"mmmm")</f>
        <v>September</v>
      </c>
      <c r="L1149" t="str">
        <f>TEXT(tblOrders[[#This Row],[Order_Date]],"DDDD")</f>
        <v>Tuesday</v>
      </c>
    </row>
    <row r="1150" spans="1:12" x14ac:dyDescent="0.25">
      <c r="A1150" t="s">
        <v>1194</v>
      </c>
      <c r="B1150" t="s">
        <v>37</v>
      </c>
      <c r="C1150" s="3">
        <v>45887</v>
      </c>
      <c r="D1150" t="s">
        <v>17</v>
      </c>
      <c r="E1150" t="s">
        <v>29</v>
      </c>
      <c r="F1150">
        <v>1</v>
      </c>
      <c r="G1150" s="2">
        <v>292</v>
      </c>
      <c r="H1150" s="2">
        <v>292</v>
      </c>
      <c r="I1150" t="s">
        <v>22</v>
      </c>
      <c r="J1150" t="s">
        <v>26</v>
      </c>
      <c r="K1150" t="str">
        <f>TEXT(tblOrders[[#This Row],[Order_Date]],"mmmm")</f>
        <v>August</v>
      </c>
      <c r="L1150" t="str">
        <f>TEXT(tblOrders[[#This Row],[Order_Date]],"DDDD")</f>
        <v>Monday</v>
      </c>
    </row>
    <row r="1151" spans="1:12" x14ac:dyDescent="0.25">
      <c r="A1151" t="s">
        <v>1195</v>
      </c>
      <c r="B1151" t="s">
        <v>32</v>
      </c>
      <c r="C1151" s="3">
        <v>45903</v>
      </c>
      <c r="D1151" t="s">
        <v>17</v>
      </c>
      <c r="E1151" t="s">
        <v>13</v>
      </c>
      <c r="F1151">
        <v>2</v>
      </c>
      <c r="G1151" s="2">
        <v>40</v>
      </c>
      <c r="H1151" s="2">
        <v>80</v>
      </c>
      <c r="I1151" t="s">
        <v>22</v>
      </c>
      <c r="J1151" t="s">
        <v>15</v>
      </c>
      <c r="K1151" t="str">
        <f>TEXT(tblOrders[[#This Row],[Order_Date]],"mmmm")</f>
        <v>September</v>
      </c>
      <c r="L1151" t="str">
        <f>TEXT(tblOrders[[#This Row],[Order_Date]],"DDDD")</f>
        <v>Wednesday</v>
      </c>
    </row>
    <row r="1152" spans="1:12" x14ac:dyDescent="0.25">
      <c r="A1152" t="s">
        <v>1196</v>
      </c>
      <c r="B1152" t="s">
        <v>11</v>
      </c>
      <c r="C1152" s="3">
        <v>45892</v>
      </c>
      <c r="D1152" t="s">
        <v>40</v>
      </c>
      <c r="E1152" t="s">
        <v>25</v>
      </c>
      <c r="F1152">
        <v>2</v>
      </c>
      <c r="G1152" s="2">
        <v>22</v>
      </c>
      <c r="H1152" s="2">
        <v>44</v>
      </c>
      <c r="I1152" t="s">
        <v>47</v>
      </c>
      <c r="J1152" t="s">
        <v>67</v>
      </c>
      <c r="K1152" t="str">
        <f>TEXT(tblOrders[[#This Row],[Order_Date]],"mmmm")</f>
        <v>August</v>
      </c>
      <c r="L1152" t="str">
        <f>TEXT(tblOrders[[#This Row],[Order_Date]],"DDDD")</f>
        <v>Saturday</v>
      </c>
    </row>
    <row r="1153" spans="1:12" x14ac:dyDescent="0.25">
      <c r="A1153" t="s">
        <v>1197</v>
      </c>
      <c r="B1153" t="s">
        <v>11</v>
      </c>
      <c r="C1153" s="3">
        <v>45916</v>
      </c>
      <c r="D1153" t="s">
        <v>17</v>
      </c>
      <c r="E1153" t="s">
        <v>25</v>
      </c>
      <c r="F1153">
        <v>4</v>
      </c>
      <c r="G1153" s="2">
        <v>38</v>
      </c>
      <c r="H1153" s="2">
        <v>152</v>
      </c>
      <c r="I1153" t="s">
        <v>41</v>
      </c>
      <c r="J1153" t="s">
        <v>67</v>
      </c>
      <c r="K1153" t="str">
        <f>TEXT(tblOrders[[#This Row],[Order_Date]],"mmmm")</f>
        <v>September</v>
      </c>
      <c r="L1153" t="str">
        <f>TEXT(tblOrders[[#This Row],[Order_Date]],"DDDD")</f>
        <v>Tuesday</v>
      </c>
    </row>
    <row r="1154" spans="1:12" x14ac:dyDescent="0.25">
      <c r="A1154" t="s">
        <v>1198</v>
      </c>
      <c r="B1154" t="s">
        <v>37</v>
      </c>
      <c r="C1154" s="3">
        <v>45891</v>
      </c>
      <c r="D1154" t="s">
        <v>12</v>
      </c>
      <c r="E1154" t="s">
        <v>25</v>
      </c>
      <c r="F1154">
        <v>1</v>
      </c>
      <c r="G1154" s="2">
        <v>183</v>
      </c>
      <c r="H1154" s="2">
        <v>183</v>
      </c>
      <c r="I1154" t="s">
        <v>22</v>
      </c>
      <c r="J1154" t="s">
        <v>67</v>
      </c>
      <c r="K1154" t="str">
        <f>TEXT(tblOrders[[#This Row],[Order_Date]],"mmmm")</f>
        <v>August</v>
      </c>
      <c r="L1154" t="str">
        <f>TEXT(tblOrders[[#This Row],[Order_Date]],"DDDD")</f>
        <v>Friday</v>
      </c>
    </row>
    <row r="1155" spans="1:12" x14ac:dyDescent="0.25">
      <c r="A1155" t="s">
        <v>1199</v>
      </c>
      <c r="B1155" t="s">
        <v>61</v>
      </c>
      <c r="C1155" s="3">
        <v>45899</v>
      </c>
      <c r="D1155" t="s">
        <v>12</v>
      </c>
      <c r="E1155" t="s">
        <v>29</v>
      </c>
      <c r="F1155">
        <v>1</v>
      </c>
      <c r="G1155" s="2">
        <v>48</v>
      </c>
      <c r="H1155" s="2">
        <v>48</v>
      </c>
      <c r="I1155" t="s">
        <v>41</v>
      </c>
      <c r="J1155" t="s">
        <v>15</v>
      </c>
      <c r="K1155" t="str">
        <f>TEXT(tblOrders[[#This Row],[Order_Date]],"mmmm")</f>
        <v>August</v>
      </c>
      <c r="L1155" t="str">
        <f>TEXT(tblOrders[[#This Row],[Order_Date]],"DDDD")</f>
        <v>Saturday</v>
      </c>
    </row>
    <row r="1156" spans="1:12" x14ac:dyDescent="0.25">
      <c r="A1156" t="s">
        <v>1200</v>
      </c>
      <c r="B1156" t="s">
        <v>21</v>
      </c>
      <c r="C1156" s="3">
        <v>45884</v>
      </c>
      <c r="D1156" t="s">
        <v>28</v>
      </c>
      <c r="E1156" t="s">
        <v>29</v>
      </c>
      <c r="F1156">
        <v>2</v>
      </c>
      <c r="G1156" s="2">
        <v>116</v>
      </c>
      <c r="H1156" s="2">
        <v>232</v>
      </c>
      <c r="I1156" t="s">
        <v>14</v>
      </c>
      <c r="J1156" t="s">
        <v>90</v>
      </c>
      <c r="K1156" t="str">
        <f>TEXT(tblOrders[[#This Row],[Order_Date]],"mmmm")</f>
        <v>August</v>
      </c>
      <c r="L1156" t="str">
        <f>TEXT(tblOrders[[#This Row],[Order_Date]],"DDDD")</f>
        <v>Friday</v>
      </c>
    </row>
    <row r="1157" spans="1:12" x14ac:dyDescent="0.25">
      <c r="A1157" t="s">
        <v>1201</v>
      </c>
      <c r="B1157" t="s">
        <v>32</v>
      </c>
      <c r="C1157" s="3">
        <v>45910</v>
      </c>
      <c r="D1157" t="s">
        <v>17</v>
      </c>
      <c r="E1157" t="s">
        <v>29</v>
      </c>
      <c r="F1157">
        <v>4</v>
      </c>
      <c r="G1157" s="2">
        <v>89</v>
      </c>
      <c r="H1157" s="2">
        <v>356</v>
      </c>
      <c r="I1157" t="s">
        <v>43</v>
      </c>
      <c r="J1157" t="s">
        <v>15</v>
      </c>
      <c r="K1157" t="str">
        <f>TEXT(tblOrders[[#This Row],[Order_Date]],"mmmm")</f>
        <v>September</v>
      </c>
      <c r="L1157" t="str">
        <f>TEXT(tblOrders[[#This Row],[Order_Date]],"DDDD")</f>
        <v>Wednesday</v>
      </c>
    </row>
    <row r="1158" spans="1:12" x14ac:dyDescent="0.25">
      <c r="A1158" t="s">
        <v>1202</v>
      </c>
      <c r="B1158" t="s">
        <v>49</v>
      </c>
      <c r="C1158" s="3">
        <v>45920</v>
      </c>
      <c r="D1158" t="s">
        <v>40</v>
      </c>
      <c r="E1158" t="s">
        <v>18</v>
      </c>
      <c r="F1158">
        <v>5</v>
      </c>
      <c r="G1158" s="2">
        <v>51</v>
      </c>
      <c r="H1158" s="2">
        <v>255</v>
      </c>
      <c r="I1158" t="s">
        <v>47</v>
      </c>
      <c r="J1158" t="s">
        <v>62</v>
      </c>
      <c r="K1158" t="str">
        <f>TEXT(tblOrders[[#This Row],[Order_Date]],"mmmm")</f>
        <v>September</v>
      </c>
      <c r="L1158" t="str">
        <f>TEXT(tblOrders[[#This Row],[Order_Date]],"DDDD")</f>
        <v>Saturday</v>
      </c>
    </row>
    <row r="1159" spans="1:12" x14ac:dyDescent="0.25">
      <c r="A1159" t="s">
        <v>1203</v>
      </c>
      <c r="B1159" t="s">
        <v>45</v>
      </c>
      <c r="C1159" s="3">
        <v>45914</v>
      </c>
      <c r="D1159" t="s">
        <v>12</v>
      </c>
      <c r="E1159" t="s">
        <v>18</v>
      </c>
      <c r="F1159">
        <v>4</v>
      </c>
      <c r="G1159" s="2">
        <v>14</v>
      </c>
      <c r="H1159" s="2">
        <v>56</v>
      </c>
      <c r="I1159" t="s">
        <v>22</v>
      </c>
      <c r="J1159" t="s">
        <v>26</v>
      </c>
      <c r="K1159" t="str">
        <f>TEXT(tblOrders[[#This Row],[Order_Date]],"mmmm")</f>
        <v>September</v>
      </c>
      <c r="L1159" t="str">
        <f>TEXT(tblOrders[[#This Row],[Order_Date]],"DDDD")</f>
        <v>Sunday</v>
      </c>
    </row>
    <row r="1160" spans="1:12" x14ac:dyDescent="0.25">
      <c r="A1160" t="s">
        <v>1204</v>
      </c>
      <c r="B1160" t="s">
        <v>37</v>
      </c>
      <c r="C1160" s="3">
        <v>45930</v>
      </c>
      <c r="D1160" t="s">
        <v>17</v>
      </c>
      <c r="E1160" t="s">
        <v>25</v>
      </c>
      <c r="F1160">
        <v>1</v>
      </c>
      <c r="G1160" s="2">
        <v>243</v>
      </c>
      <c r="H1160" s="2">
        <v>243</v>
      </c>
      <c r="I1160" t="s">
        <v>14</v>
      </c>
      <c r="J1160" t="s">
        <v>110</v>
      </c>
      <c r="K1160" t="str">
        <f>TEXT(tblOrders[[#This Row],[Order_Date]],"mmmm")</f>
        <v>September</v>
      </c>
      <c r="L1160" t="str">
        <f>TEXT(tblOrders[[#This Row],[Order_Date]],"DDDD")</f>
        <v>Tuesday</v>
      </c>
    </row>
    <row r="1161" spans="1:12" x14ac:dyDescent="0.25">
      <c r="A1161" t="s">
        <v>1205</v>
      </c>
      <c r="B1161" t="s">
        <v>37</v>
      </c>
      <c r="C1161" s="3">
        <v>45913</v>
      </c>
      <c r="D1161" t="s">
        <v>12</v>
      </c>
      <c r="E1161" t="s">
        <v>25</v>
      </c>
      <c r="F1161">
        <v>1</v>
      </c>
      <c r="G1161" s="2">
        <v>82</v>
      </c>
      <c r="H1161" s="2">
        <v>82</v>
      </c>
      <c r="I1161" t="s">
        <v>22</v>
      </c>
      <c r="J1161" t="s">
        <v>81</v>
      </c>
      <c r="K1161" t="str">
        <f>TEXT(tblOrders[[#This Row],[Order_Date]],"mmmm")</f>
        <v>September</v>
      </c>
      <c r="L1161" t="str">
        <f>TEXT(tblOrders[[#This Row],[Order_Date]],"DDDD")</f>
        <v>Saturday</v>
      </c>
    </row>
    <row r="1162" spans="1:12" x14ac:dyDescent="0.25">
      <c r="A1162" t="s">
        <v>1206</v>
      </c>
      <c r="B1162" t="s">
        <v>21</v>
      </c>
      <c r="C1162" s="3">
        <v>45925</v>
      </c>
      <c r="D1162" t="s">
        <v>17</v>
      </c>
      <c r="E1162" t="s">
        <v>18</v>
      </c>
      <c r="F1162">
        <v>1</v>
      </c>
      <c r="G1162" s="2">
        <v>37</v>
      </c>
      <c r="H1162" s="2">
        <v>37</v>
      </c>
      <c r="I1162" t="s">
        <v>14</v>
      </c>
      <c r="J1162" t="s">
        <v>67</v>
      </c>
      <c r="K1162" t="str">
        <f>TEXT(tblOrders[[#This Row],[Order_Date]],"mmmm")</f>
        <v>September</v>
      </c>
      <c r="L1162" t="str">
        <f>TEXT(tblOrders[[#This Row],[Order_Date]],"DDDD")</f>
        <v>Thursday</v>
      </c>
    </row>
    <row r="1163" spans="1:12" x14ac:dyDescent="0.25">
      <c r="A1163" t="s">
        <v>1207</v>
      </c>
      <c r="B1163" t="s">
        <v>61</v>
      </c>
      <c r="C1163" s="3">
        <v>45930</v>
      </c>
      <c r="D1163" t="s">
        <v>17</v>
      </c>
      <c r="E1163" t="s">
        <v>25</v>
      </c>
      <c r="F1163">
        <v>1</v>
      </c>
      <c r="G1163" s="2">
        <v>121</v>
      </c>
      <c r="H1163" s="2">
        <v>121</v>
      </c>
      <c r="I1163" t="s">
        <v>14</v>
      </c>
      <c r="J1163" t="s">
        <v>90</v>
      </c>
      <c r="K1163" t="str">
        <f>TEXT(tblOrders[[#This Row],[Order_Date]],"mmmm")</f>
        <v>September</v>
      </c>
      <c r="L1163" t="str">
        <f>TEXT(tblOrders[[#This Row],[Order_Date]],"DDDD")</f>
        <v>Tuesday</v>
      </c>
    </row>
    <row r="1164" spans="1:12" x14ac:dyDescent="0.25">
      <c r="A1164" t="s">
        <v>1208</v>
      </c>
      <c r="B1164" t="s">
        <v>32</v>
      </c>
      <c r="C1164" s="3">
        <v>45903</v>
      </c>
      <c r="D1164" t="s">
        <v>17</v>
      </c>
      <c r="E1164" t="s">
        <v>29</v>
      </c>
      <c r="F1164">
        <v>2</v>
      </c>
      <c r="G1164" s="2">
        <v>28</v>
      </c>
      <c r="H1164" s="2">
        <v>56</v>
      </c>
      <c r="I1164" t="s">
        <v>41</v>
      </c>
      <c r="J1164" t="s">
        <v>15</v>
      </c>
      <c r="K1164" t="str">
        <f>TEXT(tblOrders[[#This Row],[Order_Date]],"mmmm")</f>
        <v>September</v>
      </c>
      <c r="L1164" t="str">
        <f>TEXT(tblOrders[[#This Row],[Order_Date]],"DDDD")</f>
        <v>Wednesday</v>
      </c>
    </row>
    <row r="1165" spans="1:12" x14ac:dyDescent="0.25">
      <c r="A1165" t="s">
        <v>1209</v>
      </c>
      <c r="B1165" t="s">
        <v>37</v>
      </c>
      <c r="C1165" s="3">
        <v>45912</v>
      </c>
      <c r="D1165" t="s">
        <v>17</v>
      </c>
      <c r="E1165" t="s">
        <v>25</v>
      </c>
      <c r="F1165">
        <v>2</v>
      </c>
      <c r="G1165" s="2">
        <v>221</v>
      </c>
      <c r="H1165" s="2">
        <v>442</v>
      </c>
      <c r="I1165" t="s">
        <v>14</v>
      </c>
      <c r="J1165" t="s">
        <v>26</v>
      </c>
      <c r="K1165" t="str">
        <f>TEXT(tblOrders[[#This Row],[Order_Date]],"mmmm")</f>
        <v>September</v>
      </c>
      <c r="L1165" t="str">
        <f>TEXT(tblOrders[[#This Row],[Order_Date]],"DDDD")</f>
        <v>Friday</v>
      </c>
    </row>
    <row r="1166" spans="1:12" x14ac:dyDescent="0.25">
      <c r="A1166" t="s">
        <v>1210</v>
      </c>
      <c r="B1166" t="s">
        <v>11</v>
      </c>
      <c r="C1166" s="3">
        <v>45839</v>
      </c>
      <c r="D1166" t="s">
        <v>40</v>
      </c>
      <c r="E1166" t="s">
        <v>25</v>
      </c>
      <c r="F1166">
        <v>2</v>
      </c>
      <c r="G1166" s="2">
        <v>28</v>
      </c>
      <c r="H1166" s="2">
        <v>56</v>
      </c>
      <c r="I1166" t="s">
        <v>47</v>
      </c>
      <c r="J1166" t="s">
        <v>110</v>
      </c>
      <c r="K1166" t="str">
        <f>TEXT(tblOrders[[#This Row],[Order_Date]],"mmmm")</f>
        <v>July</v>
      </c>
      <c r="L1166" t="str">
        <f>TEXT(tblOrders[[#This Row],[Order_Date]],"DDDD")</f>
        <v>Tuesday</v>
      </c>
    </row>
    <row r="1167" spans="1:12" x14ac:dyDescent="0.25">
      <c r="A1167" t="s">
        <v>1211</v>
      </c>
      <c r="B1167" t="s">
        <v>11</v>
      </c>
      <c r="C1167" s="3">
        <v>45850</v>
      </c>
      <c r="D1167" t="s">
        <v>28</v>
      </c>
      <c r="E1167" t="s">
        <v>18</v>
      </c>
      <c r="F1167">
        <v>1</v>
      </c>
      <c r="G1167" s="2">
        <v>25</v>
      </c>
      <c r="H1167" s="2">
        <v>25</v>
      </c>
      <c r="I1167" t="s">
        <v>22</v>
      </c>
      <c r="J1167" t="s">
        <v>81</v>
      </c>
      <c r="K1167" t="str">
        <f>TEXT(tblOrders[[#This Row],[Order_Date]],"mmmm")</f>
        <v>July</v>
      </c>
      <c r="L1167" t="str">
        <f>TEXT(tblOrders[[#This Row],[Order_Date]],"DDDD")</f>
        <v>Saturday</v>
      </c>
    </row>
    <row r="1168" spans="1:12" x14ac:dyDescent="0.25">
      <c r="A1168" t="s">
        <v>1212</v>
      </c>
      <c r="B1168" t="s">
        <v>32</v>
      </c>
      <c r="C1168" s="3">
        <v>45902</v>
      </c>
      <c r="D1168" t="s">
        <v>17</v>
      </c>
      <c r="E1168" t="s">
        <v>25</v>
      </c>
      <c r="F1168">
        <v>4</v>
      </c>
      <c r="G1168" s="2">
        <v>76</v>
      </c>
      <c r="H1168" s="2">
        <v>304</v>
      </c>
      <c r="I1168" t="s">
        <v>14</v>
      </c>
      <c r="J1168" t="s">
        <v>81</v>
      </c>
      <c r="K1168" t="str">
        <f>TEXT(tblOrders[[#This Row],[Order_Date]],"mmmm")</f>
        <v>September</v>
      </c>
      <c r="L1168" t="str">
        <f>TEXT(tblOrders[[#This Row],[Order_Date]],"DDDD")</f>
        <v>Tuesday</v>
      </c>
    </row>
    <row r="1169" spans="1:12" x14ac:dyDescent="0.25">
      <c r="A1169" t="s">
        <v>1213</v>
      </c>
      <c r="B1169" t="s">
        <v>32</v>
      </c>
      <c r="C1169" s="3">
        <v>45910</v>
      </c>
      <c r="D1169" t="s">
        <v>28</v>
      </c>
      <c r="E1169" t="s">
        <v>29</v>
      </c>
      <c r="F1169">
        <v>2</v>
      </c>
      <c r="G1169" s="2">
        <v>52</v>
      </c>
      <c r="H1169" s="2">
        <v>104</v>
      </c>
      <c r="I1169" t="s">
        <v>14</v>
      </c>
      <c r="J1169" t="s">
        <v>26</v>
      </c>
      <c r="K1169" t="str">
        <f>TEXT(tblOrders[[#This Row],[Order_Date]],"mmmm")</f>
        <v>September</v>
      </c>
      <c r="L1169" t="str">
        <f>TEXT(tblOrders[[#This Row],[Order_Date]],"DDDD")</f>
        <v>Wednesday</v>
      </c>
    </row>
    <row r="1170" spans="1:12" x14ac:dyDescent="0.25">
      <c r="A1170" t="s">
        <v>1214</v>
      </c>
      <c r="B1170" t="s">
        <v>49</v>
      </c>
      <c r="C1170" s="3">
        <v>45927</v>
      </c>
      <c r="D1170" t="s">
        <v>40</v>
      </c>
      <c r="E1170" t="s">
        <v>29</v>
      </c>
      <c r="F1170">
        <v>1</v>
      </c>
      <c r="G1170" s="2">
        <v>53</v>
      </c>
      <c r="H1170" s="2">
        <v>53</v>
      </c>
      <c r="I1170" t="s">
        <v>14</v>
      </c>
      <c r="J1170" t="s">
        <v>67</v>
      </c>
      <c r="K1170" t="str">
        <f>TEXT(tblOrders[[#This Row],[Order_Date]],"mmmm")</f>
        <v>September</v>
      </c>
      <c r="L1170" t="str">
        <f>TEXT(tblOrders[[#This Row],[Order_Date]],"DDDD")</f>
        <v>Saturday</v>
      </c>
    </row>
    <row r="1171" spans="1:12" x14ac:dyDescent="0.25">
      <c r="A1171" t="s">
        <v>1215</v>
      </c>
      <c r="B1171" t="s">
        <v>45</v>
      </c>
      <c r="C1171" s="3">
        <v>45894</v>
      </c>
      <c r="D1171" t="s">
        <v>12</v>
      </c>
      <c r="E1171" t="s">
        <v>13</v>
      </c>
      <c r="F1171">
        <v>4</v>
      </c>
      <c r="G1171" s="2">
        <v>16</v>
      </c>
      <c r="H1171" s="2">
        <v>64</v>
      </c>
      <c r="I1171" t="s">
        <v>41</v>
      </c>
      <c r="J1171" t="s">
        <v>15</v>
      </c>
      <c r="K1171" t="str">
        <f>TEXT(tblOrders[[#This Row],[Order_Date]],"mmmm")</f>
        <v>August</v>
      </c>
      <c r="L1171" t="str">
        <f>TEXT(tblOrders[[#This Row],[Order_Date]],"DDDD")</f>
        <v>Monday</v>
      </c>
    </row>
    <row r="1172" spans="1:12" x14ac:dyDescent="0.25">
      <c r="A1172" t="s">
        <v>1216</v>
      </c>
      <c r="B1172" t="s">
        <v>21</v>
      </c>
      <c r="C1172" s="3">
        <v>45925</v>
      </c>
      <c r="D1172" t="s">
        <v>12</v>
      </c>
      <c r="E1172" t="s">
        <v>29</v>
      </c>
      <c r="F1172">
        <v>1</v>
      </c>
      <c r="G1172" s="2">
        <v>106</v>
      </c>
      <c r="H1172" s="2">
        <v>106</v>
      </c>
      <c r="I1172" t="s">
        <v>22</v>
      </c>
      <c r="J1172" t="s">
        <v>90</v>
      </c>
      <c r="K1172" t="str">
        <f>TEXT(tblOrders[[#This Row],[Order_Date]],"mmmm")</f>
        <v>September</v>
      </c>
      <c r="L1172" t="str">
        <f>TEXT(tblOrders[[#This Row],[Order_Date]],"DDDD")</f>
        <v>Thursday</v>
      </c>
    </row>
    <row r="1173" spans="1:12" x14ac:dyDescent="0.25">
      <c r="A1173" t="s">
        <v>1217</v>
      </c>
      <c r="B1173" t="s">
        <v>71</v>
      </c>
      <c r="C1173" s="3">
        <v>45905</v>
      </c>
      <c r="D1173" t="s">
        <v>28</v>
      </c>
      <c r="E1173" t="s">
        <v>25</v>
      </c>
      <c r="F1173">
        <v>1</v>
      </c>
      <c r="G1173" s="2">
        <v>55</v>
      </c>
      <c r="H1173" s="2">
        <v>55</v>
      </c>
      <c r="I1173" t="s">
        <v>47</v>
      </c>
      <c r="J1173" t="s">
        <v>90</v>
      </c>
      <c r="K1173" t="str">
        <f>TEXT(tblOrders[[#This Row],[Order_Date]],"mmmm")</f>
        <v>September</v>
      </c>
      <c r="L1173" t="str">
        <f>TEXT(tblOrders[[#This Row],[Order_Date]],"DDDD")</f>
        <v>Friday</v>
      </c>
    </row>
    <row r="1174" spans="1:12" x14ac:dyDescent="0.25">
      <c r="A1174" t="s">
        <v>1218</v>
      </c>
      <c r="B1174" t="s">
        <v>32</v>
      </c>
      <c r="C1174" s="3">
        <v>45913</v>
      </c>
      <c r="D1174" t="s">
        <v>40</v>
      </c>
      <c r="E1174" t="s">
        <v>25</v>
      </c>
      <c r="F1174">
        <v>1</v>
      </c>
      <c r="G1174" s="2">
        <v>58</v>
      </c>
      <c r="H1174" s="2">
        <v>58</v>
      </c>
      <c r="I1174" t="s">
        <v>14</v>
      </c>
      <c r="J1174" t="s">
        <v>38</v>
      </c>
      <c r="K1174" t="str">
        <f>TEXT(tblOrders[[#This Row],[Order_Date]],"mmmm")</f>
        <v>September</v>
      </c>
      <c r="L1174" t="str">
        <f>TEXT(tblOrders[[#This Row],[Order_Date]],"DDDD")</f>
        <v>Saturday</v>
      </c>
    </row>
    <row r="1175" spans="1:12" x14ac:dyDescent="0.25">
      <c r="A1175" t="s">
        <v>1219</v>
      </c>
      <c r="B1175" t="s">
        <v>37</v>
      </c>
      <c r="C1175" s="3">
        <v>45842</v>
      </c>
      <c r="D1175" t="s">
        <v>17</v>
      </c>
      <c r="E1175" t="s">
        <v>29</v>
      </c>
      <c r="F1175">
        <v>1</v>
      </c>
      <c r="G1175" s="2">
        <v>126</v>
      </c>
      <c r="H1175" s="2">
        <v>126</v>
      </c>
      <c r="I1175" t="s">
        <v>14</v>
      </c>
      <c r="J1175" t="s">
        <v>30</v>
      </c>
      <c r="K1175" t="str">
        <f>TEXT(tblOrders[[#This Row],[Order_Date]],"mmmm")</f>
        <v>July</v>
      </c>
      <c r="L1175" t="str">
        <f>TEXT(tblOrders[[#This Row],[Order_Date]],"DDDD")</f>
        <v>Friday</v>
      </c>
    </row>
    <row r="1176" spans="1:12" x14ac:dyDescent="0.25">
      <c r="A1176" t="s">
        <v>1220</v>
      </c>
      <c r="B1176" t="s">
        <v>61</v>
      </c>
      <c r="C1176" s="3">
        <v>45929</v>
      </c>
      <c r="D1176" t="s">
        <v>40</v>
      </c>
      <c r="E1176" t="s">
        <v>18</v>
      </c>
      <c r="F1176">
        <v>3</v>
      </c>
      <c r="G1176" s="2">
        <v>137</v>
      </c>
      <c r="H1176" s="2">
        <v>411</v>
      </c>
      <c r="I1176" t="s">
        <v>14</v>
      </c>
      <c r="J1176" t="s">
        <v>38</v>
      </c>
      <c r="K1176" t="str">
        <f>TEXT(tblOrders[[#This Row],[Order_Date]],"mmmm")</f>
        <v>September</v>
      </c>
      <c r="L1176" t="str">
        <f>TEXT(tblOrders[[#This Row],[Order_Date]],"DDDD")</f>
        <v>Monday</v>
      </c>
    </row>
    <row r="1177" spans="1:12" x14ac:dyDescent="0.25">
      <c r="A1177" t="s">
        <v>1221</v>
      </c>
      <c r="B1177" t="s">
        <v>61</v>
      </c>
      <c r="C1177" s="3">
        <v>45877</v>
      </c>
      <c r="D1177" t="s">
        <v>17</v>
      </c>
      <c r="E1177" t="s">
        <v>29</v>
      </c>
      <c r="F1177">
        <v>1</v>
      </c>
      <c r="G1177" s="2">
        <v>64</v>
      </c>
      <c r="H1177" s="2">
        <v>64</v>
      </c>
      <c r="I1177" t="s">
        <v>14</v>
      </c>
      <c r="J1177" t="s">
        <v>26</v>
      </c>
      <c r="K1177" t="str">
        <f>TEXT(tblOrders[[#This Row],[Order_Date]],"mmmm")</f>
        <v>August</v>
      </c>
      <c r="L1177" t="str">
        <f>TEXT(tblOrders[[#This Row],[Order_Date]],"DDDD")</f>
        <v>Friday</v>
      </c>
    </row>
    <row r="1178" spans="1:12" x14ac:dyDescent="0.25">
      <c r="A1178" t="s">
        <v>1222</v>
      </c>
      <c r="B1178" t="s">
        <v>71</v>
      </c>
      <c r="C1178" s="3">
        <v>45889</v>
      </c>
      <c r="D1178" t="s">
        <v>17</v>
      </c>
      <c r="E1178" t="s">
        <v>29</v>
      </c>
      <c r="F1178">
        <v>3</v>
      </c>
      <c r="G1178" s="2">
        <v>41</v>
      </c>
      <c r="H1178" s="2">
        <v>123</v>
      </c>
      <c r="I1178" t="s">
        <v>43</v>
      </c>
      <c r="J1178" t="s">
        <v>26</v>
      </c>
      <c r="K1178" t="str">
        <f>TEXT(tblOrders[[#This Row],[Order_Date]],"mmmm")</f>
        <v>August</v>
      </c>
      <c r="L1178" t="str">
        <f>TEXT(tblOrders[[#This Row],[Order_Date]],"DDDD")</f>
        <v>Wednesday</v>
      </c>
    </row>
    <row r="1179" spans="1:12" x14ac:dyDescent="0.25">
      <c r="A1179" t="s">
        <v>1223</v>
      </c>
      <c r="B1179" t="s">
        <v>37</v>
      </c>
      <c r="C1179" s="3">
        <v>45926</v>
      </c>
      <c r="D1179" t="s">
        <v>17</v>
      </c>
      <c r="E1179" t="s">
        <v>25</v>
      </c>
      <c r="F1179">
        <v>2</v>
      </c>
      <c r="G1179" s="2">
        <v>280</v>
      </c>
      <c r="H1179" s="2">
        <v>560</v>
      </c>
      <c r="I1179" t="s">
        <v>22</v>
      </c>
      <c r="J1179" t="s">
        <v>90</v>
      </c>
      <c r="K1179" t="str">
        <f>TEXT(tblOrders[[#This Row],[Order_Date]],"mmmm")</f>
        <v>September</v>
      </c>
      <c r="L1179" t="str">
        <f>TEXT(tblOrders[[#This Row],[Order_Date]],"DDDD")</f>
        <v>Friday</v>
      </c>
    </row>
    <row r="1180" spans="1:12" x14ac:dyDescent="0.25">
      <c r="A1180" t="s">
        <v>1224</v>
      </c>
      <c r="B1180" t="s">
        <v>21</v>
      </c>
      <c r="C1180" s="3">
        <v>45915</v>
      </c>
      <c r="D1180" t="s">
        <v>17</v>
      </c>
      <c r="E1180" t="s">
        <v>29</v>
      </c>
      <c r="F1180">
        <v>1</v>
      </c>
      <c r="G1180" s="2">
        <v>68</v>
      </c>
      <c r="H1180" s="2">
        <v>68</v>
      </c>
      <c r="I1180" t="s">
        <v>47</v>
      </c>
      <c r="J1180" t="s">
        <v>38</v>
      </c>
      <c r="K1180" t="str">
        <f>TEXT(tblOrders[[#This Row],[Order_Date]],"mmmm")</f>
        <v>September</v>
      </c>
      <c r="L1180" t="str">
        <f>TEXT(tblOrders[[#This Row],[Order_Date]],"DDDD")</f>
        <v>Monday</v>
      </c>
    </row>
    <row r="1181" spans="1:12" x14ac:dyDescent="0.25">
      <c r="A1181" t="s">
        <v>1225</v>
      </c>
      <c r="B1181" t="s">
        <v>32</v>
      </c>
      <c r="C1181" s="3">
        <v>45899</v>
      </c>
      <c r="D1181" t="s">
        <v>12</v>
      </c>
      <c r="E1181" t="s">
        <v>25</v>
      </c>
      <c r="F1181">
        <v>2</v>
      </c>
      <c r="G1181" s="2">
        <v>75</v>
      </c>
      <c r="H1181" s="2">
        <v>150</v>
      </c>
      <c r="I1181" t="s">
        <v>47</v>
      </c>
      <c r="J1181" t="s">
        <v>30</v>
      </c>
      <c r="K1181" t="str">
        <f>TEXT(tblOrders[[#This Row],[Order_Date]],"mmmm")</f>
        <v>August</v>
      </c>
      <c r="L1181" t="str">
        <f>TEXT(tblOrders[[#This Row],[Order_Date]],"DDDD")</f>
        <v>Saturday</v>
      </c>
    </row>
    <row r="1182" spans="1:12" x14ac:dyDescent="0.25">
      <c r="A1182" t="s">
        <v>1226</v>
      </c>
      <c r="B1182" t="s">
        <v>21</v>
      </c>
      <c r="C1182" s="3">
        <v>45888</v>
      </c>
      <c r="D1182" t="s">
        <v>17</v>
      </c>
      <c r="E1182" t="s">
        <v>18</v>
      </c>
      <c r="F1182">
        <v>1</v>
      </c>
      <c r="G1182" s="2">
        <v>60</v>
      </c>
      <c r="H1182" s="2">
        <v>60</v>
      </c>
      <c r="I1182" t="s">
        <v>47</v>
      </c>
      <c r="J1182" t="s">
        <v>90</v>
      </c>
      <c r="K1182" t="str">
        <f>TEXT(tblOrders[[#This Row],[Order_Date]],"mmmm")</f>
        <v>August</v>
      </c>
      <c r="L1182" t="str">
        <f>TEXT(tblOrders[[#This Row],[Order_Date]],"DDDD")</f>
        <v>Tuesday</v>
      </c>
    </row>
    <row r="1183" spans="1:12" x14ac:dyDescent="0.25">
      <c r="A1183" t="s">
        <v>1227</v>
      </c>
      <c r="B1183" t="s">
        <v>37</v>
      </c>
      <c r="C1183" s="3">
        <v>45923</v>
      </c>
      <c r="D1183" t="s">
        <v>12</v>
      </c>
      <c r="E1183" t="s">
        <v>13</v>
      </c>
      <c r="F1183">
        <v>3</v>
      </c>
      <c r="G1183" s="2">
        <v>167</v>
      </c>
      <c r="H1183" s="2">
        <v>501</v>
      </c>
      <c r="I1183" t="s">
        <v>41</v>
      </c>
      <c r="J1183" t="s">
        <v>34</v>
      </c>
      <c r="K1183" t="str">
        <f>TEXT(tblOrders[[#This Row],[Order_Date]],"mmmm")</f>
        <v>September</v>
      </c>
      <c r="L1183" t="str">
        <f>TEXT(tblOrders[[#This Row],[Order_Date]],"DDDD")</f>
        <v>Tuesday</v>
      </c>
    </row>
    <row r="1184" spans="1:12" x14ac:dyDescent="0.25">
      <c r="A1184" t="s">
        <v>1228</v>
      </c>
      <c r="B1184" t="s">
        <v>32</v>
      </c>
      <c r="C1184" s="3">
        <v>45853</v>
      </c>
      <c r="D1184" t="s">
        <v>12</v>
      </c>
      <c r="E1184" t="s">
        <v>18</v>
      </c>
      <c r="F1184">
        <v>1</v>
      </c>
      <c r="G1184" s="2">
        <v>47</v>
      </c>
      <c r="H1184" s="2">
        <v>47</v>
      </c>
      <c r="I1184" t="s">
        <v>14</v>
      </c>
      <c r="J1184" t="s">
        <v>26</v>
      </c>
      <c r="K1184" t="str">
        <f>TEXT(tblOrders[[#This Row],[Order_Date]],"mmmm")</f>
        <v>July</v>
      </c>
      <c r="L1184" t="str">
        <f>TEXT(tblOrders[[#This Row],[Order_Date]],"DDDD")</f>
        <v>Tuesday</v>
      </c>
    </row>
    <row r="1185" spans="1:12" x14ac:dyDescent="0.25">
      <c r="A1185" t="s">
        <v>1229</v>
      </c>
      <c r="B1185" t="s">
        <v>37</v>
      </c>
      <c r="C1185" s="3">
        <v>45917</v>
      </c>
      <c r="D1185" t="s">
        <v>17</v>
      </c>
      <c r="E1185" t="s">
        <v>13</v>
      </c>
      <c r="F1185">
        <v>2</v>
      </c>
      <c r="G1185" s="2">
        <v>89</v>
      </c>
      <c r="H1185" s="2">
        <v>178</v>
      </c>
      <c r="I1185" t="s">
        <v>14</v>
      </c>
      <c r="J1185" t="s">
        <v>90</v>
      </c>
      <c r="K1185" t="str">
        <f>TEXT(tblOrders[[#This Row],[Order_Date]],"mmmm")</f>
        <v>September</v>
      </c>
      <c r="L1185" t="str">
        <f>TEXT(tblOrders[[#This Row],[Order_Date]],"DDDD")</f>
        <v>Wednesday</v>
      </c>
    </row>
    <row r="1186" spans="1:12" x14ac:dyDescent="0.25">
      <c r="A1186" t="s">
        <v>1230</v>
      </c>
      <c r="B1186" t="s">
        <v>21</v>
      </c>
      <c r="C1186" s="3">
        <v>45874</v>
      </c>
      <c r="D1186" t="s">
        <v>12</v>
      </c>
      <c r="E1186" t="s">
        <v>29</v>
      </c>
      <c r="F1186">
        <v>2</v>
      </c>
      <c r="G1186" s="2">
        <v>54</v>
      </c>
      <c r="H1186" s="2">
        <v>108</v>
      </c>
      <c r="I1186" t="s">
        <v>41</v>
      </c>
      <c r="J1186" t="s">
        <v>34</v>
      </c>
      <c r="K1186" t="str">
        <f>TEXT(tblOrders[[#This Row],[Order_Date]],"mmmm")</f>
        <v>August</v>
      </c>
      <c r="L1186" t="str">
        <f>TEXT(tblOrders[[#This Row],[Order_Date]],"DDDD")</f>
        <v>Tuesday</v>
      </c>
    </row>
    <row r="1187" spans="1:12" x14ac:dyDescent="0.25">
      <c r="A1187" t="s">
        <v>1231</v>
      </c>
      <c r="B1187" t="s">
        <v>21</v>
      </c>
      <c r="C1187" s="3">
        <v>45926</v>
      </c>
      <c r="D1187" t="s">
        <v>12</v>
      </c>
      <c r="E1187" t="s">
        <v>25</v>
      </c>
      <c r="F1187">
        <v>2</v>
      </c>
      <c r="G1187" s="2">
        <v>44</v>
      </c>
      <c r="H1187" s="2">
        <v>88</v>
      </c>
      <c r="I1187" t="s">
        <v>22</v>
      </c>
      <c r="J1187" t="s">
        <v>15</v>
      </c>
      <c r="K1187" t="str">
        <f>TEXT(tblOrders[[#This Row],[Order_Date]],"mmmm")</f>
        <v>September</v>
      </c>
      <c r="L1187" t="str">
        <f>TEXT(tblOrders[[#This Row],[Order_Date]],"DDDD")</f>
        <v>Friday</v>
      </c>
    </row>
    <row r="1188" spans="1:12" x14ac:dyDescent="0.25">
      <c r="A1188" t="s">
        <v>1232</v>
      </c>
      <c r="B1188" t="s">
        <v>61</v>
      </c>
      <c r="C1188" s="3">
        <v>45844</v>
      </c>
      <c r="D1188" t="s">
        <v>12</v>
      </c>
      <c r="E1188" t="s">
        <v>25</v>
      </c>
      <c r="F1188">
        <v>1</v>
      </c>
      <c r="G1188" s="2">
        <v>135</v>
      </c>
      <c r="H1188" s="2">
        <v>135</v>
      </c>
      <c r="I1188" t="s">
        <v>14</v>
      </c>
      <c r="J1188" t="s">
        <v>110</v>
      </c>
      <c r="K1188" t="str">
        <f>TEXT(tblOrders[[#This Row],[Order_Date]],"mmmm")</f>
        <v>July</v>
      </c>
      <c r="L1188" t="str">
        <f>TEXT(tblOrders[[#This Row],[Order_Date]],"DDDD")</f>
        <v>Sunday</v>
      </c>
    </row>
    <row r="1189" spans="1:12" x14ac:dyDescent="0.25">
      <c r="A1189" t="s">
        <v>1233</v>
      </c>
      <c r="B1189" t="s">
        <v>37</v>
      </c>
      <c r="C1189" s="3">
        <v>45843</v>
      </c>
      <c r="D1189" t="s">
        <v>17</v>
      </c>
      <c r="E1189" t="s">
        <v>25</v>
      </c>
      <c r="F1189">
        <v>1</v>
      </c>
      <c r="G1189" s="2">
        <v>267</v>
      </c>
      <c r="H1189" s="2">
        <v>267</v>
      </c>
      <c r="I1189" t="s">
        <v>14</v>
      </c>
      <c r="J1189" t="s">
        <v>26</v>
      </c>
      <c r="K1189" t="str">
        <f>TEXT(tblOrders[[#This Row],[Order_Date]],"mmmm")</f>
        <v>July</v>
      </c>
      <c r="L1189" t="str">
        <f>TEXT(tblOrders[[#This Row],[Order_Date]],"DDDD")</f>
        <v>Saturday</v>
      </c>
    </row>
    <row r="1190" spans="1:12" x14ac:dyDescent="0.25">
      <c r="A1190" t="s">
        <v>1234</v>
      </c>
      <c r="B1190" t="s">
        <v>32</v>
      </c>
      <c r="C1190" s="3">
        <v>45906</v>
      </c>
      <c r="D1190" t="s">
        <v>17</v>
      </c>
      <c r="E1190" t="s">
        <v>29</v>
      </c>
      <c r="F1190">
        <v>2</v>
      </c>
      <c r="G1190" s="2">
        <v>41</v>
      </c>
      <c r="H1190" s="2">
        <v>82</v>
      </c>
      <c r="I1190" t="s">
        <v>43</v>
      </c>
      <c r="J1190" t="s">
        <v>26</v>
      </c>
      <c r="K1190" t="str">
        <f>TEXT(tblOrders[[#This Row],[Order_Date]],"mmmm")</f>
        <v>September</v>
      </c>
      <c r="L1190" t="str">
        <f>TEXT(tblOrders[[#This Row],[Order_Date]],"DDDD")</f>
        <v>Saturday</v>
      </c>
    </row>
    <row r="1191" spans="1:12" x14ac:dyDescent="0.25">
      <c r="A1191" t="s">
        <v>1235</v>
      </c>
      <c r="B1191" t="s">
        <v>37</v>
      </c>
      <c r="C1191" s="3">
        <v>45888</v>
      </c>
      <c r="D1191" t="s">
        <v>12</v>
      </c>
      <c r="E1191" t="s">
        <v>25</v>
      </c>
      <c r="F1191">
        <v>2</v>
      </c>
      <c r="G1191" s="2">
        <v>242</v>
      </c>
      <c r="H1191" s="2">
        <v>484</v>
      </c>
      <c r="I1191" t="s">
        <v>14</v>
      </c>
      <c r="J1191" t="s">
        <v>26</v>
      </c>
      <c r="K1191" t="str">
        <f>TEXT(tblOrders[[#This Row],[Order_Date]],"mmmm")</f>
        <v>August</v>
      </c>
      <c r="L1191" t="str">
        <f>TEXT(tblOrders[[#This Row],[Order_Date]],"DDDD")</f>
        <v>Tuesday</v>
      </c>
    </row>
    <row r="1192" spans="1:12" x14ac:dyDescent="0.25">
      <c r="A1192" t="s">
        <v>1236</v>
      </c>
      <c r="B1192" t="s">
        <v>61</v>
      </c>
      <c r="C1192" s="3">
        <v>45902</v>
      </c>
      <c r="D1192" t="s">
        <v>12</v>
      </c>
      <c r="E1192" t="s">
        <v>29</v>
      </c>
      <c r="F1192">
        <v>1</v>
      </c>
      <c r="G1192" s="2">
        <v>43</v>
      </c>
      <c r="H1192" s="2">
        <v>43</v>
      </c>
      <c r="I1192" t="s">
        <v>14</v>
      </c>
      <c r="J1192" t="s">
        <v>15</v>
      </c>
      <c r="K1192" t="str">
        <f>TEXT(tblOrders[[#This Row],[Order_Date]],"mmmm")</f>
        <v>September</v>
      </c>
      <c r="L1192" t="str">
        <f>TEXT(tblOrders[[#This Row],[Order_Date]],"DDDD")</f>
        <v>Tuesday</v>
      </c>
    </row>
    <row r="1193" spans="1:12" x14ac:dyDescent="0.25">
      <c r="A1193" t="s">
        <v>1237</v>
      </c>
      <c r="B1193" t="s">
        <v>11</v>
      </c>
      <c r="C1193" s="3">
        <v>45883</v>
      </c>
      <c r="D1193" t="s">
        <v>17</v>
      </c>
      <c r="E1193" t="s">
        <v>29</v>
      </c>
      <c r="F1193">
        <v>2</v>
      </c>
      <c r="G1193" s="2">
        <v>30</v>
      </c>
      <c r="H1193" s="2">
        <v>60</v>
      </c>
      <c r="I1193" t="s">
        <v>41</v>
      </c>
      <c r="J1193" t="s">
        <v>38</v>
      </c>
      <c r="K1193" t="str">
        <f>TEXT(tblOrders[[#This Row],[Order_Date]],"mmmm")</f>
        <v>August</v>
      </c>
      <c r="L1193" t="str">
        <f>TEXT(tblOrders[[#This Row],[Order_Date]],"DDDD")</f>
        <v>Thursday</v>
      </c>
    </row>
    <row r="1194" spans="1:12" x14ac:dyDescent="0.25">
      <c r="A1194" t="s">
        <v>1238</v>
      </c>
      <c r="B1194" t="s">
        <v>49</v>
      </c>
      <c r="C1194" s="3">
        <v>45876</v>
      </c>
      <c r="D1194" t="s">
        <v>17</v>
      </c>
      <c r="E1194" t="s">
        <v>25</v>
      </c>
      <c r="F1194">
        <v>3</v>
      </c>
      <c r="G1194" s="2">
        <v>20</v>
      </c>
      <c r="H1194" s="2">
        <v>60</v>
      </c>
      <c r="I1194" t="s">
        <v>14</v>
      </c>
      <c r="J1194" t="s">
        <v>34</v>
      </c>
      <c r="K1194" t="str">
        <f>TEXT(tblOrders[[#This Row],[Order_Date]],"mmmm")</f>
        <v>August</v>
      </c>
      <c r="L1194" t="str">
        <f>TEXT(tblOrders[[#This Row],[Order_Date]],"DDDD")</f>
        <v>Thursday</v>
      </c>
    </row>
    <row r="1195" spans="1:12" x14ac:dyDescent="0.25">
      <c r="A1195" t="s">
        <v>1239</v>
      </c>
      <c r="B1195" t="s">
        <v>61</v>
      </c>
      <c r="C1195" s="3">
        <v>45925</v>
      </c>
      <c r="D1195" t="s">
        <v>17</v>
      </c>
      <c r="E1195" t="s">
        <v>25</v>
      </c>
      <c r="F1195">
        <v>1</v>
      </c>
      <c r="G1195" s="2">
        <v>98</v>
      </c>
      <c r="H1195" s="2">
        <v>98</v>
      </c>
      <c r="I1195" t="s">
        <v>41</v>
      </c>
      <c r="J1195" t="s">
        <v>15</v>
      </c>
      <c r="K1195" t="str">
        <f>TEXT(tblOrders[[#This Row],[Order_Date]],"mmmm")</f>
        <v>September</v>
      </c>
      <c r="L1195" t="str">
        <f>TEXT(tblOrders[[#This Row],[Order_Date]],"DDDD")</f>
        <v>Thursday</v>
      </c>
    </row>
    <row r="1196" spans="1:12" x14ac:dyDescent="0.25">
      <c r="A1196" t="s">
        <v>1240</v>
      </c>
      <c r="B1196" t="s">
        <v>61</v>
      </c>
      <c r="C1196" s="3">
        <v>45865</v>
      </c>
      <c r="D1196" t="s">
        <v>12</v>
      </c>
      <c r="E1196" t="s">
        <v>25</v>
      </c>
      <c r="F1196">
        <v>1</v>
      </c>
      <c r="G1196" s="2">
        <v>73</v>
      </c>
      <c r="H1196" s="2">
        <v>73</v>
      </c>
      <c r="I1196" t="s">
        <v>14</v>
      </c>
      <c r="J1196" t="s">
        <v>67</v>
      </c>
      <c r="K1196" t="str">
        <f>TEXT(tblOrders[[#This Row],[Order_Date]],"mmmm")</f>
        <v>July</v>
      </c>
      <c r="L1196" t="str">
        <f>TEXT(tblOrders[[#This Row],[Order_Date]],"DDDD")</f>
        <v>Sunday</v>
      </c>
    </row>
    <row r="1197" spans="1:12" x14ac:dyDescent="0.25">
      <c r="A1197" t="s">
        <v>1241</v>
      </c>
      <c r="B1197" t="s">
        <v>32</v>
      </c>
      <c r="C1197" s="3">
        <v>45909</v>
      </c>
      <c r="D1197" t="s">
        <v>17</v>
      </c>
      <c r="E1197" t="s">
        <v>25</v>
      </c>
      <c r="F1197">
        <v>1</v>
      </c>
      <c r="G1197" s="2">
        <v>60</v>
      </c>
      <c r="H1197" s="2">
        <v>60</v>
      </c>
      <c r="I1197" t="s">
        <v>43</v>
      </c>
      <c r="J1197" t="s">
        <v>81</v>
      </c>
      <c r="K1197" t="str">
        <f>TEXT(tblOrders[[#This Row],[Order_Date]],"mmmm")</f>
        <v>September</v>
      </c>
      <c r="L1197" t="str">
        <f>TEXT(tblOrders[[#This Row],[Order_Date]],"DDDD")</f>
        <v>Tuesday</v>
      </c>
    </row>
    <row r="1198" spans="1:12" x14ac:dyDescent="0.25">
      <c r="A1198" t="s">
        <v>1242</v>
      </c>
      <c r="B1198" t="s">
        <v>21</v>
      </c>
      <c r="C1198" s="3">
        <v>45863</v>
      </c>
      <c r="D1198" t="s">
        <v>17</v>
      </c>
      <c r="E1198" t="s">
        <v>25</v>
      </c>
      <c r="F1198">
        <v>1</v>
      </c>
      <c r="G1198" s="2">
        <v>55</v>
      </c>
      <c r="H1198" s="2">
        <v>55</v>
      </c>
      <c r="I1198" t="s">
        <v>14</v>
      </c>
      <c r="J1198" t="s">
        <v>30</v>
      </c>
      <c r="K1198" t="str">
        <f>TEXT(tblOrders[[#This Row],[Order_Date]],"mmmm")</f>
        <v>July</v>
      </c>
      <c r="L1198" t="str">
        <f>TEXT(tblOrders[[#This Row],[Order_Date]],"DDDD")</f>
        <v>Friday</v>
      </c>
    </row>
    <row r="1199" spans="1:12" x14ac:dyDescent="0.25">
      <c r="A1199" t="s">
        <v>1243</v>
      </c>
      <c r="B1199" t="s">
        <v>11</v>
      </c>
      <c r="C1199" s="3">
        <v>45847</v>
      </c>
      <c r="D1199" t="s">
        <v>12</v>
      </c>
      <c r="E1199" t="s">
        <v>13</v>
      </c>
      <c r="F1199">
        <v>1</v>
      </c>
      <c r="G1199" s="2">
        <v>32</v>
      </c>
      <c r="H1199" s="2">
        <v>32</v>
      </c>
      <c r="I1199" t="s">
        <v>14</v>
      </c>
      <c r="J1199" t="s">
        <v>26</v>
      </c>
      <c r="K1199" t="str">
        <f>TEXT(tblOrders[[#This Row],[Order_Date]],"mmmm")</f>
        <v>July</v>
      </c>
      <c r="L1199" t="str">
        <f>TEXT(tblOrders[[#This Row],[Order_Date]],"DDDD")</f>
        <v>Wednesday</v>
      </c>
    </row>
    <row r="1200" spans="1:12" x14ac:dyDescent="0.25">
      <c r="A1200" t="s">
        <v>1244</v>
      </c>
      <c r="B1200" t="s">
        <v>32</v>
      </c>
      <c r="C1200" s="3">
        <v>45867</v>
      </c>
      <c r="D1200" t="s">
        <v>12</v>
      </c>
      <c r="E1200" t="s">
        <v>29</v>
      </c>
      <c r="F1200">
        <v>2</v>
      </c>
      <c r="G1200" s="2">
        <v>44</v>
      </c>
      <c r="H1200" s="2">
        <v>88</v>
      </c>
      <c r="I1200" t="s">
        <v>14</v>
      </c>
      <c r="J1200" t="s">
        <v>81</v>
      </c>
      <c r="K1200" t="str">
        <f>TEXT(tblOrders[[#This Row],[Order_Date]],"mmmm")</f>
        <v>July</v>
      </c>
      <c r="L1200" t="str">
        <f>TEXT(tblOrders[[#This Row],[Order_Date]],"DDDD")</f>
        <v>Tuesday</v>
      </c>
    </row>
    <row r="1201" spans="1:12" x14ac:dyDescent="0.25">
      <c r="A1201" t="s">
        <v>1245</v>
      </c>
      <c r="B1201" t="s">
        <v>45</v>
      </c>
      <c r="C1201" s="3">
        <v>45892</v>
      </c>
      <c r="D1201" t="s">
        <v>40</v>
      </c>
      <c r="E1201" t="s">
        <v>25</v>
      </c>
      <c r="F1201">
        <v>1</v>
      </c>
      <c r="G1201" s="2">
        <v>23</v>
      </c>
      <c r="H1201" s="2">
        <v>23</v>
      </c>
      <c r="I1201" t="s">
        <v>22</v>
      </c>
      <c r="J1201" t="s">
        <v>30</v>
      </c>
      <c r="K1201" t="str">
        <f>TEXT(tblOrders[[#This Row],[Order_Date]],"mmmm")</f>
        <v>August</v>
      </c>
      <c r="L1201" t="str">
        <f>TEXT(tblOrders[[#This Row],[Order_Date]],"DDDD")</f>
        <v>Saturday</v>
      </c>
    </row>
    <row r="1202" spans="1:12" x14ac:dyDescent="0.25">
      <c r="A1202" t="s">
        <v>1246</v>
      </c>
      <c r="B1202" t="s">
        <v>21</v>
      </c>
      <c r="C1202" s="3">
        <v>45893</v>
      </c>
      <c r="D1202" t="s">
        <v>28</v>
      </c>
      <c r="E1202" t="s">
        <v>29</v>
      </c>
      <c r="F1202">
        <v>3</v>
      </c>
      <c r="G1202" s="2">
        <v>40</v>
      </c>
      <c r="H1202" s="2">
        <v>120</v>
      </c>
      <c r="I1202" t="s">
        <v>14</v>
      </c>
      <c r="J1202" t="s">
        <v>213</v>
      </c>
      <c r="K1202" t="str">
        <f>TEXT(tblOrders[[#This Row],[Order_Date]],"mmmm")</f>
        <v>August</v>
      </c>
      <c r="L1202" t="str">
        <f>TEXT(tblOrders[[#This Row],[Order_Date]],"DDDD")</f>
        <v>Sunday</v>
      </c>
    </row>
    <row r="1203" spans="1:12" x14ac:dyDescent="0.25">
      <c r="A1203" t="s">
        <v>1247</v>
      </c>
      <c r="B1203" t="s">
        <v>49</v>
      </c>
      <c r="C1203" s="3">
        <v>45902</v>
      </c>
      <c r="D1203" t="s">
        <v>12</v>
      </c>
      <c r="E1203" t="s">
        <v>25</v>
      </c>
      <c r="F1203">
        <v>4</v>
      </c>
      <c r="G1203" s="2">
        <v>32</v>
      </c>
      <c r="H1203" s="2">
        <v>128</v>
      </c>
      <c r="I1203" t="s">
        <v>14</v>
      </c>
      <c r="J1203" t="s">
        <v>81</v>
      </c>
      <c r="K1203" t="str">
        <f>TEXT(tblOrders[[#This Row],[Order_Date]],"mmmm")</f>
        <v>September</v>
      </c>
      <c r="L1203" t="str">
        <f>TEXT(tblOrders[[#This Row],[Order_Date]],"DDDD")</f>
        <v>Tuesday</v>
      </c>
    </row>
    <row r="1204" spans="1:12" x14ac:dyDescent="0.25">
      <c r="A1204" t="s">
        <v>1248</v>
      </c>
      <c r="B1204" t="s">
        <v>49</v>
      </c>
      <c r="C1204" s="3">
        <v>45928</v>
      </c>
      <c r="D1204" t="s">
        <v>17</v>
      </c>
      <c r="E1204" t="s">
        <v>13</v>
      </c>
      <c r="F1204">
        <v>3</v>
      </c>
      <c r="G1204" s="2">
        <v>48</v>
      </c>
      <c r="H1204" s="2">
        <v>144</v>
      </c>
      <c r="I1204" t="s">
        <v>22</v>
      </c>
      <c r="J1204" t="s">
        <v>38</v>
      </c>
      <c r="K1204" t="str">
        <f>TEXT(tblOrders[[#This Row],[Order_Date]],"mmmm")</f>
        <v>September</v>
      </c>
      <c r="L1204" t="str">
        <f>TEXT(tblOrders[[#This Row],[Order_Date]],"DDDD")</f>
        <v>Sunday</v>
      </c>
    </row>
    <row r="1205" spans="1:12" x14ac:dyDescent="0.25">
      <c r="A1205" t="s">
        <v>1249</v>
      </c>
      <c r="B1205" t="s">
        <v>71</v>
      </c>
      <c r="C1205" s="3">
        <v>45912</v>
      </c>
      <c r="D1205" t="s">
        <v>12</v>
      </c>
      <c r="E1205" t="s">
        <v>25</v>
      </c>
      <c r="F1205">
        <v>3</v>
      </c>
      <c r="G1205" s="2">
        <v>48</v>
      </c>
      <c r="H1205" s="2">
        <v>144</v>
      </c>
      <c r="I1205" t="s">
        <v>14</v>
      </c>
      <c r="J1205" t="s">
        <v>26</v>
      </c>
      <c r="K1205" t="str">
        <f>TEXT(tblOrders[[#This Row],[Order_Date]],"mmmm")</f>
        <v>September</v>
      </c>
      <c r="L1205" t="str">
        <f>TEXT(tblOrders[[#This Row],[Order_Date]],"DDDD")</f>
        <v>Friday</v>
      </c>
    </row>
    <row r="1206" spans="1:12" x14ac:dyDescent="0.25">
      <c r="A1206" t="s">
        <v>1250</v>
      </c>
      <c r="B1206" t="s">
        <v>49</v>
      </c>
      <c r="C1206" s="3">
        <v>45927</v>
      </c>
      <c r="D1206" t="s">
        <v>12</v>
      </c>
      <c r="E1206" t="s">
        <v>25</v>
      </c>
      <c r="F1206">
        <v>2</v>
      </c>
      <c r="G1206" s="2">
        <v>60</v>
      </c>
      <c r="H1206" s="2">
        <v>120</v>
      </c>
      <c r="I1206" t="s">
        <v>22</v>
      </c>
      <c r="J1206" t="s">
        <v>62</v>
      </c>
      <c r="K1206" t="str">
        <f>TEXT(tblOrders[[#This Row],[Order_Date]],"mmmm")</f>
        <v>September</v>
      </c>
      <c r="L1206" t="str">
        <f>TEXT(tblOrders[[#This Row],[Order_Date]],"DDDD")</f>
        <v>Saturday</v>
      </c>
    </row>
    <row r="1207" spans="1:12" x14ac:dyDescent="0.25">
      <c r="A1207" t="s">
        <v>1251</v>
      </c>
      <c r="B1207" t="s">
        <v>37</v>
      </c>
      <c r="C1207" s="3">
        <v>45876</v>
      </c>
      <c r="D1207" t="s">
        <v>17</v>
      </c>
      <c r="E1207" t="s">
        <v>29</v>
      </c>
      <c r="F1207">
        <v>1</v>
      </c>
      <c r="G1207" s="2">
        <v>134</v>
      </c>
      <c r="H1207" s="2">
        <v>134</v>
      </c>
      <c r="I1207" t="s">
        <v>22</v>
      </c>
      <c r="J1207" t="s">
        <v>15</v>
      </c>
      <c r="K1207" t="str">
        <f>TEXT(tblOrders[[#This Row],[Order_Date]],"mmmm")</f>
        <v>August</v>
      </c>
      <c r="L1207" t="str">
        <f>TEXT(tblOrders[[#This Row],[Order_Date]],"DDDD")</f>
        <v>Thursday</v>
      </c>
    </row>
    <row r="1208" spans="1:12" x14ac:dyDescent="0.25">
      <c r="A1208" t="s">
        <v>1252</v>
      </c>
      <c r="B1208" t="s">
        <v>32</v>
      </c>
      <c r="C1208" s="3">
        <v>45876</v>
      </c>
      <c r="D1208" t="s">
        <v>12</v>
      </c>
      <c r="E1208" t="s">
        <v>25</v>
      </c>
      <c r="F1208">
        <v>2</v>
      </c>
      <c r="G1208" s="2">
        <v>34</v>
      </c>
      <c r="H1208" s="2">
        <v>68</v>
      </c>
      <c r="I1208" t="s">
        <v>14</v>
      </c>
      <c r="J1208" t="s">
        <v>26</v>
      </c>
      <c r="K1208" t="str">
        <f>TEXT(tblOrders[[#This Row],[Order_Date]],"mmmm")</f>
        <v>August</v>
      </c>
      <c r="L1208" t="str">
        <f>TEXT(tblOrders[[#This Row],[Order_Date]],"DDDD")</f>
        <v>Thursday</v>
      </c>
    </row>
    <row r="1209" spans="1:12" x14ac:dyDescent="0.25">
      <c r="A1209" t="s">
        <v>1253</v>
      </c>
      <c r="B1209" t="s">
        <v>32</v>
      </c>
      <c r="C1209" s="3">
        <v>45852</v>
      </c>
      <c r="D1209" t="s">
        <v>40</v>
      </c>
      <c r="E1209" t="s">
        <v>13</v>
      </c>
      <c r="F1209">
        <v>2</v>
      </c>
      <c r="G1209" s="2">
        <v>46</v>
      </c>
      <c r="H1209" s="2">
        <v>92</v>
      </c>
      <c r="I1209" t="s">
        <v>43</v>
      </c>
      <c r="J1209" t="s">
        <v>38</v>
      </c>
      <c r="K1209" t="str">
        <f>TEXT(tblOrders[[#This Row],[Order_Date]],"mmmm")</f>
        <v>July</v>
      </c>
      <c r="L1209" t="str">
        <f>TEXT(tblOrders[[#This Row],[Order_Date]],"DDDD")</f>
        <v>Monday</v>
      </c>
    </row>
    <row r="1210" spans="1:12" x14ac:dyDescent="0.25">
      <c r="A1210" t="s">
        <v>1254</v>
      </c>
      <c r="B1210" t="s">
        <v>32</v>
      </c>
      <c r="C1210" s="3">
        <v>45840</v>
      </c>
      <c r="D1210" t="s">
        <v>40</v>
      </c>
      <c r="E1210" t="s">
        <v>25</v>
      </c>
      <c r="F1210">
        <v>1</v>
      </c>
      <c r="G1210" s="2">
        <v>80</v>
      </c>
      <c r="H1210" s="2">
        <v>80</v>
      </c>
      <c r="I1210" t="s">
        <v>43</v>
      </c>
      <c r="J1210" t="s">
        <v>81</v>
      </c>
      <c r="K1210" t="str">
        <f>TEXT(tblOrders[[#This Row],[Order_Date]],"mmmm")</f>
        <v>July</v>
      </c>
      <c r="L1210" t="str">
        <f>TEXT(tblOrders[[#This Row],[Order_Date]],"DDDD")</f>
        <v>Wednesday</v>
      </c>
    </row>
    <row r="1211" spans="1:12" x14ac:dyDescent="0.25">
      <c r="A1211" t="s">
        <v>1255</v>
      </c>
      <c r="B1211" t="s">
        <v>61</v>
      </c>
      <c r="C1211" s="3">
        <v>45854</v>
      </c>
      <c r="D1211" t="s">
        <v>12</v>
      </c>
      <c r="E1211" t="s">
        <v>29</v>
      </c>
      <c r="F1211">
        <v>1</v>
      </c>
      <c r="G1211" s="2">
        <v>79</v>
      </c>
      <c r="H1211" s="2">
        <v>79</v>
      </c>
      <c r="I1211" t="s">
        <v>22</v>
      </c>
      <c r="J1211" t="s">
        <v>90</v>
      </c>
      <c r="K1211" t="str">
        <f>TEXT(tblOrders[[#This Row],[Order_Date]],"mmmm")</f>
        <v>July</v>
      </c>
      <c r="L1211" t="str">
        <f>TEXT(tblOrders[[#This Row],[Order_Date]],"DDDD")</f>
        <v>Wednesday</v>
      </c>
    </row>
    <row r="1212" spans="1:12" x14ac:dyDescent="0.25">
      <c r="A1212" t="s">
        <v>1256</v>
      </c>
      <c r="B1212" t="s">
        <v>45</v>
      </c>
      <c r="C1212" s="3">
        <v>45872</v>
      </c>
      <c r="D1212" t="s">
        <v>12</v>
      </c>
      <c r="E1212" t="s">
        <v>25</v>
      </c>
      <c r="F1212">
        <v>1</v>
      </c>
      <c r="G1212" s="2">
        <v>21</v>
      </c>
      <c r="H1212" s="2">
        <v>21</v>
      </c>
      <c r="I1212" t="s">
        <v>14</v>
      </c>
      <c r="J1212" t="s">
        <v>62</v>
      </c>
      <c r="K1212" t="str">
        <f>TEXT(tblOrders[[#This Row],[Order_Date]],"mmmm")</f>
        <v>August</v>
      </c>
      <c r="L1212" t="str">
        <f>TEXT(tblOrders[[#This Row],[Order_Date]],"DDDD")</f>
        <v>Sunday</v>
      </c>
    </row>
    <row r="1213" spans="1:12" x14ac:dyDescent="0.25">
      <c r="A1213" t="s">
        <v>1257</v>
      </c>
      <c r="B1213" t="s">
        <v>45</v>
      </c>
      <c r="C1213" s="3">
        <v>45908</v>
      </c>
      <c r="D1213" t="s">
        <v>17</v>
      </c>
      <c r="E1213" t="s">
        <v>25</v>
      </c>
      <c r="F1213">
        <v>3</v>
      </c>
      <c r="G1213" s="2">
        <v>24</v>
      </c>
      <c r="H1213" s="2">
        <v>72</v>
      </c>
      <c r="I1213" t="s">
        <v>14</v>
      </c>
      <c r="J1213" t="s">
        <v>81</v>
      </c>
      <c r="K1213" t="str">
        <f>TEXT(tblOrders[[#This Row],[Order_Date]],"mmmm")</f>
        <v>September</v>
      </c>
      <c r="L1213" t="str">
        <f>TEXT(tblOrders[[#This Row],[Order_Date]],"DDDD")</f>
        <v>Monday</v>
      </c>
    </row>
    <row r="1214" spans="1:12" x14ac:dyDescent="0.25">
      <c r="A1214" t="s">
        <v>1258</v>
      </c>
      <c r="B1214" t="s">
        <v>11</v>
      </c>
      <c r="C1214" s="3">
        <v>45919</v>
      </c>
      <c r="D1214" t="s">
        <v>17</v>
      </c>
      <c r="E1214" t="s">
        <v>29</v>
      </c>
      <c r="F1214">
        <v>1</v>
      </c>
      <c r="G1214" s="2">
        <v>44</v>
      </c>
      <c r="H1214" s="2">
        <v>44</v>
      </c>
      <c r="I1214" t="s">
        <v>22</v>
      </c>
      <c r="J1214" t="s">
        <v>67</v>
      </c>
      <c r="K1214" t="str">
        <f>TEXT(tblOrders[[#This Row],[Order_Date]],"mmmm")</f>
        <v>September</v>
      </c>
      <c r="L1214" t="str">
        <f>TEXT(tblOrders[[#This Row],[Order_Date]],"DDDD")</f>
        <v>Friday</v>
      </c>
    </row>
    <row r="1215" spans="1:12" x14ac:dyDescent="0.25">
      <c r="A1215" t="s">
        <v>1259</v>
      </c>
      <c r="B1215" t="s">
        <v>45</v>
      </c>
      <c r="C1215" s="3">
        <v>45906</v>
      </c>
      <c r="D1215" t="s">
        <v>40</v>
      </c>
      <c r="E1215" t="s">
        <v>25</v>
      </c>
      <c r="F1215">
        <v>1</v>
      </c>
      <c r="G1215" s="2">
        <v>18</v>
      </c>
      <c r="H1215" s="2">
        <v>18</v>
      </c>
      <c r="I1215" t="s">
        <v>14</v>
      </c>
      <c r="J1215" t="s">
        <v>15</v>
      </c>
      <c r="K1215" t="str">
        <f>TEXT(tblOrders[[#This Row],[Order_Date]],"mmmm")</f>
        <v>September</v>
      </c>
      <c r="L1215" t="str">
        <f>TEXT(tblOrders[[#This Row],[Order_Date]],"DDDD")</f>
        <v>Saturday</v>
      </c>
    </row>
    <row r="1216" spans="1:12" x14ac:dyDescent="0.25">
      <c r="A1216" t="s">
        <v>1260</v>
      </c>
      <c r="B1216" t="s">
        <v>21</v>
      </c>
      <c r="C1216" s="3">
        <v>45878</v>
      </c>
      <c r="D1216" t="s">
        <v>17</v>
      </c>
      <c r="E1216" t="s">
        <v>25</v>
      </c>
      <c r="F1216">
        <v>2</v>
      </c>
      <c r="G1216" s="2">
        <v>51</v>
      </c>
      <c r="H1216" s="2">
        <v>102</v>
      </c>
      <c r="I1216" t="s">
        <v>14</v>
      </c>
      <c r="J1216" t="s">
        <v>81</v>
      </c>
      <c r="K1216" t="str">
        <f>TEXT(tblOrders[[#This Row],[Order_Date]],"mmmm")</f>
        <v>August</v>
      </c>
      <c r="L1216" t="str">
        <f>TEXT(tblOrders[[#This Row],[Order_Date]],"DDDD")</f>
        <v>Saturday</v>
      </c>
    </row>
    <row r="1217" spans="1:12" x14ac:dyDescent="0.25">
      <c r="A1217" t="s">
        <v>1261</v>
      </c>
      <c r="B1217" t="s">
        <v>11</v>
      </c>
      <c r="C1217" s="3">
        <v>45866</v>
      </c>
      <c r="D1217" t="s">
        <v>28</v>
      </c>
      <c r="E1217" t="s">
        <v>18</v>
      </c>
      <c r="F1217">
        <v>3</v>
      </c>
      <c r="G1217" s="2">
        <v>50</v>
      </c>
      <c r="H1217" s="2">
        <v>150</v>
      </c>
      <c r="I1217" t="s">
        <v>14</v>
      </c>
      <c r="J1217" t="s">
        <v>26</v>
      </c>
      <c r="K1217" t="str">
        <f>TEXT(tblOrders[[#This Row],[Order_Date]],"mmmm")</f>
        <v>July</v>
      </c>
      <c r="L1217" t="str">
        <f>TEXT(tblOrders[[#This Row],[Order_Date]],"DDDD")</f>
        <v>Monday</v>
      </c>
    </row>
    <row r="1218" spans="1:12" x14ac:dyDescent="0.25">
      <c r="A1218" t="s">
        <v>1262</v>
      </c>
      <c r="B1218" t="s">
        <v>32</v>
      </c>
      <c r="C1218" s="3">
        <v>45922</v>
      </c>
      <c r="D1218" t="s">
        <v>12</v>
      </c>
      <c r="E1218" t="s">
        <v>25</v>
      </c>
      <c r="F1218">
        <v>2</v>
      </c>
      <c r="G1218" s="2">
        <v>52</v>
      </c>
      <c r="H1218" s="2">
        <v>104</v>
      </c>
      <c r="I1218" t="s">
        <v>47</v>
      </c>
      <c r="J1218" t="s">
        <v>15</v>
      </c>
      <c r="K1218" t="str">
        <f>TEXT(tblOrders[[#This Row],[Order_Date]],"mmmm")</f>
        <v>September</v>
      </c>
      <c r="L1218" t="str">
        <f>TEXT(tblOrders[[#This Row],[Order_Date]],"DDDD")</f>
        <v>Monday</v>
      </c>
    </row>
    <row r="1219" spans="1:12" x14ac:dyDescent="0.25">
      <c r="A1219" t="s">
        <v>1263</v>
      </c>
      <c r="B1219" t="s">
        <v>71</v>
      </c>
      <c r="C1219" s="3">
        <v>45885</v>
      </c>
      <c r="D1219" t="s">
        <v>40</v>
      </c>
      <c r="E1219" t="s">
        <v>13</v>
      </c>
      <c r="F1219">
        <v>1</v>
      </c>
      <c r="G1219" s="2">
        <v>41</v>
      </c>
      <c r="H1219" s="2">
        <v>41</v>
      </c>
      <c r="I1219" t="s">
        <v>14</v>
      </c>
      <c r="J1219" t="s">
        <v>34</v>
      </c>
      <c r="K1219" t="str">
        <f>TEXT(tblOrders[[#This Row],[Order_Date]],"mmmm")</f>
        <v>August</v>
      </c>
      <c r="L1219" t="str">
        <f>TEXT(tblOrders[[#This Row],[Order_Date]],"DDDD")</f>
        <v>Saturday</v>
      </c>
    </row>
    <row r="1220" spans="1:12" x14ac:dyDescent="0.25">
      <c r="A1220" t="s">
        <v>1264</v>
      </c>
      <c r="B1220" t="s">
        <v>21</v>
      </c>
      <c r="C1220" s="3">
        <v>45930</v>
      </c>
      <c r="D1220" t="s">
        <v>12</v>
      </c>
      <c r="E1220" t="s">
        <v>29</v>
      </c>
      <c r="F1220">
        <v>1</v>
      </c>
      <c r="G1220" s="2">
        <v>75</v>
      </c>
      <c r="H1220" s="2">
        <v>75</v>
      </c>
      <c r="I1220" t="s">
        <v>22</v>
      </c>
      <c r="J1220" t="s">
        <v>34</v>
      </c>
      <c r="K1220" t="str">
        <f>TEXT(tblOrders[[#This Row],[Order_Date]],"mmmm")</f>
        <v>September</v>
      </c>
      <c r="L1220" t="str">
        <f>TEXT(tblOrders[[#This Row],[Order_Date]],"DDDD")</f>
        <v>Tuesday</v>
      </c>
    </row>
    <row r="1221" spans="1:12" x14ac:dyDescent="0.25">
      <c r="A1221" t="s">
        <v>1265</v>
      </c>
      <c r="B1221" t="s">
        <v>32</v>
      </c>
      <c r="C1221" s="3">
        <v>45910</v>
      </c>
      <c r="D1221" t="s">
        <v>40</v>
      </c>
      <c r="E1221" t="s">
        <v>13</v>
      </c>
      <c r="F1221">
        <v>2</v>
      </c>
      <c r="G1221" s="2">
        <v>43</v>
      </c>
      <c r="H1221" s="2">
        <v>86</v>
      </c>
      <c r="I1221" t="s">
        <v>14</v>
      </c>
      <c r="J1221" t="s">
        <v>116</v>
      </c>
      <c r="K1221" t="str">
        <f>TEXT(tblOrders[[#This Row],[Order_Date]],"mmmm")</f>
        <v>September</v>
      </c>
      <c r="L1221" t="str">
        <f>TEXT(tblOrders[[#This Row],[Order_Date]],"DDDD")</f>
        <v>Wednesday</v>
      </c>
    </row>
    <row r="1222" spans="1:12" x14ac:dyDescent="0.25">
      <c r="A1222" t="s">
        <v>1266</v>
      </c>
      <c r="B1222" t="s">
        <v>32</v>
      </c>
      <c r="C1222" s="3">
        <v>45922</v>
      </c>
      <c r="D1222" t="s">
        <v>40</v>
      </c>
      <c r="E1222" t="s">
        <v>13</v>
      </c>
      <c r="F1222">
        <v>4</v>
      </c>
      <c r="G1222" s="2">
        <v>46</v>
      </c>
      <c r="H1222" s="2">
        <v>184</v>
      </c>
      <c r="I1222" t="s">
        <v>22</v>
      </c>
      <c r="J1222" t="s">
        <v>15</v>
      </c>
      <c r="K1222" t="str">
        <f>TEXT(tblOrders[[#This Row],[Order_Date]],"mmmm")</f>
        <v>September</v>
      </c>
      <c r="L1222" t="str">
        <f>TEXT(tblOrders[[#This Row],[Order_Date]],"DDDD")</f>
        <v>Monday</v>
      </c>
    </row>
    <row r="1223" spans="1:12" x14ac:dyDescent="0.25">
      <c r="A1223" t="s">
        <v>1267</v>
      </c>
      <c r="B1223" t="s">
        <v>71</v>
      </c>
      <c r="C1223" s="3">
        <v>45845</v>
      </c>
      <c r="D1223" t="s">
        <v>40</v>
      </c>
      <c r="E1223" t="s">
        <v>13</v>
      </c>
      <c r="F1223">
        <v>2</v>
      </c>
      <c r="G1223" s="2">
        <v>45</v>
      </c>
      <c r="H1223" s="2">
        <v>90</v>
      </c>
      <c r="I1223" t="s">
        <v>41</v>
      </c>
      <c r="J1223" t="s">
        <v>30</v>
      </c>
      <c r="K1223" t="str">
        <f>TEXT(tblOrders[[#This Row],[Order_Date]],"mmmm")</f>
        <v>July</v>
      </c>
      <c r="L1223" t="str">
        <f>TEXT(tblOrders[[#This Row],[Order_Date]],"DDDD")</f>
        <v>Monday</v>
      </c>
    </row>
    <row r="1224" spans="1:12" x14ac:dyDescent="0.25">
      <c r="A1224" t="s">
        <v>1268</v>
      </c>
      <c r="B1224" t="s">
        <v>61</v>
      </c>
      <c r="C1224" s="3">
        <v>45917</v>
      </c>
      <c r="D1224" t="s">
        <v>40</v>
      </c>
      <c r="E1224" t="s">
        <v>29</v>
      </c>
      <c r="F1224">
        <v>4</v>
      </c>
      <c r="G1224" s="2">
        <v>83</v>
      </c>
      <c r="H1224" s="2">
        <v>332</v>
      </c>
      <c r="I1224" t="s">
        <v>14</v>
      </c>
      <c r="J1224" t="s">
        <v>26</v>
      </c>
      <c r="K1224" t="str">
        <f>TEXT(tblOrders[[#This Row],[Order_Date]],"mmmm")</f>
        <v>September</v>
      </c>
      <c r="L1224" t="str">
        <f>TEXT(tblOrders[[#This Row],[Order_Date]],"DDDD")</f>
        <v>Wednesday</v>
      </c>
    </row>
    <row r="1225" spans="1:12" x14ac:dyDescent="0.25">
      <c r="A1225" t="s">
        <v>1269</v>
      </c>
      <c r="B1225" t="s">
        <v>61</v>
      </c>
      <c r="C1225" s="3">
        <v>45925</v>
      </c>
      <c r="D1225" t="s">
        <v>28</v>
      </c>
      <c r="E1225" t="s">
        <v>25</v>
      </c>
      <c r="F1225">
        <v>2</v>
      </c>
      <c r="G1225" s="2">
        <v>126</v>
      </c>
      <c r="H1225" s="2">
        <v>252</v>
      </c>
      <c r="I1225" t="s">
        <v>41</v>
      </c>
      <c r="J1225" t="s">
        <v>30</v>
      </c>
      <c r="K1225" t="str">
        <f>TEXT(tblOrders[[#This Row],[Order_Date]],"mmmm")</f>
        <v>September</v>
      </c>
      <c r="L1225" t="str">
        <f>TEXT(tblOrders[[#This Row],[Order_Date]],"DDDD")</f>
        <v>Thursday</v>
      </c>
    </row>
    <row r="1226" spans="1:12" x14ac:dyDescent="0.25">
      <c r="A1226" t="s">
        <v>1270</v>
      </c>
      <c r="B1226" t="s">
        <v>61</v>
      </c>
      <c r="C1226" s="3">
        <v>45924</v>
      </c>
      <c r="D1226" t="s">
        <v>17</v>
      </c>
      <c r="E1226" t="s">
        <v>29</v>
      </c>
      <c r="F1226">
        <v>2</v>
      </c>
      <c r="G1226" s="2">
        <v>115</v>
      </c>
      <c r="H1226" s="2">
        <v>230</v>
      </c>
      <c r="I1226" t="s">
        <v>22</v>
      </c>
      <c r="J1226" t="s">
        <v>38</v>
      </c>
      <c r="K1226" t="str">
        <f>TEXT(tblOrders[[#This Row],[Order_Date]],"mmmm")</f>
        <v>September</v>
      </c>
      <c r="L1226" t="str">
        <f>TEXT(tblOrders[[#This Row],[Order_Date]],"DDDD")</f>
        <v>Wednesday</v>
      </c>
    </row>
    <row r="1227" spans="1:12" x14ac:dyDescent="0.25">
      <c r="A1227" t="s">
        <v>1271</v>
      </c>
      <c r="B1227" t="s">
        <v>61</v>
      </c>
      <c r="C1227" s="3">
        <v>45874</v>
      </c>
      <c r="D1227" t="s">
        <v>17</v>
      </c>
      <c r="E1227" t="s">
        <v>25</v>
      </c>
      <c r="F1227">
        <v>1</v>
      </c>
      <c r="G1227" s="2">
        <v>110</v>
      </c>
      <c r="H1227" s="2">
        <v>110</v>
      </c>
      <c r="I1227" t="s">
        <v>47</v>
      </c>
      <c r="J1227" t="s">
        <v>34</v>
      </c>
      <c r="K1227" t="str">
        <f>TEXT(tblOrders[[#This Row],[Order_Date]],"mmmm")</f>
        <v>August</v>
      </c>
      <c r="L1227" t="str">
        <f>TEXT(tblOrders[[#This Row],[Order_Date]],"DDDD")</f>
        <v>Tuesday</v>
      </c>
    </row>
    <row r="1228" spans="1:12" x14ac:dyDescent="0.25">
      <c r="A1228" t="s">
        <v>1272</v>
      </c>
      <c r="B1228" t="s">
        <v>37</v>
      </c>
      <c r="C1228" s="3">
        <v>45913</v>
      </c>
      <c r="D1228" t="s">
        <v>12</v>
      </c>
      <c r="E1228" t="s">
        <v>25</v>
      </c>
      <c r="F1228">
        <v>2</v>
      </c>
      <c r="G1228" s="2">
        <v>266</v>
      </c>
      <c r="H1228" s="2">
        <v>532</v>
      </c>
      <c r="I1228" t="s">
        <v>22</v>
      </c>
      <c r="J1228" t="s">
        <v>62</v>
      </c>
      <c r="K1228" t="str">
        <f>TEXT(tblOrders[[#This Row],[Order_Date]],"mmmm")</f>
        <v>September</v>
      </c>
      <c r="L1228" t="str">
        <f>TEXT(tblOrders[[#This Row],[Order_Date]],"DDDD")</f>
        <v>Saturday</v>
      </c>
    </row>
    <row r="1229" spans="1:12" x14ac:dyDescent="0.25">
      <c r="A1229" t="s">
        <v>1273</v>
      </c>
      <c r="B1229" t="s">
        <v>11</v>
      </c>
      <c r="C1229" s="3">
        <v>45887</v>
      </c>
      <c r="D1229" t="s">
        <v>28</v>
      </c>
      <c r="E1229" t="s">
        <v>29</v>
      </c>
      <c r="F1229">
        <v>1</v>
      </c>
      <c r="G1229" s="2">
        <v>35</v>
      </c>
      <c r="H1229" s="2">
        <v>35</v>
      </c>
      <c r="I1229" t="s">
        <v>14</v>
      </c>
      <c r="J1229" t="s">
        <v>26</v>
      </c>
      <c r="K1229" t="str">
        <f>TEXT(tblOrders[[#This Row],[Order_Date]],"mmmm")</f>
        <v>August</v>
      </c>
      <c r="L1229" t="str">
        <f>TEXT(tblOrders[[#This Row],[Order_Date]],"DDDD")</f>
        <v>Monday</v>
      </c>
    </row>
    <row r="1230" spans="1:12" x14ac:dyDescent="0.25">
      <c r="A1230" t="s">
        <v>1274</v>
      </c>
      <c r="B1230" t="s">
        <v>61</v>
      </c>
      <c r="C1230" s="3">
        <v>45850</v>
      </c>
      <c r="D1230" t="s">
        <v>17</v>
      </c>
      <c r="E1230" t="s">
        <v>25</v>
      </c>
      <c r="F1230">
        <v>1</v>
      </c>
      <c r="G1230" s="2">
        <v>53</v>
      </c>
      <c r="H1230" s="2">
        <v>53</v>
      </c>
      <c r="I1230" t="s">
        <v>14</v>
      </c>
      <c r="J1230" t="s">
        <v>81</v>
      </c>
      <c r="K1230" t="str">
        <f>TEXT(tblOrders[[#This Row],[Order_Date]],"mmmm")</f>
        <v>July</v>
      </c>
      <c r="L1230" t="str">
        <f>TEXT(tblOrders[[#This Row],[Order_Date]],"DDDD")</f>
        <v>Saturday</v>
      </c>
    </row>
    <row r="1231" spans="1:12" x14ac:dyDescent="0.25">
      <c r="A1231" t="s">
        <v>1275</v>
      </c>
      <c r="B1231" t="s">
        <v>61</v>
      </c>
      <c r="C1231" s="3">
        <v>45911</v>
      </c>
      <c r="D1231" t="s">
        <v>12</v>
      </c>
      <c r="E1231" t="s">
        <v>13</v>
      </c>
      <c r="F1231">
        <v>2</v>
      </c>
      <c r="G1231" s="2">
        <v>161</v>
      </c>
      <c r="H1231" s="2">
        <v>322</v>
      </c>
      <c r="I1231" t="s">
        <v>14</v>
      </c>
      <c r="J1231" t="s">
        <v>116</v>
      </c>
      <c r="K1231" t="str">
        <f>TEXT(tblOrders[[#This Row],[Order_Date]],"mmmm")</f>
        <v>September</v>
      </c>
      <c r="L1231" t="str">
        <f>TEXT(tblOrders[[#This Row],[Order_Date]],"DDDD")</f>
        <v>Thursday</v>
      </c>
    </row>
    <row r="1232" spans="1:12" x14ac:dyDescent="0.25">
      <c r="A1232" t="s">
        <v>1276</v>
      </c>
      <c r="B1232" t="s">
        <v>21</v>
      </c>
      <c r="C1232" s="3">
        <v>45926</v>
      </c>
      <c r="D1232" t="s">
        <v>12</v>
      </c>
      <c r="E1232" t="s">
        <v>25</v>
      </c>
      <c r="F1232">
        <v>2</v>
      </c>
      <c r="G1232" s="2">
        <v>100</v>
      </c>
      <c r="H1232" s="2">
        <v>200</v>
      </c>
      <c r="I1232" t="s">
        <v>22</v>
      </c>
      <c r="J1232" t="s">
        <v>30</v>
      </c>
      <c r="K1232" t="str">
        <f>TEXT(tblOrders[[#This Row],[Order_Date]],"mmmm")</f>
        <v>September</v>
      </c>
      <c r="L1232" t="str">
        <f>TEXT(tblOrders[[#This Row],[Order_Date]],"DDDD")</f>
        <v>Friday</v>
      </c>
    </row>
    <row r="1233" spans="1:12" x14ac:dyDescent="0.25">
      <c r="A1233" t="s">
        <v>1277</v>
      </c>
      <c r="B1233" t="s">
        <v>21</v>
      </c>
      <c r="C1233" s="3">
        <v>45843</v>
      </c>
      <c r="D1233" t="s">
        <v>17</v>
      </c>
      <c r="E1233" t="s">
        <v>29</v>
      </c>
      <c r="F1233">
        <v>1</v>
      </c>
      <c r="G1233" s="2">
        <v>65</v>
      </c>
      <c r="H1233" s="2">
        <v>65</v>
      </c>
      <c r="I1233" t="s">
        <v>14</v>
      </c>
      <c r="J1233" t="s">
        <v>26</v>
      </c>
      <c r="K1233" t="str">
        <f>TEXT(tblOrders[[#This Row],[Order_Date]],"mmmm")</f>
        <v>July</v>
      </c>
      <c r="L1233" t="str">
        <f>TEXT(tblOrders[[#This Row],[Order_Date]],"DDDD")</f>
        <v>Saturday</v>
      </c>
    </row>
    <row r="1234" spans="1:12" x14ac:dyDescent="0.25">
      <c r="A1234" t="s">
        <v>1278</v>
      </c>
      <c r="B1234" t="s">
        <v>71</v>
      </c>
      <c r="C1234" s="3">
        <v>45903</v>
      </c>
      <c r="D1234" t="s">
        <v>12</v>
      </c>
      <c r="E1234" t="s">
        <v>13</v>
      </c>
      <c r="F1234">
        <v>4</v>
      </c>
      <c r="G1234" s="2">
        <v>20</v>
      </c>
      <c r="H1234" s="2">
        <v>80</v>
      </c>
      <c r="I1234" t="s">
        <v>43</v>
      </c>
      <c r="J1234" t="s">
        <v>34</v>
      </c>
      <c r="K1234" t="str">
        <f>TEXT(tblOrders[[#This Row],[Order_Date]],"mmmm")</f>
        <v>September</v>
      </c>
      <c r="L1234" t="str">
        <f>TEXT(tblOrders[[#This Row],[Order_Date]],"DDDD")</f>
        <v>Wednesday</v>
      </c>
    </row>
    <row r="1235" spans="1:12" x14ac:dyDescent="0.25">
      <c r="A1235" t="s">
        <v>1279</v>
      </c>
      <c r="B1235" t="s">
        <v>21</v>
      </c>
      <c r="C1235" s="3">
        <v>45923</v>
      </c>
      <c r="D1235" t="s">
        <v>17</v>
      </c>
      <c r="E1235" t="s">
        <v>29</v>
      </c>
      <c r="F1235">
        <v>1</v>
      </c>
      <c r="G1235" s="2">
        <v>93</v>
      </c>
      <c r="H1235" s="2">
        <v>93</v>
      </c>
      <c r="I1235" t="s">
        <v>22</v>
      </c>
      <c r="J1235" t="s">
        <v>62</v>
      </c>
      <c r="K1235" t="str">
        <f>TEXT(tblOrders[[#This Row],[Order_Date]],"mmmm")</f>
        <v>September</v>
      </c>
      <c r="L1235" t="str">
        <f>TEXT(tblOrders[[#This Row],[Order_Date]],"DDDD")</f>
        <v>Tuesday</v>
      </c>
    </row>
    <row r="1236" spans="1:12" x14ac:dyDescent="0.25">
      <c r="A1236" t="s">
        <v>1280</v>
      </c>
      <c r="B1236" t="s">
        <v>21</v>
      </c>
      <c r="C1236" s="3">
        <v>45889</v>
      </c>
      <c r="D1236" t="s">
        <v>17</v>
      </c>
      <c r="E1236" t="s">
        <v>25</v>
      </c>
      <c r="F1236">
        <v>3</v>
      </c>
      <c r="G1236" s="2">
        <v>113</v>
      </c>
      <c r="H1236" s="2">
        <v>339</v>
      </c>
      <c r="I1236" t="s">
        <v>41</v>
      </c>
      <c r="J1236" t="s">
        <v>81</v>
      </c>
      <c r="K1236" t="str">
        <f>TEXT(tblOrders[[#This Row],[Order_Date]],"mmmm")</f>
        <v>August</v>
      </c>
      <c r="L1236" t="str">
        <f>TEXT(tblOrders[[#This Row],[Order_Date]],"DDDD")</f>
        <v>Wednesday</v>
      </c>
    </row>
    <row r="1237" spans="1:12" x14ac:dyDescent="0.25">
      <c r="A1237" t="s">
        <v>1281</v>
      </c>
      <c r="B1237" t="s">
        <v>32</v>
      </c>
      <c r="C1237" s="3">
        <v>45916</v>
      </c>
      <c r="D1237" t="s">
        <v>17</v>
      </c>
      <c r="E1237" t="s">
        <v>29</v>
      </c>
      <c r="F1237">
        <v>2</v>
      </c>
      <c r="G1237" s="2">
        <v>28</v>
      </c>
      <c r="H1237" s="2">
        <v>56</v>
      </c>
      <c r="I1237" t="s">
        <v>14</v>
      </c>
      <c r="J1237" t="s">
        <v>34</v>
      </c>
      <c r="K1237" t="str">
        <f>TEXT(tblOrders[[#This Row],[Order_Date]],"mmmm")</f>
        <v>September</v>
      </c>
      <c r="L1237" t="str">
        <f>TEXT(tblOrders[[#This Row],[Order_Date]],"DDDD")</f>
        <v>Tuesday</v>
      </c>
    </row>
    <row r="1238" spans="1:12" x14ac:dyDescent="0.25">
      <c r="A1238" t="s">
        <v>1282</v>
      </c>
      <c r="B1238" t="s">
        <v>37</v>
      </c>
      <c r="C1238" s="3">
        <v>45849</v>
      </c>
      <c r="D1238" t="s">
        <v>40</v>
      </c>
      <c r="E1238" t="s">
        <v>25</v>
      </c>
      <c r="F1238">
        <v>1</v>
      </c>
      <c r="G1238" s="2">
        <v>148</v>
      </c>
      <c r="H1238" s="2">
        <v>148</v>
      </c>
      <c r="I1238" t="s">
        <v>22</v>
      </c>
      <c r="J1238" t="s">
        <v>67</v>
      </c>
      <c r="K1238" t="str">
        <f>TEXT(tblOrders[[#This Row],[Order_Date]],"mmmm")</f>
        <v>July</v>
      </c>
      <c r="L1238" t="str">
        <f>TEXT(tblOrders[[#This Row],[Order_Date]],"DDDD")</f>
        <v>Friday</v>
      </c>
    </row>
    <row r="1239" spans="1:12" x14ac:dyDescent="0.25">
      <c r="A1239" t="s">
        <v>1283</v>
      </c>
      <c r="B1239" t="s">
        <v>21</v>
      </c>
      <c r="C1239" s="3">
        <v>45881</v>
      </c>
      <c r="D1239" t="s">
        <v>17</v>
      </c>
      <c r="E1239" t="s">
        <v>29</v>
      </c>
      <c r="F1239">
        <v>1</v>
      </c>
      <c r="G1239" s="2">
        <v>69</v>
      </c>
      <c r="H1239" s="2">
        <v>69</v>
      </c>
      <c r="I1239" t="s">
        <v>41</v>
      </c>
      <c r="J1239" t="s">
        <v>213</v>
      </c>
      <c r="K1239" t="str">
        <f>TEXT(tblOrders[[#This Row],[Order_Date]],"mmmm")</f>
        <v>August</v>
      </c>
      <c r="L1239" t="str">
        <f>TEXT(tblOrders[[#This Row],[Order_Date]],"DDDD")</f>
        <v>Tuesday</v>
      </c>
    </row>
    <row r="1240" spans="1:12" x14ac:dyDescent="0.25">
      <c r="A1240" t="s">
        <v>1284</v>
      </c>
      <c r="B1240" t="s">
        <v>45</v>
      </c>
      <c r="C1240" s="3">
        <v>45839</v>
      </c>
      <c r="D1240" t="s">
        <v>12</v>
      </c>
      <c r="E1240" t="s">
        <v>25</v>
      </c>
      <c r="F1240">
        <v>4</v>
      </c>
      <c r="G1240" s="2">
        <v>22</v>
      </c>
      <c r="H1240" s="2">
        <v>88</v>
      </c>
      <c r="I1240" t="s">
        <v>14</v>
      </c>
      <c r="J1240" t="s">
        <v>81</v>
      </c>
      <c r="K1240" t="str">
        <f>TEXT(tblOrders[[#This Row],[Order_Date]],"mmmm")</f>
        <v>July</v>
      </c>
      <c r="L1240" t="str">
        <f>TEXT(tblOrders[[#This Row],[Order_Date]],"DDDD")</f>
        <v>Tuesday</v>
      </c>
    </row>
    <row r="1241" spans="1:12" x14ac:dyDescent="0.25">
      <c r="A1241" t="s">
        <v>1285</v>
      </c>
      <c r="B1241" t="s">
        <v>37</v>
      </c>
      <c r="C1241" s="3">
        <v>45866</v>
      </c>
      <c r="D1241" t="s">
        <v>17</v>
      </c>
      <c r="E1241" t="s">
        <v>25</v>
      </c>
      <c r="F1241">
        <v>2</v>
      </c>
      <c r="G1241" s="2">
        <v>291</v>
      </c>
      <c r="H1241" s="2">
        <v>582</v>
      </c>
      <c r="I1241" t="s">
        <v>41</v>
      </c>
      <c r="J1241" t="s">
        <v>110</v>
      </c>
      <c r="K1241" t="str">
        <f>TEXT(tblOrders[[#This Row],[Order_Date]],"mmmm")</f>
        <v>July</v>
      </c>
      <c r="L1241" t="str">
        <f>TEXT(tblOrders[[#This Row],[Order_Date]],"DDDD")</f>
        <v>Monday</v>
      </c>
    </row>
    <row r="1242" spans="1:12" x14ac:dyDescent="0.25">
      <c r="A1242" t="s">
        <v>1286</v>
      </c>
      <c r="B1242" t="s">
        <v>45</v>
      </c>
      <c r="C1242" s="3">
        <v>45858</v>
      </c>
      <c r="D1242" t="s">
        <v>17</v>
      </c>
      <c r="E1242" t="s">
        <v>25</v>
      </c>
      <c r="F1242">
        <v>2</v>
      </c>
      <c r="G1242" s="2">
        <v>18</v>
      </c>
      <c r="H1242" s="2">
        <v>36</v>
      </c>
      <c r="I1242" t="s">
        <v>14</v>
      </c>
      <c r="J1242" t="s">
        <v>34</v>
      </c>
      <c r="K1242" t="str">
        <f>TEXT(tblOrders[[#This Row],[Order_Date]],"mmmm")</f>
        <v>July</v>
      </c>
      <c r="L1242" t="str">
        <f>TEXT(tblOrders[[#This Row],[Order_Date]],"DDDD")</f>
        <v>Sunday</v>
      </c>
    </row>
    <row r="1243" spans="1:12" x14ac:dyDescent="0.25">
      <c r="A1243" t="s">
        <v>1287</v>
      </c>
      <c r="B1243" t="s">
        <v>11</v>
      </c>
      <c r="C1243" s="3">
        <v>45905</v>
      </c>
      <c r="D1243" t="s">
        <v>12</v>
      </c>
      <c r="E1243" t="s">
        <v>13</v>
      </c>
      <c r="F1243">
        <v>1</v>
      </c>
      <c r="G1243" s="2">
        <v>22</v>
      </c>
      <c r="H1243" s="2">
        <v>22</v>
      </c>
      <c r="I1243" t="s">
        <v>47</v>
      </c>
      <c r="J1243" t="s">
        <v>26</v>
      </c>
      <c r="K1243" t="str">
        <f>TEXT(tblOrders[[#This Row],[Order_Date]],"mmmm")</f>
        <v>September</v>
      </c>
      <c r="L1243" t="str">
        <f>TEXT(tblOrders[[#This Row],[Order_Date]],"DDDD")</f>
        <v>Friday</v>
      </c>
    </row>
    <row r="1244" spans="1:12" x14ac:dyDescent="0.25">
      <c r="A1244" t="s">
        <v>1288</v>
      </c>
      <c r="B1244" t="s">
        <v>61</v>
      </c>
      <c r="C1244" s="3">
        <v>45912</v>
      </c>
      <c r="D1244" t="s">
        <v>12</v>
      </c>
      <c r="E1244" t="s">
        <v>29</v>
      </c>
      <c r="F1244">
        <v>1</v>
      </c>
      <c r="G1244" s="2">
        <v>103</v>
      </c>
      <c r="H1244" s="2">
        <v>103</v>
      </c>
      <c r="I1244" t="s">
        <v>22</v>
      </c>
      <c r="J1244" t="s">
        <v>62</v>
      </c>
      <c r="K1244" t="str">
        <f>TEXT(tblOrders[[#This Row],[Order_Date]],"mmmm")</f>
        <v>September</v>
      </c>
      <c r="L1244" t="str">
        <f>TEXT(tblOrders[[#This Row],[Order_Date]],"DDDD")</f>
        <v>Friday</v>
      </c>
    </row>
    <row r="1245" spans="1:12" x14ac:dyDescent="0.25">
      <c r="A1245" t="s">
        <v>1289</v>
      </c>
      <c r="B1245" t="s">
        <v>45</v>
      </c>
      <c r="C1245" s="3">
        <v>45928</v>
      </c>
      <c r="D1245" t="s">
        <v>40</v>
      </c>
      <c r="E1245" t="s">
        <v>25</v>
      </c>
      <c r="F1245">
        <v>3</v>
      </c>
      <c r="G1245" s="2">
        <v>15</v>
      </c>
      <c r="H1245" s="2">
        <v>45</v>
      </c>
      <c r="I1245" t="s">
        <v>14</v>
      </c>
      <c r="J1245" t="s">
        <v>81</v>
      </c>
      <c r="K1245" t="str">
        <f>TEXT(tblOrders[[#This Row],[Order_Date]],"mmmm")</f>
        <v>September</v>
      </c>
      <c r="L1245" t="str">
        <f>TEXT(tblOrders[[#This Row],[Order_Date]],"DDDD")</f>
        <v>Sunday</v>
      </c>
    </row>
    <row r="1246" spans="1:12" x14ac:dyDescent="0.25">
      <c r="A1246" t="s">
        <v>1290</v>
      </c>
      <c r="B1246" t="s">
        <v>32</v>
      </c>
      <c r="C1246" s="3">
        <v>45891</v>
      </c>
      <c r="D1246" t="s">
        <v>12</v>
      </c>
      <c r="E1246" t="s">
        <v>25</v>
      </c>
      <c r="F1246">
        <v>2</v>
      </c>
      <c r="G1246" s="2">
        <v>68</v>
      </c>
      <c r="H1246" s="2">
        <v>136</v>
      </c>
      <c r="I1246" t="s">
        <v>22</v>
      </c>
      <c r="J1246" t="s">
        <v>26</v>
      </c>
      <c r="K1246" t="str">
        <f>TEXT(tblOrders[[#This Row],[Order_Date]],"mmmm")</f>
        <v>August</v>
      </c>
      <c r="L1246" t="str">
        <f>TEXT(tblOrders[[#This Row],[Order_Date]],"DDDD")</f>
        <v>Friday</v>
      </c>
    </row>
    <row r="1247" spans="1:12" x14ac:dyDescent="0.25">
      <c r="A1247" t="s">
        <v>1291</v>
      </c>
      <c r="B1247" t="s">
        <v>32</v>
      </c>
      <c r="C1247" s="3">
        <v>45855</v>
      </c>
      <c r="D1247" t="s">
        <v>12</v>
      </c>
      <c r="E1247" t="s">
        <v>25</v>
      </c>
      <c r="F1247">
        <v>4</v>
      </c>
      <c r="G1247" s="2">
        <v>29</v>
      </c>
      <c r="H1247" s="2">
        <v>116</v>
      </c>
      <c r="I1247" t="s">
        <v>14</v>
      </c>
      <c r="J1247" t="s">
        <v>67</v>
      </c>
      <c r="K1247" t="str">
        <f>TEXT(tblOrders[[#This Row],[Order_Date]],"mmmm")</f>
        <v>July</v>
      </c>
      <c r="L1247" t="str">
        <f>TEXT(tblOrders[[#This Row],[Order_Date]],"DDDD")</f>
        <v>Thursday</v>
      </c>
    </row>
    <row r="1248" spans="1:12" x14ac:dyDescent="0.25">
      <c r="A1248" t="s">
        <v>1292</v>
      </c>
      <c r="B1248" t="s">
        <v>37</v>
      </c>
      <c r="C1248" s="3">
        <v>45849</v>
      </c>
      <c r="D1248" t="s">
        <v>28</v>
      </c>
      <c r="E1248" t="s">
        <v>29</v>
      </c>
      <c r="F1248">
        <v>3</v>
      </c>
      <c r="G1248" s="2">
        <v>198</v>
      </c>
      <c r="H1248" s="2">
        <v>594</v>
      </c>
      <c r="I1248" t="s">
        <v>22</v>
      </c>
      <c r="J1248" t="s">
        <v>15</v>
      </c>
      <c r="K1248" t="str">
        <f>TEXT(tblOrders[[#This Row],[Order_Date]],"mmmm")</f>
        <v>July</v>
      </c>
      <c r="L1248" t="str">
        <f>TEXT(tblOrders[[#This Row],[Order_Date]],"DDDD")</f>
        <v>Friday</v>
      </c>
    </row>
    <row r="1249" spans="1:12" x14ac:dyDescent="0.25">
      <c r="A1249" t="s">
        <v>1293</v>
      </c>
      <c r="B1249" t="s">
        <v>49</v>
      </c>
      <c r="C1249" s="3">
        <v>45917</v>
      </c>
      <c r="D1249" t="s">
        <v>28</v>
      </c>
      <c r="E1249" t="s">
        <v>29</v>
      </c>
      <c r="F1249">
        <v>2</v>
      </c>
      <c r="G1249" s="2">
        <v>55</v>
      </c>
      <c r="H1249" s="2">
        <v>110</v>
      </c>
      <c r="I1249" t="s">
        <v>14</v>
      </c>
      <c r="J1249" t="s">
        <v>81</v>
      </c>
      <c r="K1249" t="str">
        <f>TEXT(tblOrders[[#This Row],[Order_Date]],"mmmm")</f>
        <v>September</v>
      </c>
      <c r="L1249" t="str">
        <f>TEXT(tblOrders[[#This Row],[Order_Date]],"DDDD")</f>
        <v>Wednesday</v>
      </c>
    </row>
    <row r="1250" spans="1:12" x14ac:dyDescent="0.25">
      <c r="A1250" t="s">
        <v>1294</v>
      </c>
      <c r="B1250" t="s">
        <v>49</v>
      </c>
      <c r="C1250" s="3">
        <v>45839</v>
      </c>
      <c r="D1250" t="s">
        <v>17</v>
      </c>
      <c r="E1250" t="s">
        <v>25</v>
      </c>
      <c r="F1250">
        <v>1</v>
      </c>
      <c r="G1250" s="2">
        <v>55</v>
      </c>
      <c r="H1250" s="2">
        <v>55</v>
      </c>
      <c r="I1250" t="s">
        <v>22</v>
      </c>
      <c r="J1250" t="s">
        <v>116</v>
      </c>
      <c r="K1250" t="str">
        <f>TEXT(tblOrders[[#This Row],[Order_Date]],"mmmm")</f>
        <v>July</v>
      </c>
      <c r="L1250" t="str">
        <f>TEXT(tblOrders[[#This Row],[Order_Date]],"DDDD")</f>
        <v>Tuesday</v>
      </c>
    </row>
    <row r="1251" spans="1:12" x14ac:dyDescent="0.25">
      <c r="A1251" t="s">
        <v>1295</v>
      </c>
      <c r="B1251" t="s">
        <v>61</v>
      </c>
      <c r="C1251" s="3">
        <v>45844</v>
      </c>
      <c r="D1251" t="s">
        <v>28</v>
      </c>
      <c r="E1251" t="s">
        <v>13</v>
      </c>
      <c r="F1251">
        <v>1</v>
      </c>
      <c r="G1251" s="2">
        <v>132</v>
      </c>
      <c r="H1251" s="2">
        <v>132</v>
      </c>
      <c r="I1251" t="s">
        <v>14</v>
      </c>
      <c r="J1251" t="s">
        <v>15</v>
      </c>
      <c r="K1251" t="str">
        <f>TEXT(tblOrders[[#This Row],[Order_Date]],"mmmm")</f>
        <v>July</v>
      </c>
      <c r="L1251" t="str">
        <f>TEXT(tblOrders[[#This Row],[Order_Date]],"DDDD")</f>
        <v>Sunday</v>
      </c>
    </row>
    <row r="1252" spans="1:12" x14ac:dyDescent="0.25">
      <c r="A1252" t="s">
        <v>1296</v>
      </c>
      <c r="B1252" t="s">
        <v>49</v>
      </c>
      <c r="C1252" s="3">
        <v>45921</v>
      </c>
      <c r="D1252" t="s">
        <v>12</v>
      </c>
      <c r="E1252" t="s">
        <v>18</v>
      </c>
      <c r="F1252">
        <v>1</v>
      </c>
      <c r="G1252" s="2">
        <v>31</v>
      </c>
      <c r="H1252" s="2">
        <v>31</v>
      </c>
      <c r="I1252" t="s">
        <v>22</v>
      </c>
      <c r="J1252" t="s">
        <v>15</v>
      </c>
      <c r="K1252" t="str">
        <f>TEXT(tblOrders[[#This Row],[Order_Date]],"mmmm")</f>
        <v>September</v>
      </c>
      <c r="L1252" t="str">
        <f>TEXT(tblOrders[[#This Row],[Order_Date]],"DDDD")</f>
        <v>Sunday</v>
      </c>
    </row>
    <row r="1253" spans="1:12" x14ac:dyDescent="0.25">
      <c r="A1253" t="s">
        <v>1297</v>
      </c>
      <c r="B1253" t="s">
        <v>71</v>
      </c>
      <c r="C1253" s="3">
        <v>45893</v>
      </c>
      <c r="D1253" t="s">
        <v>17</v>
      </c>
      <c r="E1253" t="s">
        <v>13</v>
      </c>
      <c r="F1253">
        <v>3</v>
      </c>
      <c r="G1253" s="2">
        <v>62</v>
      </c>
      <c r="H1253" s="2">
        <v>186</v>
      </c>
      <c r="I1253" t="s">
        <v>22</v>
      </c>
      <c r="J1253" t="s">
        <v>81</v>
      </c>
      <c r="K1253" t="str">
        <f>TEXT(tblOrders[[#This Row],[Order_Date]],"mmmm")</f>
        <v>August</v>
      </c>
      <c r="L1253" t="str">
        <f>TEXT(tblOrders[[#This Row],[Order_Date]],"DDDD")</f>
        <v>Sunday</v>
      </c>
    </row>
    <row r="1254" spans="1:12" x14ac:dyDescent="0.25">
      <c r="A1254" t="s">
        <v>1298</v>
      </c>
      <c r="B1254" t="s">
        <v>37</v>
      </c>
      <c r="C1254" s="3">
        <v>45847</v>
      </c>
      <c r="D1254" t="s">
        <v>12</v>
      </c>
      <c r="E1254" t="s">
        <v>25</v>
      </c>
      <c r="F1254">
        <v>2</v>
      </c>
      <c r="G1254" s="2">
        <v>264</v>
      </c>
      <c r="H1254" s="2">
        <v>528</v>
      </c>
      <c r="I1254" t="s">
        <v>41</v>
      </c>
      <c r="J1254" t="s">
        <v>26</v>
      </c>
      <c r="K1254" t="str">
        <f>TEXT(tblOrders[[#This Row],[Order_Date]],"mmmm")</f>
        <v>July</v>
      </c>
      <c r="L1254" t="str">
        <f>TEXT(tblOrders[[#This Row],[Order_Date]],"DDDD")</f>
        <v>Wednesday</v>
      </c>
    </row>
    <row r="1255" spans="1:12" x14ac:dyDescent="0.25">
      <c r="A1255" t="s">
        <v>1299</v>
      </c>
      <c r="B1255" t="s">
        <v>32</v>
      </c>
      <c r="C1255" s="3">
        <v>45907</v>
      </c>
      <c r="D1255" t="s">
        <v>17</v>
      </c>
      <c r="E1255" t="s">
        <v>18</v>
      </c>
      <c r="F1255">
        <v>1</v>
      </c>
      <c r="G1255" s="2">
        <v>28</v>
      </c>
      <c r="H1255" s="2">
        <v>28</v>
      </c>
      <c r="I1255" t="s">
        <v>43</v>
      </c>
      <c r="J1255" t="s">
        <v>38</v>
      </c>
      <c r="K1255" t="str">
        <f>TEXT(tblOrders[[#This Row],[Order_Date]],"mmmm")</f>
        <v>September</v>
      </c>
      <c r="L1255" t="str">
        <f>TEXT(tblOrders[[#This Row],[Order_Date]],"DDDD")</f>
        <v>Sunday</v>
      </c>
    </row>
    <row r="1256" spans="1:12" x14ac:dyDescent="0.25">
      <c r="A1256" t="s">
        <v>1300</v>
      </c>
      <c r="B1256" t="s">
        <v>37</v>
      </c>
      <c r="C1256" s="3">
        <v>45886</v>
      </c>
      <c r="D1256" t="s">
        <v>28</v>
      </c>
      <c r="E1256" t="s">
        <v>25</v>
      </c>
      <c r="F1256">
        <v>1</v>
      </c>
      <c r="G1256" s="2">
        <v>61</v>
      </c>
      <c r="H1256" s="2">
        <v>61</v>
      </c>
      <c r="I1256" t="s">
        <v>22</v>
      </c>
      <c r="J1256" t="s">
        <v>26</v>
      </c>
      <c r="K1256" t="str">
        <f>TEXT(tblOrders[[#This Row],[Order_Date]],"mmmm")</f>
        <v>August</v>
      </c>
      <c r="L1256" t="str">
        <f>TEXT(tblOrders[[#This Row],[Order_Date]],"DDDD")</f>
        <v>Sunday</v>
      </c>
    </row>
    <row r="1257" spans="1:12" x14ac:dyDescent="0.25">
      <c r="A1257" t="s">
        <v>1301</v>
      </c>
      <c r="B1257" t="s">
        <v>61</v>
      </c>
      <c r="C1257" s="3">
        <v>45887</v>
      </c>
      <c r="D1257" t="s">
        <v>40</v>
      </c>
      <c r="E1257" t="s">
        <v>18</v>
      </c>
      <c r="F1257">
        <v>3</v>
      </c>
      <c r="G1257" s="2">
        <v>67</v>
      </c>
      <c r="H1257" s="2">
        <v>201</v>
      </c>
      <c r="I1257" t="s">
        <v>43</v>
      </c>
      <c r="J1257" t="s">
        <v>30</v>
      </c>
      <c r="K1257" t="str">
        <f>TEXT(tblOrders[[#This Row],[Order_Date]],"mmmm")</f>
        <v>August</v>
      </c>
      <c r="L1257" t="str">
        <f>TEXT(tblOrders[[#This Row],[Order_Date]],"DDDD")</f>
        <v>Monday</v>
      </c>
    </row>
    <row r="1258" spans="1:12" x14ac:dyDescent="0.25">
      <c r="A1258" t="s">
        <v>1302</v>
      </c>
      <c r="B1258" t="s">
        <v>11</v>
      </c>
      <c r="C1258" s="3">
        <v>45919</v>
      </c>
      <c r="D1258" t="s">
        <v>17</v>
      </c>
      <c r="E1258" t="s">
        <v>29</v>
      </c>
      <c r="F1258">
        <v>3</v>
      </c>
      <c r="G1258" s="2">
        <v>25</v>
      </c>
      <c r="H1258" s="2">
        <v>75</v>
      </c>
      <c r="I1258" t="s">
        <v>22</v>
      </c>
      <c r="J1258" t="s">
        <v>26</v>
      </c>
      <c r="K1258" t="str">
        <f>TEXT(tblOrders[[#This Row],[Order_Date]],"mmmm")</f>
        <v>September</v>
      </c>
      <c r="L1258" t="str">
        <f>TEXT(tblOrders[[#This Row],[Order_Date]],"DDDD")</f>
        <v>Friday</v>
      </c>
    </row>
    <row r="1259" spans="1:12" x14ac:dyDescent="0.25">
      <c r="A1259" t="s">
        <v>1303</v>
      </c>
      <c r="B1259" t="s">
        <v>49</v>
      </c>
      <c r="C1259" s="3">
        <v>45922</v>
      </c>
      <c r="D1259" t="s">
        <v>17</v>
      </c>
      <c r="E1259" t="s">
        <v>25</v>
      </c>
      <c r="F1259">
        <v>1</v>
      </c>
      <c r="G1259" s="2">
        <v>51</v>
      </c>
      <c r="H1259" s="2">
        <v>51</v>
      </c>
      <c r="I1259" t="s">
        <v>14</v>
      </c>
      <c r="J1259" t="s">
        <v>30</v>
      </c>
      <c r="K1259" t="str">
        <f>TEXT(tblOrders[[#This Row],[Order_Date]],"mmmm")</f>
        <v>September</v>
      </c>
      <c r="L1259" t="str">
        <f>TEXT(tblOrders[[#This Row],[Order_Date]],"DDDD")</f>
        <v>Monday</v>
      </c>
    </row>
    <row r="1260" spans="1:12" x14ac:dyDescent="0.25">
      <c r="A1260" t="s">
        <v>1304</v>
      </c>
      <c r="B1260" t="s">
        <v>61</v>
      </c>
      <c r="C1260" s="3">
        <v>45920</v>
      </c>
      <c r="D1260" t="s">
        <v>17</v>
      </c>
      <c r="E1260" t="s">
        <v>25</v>
      </c>
      <c r="F1260">
        <v>1</v>
      </c>
      <c r="G1260" s="2">
        <v>40</v>
      </c>
      <c r="H1260" s="2">
        <v>40</v>
      </c>
      <c r="I1260" t="s">
        <v>14</v>
      </c>
      <c r="J1260" t="s">
        <v>26</v>
      </c>
      <c r="K1260" t="str">
        <f>TEXT(tblOrders[[#This Row],[Order_Date]],"mmmm")</f>
        <v>September</v>
      </c>
      <c r="L1260" t="str">
        <f>TEXT(tblOrders[[#This Row],[Order_Date]],"DDDD")</f>
        <v>Saturday</v>
      </c>
    </row>
    <row r="1261" spans="1:12" x14ac:dyDescent="0.25">
      <c r="A1261" t="s">
        <v>1305</v>
      </c>
      <c r="B1261" t="s">
        <v>45</v>
      </c>
      <c r="C1261" s="3">
        <v>45900</v>
      </c>
      <c r="D1261" t="s">
        <v>17</v>
      </c>
      <c r="E1261" t="s">
        <v>18</v>
      </c>
      <c r="F1261">
        <v>3</v>
      </c>
      <c r="G1261" s="2">
        <v>17</v>
      </c>
      <c r="H1261" s="2">
        <v>51</v>
      </c>
      <c r="I1261" t="s">
        <v>47</v>
      </c>
      <c r="J1261" t="s">
        <v>116</v>
      </c>
      <c r="K1261" t="str">
        <f>TEXT(tblOrders[[#This Row],[Order_Date]],"mmmm")</f>
        <v>August</v>
      </c>
      <c r="L1261" t="str">
        <f>TEXT(tblOrders[[#This Row],[Order_Date]],"DDDD")</f>
        <v>Sunday</v>
      </c>
    </row>
    <row r="1262" spans="1:12" x14ac:dyDescent="0.25">
      <c r="A1262" t="s">
        <v>1306</v>
      </c>
      <c r="B1262" t="s">
        <v>21</v>
      </c>
      <c r="C1262" s="3">
        <v>45927</v>
      </c>
      <c r="D1262" t="s">
        <v>17</v>
      </c>
      <c r="E1262" t="s">
        <v>13</v>
      </c>
      <c r="F1262">
        <v>4</v>
      </c>
      <c r="G1262" s="2">
        <v>116</v>
      </c>
      <c r="H1262" s="2">
        <v>464</v>
      </c>
      <c r="I1262" t="s">
        <v>43</v>
      </c>
      <c r="J1262" t="s">
        <v>30</v>
      </c>
      <c r="K1262" t="str">
        <f>TEXT(tblOrders[[#This Row],[Order_Date]],"mmmm")</f>
        <v>September</v>
      </c>
      <c r="L1262" t="str">
        <f>TEXT(tblOrders[[#This Row],[Order_Date]],"DDDD")</f>
        <v>Saturday</v>
      </c>
    </row>
    <row r="1263" spans="1:12" x14ac:dyDescent="0.25">
      <c r="A1263" t="s">
        <v>1307</v>
      </c>
      <c r="B1263" t="s">
        <v>37</v>
      </c>
      <c r="C1263" s="3">
        <v>45860</v>
      </c>
      <c r="D1263" t="s">
        <v>12</v>
      </c>
      <c r="E1263" t="s">
        <v>25</v>
      </c>
      <c r="F1263">
        <v>2</v>
      </c>
      <c r="G1263" s="2">
        <v>88</v>
      </c>
      <c r="H1263" s="2">
        <v>176</v>
      </c>
      <c r="I1263" t="s">
        <v>22</v>
      </c>
      <c r="J1263" t="s">
        <v>34</v>
      </c>
      <c r="K1263" t="str">
        <f>TEXT(tblOrders[[#This Row],[Order_Date]],"mmmm")</f>
        <v>July</v>
      </c>
      <c r="L1263" t="str">
        <f>TEXT(tblOrders[[#This Row],[Order_Date]],"DDDD")</f>
        <v>Tuesday</v>
      </c>
    </row>
    <row r="1264" spans="1:12" x14ac:dyDescent="0.25">
      <c r="A1264" t="s">
        <v>1308</v>
      </c>
      <c r="B1264" t="s">
        <v>21</v>
      </c>
      <c r="C1264" s="3">
        <v>45921</v>
      </c>
      <c r="D1264" t="s">
        <v>40</v>
      </c>
      <c r="E1264" t="s">
        <v>18</v>
      </c>
      <c r="F1264">
        <v>1</v>
      </c>
      <c r="G1264" s="2">
        <v>47</v>
      </c>
      <c r="H1264" s="2">
        <v>47</v>
      </c>
      <c r="I1264" t="s">
        <v>14</v>
      </c>
      <c r="J1264" t="s">
        <v>38</v>
      </c>
      <c r="K1264" t="str">
        <f>TEXT(tblOrders[[#This Row],[Order_Date]],"mmmm")</f>
        <v>September</v>
      </c>
      <c r="L1264" t="str">
        <f>TEXT(tblOrders[[#This Row],[Order_Date]],"DDDD")</f>
        <v>Sunday</v>
      </c>
    </row>
    <row r="1265" spans="1:12" x14ac:dyDescent="0.25">
      <c r="A1265" t="s">
        <v>1309</v>
      </c>
      <c r="B1265" t="s">
        <v>11</v>
      </c>
      <c r="C1265" s="3">
        <v>45855</v>
      </c>
      <c r="D1265" t="s">
        <v>17</v>
      </c>
      <c r="E1265" t="s">
        <v>13</v>
      </c>
      <c r="F1265">
        <v>1</v>
      </c>
      <c r="G1265" s="2">
        <v>47</v>
      </c>
      <c r="H1265" s="2">
        <v>47</v>
      </c>
      <c r="I1265" t="s">
        <v>14</v>
      </c>
      <c r="J1265" t="s">
        <v>213</v>
      </c>
      <c r="K1265" t="str">
        <f>TEXT(tblOrders[[#This Row],[Order_Date]],"mmmm")</f>
        <v>July</v>
      </c>
      <c r="L1265" t="str">
        <f>TEXT(tblOrders[[#This Row],[Order_Date]],"DDDD")</f>
        <v>Thursday</v>
      </c>
    </row>
    <row r="1266" spans="1:12" x14ac:dyDescent="0.25">
      <c r="A1266" t="s">
        <v>1310</v>
      </c>
      <c r="B1266" t="s">
        <v>21</v>
      </c>
      <c r="C1266" s="3">
        <v>45928</v>
      </c>
      <c r="D1266" t="s">
        <v>28</v>
      </c>
      <c r="E1266" t="s">
        <v>18</v>
      </c>
      <c r="F1266">
        <v>2</v>
      </c>
      <c r="G1266" s="2">
        <v>78</v>
      </c>
      <c r="H1266" s="2">
        <v>156</v>
      </c>
      <c r="I1266" t="s">
        <v>14</v>
      </c>
      <c r="J1266" t="s">
        <v>38</v>
      </c>
      <c r="K1266" t="str">
        <f>TEXT(tblOrders[[#This Row],[Order_Date]],"mmmm")</f>
        <v>September</v>
      </c>
      <c r="L1266" t="str">
        <f>TEXT(tblOrders[[#This Row],[Order_Date]],"DDDD")</f>
        <v>Sunday</v>
      </c>
    </row>
    <row r="1267" spans="1:12" x14ac:dyDescent="0.25">
      <c r="A1267" t="s">
        <v>1311</v>
      </c>
      <c r="B1267" t="s">
        <v>32</v>
      </c>
      <c r="C1267" s="3">
        <v>45854</v>
      </c>
      <c r="D1267" t="s">
        <v>12</v>
      </c>
      <c r="E1267" t="s">
        <v>29</v>
      </c>
      <c r="F1267">
        <v>3</v>
      </c>
      <c r="G1267" s="2">
        <v>26</v>
      </c>
      <c r="H1267" s="2">
        <v>78</v>
      </c>
      <c r="I1267" t="s">
        <v>14</v>
      </c>
      <c r="J1267" t="s">
        <v>30</v>
      </c>
      <c r="K1267" t="str">
        <f>TEXT(tblOrders[[#This Row],[Order_Date]],"mmmm")</f>
        <v>July</v>
      </c>
      <c r="L1267" t="str">
        <f>TEXT(tblOrders[[#This Row],[Order_Date]],"DDDD")</f>
        <v>Wednesday</v>
      </c>
    </row>
    <row r="1268" spans="1:12" x14ac:dyDescent="0.25">
      <c r="A1268" t="s">
        <v>1312</v>
      </c>
      <c r="B1268" t="s">
        <v>11</v>
      </c>
      <c r="C1268" s="3">
        <v>45907</v>
      </c>
      <c r="D1268" t="s">
        <v>28</v>
      </c>
      <c r="E1268" t="s">
        <v>25</v>
      </c>
      <c r="F1268">
        <v>1</v>
      </c>
      <c r="G1268" s="2">
        <v>27</v>
      </c>
      <c r="H1268" s="2">
        <v>27</v>
      </c>
      <c r="I1268" t="s">
        <v>22</v>
      </c>
      <c r="J1268" t="s">
        <v>81</v>
      </c>
      <c r="K1268" t="str">
        <f>TEXT(tblOrders[[#This Row],[Order_Date]],"mmmm")</f>
        <v>September</v>
      </c>
      <c r="L1268" t="str">
        <f>TEXT(tblOrders[[#This Row],[Order_Date]],"DDDD")</f>
        <v>Sunday</v>
      </c>
    </row>
    <row r="1269" spans="1:12" x14ac:dyDescent="0.25">
      <c r="A1269" t="s">
        <v>1313</v>
      </c>
      <c r="B1269" t="s">
        <v>21</v>
      </c>
      <c r="C1269" s="3">
        <v>45888</v>
      </c>
      <c r="D1269" t="s">
        <v>28</v>
      </c>
      <c r="E1269" t="s">
        <v>25</v>
      </c>
      <c r="F1269">
        <v>2</v>
      </c>
      <c r="G1269" s="2">
        <v>34</v>
      </c>
      <c r="H1269" s="2">
        <v>68</v>
      </c>
      <c r="I1269" t="s">
        <v>14</v>
      </c>
      <c r="J1269" t="s">
        <v>15</v>
      </c>
      <c r="K1269" t="str">
        <f>TEXT(tblOrders[[#This Row],[Order_Date]],"mmmm")</f>
        <v>August</v>
      </c>
      <c r="L1269" t="str">
        <f>TEXT(tblOrders[[#This Row],[Order_Date]],"DDDD")</f>
        <v>Tuesday</v>
      </c>
    </row>
    <row r="1270" spans="1:12" x14ac:dyDescent="0.25">
      <c r="A1270" t="s">
        <v>1314</v>
      </c>
      <c r="B1270" t="s">
        <v>61</v>
      </c>
      <c r="C1270" s="3">
        <v>45840</v>
      </c>
      <c r="D1270" t="s">
        <v>40</v>
      </c>
      <c r="E1270" t="s">
        <v>25</v>
      </c>
      <c r="F1270">
        <v>4</v>
      </c>
      <c r="G1270" s="2">
        <v>152</v>
      </c>
      <c r="H1270" s="2">
        <v>608</v>
      </c>
      <c r="I1270" t="s">
        <v>47</v>
      </c>
      <c r="J1270" t="s">
        <v>26</v>
      </c>
      <c r="K1270" t="str">
        <f>TEXT(tblOrders[[#This Row],[Order_Date]],"mmmm")</f>
        <v>July</v>
      </c>
      <c r="L1270" t="str">
        <f>TEXT(tblOrders[[#This Row],[Order_Date]],"DDDD")</f>
        <v>Wednesday</v>
      </c>
    </row>
    <row r="1271" spans="1:12" x14ac:dyDescent="0.25">
      <c r="A1271" t="s">
        <v>1315</v>
      </c>
      <c r="B1271" t="s">
        <v>21</v>
      </c>
      <c r="C1271" s="3">
        <v>45869</v>
      </c>
      <c r="D1271" t="s">
        <v>12</v>
      </c>
      <c r="E1271" t="s">
        <v>18</v>
      </c>
      <c r="F1271">
        <v>2</v>
      </c>
      <c r="G1271" s="2">
        <v>78</v>
      </c>
      <c r="H1271" s="2">
        <v>156</v>
      </c>
      <c r="I1271" t="s">
        <v>14</v>
      </c>
      <c r="J1271" t="s">
        <v>30</v>
      </c>
      <c r="K1271" t="str">
        <f>TEXT(tblOrders[[#This Row],[Order_Date]],"mmmm")</f>
        <v>July</v>
      </c>
      <c r="L1271" t="str">
        <f>TEXT(tblOrders[[#This Row],[Order_Date]],"DDDD")</f>
        <v>Thursday</v>
      </c>
    </row>
    <row r="1272" spans="1:12" x14ac:dyDescent="0.25">
      <c r="A1272" t="s">
        <v>1316</v>
      </c>
      <c r="B1272" t="s">
        <v>71</v>
      </c>
      <c r="C1272" s="3">
        <v>45883</v>
      </c>
      <c r="D1272" t="s">
        <v>40</v>
      </c>
      <c r="E1272" t="s">
        <v>29</v>
      </c>
      <c r="F1272">
        <v>2</v>
      </c>
      <c r="G1272" s="2">
        <v>26</v>
      </c>
      <c r="H1272" s="2">
        <v>52</v>
      </c>
      <c r="I1272" t="s">
        <v>14</v>
      </c>
      <c r="J1272" t="s">
        <v>81</v>
      </c>
      <c r="K1272" t="str">
        <f>TEXT(tblOrders[[#This Row],[Order_Date]],"mmmm")</f>
        <v>August</v>
      </c>
      <c r="L1272" t="str">
        <f>TEXT(tblOrders[[#This Row],[Order_Date]],"DDDD")</f>
        <v>Thursday</v>
      </c>
    </row>
    <row r="1273" spans="1:12" x14ac:dyDescent="0.25">
      <c r="A1273" t="s">
        <v>1317</v>
      </c>
      <c r="B1273" t="s">
        <v>11</v>
      </c>
      <c r="C1273" s="3">
        <v>45898</v>
      </c>
      <c r="D1273" t="s">
        <v>40</v>
      </c>
      <c r="E1273" t="s">
        <v>18</v>
      </c>
      <c r="F1273">
        <v>1</v>
      </c>
      <c r="G1273" s="2">
        <v>48</v>
      </c>
      <c r="H1273" s="2">
        <v>48</v>
      </c>
      <c r="I1273" t="s">
        <v>41</v>
      </c>
      <c r="J1273" t="s">
        <v>81</v>
      </c>
      <c r="K1273" t="str">
        <f>TEXT(tblOrders[[#This Row],[Order_Date]],"mmmm")</f>
        <v>August</v>
      </c>
      <c r="L1273" t="str">
        <f>TEXT(tblOrders[[#This Row],[Order_Date]],"DDDD")</f>
        <v>Friday</v>
      </c>
    </row>
    <row r="1274" spans="1:12" x14ac:dyDescent="0.25">
      <c r="A1274" t="s">
        <v>1318</v>
      </c>
      <c r="B1274" t="s">
        <v>32</v>
      </c>
      <c r="C1274" s="3">
        <v>45930</v>
      </c>
      <c r="D1274" t="s">
        <v>17</v>
      </c>
      <c r="E1274" t="s">
        <v>25</v>
      </c>
      <c r="F1274">
        <v>4</v>
      </c>
      <c r="G1274" s="2">
        <v>70</v>
      </c>
      <c r="H1274" s="2">
        <v>280</v>
      </c>
      <c r="I1274" t="s">
        <v>41</v>
      </c>
      <c r="J1274" t="s">
        <v>26</v>
      </c>
      <c r="K1274" t="str">
        <f>TEXT(tblOrders[[#This Row],[Order_Date]],"mmmm")</f>
        <v>September</v>
      </c>
      <c r="L1274" t="str">
        <f>TEXT(tblOrders[[#This Row],[Order_Date]],"DDDD")</f>
        <v>Tuesday</v>
      </c>
    </row>
    <row r="1275" spans="1:12" x14ac:dyDescent="0.25">
      <c r="A1275" t="s">
        <v>1319</v>
      </c>
      <c r="B1275" t="s">
        <v>37</v>
      </c>
      <c r="C1275" s="3">
        <v>45848</v>
      </c>
      <c r="D1275" t="s">
        <v>17</v>
      </c>
      <c r="E1275" t="s">
        <v>25</v>
      </c>
      <c r="F1275">
        <v>2</v>
      </c>
      <c r="G1275" s="2">
        <v>194</v>
      </c>
      <c r="H1275" s="2">
        <v>388</v>
      </c>
      <c r="I1275" t="s">
        <v>14</v>
      </c>
      <c r="J1275" t="s">
        <v>81</v>
      </c>
      <c r="K1275" t="str">
        <f>TEXT(tblOrders[[#This Row],[Order_Date]],"mmmm")</f>
        <v>July</v>
      </c>
      <c r="L1275" t="str">
        <f>TEXT(tblOrders[[#This Row],[Order_Date]],"DDDD")</f>
        <v>Thursday</v>
      </c>
    </row>
    <row r="1276" spans="1:12" x14ac:dyDescent="0.25">
      <c r="A1276" t="s">
        <v>1320</v>
      </c>
      <c r="B1276" t="s">
        <v>61</v>
      </c>
      <c r="C1276" s="3">
        <v>45884</v>
      </c>
      <c r="D1276" t="s">
        <v>17</v>
      </c>
      <c r="E1276" t="s">
        <v>18</v>
      </c>
      <c r="F1276">
        <v>2</v>
      </c>
      <c r="G1276" s="2">
        <v>161</v>
      </c>
      <c r="H1276" s="2">
        <v>322</v>
      </c>
      <c r="I1276" t="s">
        <v>14</v>
      </c>
      <c r="J1276" t="s">
        <v>30</v>
      </c>
      <c r="K1276" t="str">
        <f>TEXT(tblOrders[[#This Row],[Order_Date]],"mmmm")</f>
        <v>August</v>
      </c>
      <c r="L1276" t="str">
        <f>TEXT(tblOrders[[#This Row],[Order_Date]],"DDDD")</f>
        <v>Friday</v>
      </c>
    </row>
    <row r="1277" spans="1:12" x14ac:dyDescent="0.25">
      <c r="A1277" t="s">
        <v>1321</v>
      </c>
      <c r="B1277" t="s">
        <v>32</v>
      </c>
      <c r="C1277" s="3">
        <v>45876</v>
      </c>
      <c r="D1277" t="s">
        <v>12</v>
      </c>
      <c r="E1277" t="s">
        <v>25</v>
      </c>
      <c r="F1277">
        <v>5</v>
      </c>
      <c r="G1277" s="2">
        <v>89</v>
      </c>
      <c r="H1277" s="2">
        <v>445</v>
      </c>
      <c r="I1277" t="s">
        <v>22</v>
      </c>
      <c r="J1277" t="s">
        <v>30</v>
      </c>
      <c r="K1277" t="str">
        <f>TEXT(tblOrders[[#This Row],[Order_Date]],"mmmm")</f>
        <v>August</v>
      </c>
      <c r="L1277" t="str">
        <f>TEXT(tblOrders[[#This Row],[Order_Date]],"DDDD")</f>
        <v>Thursday</v>
      </c>
    </row>
    <row r="1278" spans="1:12" x14ac:dyDescent="0.25">
      <c r="A1278" t="s">
        <v>1322</v>
      </c>
      <c r="B1278" t="s">
        <v>71</v>
      </c>
      <c r="C1278" s="3">
        <v>45897</v>
      </c>
      <c r="D1278" t="s">
        <v>12</v>
      </c>
      <c r="E1278" t="s">
        <v>25</v>
      </c>
      <c r="F1278">
        <v>4</v>
      </c>
      <c r="G1278" s="2">
        <v>56</v>
      </c>
      <c r="H1278" s="2">
        <v>224</v>
      </c>
      <c r="I1278" t="s">
        <v>41</v>
      </c>
      <c r="J1278" t="s">
        <v>81</v>
      </c>
      <c r="K1278" t="str">
        <f>TEXT(tblOrders[[#This Row],[Order_Date]],"mmmm")</f>
        <v>August</v>
      </c>
      <c r="L1278" t="str">
        <f>TEXT(tblOrders[[#This Row],[Order_Date]],"DDDD")</f>
        <v>Thursday</v>
      </c>
    </row>
    <row r="1279" spans="1:12" x14ac:dyDescent="0.25">
      <c r="A1279" t="s">
        <v>1323</v>
      </c>
      <c r="B1279" t="s">
        <v>11</v>
      </c>
      <c r="C1279" s="3">
        <v>45860</v>
      </c>
      <c r="D1279" t="s">
        <v>12</v>
      </c>
      <c r="E1279" t="s">
        <v>25</v>
      </c>
      <c r="F1279">
        <v>3</v>
      </c>
      <c r="G1279" s="2">
        <v>24</v>
      </c>
      <c r="H1279" s="2">
        <v>72</v>
      </c>
      <c r="I1279" t="s">
        <v>14</v>
      </c>
      <c r="J1279" t="s">
        <v>26</v>
      </c>
      <c r="K1279" t="str">
        <f>TEXT(tblOrders[[#This Row],[Order_Date]],"mmmm")</f>
        <v>July</v>
      </c>
      <c r="L1279" t="str">
        <f>TEXT(tblOrders[[#This Row],[Order_Date]],"DDDD")</f>
        <v>Tuesday</v>
      </c>
    </row>
    <row r="1280" spans="1:12" x14ac:dyDescent="0.25">
      <c r="A1280" t="s">
        <v>1324</v>
      </c>
      <c r="B1280" t="s">
        <v>71</v>
      </c>
      <c r="C1280" s="3">
        <v>45869</v>
      </c>
      <c r="D1280" t="s">
        <v>40</v>
      </c>
      <c r="E1280" t="s">
        <v>13</v>
      </c>
      <c r="F1280">
        <v>3</v>
      </c>
      <c r="G1280" s="2">
        <v>33</v>
      </c>
      <c r="H1280" s="2">
        <v>99</v>
      </c>
      <c r="I1280" t="s">
        <v>14</v>
      </c>
      <c r="J1280" t="s">
        <v>34</v>
      </c>
      <c r="K1280" t="str">
        <f>TEXT(tblOrders[[#This Row],[Order_Date]],"mmmm")</f>
        <v>July</v>
      </c>
      <c r="L1280" t="str">
        <f>TEXT(tblOrders[[#This Row],[Order_Date]],"DDDD")</f>
        <v>Thursday</v>
      </c>
    </row>
    <row r="1281" spans="1:12" x14ac:dyDescent="0.25">
      <c r="A1281" t="s">
        <v>1325</v>
      </c>
      <c r="B1281" t="s">
        <v>32</v>
      </c>
      <c r="C1281" s="3">
        <v>45860</v>
      </c>
      <c r="D1281" t="s">
        <v>17</v>
      </c>
      <c r="E1281" t="s">
        <v>25</v>
      </c>
      <c r="F1281">
        <v>2</v>
      </c>
      <c r="G1281" s="2">
        <v>34</v>
      </c>
      <c r="H1281" s="2">
        <v>68</v>
      </c>
      <c r="I1281" t="s">
        <v>14</v>
      </c>
      <c r="J1281" t="s">
        <v>15</v>
      </c>
      <c r="K1281" t="str">
        <f>TEXT(tblOrders[[#This Row],[Order_Date]],"mmmm")</f>
        <v>July</v>
      </c>
      <c r="L1281" t="str">
        <f>TEXT(tblOrders[[#This Row],[Order_Date]],"DDDD")</f>
        <v>Tuesday</v>
      </c>
    </row>
    <row r="1282" spans="1:12" x14ac:dyDescent="0.25">
      <c r="A1282" t="s">
        <v>1326</v>
      </c>
      <c r="B1282" t="s">
        <v>21</v>
      </c>
      <c r="C1282" s="3">
        <v>45897</v>
      </c>
      <c r="D1282" t="s">
        <v>12</v>
      </c>
      <c r="E1282" t="s">
        <v>25</v>
      </c>
      <c r="F1282">
        <v>2</v>
      </c>
      <c r="G1282" s="2">
        <v>113</v>
      </c>
      <c r="H1282" s="2">
        <v>226</v>
      </c>
      <c r="I1282" t="s">
        <v>14</v>
      </c>
      <c r="J1282" t="s">
        <v>15</v>
      </c>
      <c r="K1282" t="str">
        <f>TEXT(tblOrders[[#This Row],[Order_Date]],"mmmm")</f>
        <v>August</v>
      </c>
      <c r="L1282" t="str">
        <f>TEXT(tblOrders[[#This Row],[Order_Date]],"DDDD")</f>
        <v>Thursday</v>
      </c>
    </row>
    <row r="1283" spans="1:12" x14ac:dyDescent="0.25">
      <c r="A1283" t="s">
        <v>1327</v>
      </c>
      <c r="B1283" t="s">
        <v>21</v>
      </c>
      <c r="C1283" s="3">
        <v>45860</v>
      </c>
      <c r="D1283" t="s">
        <v>17</v>
      </c>
      <c r="E1283" t="s">
        <v>29</v>
      </c>
      <c r="F1283">
        <v>4</v>
      </c>
      <c r="G1283" s="2">
        <v>79</v>
      </c>
      <c r="H1283" s="2">
        <v>316</v>
      </c>
      <c r="I1283" t="s">
        <v>14</v>
      </c>
      <c r="J1283" t="s">
        <v>62</v>
      </c>
      <c r="K1283" t="str">
        <f>TEXT(tblOrders[[#This Row],[Order_Date]],"mmmm")</f>
        <v>July</v>
      </c>
      <c r="L1283" t="str">
        <f>TEXT(tblOrders[[#This Row],[Order_Date]],"DDDD")</f>
        <v>Tuesday</v>
      </c>
    </row>
    <row r="1284" spans="1:12" x14ac:dyDescent="0.25">
      <c r="A1284" t="s">
        <v>1328</v>
      </c>
      <c r="B1284" t="s">
        <v>45</v>
      </c>
      <c r="C1284" s="3">
        <v>45851</v>
      </c>
      <c r="D1284" t="s">
        <v>17</v>
      </c>
      <c r="E1284" t="s">
        <v>25</v>
      </c>
      <c r="F1284">
        <v>3</v>
      </c>
      <c r="G1284" s="2">
        <v>15</v>
      </c>
      <c r="H1284" s="2">
        <v>45</v>
      </c>
      <c r="I1284" t="s">
        <v>22</v>
      </c>
      <c r="J1284" t="s">
        <v>26</v>
      </c>
      <c r="K1284" t="str">
        <f>TEXT(tblOrders[[#This Row],[Order_Date]],"mmmm")</f>
        <v>July</v>
      </c>
      <c r="L1284" t="str">
        <f>TEXT(tblOrders[[#This Row],[Order_Date]],"DDDD")</f>
        <v>Sunday</v>
      </c>
    </row>
    <row r="1285" spans="1:12" x14ac:dyDescent="0.25">
      <c r="A1285" t="s">
        <v>1329</v>
      </c>
      <c r="B1285" t="s">
        <v>61</v>
      </c>
      <c r="C1285" s="3">
        <v>45916</v>
      </c>
      <c r="D1285" t="s">
        <v>12</v>
      </c>
      <c r="E1285" t="s">
        <v>29</v>
      </c>
      <c r="F1285">
        <v>1</v>
      </c>
      <c r="G1285" s="2">
        <v>97</v>
      </c>
      <c r="H1285" s="2">
        <v>97</v>
      </c>
      <c r="I1285" t="s">
        <v>14</v>
      </c>
      <c r="J1285" t="s">
        <v>30</v>
      </c>
      <c r="K1285" t="str">
        <f>TEXT(tblOrders[[#This Row],[Order_Date]],"mmmm")</f>
        <v>September</v>
      </c>
      <c r="L1285" t="str">
        <f>TEXT(tblOrders[[#This Row],[Order_Date]],"DDDD")</f>
        <v>Tuesday</v>
      </c>
    </row>
    <row r="1286" spans="1:12" x14ac:dyDescent="0.25">
      <c r="A1286" t="s">
        <v>1330</v>
      </c>
      <c r="B1286" t="s">
        <v>32</v>
      </c>
      <c r="C1286" s="3">
        <v>45846</v>
      </c>
      <c r="D1286" t="s">
        <v>12</v>
      </c>
      <c r="E1286" t="s">
        <v>25</v>
      </c>
      <c r="F1286">
        <v>2</v>
      </c>
      <c r="G1286" s="2">
        <v>31</v>
      </c>
      <c r="H1286" s="2">
        <v>62</v>
      </c>
      <c r="I1286" t="s">
        <v>43</v>
      </c>
      <c r="J1286" t="s">
        <v>15</v>
      </c>
      <c r="K1286" t="str">
        <f>TEXT(tblOrders[[#This Row],[Order_Date]],"mmmm")</f>
        <v>July</v>
      </c>
      <c r="L1286" t="str">
        <f>TEXT(tblOrders[[#This Row],[Order_Date]],"DDDD")</f>
        <v>Tuesday</v>
      </c>
    </row>
    <row r="1287" spans="1:12" x14ac:dyDescent="0.25">
      <c r="A1287" t="s">
        <v>1331</v>
      </c>
      <c r="B1287" t="s">
        <v>61</v>
      </c>
      <c r="C1287" s="3">
        <v>45906</v>
      </c>
      <c r="D1287" t="s">
        <v>17</v>
      </c>
      <c r="E1287" t="s">
        <v>29</v>
      </c>
      <c r="F1287">
        <v>1</v>
      </c>
      <c r="G1287" s="2">
        <v>48</v>
      </c>
      <c r="H1287" s="2">
        <v>48</v>
      </c>
      <c r="I1287" t="s">
        <v>14</v>
      </c>
      <c r="J1287" t="s">
        <v>15</v>
      </c>
      <c r="K1287" t="str">
        <f>TEXT(tblOrders[[#This Row],[Order_Date]],"mmmm")</f>
        <v>September</v>
      </c>
      <c r="L1287" t="str">
        <f>TEXT(tblOrders[[#This Row],[Order_Date]],"DDDD")</f>
        <v>Saturday</v>
      </c>
    </row>
    <row r="1288" spans="1:12" x14ac:dyDescent="0.25">
      <c r="A1288" t="s">
        <v>1332</v>
      </c>
      <c r="B1288" t="s">
        <v>61</v>
      </c>
      <c r="C1288" s="3">
        <v>45843</v>
      </c>
      <c r="D1288" t="s">
        <v>17</v>
      </c>
      <c r="E1288" t="s">
        <v>29</v>
      </c>
      <c r="F1288">
        <v>1</v>
      </c>
      <c r="G1288" s="2">
        <v>51</v>
      </c>
      <c r="H1288" s="2">
        <v>51</v>
      </c>
      <c r="I1288" t="s">
        <v>47</v>
      </c>
      <c r="J1288" t="s">
        <v>15</v>
      </c>
      <c r="K1288" t="str">
        <f>TEXT(tblOrders[[#This Row],[Order_Date]],"mmmm")</f>
        <v>July</v>
      </c>
      <c r="L1288" t="str">
        <f>TEXT(tblOrders[[#This Row],[Order_Date]],"DDDD")</f>
        <v>Saturday</v>
      </c>
    </row>
    <row r="1289" spans="1:12" x14ac:dyDescent="0.25">
      <c r="A1289" t="s">
        <v>1333</v>
      </c>
      <c r="B1289" t="s">
        <v>11</v>
      </c>
      <c r="C1289" s="3">
        <v>45882</v>
      </c>
      <c r="D1289" t="s">
        <v>17</v>
      </c>
      <c r="E1289" t="s">
        <v>25</v>
      </c>
      <c r="F1289">
        <v>3</v>
      </c>
      <c r="G1289" s="2">
        <v>49</v>
      </c>
      <c r="H1289" s="2">
        <v>147</v>
      </c>
      <c r="I1289" t="s">
        <v>14</v>
      </c>
      <c r="J1289" t="s">
        <v>213</v>
      </c>
      <c r="K1289" t="str">
        <f>TEXT(tblOrders[[#This Row],[Order_Date]],"mmmm")</f>
        <v>August</v>
      </c>
      <c r="L1289" t="str">
        <f>TEXT(tblOrders[[#This Row],[Order_Date]],"DDDD")</f>
        <v>Wednesday</v>
      </c>
    </row>
    <row r="1290" spans="1:12" x14ac:dyDescent="0.25">
      <c r="A1290" t="s">
        <v>1334</v>
      </c>
      <c r="B1290" t="s">
        <v>37</v>
      </c>
      <c r="C1290" s="3">
        <v>45848</v>
      </c>
      <c r="D1290" t="s">
        <v>17</v>
      </c>
      <c r="E1290" t="s">
        <v>25</v>
      </c>
      <c r="F1290">
        <v>2</v>
      </c>
      <c r="G1290" s="2">
        <v>272</v>
      </c>
      <c r="H1290" s="2">
        <v>544</v>
      </c>
      <c r="I1290" t="s">
        <v>14</v>
      </c>
      <c r="J1290" t="s">
        <v>38</v>
      </c>
      <c r="K1290" t="str">
        <f>TEXT(tblOrders[[#This Row],[Order_Date]],"mmmm")</f>
        <v>July</v>
      </c>
      <c r="L1290" t="str">
        <f>TEXT(tblOrders[[#This Row],[Order_Date]],"DDDD")</f>
        <v>Thursday</v>
      </c>
    </row>
    <row r="1291" spans="1:12" x14ac:dyDescent="0.25">
      <c r="A1291" t="s">
        <v>1335</v>
      </c>
      <c r="B1291" t="s">
        <v>21</v>
      </c>
      <c r="C1291" s="3">
        <v>45858</v>
      </c>
      <c r="D1291" t="s">
        <v>17</v>
      </c>
      <c r="E1291" t="s">
        <v>13</v>
      </c>
      <c r="F1291">
        <v>4</v>
      </c>
      <c r="G1291" s="2">
        <v>96</v>
      </c>
      <c r="H1291" s="2">
        <v>384</v>
      </c>
      <c r="I1291" t="s">
        <v>47</v>
      </c>
      <c r="J1291" t="s">
        <v>34</v>
      </c>
      <c r="K1291" t="str">
        <f>TEXT(tblOrders[[#This Row],[Order_Date]],"mmmm")</f>
        <v>July</v>
      </c>
      <c r="L1291" t="str">
        <f>TEXT(tblOrders[[#This Row],[Order_Date]],"DDDD")</f>
        <v>Sunday</v>
      </c>
    </row>
    <row r="1292" spans="1:12" x14ac:dyDescent="0.25">
      <c r="A1292" t="s">
        <v>1336</v>
      </c>
      <c r="B1292" t="s">
        <v>61</v>
      </c>
      <c r="C1292" s="3">
        <v>45920</v>
      </c>
      <c r="D1292" t="s">
        <v>12</v>
      </c>
      <c r="E1292" t="s">
        <v>25</v>
      </c>
      <c r="F1292">
        <v>1</v>
      </c>
      <c r="G1292" s="2">
        <v>93</v>
      </c>
      <c r="H1292" s="2">
        <v>93</v>
      </c>
      <c r="I1292" t="s">
        <v>14</v>
      </c>
      <c r="J1292" t="s">
        <v>38</v>
      </c>
      <c r="K1292" t="str">
        <f>TEXT(tblOrders[[#This Row],[Order_Date]],"mmmm")</f>
        <v>September</v>
      </c>
      <c r="L1292" t="str">
        <f>TEXT(tblOrders[[#This Row],[Order_Date]],"DDDD")</f>
        <v>Saturday</v>
      </c>
    </row>
    <row r="1293" spans="1:12" x14ac:dyDescent="0.25">
      <c r="A1293" t="s">
        <v>1337</v>
      </c>
      <c r="B1293" t="s">
        <v>61</v>
      </c>
      <c r="C1293" s="3">
        <v>45846</v>
      </c>
      <c r="D1293" t="s">
        <v>17</v>
      </c>
      <c r="E1293" t="s">
        <v>18</v>
      </c>
      <c r="F1293">
        <v>1</v>
      </c>
      <c r="G1293" s="2">
        <v>53</v>
      </c>
      <c r="H1293" s="2">
        <v>53</v>
      </c>
      <c r="I1293" t="s">
        <v>22</v>
      </c>
      <c r="J1293" t="s">
        <v>26</v>
      </c>
      <c r="K1293" t="str">
        <f>TEXT(tblOrders[[#This Row],[Order_Date]],"mmmm")</f>
        <v>July</v>
      </c>
      <c r="L1293" t="str">
        <f>TEXT(tblOrders[[#This Row],[Order_Date]],"DDDD")</f>
        <v>Tuesday</v>
      </c>
    </row>
    <row r="1294" spans="1:12" x14ac:dyDescent="0.25">
      <c r="A1294" t="s">
        <v>1338</v>
      </c>
      <c r="B1294" t="s">
        <v>32</v>
      </c>
      <c r="C1294" s="3">
        <v>45895</v>
      </c>
      <c r="D1294" t="s">
        <v>17</v>
      </c>
      <c r="E1294" t="s">
        <v>29</v>
      </c>
      <c r="F1294">
        <v>3</v>
      </c>
      <c r="G1294" s="2">
        <v>37</v>
      </c>
      <c r="H1294" s="2">
        <v>111</v>
      </c>
      <c r="I1294" t="s">
        <v>47</v>
      </c>
      <c r="J1294" t="s">
        <v>110</v>
      </c>
      <c r="K1294" t="str">
        <f>TEXT(tblOrders[[#This Row],[Order_Date]],"mmmm")</f>
        <v>August</v>
      </c>
      <c r="L1294" t="str">
        <f>TEXT(tblOrders[[#This Row],[Order_Date]],"DDDD")</f>
        <v>Tuesday</v>
      </c>
    </row>
    <row r="1295" spans="1:12" x14ac:dyDescent="0.25">
      <c r="A1295" t="s">
        <v>1339</v>
      </c>
      <c r="B1295" t="s">
        <v>61</v>
      </c>
      <c r="C1295" s="3">
        <v>45877</v>
      </c>
      <c r="D1295" t="s">
        <v>12</v>
      </c>
      <c r="E1295" t="s">
        <v>25</v>
      </c>
      <c r="F1295">
        <v>2</v>
      </c>
      <c r="G1295" s="2">
        <v>45</v>
      </c>
      <c r="H1295" s="2">
        <v>90</v>
      </c>
      <c r="I1295" t="s">
        <v>14</v>
      </c>
      <c r="J1295" t="s">
        <v>26</v>
      </c>
      <c r="K1295" t="str">
        <f>TEXT(tblOrders[[#This Row],[Order_Date]],"mmmm")</f>
        <v>August</v>
      </c>
      <c r="L1295" t="str">
        <f>TEXT(tblOrders[[#This Row],[Order_Date]],"DDDD")</f>
        <v>Friday</v>
      </c>
    </row>
    <row r="1296" spans="1:12" x14ac:dyDescent="0.25">
      <c r="A1296" t="s">
        <v>1340</v>
      </c>
      <c r="B1296" t="s">
        <v>49</v>
      </c>
      <c r="C1296" s="3">
        <v>45899</v>
      </c>
      <c r="D1296" t="s">
        <v>12</v>
      </c>
      <c r="E1296" t="s">
        <v>13</v>
      </c>
      <c r="F1296">
        <v>3</v>
      </c>
      <c r="G1296" s="2">
        <v>57</v>
      </c>
      <c r="H1296" s="2">
        <v>171</v>
      </c>
      <c r="I1296" t="s">
        <v>47</v>
      </c>
      <c r="J1296" t="s">
        <v>30</v>
      </c>
      <c r="K1296" t="str">
        <f>TEXT(tblOrders[[#This Row],[Order_Date]],"mmmm")</f>
        <v>August</v>
      </c>
      <c r="L1296" t="str">
        <f>TEXT(tblOrders[[#This Row],[Order_Date]],"DDDD")</f>
        <v>Saturday</v>
      </c>
    </row>
    <row r="1297" spans="1:12" x14ac:dyDescent="0.25">
      <c r="A1297" t="s">
        <v>1341</v>
      </c>
      <c r="B1297" t="s">
        <v>45</v>
      </c>
      <c r="C1297" s="3">
        <v>45927</v>
      </c>
      <c r="D1297" t="s">
        <v>40</v>
      </c>
      <c r="E1297" t="s">
        <v>25</v>
      </c>
      <c r="F1297">
        <v>2</v>
      </c>
      <c r="G1297" s="2">
        <v>13</v>
      </c>
      <c r="H1297" s="2">
        <v>26</v>
      </c>
      <c r="I1297" t="s">
        <v>14</v>
      </c>
      <c r="J1297" t="s">
        <v>38</v>
      </c>
      <c r="K1297" t="str">
        <f>TEXT(tblOrders[[#This Row],[Order_Date]],"mmmm")</f>
        <v>September</v>
      </c>
      <c r="L1297" t="str">
        <f>TEXT(tblOrders[[#This Row],[Order_Date]],"DDDD")</f>
        <v>Saturday</v>
      </c>
    </row>
    <row r="1298" spans="1:12" x14ac:dyDescent="0.25">
      <c r="A1298" t="s">
        <v>1342</v>
      </c>
      <c r="B1298" t="s">
        <v>32</v>
      </c>
      <c r="C1298" s="3">
        <v>45881</v>
      </c>
      <c r="D1298" t="s">
        <v>17</v>
      </c>
      <c r="E1298" t="s">
        <v>13</v>
      </c>
      <c r="F1298">
        <v>3</v>
      </c>
      <c r="G1298" s="2">
        <v>58</v>
      </c>
      <c r="H1298" s="2">
        <v>174</v>
      </c>
      <c r="I1298" t="s">
        <v>22</v>
      </c>
      <c r="J1298" t="s">
        <v>15</v>
      </c>
      <c r="K1298" t="str">
        <f>TEXT(tblOrders[[#This Row],[Order_Date]],"mmmm")</f>
        <v>August</v>
      </c>
      <c r="L1298" t="str">
        <f>TEXT(tblOrders[[#This Row],[Order_Date]],"DDDD")</f>
        <v>Tuesday</v>
      </c>
    </row>
    <row r="1299" spans="1:12" x14ac:dyDescent="0.25">
      <c r="A1299" t="s">
        <v>1343</v>
      </c>
      <c r="B1299" t="s">
        <v>21</v>
      </c>
      <c r="C1299" s="3">
        <v>45898</v>
      </c>
      <c r="D1299" t="s">
        <v>40</v>
      </c>
      <c r="E1299" t="s">
        <v>25</v>
      </c>
      <c r="F1299">
        <v>3</v>
      </c>
      <c r="G1299" s="2">
        <v>81</v>
      </c>
      <c r="H1299" s="2">
        <v>243</v>
      </c>
      <c r="I1299" t="s">
        <v>14</v>
      </c>
      <c r="J1299" t="s">
        <v>90</v>
      </c>
      <c r="K1299" t="str">
        <f>TEXT(tblOrders[[#This Row],[Order_Date]],"mmmm")</f>
        <v>August</v>
      </c>
      <c r="L1299" t="str">
        <f>TEXT(tblOrders[[#This Row],[Order_Date]],"DDDD")</f>
        <v>Friday</v>
      </c>
    </row>
    <row r="1300" spans="1:12" x14ac:dyDescent="0.25">
      <c r="A1300" t="s">
        <v>1344</v>
      </c>
      <c r="B1300" t="s">
        <v>37</v>
      </c>
      <c r="C1300" s="3">
        <v>45892</v>
      </c>
      <c r="D1300" t="s">
        <v>12</v>
      </c>
      <c r="E1300" t="s">
        <v>25</v>
      </c>
      <c r="F1300">
        <v>3</v>
      </c>
      <c r="G1300" s="2">
        <v>262</v>
      </c>
      <c r="H1300" s="2">
        <v>786</v>
      </c>
      <c r="I1300" t="s">
        <v>14</v>
      </c>
      <c r="J1300" t="s">
        <v>30</v>
      </c>
      <c r="K1300" t="str">
        <f>TEXT(tblOrders[[#This Row],[Order_Date]],"mmmm")</f>
        <v>August</v>
      </c>
      <c r="L1300" t="str">
        <f>TEXT(tblOrders[[#This Row],[Order_Date]],"DDDD")</f>
        <v>Saturday</v>
      </c>
    </row>
    <row r="1301" spans="1:12" x14ac:dyDescent="0.25">
      <c r="A1301" t="s">
        <v>1345</v>
      </c>
      <c r="B1301" t="s">
        <v>32</v>
      </c>
      <c r="C1301" s="3">
        <v>45890</v>
      </c>
      <c r="D1301" t="s">
        <v>40</v>
      </c>
      <c r="E1301" t="s">
        <v>25</v>
      </c>
      <c r="F1301">
        <v>1</v>
      </c>
      <c r="G1301" s="2">
        <v>69</v>
      </c>
      <c r="H1301" s="2">
        <v>69</v>
      </c>
      <c r="I1301" t="s">
        <v>14</v>
      </c>
      <c r="J1301" t="s">
        <v>26</v>
      </c>
      <c r="K1301" t="str">
        <f>TEXT(tblOrders[[#This Row],[Order_Date]],"mmmm")</f>
        <v>August</v>
      </c>
      <c r="L1301" t="str">
        <f>TEXT(tblOrders[[#This Row],[Order_Date]],"DDDD")</f>
        <v>Thursday</v>
      </c>
    </row>
    <row r="1302" spans="1:12" x14ac:dyDescent="0.25">
      <c r="A1302" t="s">
        <v>1346</v>
      </c>
      <c r="B1302" t="s">
        <v>61</v>
      </c>
      <c r="C1302" s="3">
        <v>45913</v>
      </c>
      <c r="D1302" t="s">
        <v>17</v>
      </c>
      <c r="E1302" t="s">
        <v>29</v>
      </c>
      <c r="F1302">
        <v>1</v>
      </c>
      <c r="G1302" s="2">
        <v>147</v>
      </c>
      <c r="H1302" s="2">
        <v>147</v>
      </c>
      <c r="I1302" t="s">
        <v>22</v>
      </c>
      <c r="J1302" t="s">
        <v>38</v>
      </c>
      <c r="K1302" t="str">
        <f>TEXT(tblOrders[[#This Row],[Order_Date]],"mmmm")</f>
        <v>September</v>
      </c>
      <c r="L1302" t="str">
        <f>TEXT(tblOrders[[#This Row],[Order_Date]],"DDDD")</f>
        <v>Saturday</v>
      </c>
    </row>
    <row r="1303" spans="1:12" x14ac:dyDescent="0.25">
      <c r="A1303" t="s">
        <v>1347</v>
      </c>
      <c r="B1303" t="s">
        <v>61</v>
      </c>
      <c r="C1303" s="3">
        <v>45930</v>
      </c>
      <c r="D1303" t="s">
        <v>17</v>
      </c>
      <c r="E1303" t="s">
        <v>29</v>
      </c>
      <c r="F1303">
        <v>1</v>
      </c>
      <c r="G1303" s="2">
        <v>147</v>
      </c>
      <c r="H1303" s="2">
        <v>147</v>
      </c>
      <c r="I1303" t="s">
        <v>14</v>
      </c>
      <c r="J1303" t="s">
        <v>26</v>
      </c>
      <c r="K1303" t="str">
        <f>TEXT(tblOrders[[#This Row],[Order_Date]],"mmmm")</f>
        <v>September</v>
      </c>
      <c r="L1303" t="str">
        <f>TEXT(tblOrders[[#This Row],[Order_Date]],"DDDD")</f>
        <v>Tuesday</v>
      </c>
    </row>
    <row r="1304" spans="1:12" x14ac:dyDescent="0.25">
      <c r="A1304" t="s">
        <v>1348</v>
      </c>
      <c r="B1304" t="s">
        <v>37</v>
      </c>
      <c r="C1304" s="3">
        <v>45907</v>
      </c>
      <c r="D1304" t="s">
        <v>17</v>
      </c>
      <c r="E1304" t="s">
        <v>18</v>
      </c>
      <c r="F1304">
        <v>2</v>
      </c>
      <c r="G1304" s="2">
        <v>291</v>
      </c>
      <c r="H1304" s="2">
        <v>582</v>
      </c>
      <c r="I1304" t="s">
        <v>22</v>
      </c>
      <c r="J1304" t="s">
        <v>62</v>
      </c>
      <c r="K1304" t="str">
        <f>TEXT(tblOrders[[#This Row],[Order_Date]],"mmmm")</f>
        <v>September</v>
      </c>
      <c r="L1304" t="str">
        <f>TEXT(tblOrders[[#This Row],[Order_Date]],"DDDD")</f>
        <v>Sunday</v>
      </c>
    </row>
    <row r="1305" spans="1:12" x14ac:dyDescent="0.25">
      <c r="A1305" t="s">
        <v>1349</v>
      </c>
      <c r="B1305" t="s">
        <v>32</v>
      </c>
      <c r="C1305" s="3">
        <v>45860</v>
      </c>
      <c r="D1305" t="s">
        <v>40</v>
      </c>
      <c r="E1305" t="s">
        <v>13</v>
      </c>
      <c r="F1305">
        <v>3</v>
      </c>
      <c r="G1305" s="2">
        <v>55</v>
      </c>
      <c r="H1305" s="2">
        <v>165</v>
      </c>
      <c r="I1305" t="s">
        <v>14</v>
      </c>
      <c r="J1305" t="s">
        <v>26</v>
      </c>
      <c r="K1305" t="str">
        <f>TEXT(tblOrders[[#This Row],[Order_Date]],"mmmm")</f>
        <v>July</v>
      </c>
      <c r="L1305" t="str">
        <f>TEXT(tblOrders[[#This Row],[Order_Date]],"DDDD")</f>
        <v>Tuesday</v>
      </c>
    </row>
    <row r="1306" spans="1:12" x14ac:dyDescent="0.25">
      <c r="A1306" t="s">
        <v>1350</v>
      </c>
      <c r="B1306" t="s">
        <v>11</v>
      </c>
      <c r="C1306" s="3">
        <v>45886</v>
      </c>
      <c r="D1306" t="s">
        <v>40</v>
      </c>
      <c r="E1306" t="s">
        <v>13</v>
      </c>
      <c r="F1306">
        <v>3</v>
      </c>
      <c r="G1306" s="2">
        <v>25</v>
      </c>
      <c r="H1306" s="2">
        <v>75</v>
      </c>
      <c r="I1306" t="s">
        <v>47</v>
      </c>
      <c r="J1306" t="s">
        <v>116</v>
      </c>
      <c r="K1306" t="str">
        <f>TEXT(tblOrders[[#This Row],[Order_Date]],"mmmm")</f>
        <v>August</v>
      </c>
      <c r="L1306" t="str">
        <f>TEXT(tblOrders[[#This Row],[Order_Date]],"DDDD")</f>
        <v>Sunday</v>
      </c>
    </row>
    <row r="1307" spans="1:12" x14ac:dyDescent="0.25">
      <c r="A1307" t="s">
        <v>1351</v>
      </c>
      <c r="B1307" t="s">
        <v>21</v>
      </c>
      <c r="C1307" s="3">
        <v>45903</v>
      </c>
      <c r="D1307" t="s">
        <v>28</v>
      </c>
      <c r="E1307" t="s">
        <v>13</v>
      </c>
      <c r="F1307">
        <v>1</v>
      </c>
      <c r="G1307" s="2">
        <v>57</v>
      </c>
      <c r="H1307" s="2">
        <v>57</v>
      </c>
      <c r="I1307" t="s">
        <v>14</v>
      </c>
      <c r="J1307" t="s">
        <v>38</v>
      </c>
      <c r="K1307" t="str">
        <f>TEXT(tblOrders[[#This Row],[Order_Date]],"mmmm")</f>
        <v>September</v>
      </c>
      <c r="L1307" t="str">
        <f>TEXT(tblOrders[[#This Row],[Order_Date]],"DDDD")</f>
        <v>Wednesday</v>
      </c>
    </row>
    <row r="1308" spans="1:12" x14ac:dyDescent="0.25">
      <c r="A1308" t="s">
        <v>1352</v>
      </c>
      <c r="B1308" t="s">
        <v>61</v>
      </c>
      <c r="C1308" s="3">
        <v>45845</v>
      </c>
      <c r="D1308" t="s">
        <v>28</v>
      </c>
      <c r="E1308" t="s">
        <v>25</v>
      </c>
      <c r="F1308">
        <v>1</v>
      </c>
      <c r="G1308" s="2">
        <v>74</v>
      </c>
      <c r="H1308" s="2">
        <v>74</v>
      </c>
      <c r="I1308" t="s">
        <v>22</v>
      </c>
      <c r="J1308" t="s">
        <v>38</v>
      </c>
      <c r="K1308" t="str">
        <f>TEXT(tblOrders[[#This Row],[Order_Date]],"mmmm")</f>
        <v>July</v>
      </c>
      <c r="L1308" t="str">
        <f>TEXT(tblOrders[[#This Row],[Order_Date]],"DDDD")</f>
        <v>Monday</v>
      </c>
    </row>
    <row r="1309" spans="1:12" x14ac:dyDescent="0.25">
      <c r="A1309" t="s">
        <v>1353</v>
      </c>
      <c r="B1309" t="s">
        <v>49</v>
      </c>
      <c r="C1309" s="3">
        <v>45927</v>
      </c>
      <c r="D1309" t="s">
        <v>17</v>
      </c>
      <c r="E1309" t="s">
        <v>18</v>
      </c>
      <c r="F1309">
        <v>3</v>
      </c>
      <c r="G1309" s="2">
        <v>47</v>
      </c>
      <c r="H1309" s="2">
        <v>141</v>
      </c>
      <c r="I1309" t="s">
        <v>22</v>
      </c>
      <c r="J1309" t="s">
        <v>38</v>
      </c>
      <c r="K1309" t="str">
        <f>TEXT(tblOrders[[#This Row],[Order_Date]],"mmmm")</f>
        <v>September</v>
      </c>
      <c r="L1309" t="str">
        <f>TEXT(tblOrders[[#This Row],[Order_Date]],"DDDD")</f>
        <v>Saturday</v>
      </c>
    </row>
    <row r="1310" spans="1:12" x14ac:dyDescent="0.25">
      <c r="A1310" t="s">
        <v>1354</v>
      </c>
      <c r="B1310" t="s">
        <v>32</v>
      </c>
      <c r="C1310" s="3">
        <v>45927</v>
      </c>
      <c r="D1310" t="s">
        <v>28</v>
      </c>
      <c r="E1310" t="s">
        <v>18</v>
      </c>
      <c r="F1310">
        <v>3</v>
      </c>
      <c r="G1310" s="2">
        <v>71</v>
      </c>
      <c r="H1310" s="2">
        <v>213</v>
      </c>
      <c r="I1310" t="s">
        <v>14</v>
      </c>
      <c r="J1310" t="s">
        <v>38</v>
      </c>
      <c r="K1310" t="str">
        <f>TEXT(tblOrders[[#This Row],[Order_Date]],"mmmm")</f>
        <v>September</v>
      </c>
      <c r="L1310" t="str">
        <f>TEXT(tblOrders[[#This Row],[Order_Date]],"DDDD")</f>
        <v>Saturday</v>
      </c>
    </row>
    <row r="1311" spans="1:12" x14ac:dyDescent="0.25">
      <c r="A1311" t="s">
        <v>1355</v>
      </c>
      <c r="B1311" t="s">
        <v>37</v>
      </c>
      <c r="C1311" s="3">
        <v>45876</v>
      </c>
      <c r="D1311" t="s">
        <v>17</v>
      </c>
      <c r="E1311" t="s">
        <v>25</v>
      </c>
      <c r="F1311">
        <v>1</v>
      </c>
      <c r="G1311" s="2">
        <v>278</v>
      </c>
      <c r="H1311" s="2">
        <v>278</v>
      </c>
      <c r="I1311" t="s">
        <v>41</v>
      </c>
      <c r="J1311" t="s">
        <v>213</v>
      </c>
      <c r="K1311" t="str">
        <f>TEXT(tblOrders[[#This Row],[Order_Date]],"mmmm")</f>
        <v>August</v>
      </c>
      <c r="L1311" t="str">
        <f>TEXT(tblOrders[[#This Row],[Order_Date]],"DDDD")</f>
        <v>Thursday</v>
      </c>
    </row>
    <row r="1312" spans="1:12" x14ac:dyDescent="0.25">
      <c r="A1312" t="s">
        <v>1356</v>
      </c>
      <c r="B1312" t="s">
        <v>37</v>
      </c>
      <c r="C1312" s="3">
        <v>45929</v>
      </c>
      <c r="D1312" t="s">
        <v>12</v>
      </c>
      <c r="E1312" t="s">
        <v>29</v>
      </c>
      <c r="F1312">
        <v>3</v>
      </c>
      <c r="G1312" s="2">
        <v>120</v>
      </c>
      <c r="H1312" s="2">
        <v>360</v>
      </c>
      <c r="I1312" t="s">
        <v>14</v>
      </c>
      <c r="J1312" t="s">
        <v>26</v>
      </c>
      <c r="K1312" t="str">
        <f>TEXT(tblOrders[[#This Row],[Order_Date]],"mmmm")</f>
        <v>September</v>
      </c>
      <c r="L1312" t="str">
        <f>TEXT(tblOrders[[#This Row],[Order_Date]],"DDDD")</f>
        <v>Monday</v>
      </c>
    </row>
    <row r="1313" spans="1:12" x14ac:dyDescent="0.25">
      <c r="A1313" t="s">
        <v>1357</v>
      </c>
      <c r="B1313" t="s">
        <v>45</v>
      </c>
      <c r="C1313" s="3">
        <v>45845</v>
      </c>
      <c r="D1313" t="s">
        <v>28</v>
      </c>
      <c r="E1313" t="s">
        <v>13</v>
      </c>
      <c r="F1313">
        <v>4</v>
      </c>
      <c r="G1313" s="2">
        <v>8</v>
      </c>
      <c r="H1313" s="2">
        <v>32</v>
      </c>
      <c r="I1313" t="s">
        <v>41</v>
      </c>
      <c r="J1313" t="s">
        <v>30</v>
      </c>
      <c r="K1313" t="str">
        <f>TEXT(tblOrders[[#This Row],[Order_Date]],"mmmm")</f>
        <v>July</v>
      </c>
      <c r="L1313" t="str">
        <f>TEXT(tblOrders[[#This Row],[Order_Date]],"DDDD")</f>
        <v>Monday</v>
      </c>
    </row>
    <row r="1314" spans="1:12" x14ac:dyDescent="0.25">
      <c r="A1314" t="s">
        <v>1358</v>
      </c>
      <c r="B1314" t="s">
        <v>32</v>
      </c>
      <c r="C1314" s="3">
        <v>45928</v>
      </c>
      <c r="D1314" t="s">
        <v>12</v>
      </c>
      <c r="E1314" t="s">
        <v>29</v>
      </c>
      <c r="F1314">
        <v>1</v>
      </c>
      <c r="G1314" s="2">
        <v>90</v>
      </c>
      <c r="H1314" s="2">
        <v>90</v>
      </c>
      <c r="I1314" t="s">
        <v>47</v>
      </c>
      <c r="J1314" t="s">
        <v>15</v>
      </c>
      <c r="K1314" t="str">
        <f>TEXT(tblOrders[[#This Row],[Order_Date]],"mmmm")</f>
        <v>September</v>
      </c>
      <c r="L1314" t="str">
        <f>TEXT(tblOrders[[#This Row],[Order_Date]],"DDDD")</f>
        <v>Sunday</v>
      </c>
    </row>
    <row r="1315" spans="1:12" x14ac:dyDescent="0.25">
      <c r="A1315" t="s">
        <v>1359</v>
      </c>
      <c r="B1315" t="s">
        <v>71</v>
      </c>
      <c r="C1315" s="3">
        <v>45864</v>
      </c>
      <c r="D1315" t="s">
        <v>12</v>
      </c>
      <c r="E1315" t="s">
        <v>13</v>
      </c>
      <c r="F1315">
        <v>3</v>
      </c>
      <c r="G1315" s="2">
        <v>28</v>
      </c>
      <c r="H1315" s="2">
        <v>84</v>
      </c>
      <c r="I1315" t="s">
        <v>14</v>
      </c>
      <c r="J1315" t="s">
        <v>81</v>
      </c>
      <c r="K1315" t="str">
        <f>TEXT(tblOrders[[#This Row],[Order_Date]],"mmmm")</f>
        <v>July</v>
      </c>
      <c r="L1315" t="str">
        <f>TEXT(tblOrders[[#This Row],[Order_Date]],"DDDD")</f>
        <v>Saturday</v>
      </c>
    </row>
    <row r="1316" spans="1:12" x14ac:dyDescent="0.25">
      <c r="A1316" t="s">
        <v>1360</v>
      </c>
      <c r="B1316" t="s">
        <v>61</v>
      </c>
      <c r="C1316" s="3">
        <v>45894</v>
      </c>
      <c r="D1316" t="s">
        <v>17</v>
      </c>
      <c r="E1316" t="s">
        <v>29</v>
      </c>
      <c r="F1316">
        <v>1</v>
      </c>
      <c r="G1316" s="2">
        <v>91</v>
      </c>
      <c r="H1316" s="2">
        <v>91</v>
      </c>
      <c r="I1316" t="s">
        <v>47</v>
      </c>
      <c r="J1316" t="s">
        <v>15</v>
      </c>
      <c r="K1316" t="str">
        <f>TEXT(tblOrders[[#This Row],[Order_Date]],"mmmm")</f>
        <v>August</v>
      </c>
      <c r="L1316" t="str">
        <f>TEXT(tblOrders[[#This Row],[Order_Date]],"DDDD")</f>
        <v>Monday</v>
      </c>
    </row>
    <row r="1317" spans="1:12" x14ac:dyDescent="0.25">
      <c r="A1317" t="s">
        <v>1361</v>
      </c>
      <c r="B1317" t="s">
        <v>21</v>
      </c>
      <c r="C1317" s="3">
        <v>45893</v>
      </c>
      <c r="D1317" t="s">
        <v>12</v>
      </c>
      <c r="E1317" t="s">
        <v>29</v>
      </c>
      <c r="F1317">
        <v>3</v>
      </c>
      <c r="G1317" s="2">
        <v>120</v>
      </c>
      <c r="H1317" s="2">
        <v>360</v>
      </c>
      <c r="I1317" t="s">
        <v>14</v>
      </c>
      <c r="J1317" t="s">
        <v>26</v>
      </c>
      <c r="K1317" t="str">
        <f>TEXT(tblOrders[[#This Row],[Order_Date]],"mmmm")</f>
        <v>August</v>
      </c>
      <c r="L1317" t="str">
        <f>TEXT(tblOrders[[#This Row],[Order_Date]],"DDDD")</f>
        <v>Sunday</v>
      </c>
    </row>
    <row r="1318" spans="1:12" x14ac:dyDescent="0.25">
      <c r="A1318" t="s">
        <v>1362</v>
      </c>
      <c r="B1318" t="s">
        <v>32</v>
      </c>
      <c r="C1318" s="3">
        <v>45909</v>
      </c>
      <c r="D1318" t="s">
        <v>12</v>
      </c>
      <c r="E1318" t="s">
        <v>25</v>
      </c>
      <c r="F1318">
        <v>2</v>
      </c>
      <c r="G1318" s="2">
        <v>66</v>
      </c>
      <c r="H1318" s="2">
        <v>132</v>
      </c>
      <c r="I1318" t="s">
        <v>14</v>
      </c>
      <c r="J1318" t="s">
        <v>38</v>
      </c>
      <c r="K1318" t="str">
        <f>TEXT(tblOrders[[#This Row],[Order_Date]],"mmmm")</f>
        <v>September</v>
      </c>
      <c r="L1318" t="str">
        <f>TEXT(tblOrders[[#This Row],[Order_Date]],"DDDD")</f>
        <v>Tuesday</v>
      </c>
    </row>
    <row r="1319" spans="1:12" x14ac:dyDescent="0.25">
      <c r="A1319" t="s">
        <v>1363</v>
      </c>
      <c r="B1319" t="s">
        <v>32</v>
      </c>
      <c r="C1319" s="3">
        <v>45866</v>
      </c>
      <c r="D1319" t="s">
        <v>40</v>
      </c>
      <c r="E1319" t="s">
        <v>25</v>
      </c>
      <c r="F1319">
        <v>2</v>
      </c>
      <c r="G1319" s="2">
        <v>85</v>
      </c>
      <c r="H1319" s="2">
        <v>170</v>
      </c>
      <c r="I1319" t="s">
        <v>14</v>
      </c>
      <c r="J1319" t="s">
        <v>26</v>
      </c>
      <c r="K1319" t="str">
        <f>TEXT(tblOrders[[#This Row],[Order_Date]],"mmmm")</f>
        <v>July</v>
      </c>
      <c r="L1319" t="str">
        <f>TEXT(tblOrders[[#This Row],[Order_Date]],"DDDD")</f>
        <v>Monday</v>
      </c>
    </row>
    <row r="1320" spans="1:12" x14ac:dyDescent="0.25">
      <c r="A1320" t="s">
        <v>1364</v>
      </c>
      <c r="B1320" t="s">
        <v>32</v>
      </c>
      <c r="C1320" s="3">
        <v>45912</v>
      </c>
      <c r="D1320" t="s">
        <v>17</v>
      </c>
      <c r="E1320" t="s">
        <v>25</v>
      </c>
      <c r="F1320">
        <v>2</v>
      </c>
      <c r="G1320" s="2">
        <v>52</v>
      </c>
      <c r="H1320" s="2">
        <v>104</v>
      </c>
      <c r="I1320" t="s">
        <v>14</v>
      </c>
      <c r="J1320" t="s">
        <v>26</v>
      </c>
      <c r="K1320" t="str">
        <f>TEXT(tblOrders[[#This Row],[Order_Date]],"mmmm")</f>
        <v>September</v>
      </c>
      <c r="L1320" t="str">
        <f>TEXT(tblOrders[[#This Row],[Order_Date]],"DDDD")</f>
        <v>Friday</v>
      </c>
    </row>
    <row r="1321" spans="1:12" x14ac:dyDescent="0.25">
      <c r="A1321" t="s">
        <v>1365</v>
      </c>
      <c r="B1321" t="s">
        <v>61</v>
      </c>
      <c r="C1321" s="3">
        <v>45861</v>
      </c>
      <c r="D1321" t="s">
        <v>12</v>
      </c>
      <c r="E1321" t="s">
        <v>29</v>
      </c>
      <c r="F1321">
        <v>2</v>
      </c>
      <c r="G1321" s="2">
        <v>52</v>
      </c>
      <c r="H1321" s="2">
        <v>104</v>
      </c>
      <c r="I1321" t="s">
        <v>43</v>
      </c>
      <c r="J1321" t="s">
        <v>26</v>
      </c>
      <c r="K1321" t="str">
        <f>TEXT(tblOrders[[#This Row],[Order_Date]],"mmmm")</f>
        <v>July</v>
      </c>
      <c r="L1321" t="str">
        <f>TEXT(tblOrders[[#This Row],[Order_Date]],"DDDD")</f>
        <v>Wednesday</v>
      </c>
    </row>
    <row r="1322" spans="1:12" x14ac:dyDescent="0.25">
      <c r="A1322" t="s">
        <v>1366</v>
      </c>
      <c r="B1322" t="s">
        <v>49</v>
      </c>
      <c r="C1322" s="3">
        <v>45849</v>
      </c>
      <c r="D1322" t="s">
        <v>17</v>
      </c>
      <c r="E1322" t="s">
        <v>18</v>
      </c>
      <c r="F1322">
        <v>3</v>
      </c>
      <c r="G1322" s="2">
        <v>55</v>
      </c>
      <c r="H1322" s="2">
        <v>165</v>
      </c>
      <c r="I1322" t="s">
        <v>14</v>
      </c>
      <c r="J1322" t="s">
        <v>38</v>
      </c>
      <c r="K1322" t="str">
        <f>TEXT(tblOrders[[#This Row],[Order_Date]],"mmmm")</f>
        <v>July</v>
      </c>
      <c r="L1322" t="str">
        <f>TEXT(tblOrders[[#This Row],[Order_Date]],"DDDD")</f>
        <v>Friday</v>
      </c>
    </row>
    <row r="1323" spans="1:12" x14ac:dyDescent="0.25">
      <c r="A1323" t="s">
        <v>1367</v>
      </c>
      <c r="B1323" t="s">
        <v>11</v>
      </c>
      <c r="C1323" s="3">
        <v>45923</v>
      </c>
      <c r="D1323" t="s">
        <v>40</v>
      </c>
      <c r="E1323" t="s">
        <v>25</v>
      </c>
      <c r="F1323">
        <v>3</v>
      </c>
      <c r="G1323" s="2">
        <v>46</v>
      </c>
      <c r="H1323" s="2">
        <v>138</v>
      </c>
      <c r="I1323" t="s">
        <v>14</v>
      </c>
      <c r="J1323" t="s">
        <v>26</v>
      </c>
      <c r="K1323" t="str">
        <f>TEXT(tblOrders[[#This Row],[Order_Date]],"mmmm")</f>
        <v>September</v>
      </c>
      <c r="L1323" t="str">
        <f>TEXT(tblOrders[[#This Row],[Order_Date]],"DDDD")</f>
        <v>Tuesday</v>
      </c>
    </row>
    <row r="1324" spans="1:12" x14ac:dyDescent="0.25">
      <c r="A1324" t="s">
        <v>1368</v>
      </c>
      <c r="B1324" t="s">
        <v>32</v>
      </c>
      <c r="C1324" s="3">
        <v>45849</v>
      </c>
      <c r="D1324" t="s">
        <v>28</v>
      </c>
      <c r="E1324" t="s">
        <v>18</v>
      </c>
      <c r="F1324">
        <v>4</v>
      </c>
      <c r="G1324" s="2">
        <v>85</v>
      </c>
      <c r="H1324" s="2">
        <v>340</v>
      </c>
      <c r="I1324" t="s">
        <v>14</v>
      </c>
      <c r="J1324" t="s">
        <v>81</v>
      </c>
      <c r="K1324" t="str">
        <f>TEXT(tblOrders[[#This Row],[Order_Date]],"mmmm")</f>
        <v>July</v>
      </c>
      <c r="L1324" t="str">
        <f>TEXT(tblOrders[[#This Row],[Order_Date]],"DDDD")</f>
        <v>Friday</v>
      </c>
    </row>
    <row r="1325" spans="1:12" x14ac:dyDescent="0.25">
      <c r="A1325" t="s">
        <v>1369</v>
      </c>
      <c r="B1325" t="s">
        <v>37</v>
      </c>
      <c r="C1325" s="3">
        <v>45839</v>
      </c>
      <c r="D1325" t="s">
        <v>17</v>
      </c>
      <c r="E1325" t="s">
        <v>25</v>
      </c>
      <c r="F1325">
        <v>1</v>
      </c>
      <c r="G1325" s="2">
        <v>219</v>
      </c>
      <c r="H1325" s="2">
        <v>219</v>
      </c>
      <c r="I1325" t="s">
        <v>22</v>
      </c>
      <c r="J1325" t="s">
        <v>67</v>
      </c>
      <c r="K1325" t="str">
        <f>TEXT(tblOrders[[#This Row],[Order_Date]],"mmmm")</f>
        <v>July</v>
      </c>
      <c r="L1325" t="str">
        <f>TEXT(tblOrders[[#This Row],[Order_Date]],"DDDD")</f>
        <v>Tuesday</v>
      </c>
    </row>
    <row r="1326" spans="1:12" x14ac:dyDescent="0.25">
      <c r="A1326" t="s">
        <v>1370</v>
      </c>
      <c r="B1326" t="s">
        <v>61</v>
      </c>
      <c r="C1326" s="3">
        <v>45925</v>
      </c>
      <c r="D1326" t="s">
        <v>40</v>
      </c>
      <c r="E1326" t="s">
        <v>18</v>
      </c>
      <c r="F1326">
        <v>2</v>
      </c>
      <c r="G1326" s="2">
        <v>90</v>
      </c>
      <c r="H1326" s="2">
        <v>180</v>
      </c>
      <c r="I1326" t="s">
        <v>14</v>
      </c>
      <c r="J1326" t="s">
        <v>67</v>
      </c>
      <c r="K1326" t="str">
        <f>TEXT(tblOrders[[#This Row],[Order_Date]],"mmmm")</f>
        <v>September</v>
      </c>
      <c r="L1326" t="str">
        <f>TEXT(tblOrders[[#This Row],[Order_Date]],"DDDD")</f>
        <v>Thursday</v>
      </c>
    </row>
    <row r="1327" spans="1:12" x14ac:dyDescent="0.25">
      <c r="A1327" t="s">
        <v>1371</v>
      </c>
      <c r="B1327" t="s">
        <v>71</v>
      </c>
      <c r="C1327" s="3">
        <v>45915</v>
      </c>
      <c r="D1327" t="s">
        <v>28</v>
      </c>
      <c r="E1327" t="s">
        <v>29</v>
      </c>
      <c r="F1327">
        <v>4</v>
      </c>
      <c r="G1327" s="2">
        <v>65</v>
      </c>
      <c r="H1327" s="2">
        <v>260</v>
      </c>
      <c r="I1327" t="s">
        <v>14</v>
      </c>
      <c r="J1327" t="s">
        <v>90</v>
      </c>
      <c r="K1327" t="str">
        <f>TEXT(tblOrders[[#This Row],[Order_Date]],"mmmm")</f>
        <v>September</v>
      </c>
      <c r="L1327" t="str">
        <f>TEXT(tblOrders[[#This Row],[Order_Date]],"DDDD")</f>
        <v>Monday</v>
      </c>
    </row>
    <row r="1328" spans="1:12" x14ac:dyDescent="0.25">
      <c r="A1328" t="s">
        <v>1372</v>
      </c>
      <c r="B1328" t="s">
        <v>61</v>
      </c>
      <c r="C1328" s="3">
        <v>45912</v>
      </c>
      <c r="D1328" t="s">
        <v>28</v>
      </c>
      <c r="E1328" t="s">
        <v>29</v>
      </c>
      <c r="F1328">
        <v>1</v>
      </c>
      <c r="G1328" s="2">
        <v>150</v>
      </c>
      <c r="H1328" s="2">
        <v>150</v>
      </c>
      <c r="I1328" t="s">
        <v>47</v>
      </c>
      <c r="J1328" t="s">
        <v>30</v>
      </c>
      <c r="K1328" t="str">
        <f>TEXT(tblOrders[[#This Row],[Order_Date]],"mmmm")</f>
        <v>September</v>
      </c>
      <c r="L1328" t="str">
        <f>TEXT(tblOrders[[#This Row],[Order_Date]],"DDDD")</f>
        <v>Friday</v>
      </c>
    </row>
    <row r="1329" spans="1:12" x14ac:dyDescent="0.25">
      <c r="A1329" t="s">
        <v>1373</v>
      </c>
      <c r="B1329" t="s">
        <v>61</v>
      </c>
      <c r="C1329" s="3">
        <v>45879</v>
      </c>
      <c r="D1329" t="s">
        <v>40</v>
      </c>
      <c r="E1329" t="s">
        <v>18</v>
      </c>
      <c r="F1329">
        <v>2</v>
      </c>
      <c r="G1329" s="2">
        <v>166</v>
      </c>
      <c r="H1329" s="2">
        <v>332</v>
      </c>
      <c r="I1329" t="s">
        <v>22</v>
      </c>
      <c r="J1329" t="s">
        <v>116</v>
      </c>
      <c r="K1329" t="str">
        <f>TEXT(tblOrders[[#This Row],[Order_Date]],"mmmm")</f>
        <v>August</v>
      </c>
      <c r="L1329" t="str">
        <f>TEXT(tblOrders[[#This Row],[Order_Date]],"DDDD")</f>
        <v>Sunday</v>
      </c>
    </row>
    <row r="1330" spans="1:12" x14ac:dyDescent="0.25">
      <c r="A1330" t="s">
        <v>1374</v>
      </c>
      <c r="B1330" t="s">
        <v>61</v>
      </c>
      <c r="C1330" s="3">
        <v>45852</v>
      </c>
      <c r="D1330" t="s">
        <v>12</v>
      </c>
      <c r="E1330" t="s">
        <v>29</v>
      </c>
      <c r="F1330">
        <v>1</v>
      </c>
      <c r="G1330" s="2">
        <v>147</v>
      </c>
      <c r="H1330" s="2">
        <v>147</v>
      </c>
      <c r="I1330" t="s">
        <v>22</v>
      </c>
      <c r="J1330" t="s">
        <v>26</v>
      </c>
      <c r="K1330" t="str">
        <f>TEXT(tblOrders[[#This Row],[Order_Date]],"mmmm")</f>
        <v>July</v>
      </c>
      <c r="L1330" t="str">
        <f>TEXT(tblOrders[[#This Row],[Order_Date]],"DDDD")</f>
        <v>Monday</v>
      </c>
    </row>
    <row r="1331" spans="1:12" x14ac:dyDescent="0.25">
      <c r="A1331" t="s">
        <v>1375</v>
      </c>
      <c r="B1331" t="s">
        <v>11</v>
      </c>
      <c r="C1331" s="3">
        <v>45863</v>
      </c>
      <c r="D1331" t="s">
        <v>12</v>
      </c>
      <c r="E1331" t="s">
        <v>25</v>
      </c>
      <c r="F1331">
        <v>3</v>
      </c>
      <c r="G1331" s="2">
        <v>17</v>
      </c>
      <c r="H1331" s="2">
        <v>51</v>
      </c>
      <c r="I1331" t="s">
        <v>14</v>
      </c>
      <c r="J1331" t="s">
        <v>90</v>
      </c>
      <c r="K1331" t="str">
        <f>TEXT(tblOrders[[#This Row],[Order_Date]],"mmmm")</f>
        <v>July</v>
      </c>
      <c r="L1331" t="str">
        <f>TEXT(tblOrders[[#This Row],[Order_Date]],"DDDD")</f>
        <v>Friday</v>
      </c>
    </row>
    <row r="1332" spans="1:12" x14ac:dyDescent="0.25">
      <c r="A1332" t="s">
        <v>1376</v>
      </c>
      <c r="B1332" t="s">
        <v>32</v>
      </c>
      <c r="C1332" s="3">
        <v>45906</v>
      </c>
      <c r="D1332" t="s">
        <v>12</v>
      </c>
      <c r="E1332" t="s">
        <v>29</v>
      </c>
      <c r="F1332">
        <v>1</v>
      </c>
      <c r="G1332" s="2">
        <v>75</v>
      </c>
      <c r="H1332" s="2">
        <v>75</v>
      </c>
      <c r="I1332" t="s">
        <v>41</v>
      </c>
      <c r="J1332" t="s">
        <v>38</v>
      </c>
      <c r="K1332" t="str">
        <f>TEXT(tblOrders[[#This Row],[Order_Date]],"mmmm")</f>
        <v>September</v>
      </c>
      <c r="L1332" t="str">
        <f>TEXT(tblOrders[[#This Row],[Order_Date]],"DDDD")</f>
        <v>Saturday</v>
      </c>
    </row>
    <row r="1333" spans="1:12" x14ac:dyDescent="0.25">
      <c r="A1333" t="s">
        <v>1377</v>
      </c>
      <c r="B1333" t="s">
        <v>32</v>
      </c>
      <c r="C1333" s="3">
        <v>45919</v>
      </c>
      <c r="D1333" t="s">
        <v>17</v>
      </c>
      <c r="E1333" t="s">
        <v>18</v>
      </c>
      <c r="F1333">
        <v>5</v>
      </c>
      <c r="G1333" s="2">
        <v>54</v>
      </c>
      <c r="H1333" s="2">
        <v>270</v>
      </c>
      <c r="I1333" t="s">
        <v>14</v>
      </c>
      <c r="J1333" t="s">
        <v>26</v>
      </c>
      <c r="K1333" t="str">
        <f>TEXT(tblOrders[[#This Row],[Order_Date]],"mmmm")</f>
        <v>September</v>
      </c>
      <c r="L1333" t="str">
        <f>TEXT(tblOrders[[#This Row],[Order_Date]],"DDDD")</f>
        <v>Friday</v>
      </c>
    </row>
    <row r="1334" spans="1:12" x14ac:dyDescent="0.25">
      <c r="A1334" t="s">
        <v>1378</v>
      </c>
      <c r="B1334" t="s">
        <v>61</v>
      </c>
      <c r="C1334" s="3">
        <v>45843</v>
      </c>
      <c r="D1334" t="s">
        <v>28</v>
      </c>
      <c r="E1334" t="s">
        <v>13</v>
      </c>
      <c r="F1334">
        <v>1</v>
      </c>
      <c r="G1334" s="2">
        <v>42</v>
      </c>
      <c r="H1334" s="2">
        <v>42</v>
      </c>
      <c r="I1334" t="s">
        <v>14</v>
      </c>
      <c r="J1334" t="s">
        <v>38</v>
      </c>
      <c r="K1334" t="str">
        <f>TEXT(tblOrders[[#This Row],[Order_Date]],"mmmm")</f>
        <v>July</v>
      </c>
      <c r="L1334" t="str">
        <f>TEXT(tblOrders[[#This Row],[Order_Date]],"DDDD")</f>
        <v>Saturday</v>
      </c>
    </row>
    <row r="1335" spans="1:12" x14ac:dyDescent="0.25">
      <c r="A1335" t="s">
        <v>1379</v>
      </c>
      <c r="B1335" t="s">
        <v>32</v>
      </c>
      <c r="C1335" s="3">
        <v>45847</v>
      </c>
      <c r="D1335" t="s">
        <v>28</v>
      </c>
      <c r="E1335" t="s">
        <v>29</v>
      </c>
      <c r="F1335">
        <v>1</v>
      </c>
      <c r="G1335" s="2">
        <v>26</v>
      </c>
      <c r="H1335" s="2">
        <v>26</v>
      </c>
      <c r="I1335" t="s">
        <v>47</v>
      </c>
      <c r="J1335" t="s">
        <v>213</v>
      </c>
      <c r="K1335" t="str">
        <f>TEXT(tblOrders[[#This Row],[Order_Date]],"mmmm")</f>
        <v>July</v>
      </c>
      <c r="L1335" t="str">
        <f>TEXT(tblOrders[[#This Row],[Order_Date]],"DDDD")</f>
        <v>Wednesday</v>
      </c>
    </row>
    <row r="1336" spans="1:12" x14ac:dyDescent="0.25">
      <c r="A1336" t="s">
        <v>1380</v>
      </c>
      <c r="B1336" t="s">
        <v>11</v>
      </c>
      <c r="C1336" s="3">
        <v>45907</v>
      </c>
      <c r="D1336" t="s">
        <v>12</v>
      </c>
      <c r="E1336" t="s">
        <v>25</v>
      </c>
      <c r="F1336">
        <v>2</v>
      </c>
      <c r="G1336" s="2">
        <v>26</v>
      </c>
      <c r="H1336" s="2">
        <v>52</v>
      </c>
      <c r="I1336" t="s">
        <v>14</v>
      </c>
      <c r="J1336" t="s">
        <v>30</v>
      </c>
      <c r="K1336" t="str">
        <f>TEXT(tblOrders[[#This Row],[Order_Date]],"mmmm")</f>
        <v>September</v>
      </c>
      <c r="L1336" t="str">
        <f>TEXT(tblOrders[[#This Row],[Order_Date]],"DDDD")</f>
        <v>Sunday</v>
      </c>
    </row>
    <row r="1337" spans="1:12" x14ac:dyDescent="0.25">
      <c r="A1337" t="s">
        <v>1381</v>
      </c>
      <c r="B1337" t="s">
        <v>32</v>
      </c>
      <c r="C1337" s="3">
        <v>45921</v>
      </c>
      <c r="D1337" t="s">
        <v>17</v>
      </c>
      <c r="E1337" t="s">
        <v>25</v>
      </c>
      <c r="F1337">
        <v>5</v>
      </c>
      <c r="G1337" s="2">
        <v>46</v>
      </c>
      <c r="H1337" s="2">
        <v>230</v>
      </c>
      <c r="I1337" t="s">
        <v>41</v>
      </c>
      <c r="J1337" t="s">
        <v>30</v>
      </c>
      <c r="K1337" t="str">
        <f>TEXT(tblOrders[[#This Row],[Order_Date]],"mmmm")</f>
        <v>September</v>
      </c>
      <c r="L1337" t="str">
        <f>TEXT(tblOrders[[#This Row],[Order_Date]],"DDDD")</f>
        <v>Sunday</v>
      </c>
    </row>
    <row r="1338" spans="1:12" x14ac:dyDescent="0.25">
      <c r="A1338" t="s">
        <v>1382</v>
      </c>
      <c r="B1338" t="s">
        <v>21</v>
      </c>
      <c r="C1338" s="3">
        <v>45911</v>
      </c>
      <c r="D1338" t="s">
        <v>12</v>
      </c>
      <c r="E1338" t="s">
        <v>18</v>
      </c>
      <c r="F1338">
        <v>3</v>
      </c>
      <c r="G1338" s="2">
        <v>45</v>
      </c>
      <c r="H1338" s="2">
        <v>135</v>
      </c>
      <c r="I1338" t="s">
        <v>41</v>
      </c>
      <c r="J1338" t="s">
        <v>62</v>
      </c>
      <c r="K1338" t="str">
        <f>TEXT(tblOrders[[#This Row],[Order_Date]],"mmmm")</f>
        <v>September</v>
      </c>
      <c r="L1338" t="str">
        <f>TEXT(tblOrders[[#This Row],[Order_Date]],"DDDD")</f>
        <v>Thursday</v>
      </c>
    </row>
    <row r="1339" spans="1:12" x14ac:dyDescent="0.25">
      <c r="A1339" t="s">
        <v>1383</v>
      </c>
      <c r="B1339" t="s">
        <v>11</v>
      </c>
      <c r="C1339" s="3">
        <v>45870</v>
      </c>
      <c r="D1339" t="s">
        <v>12</v>
      </c>
      <c r="E1339" t="s">
        <v>25</v>
      </c>
      <c r="F1339">
        <v>2</v>
      </c>
      <c r="G1339" s="2">
        <v>16</v>
      </c>
      <c r="H1339" s="2">
        <v>32</v>
      </c>
      <c r="I1339" t="s">
        <v>14</v>
      </c>
      <c r="J1339" t="s">
        <v>30</v>
      </c>
      <c r="K1339" t="str">
        <f>TEXT(tblOrders[[#This Row],[Order_Date]],"mmmm")</f>
        <v>August</v>
      </c>
      <c r="L1339" t="str">
        <f>TEXT(tblOrders[[#This Row],[Order_Date]],"DDDD")</f>
        <v>Friday</v>
      </c>
    </row>
    <row r="1340" spans="1:12" x14ac:dyDescent="0.25">
      <c r="A1340" t="s">
        <v>1384</v>
      </c>
      <c r="B1340" t="s">
        <v>11</v>
      </c>
      <c r="C1340" s="3">
        <v>45847</v>
      </c>
      <c r="D1340" t="s">
        <v>17</v>
      </c>
      <c r="E1340" t="s">
        <v>25</v>
      </c>
      <c r="F1340">
        <v>3</v>
      </c>
      <c r="G1340" s="2">
        <v>47</v>
      </c>
      <c r="H1340" s="2">
        <v>141</v>
      </c>
      <c r="I1340" t="s">
        <v>41</v>
      </c>
      <c r="J1340" t="s">
        <v>30</v>
      </c>
      <c r="K1340" t="str">
        <f>TEXT(tblOrders[[#This Row],[Order_Date]],"mmmm")</f>
        <v>July</v>
      </c>
      <c r="L1340" t="str">
        <f>TEXT(tblOrders[[#This Row],[Order_Date]],"DDDD")</f>
        <v>Wednesday</v>
      </c>
    </row>
    <row r="1341" spans="1:12" x14ac:dyDescent="0.25">
      <c r="A1341" t="s">
        <v>1385</v>
      </c>
      <c r="B1341" t="s">
        <v>11</v>
      </c>
      <c r="C1341" s="3">
        <v>45839</v>
      </c>
      <c r="D1341" t="s">
        <v>40</v>
      </c>
      <c r="E1341" t="s">
        <v>29</v>
      </c>
      <c r="F1341">
        <v>2</v>
      </c>
      <c r="G1341" s="2">
        <v>25</v>
      </c>
      <c r="H1341" s="2">
        <v>50</v>
      </c>
      <c r="I1341" t="s">
        <v>22</v>
      </c>
      <c r="J1341" t="s">
        <v>15</v>
      </c>
      <c r="K1341" t="str">
        <f>TEXT(tblOrders[[#This Row],[Order_Date]],"mmmm")</f>
        <v>July</v>
      </c>
      <c r="L1341" t="str">
        <f>TEXT(tblOrders[[#This Row],[Order_Date]],"DDDD")</f>
        <v>Tuesday</v>
      </c>
    </row>
    <row r="1342" spans="1:12" x14ac:dyDescent="0.25">
      <c r="A1342" t="s">
        <v>1386</v>
      </c>
      <c r="B1342" t="s">
        <v>32</v>
      </c>
      <c r="C1342" s="3">
        <v>45851</v>
      </c>
      <c r="D1342" t="s">
        <v>17</v>
      </c>
      <c r="E1342" t="s">
        <v>25</v>
      </c>
      <c r="F1342">
        <v>1</v>
      </c>
      <c r="G1342" s="2">
        <v>89</v>
      </c>
      <c r="H1342" s="2">
        <v>89</v>
      </c>
      <c r="I1342" t="s">
        <v>43</v>
      </c>
      <c r="J1342" t="s">
        <v>30</v>
      </c>
      <c r="K1342" t="str">
        <f>TEXT(tblOrders[[#This Row],[Order_Date]],"mmmm")</f>
        <v>July</v>
      </c>
      <c r="L1342" t="str">
        <f>TEXT(tblOrders[[#This Row],[Order_Date]],"DDDD")</f>
        <v>Sunday</v>
      </c>
    </row>
    <row r="1343" spans="1:12" x14ac:dyDescent="0.25">
      <c r="A1343" t="s">
        <v>1387</v>
      </c>
      <c r="B1343" t="s">
        <v>32</v>
      </c>
      <c r="C1343" s="3">
        <v>45909</v>
      </c>
      <c r="D1343" t="s">
        <v>12</v>
      </c>
      <c r="E1343" t="s">
        <v>25</v>
      </c>
      <c r="F1343">
        <v>2</v>
      </c>
      <c r="G1343" s="2">
        <v>44</v>
      </c>
      <c r="H1343" s="2">
        <v>88</v>
      </c>
      <c r="I1343" t="s">
        <v>14</v>
      </c>
      <c r="J1343" t="s">
        <v>90</v>
      </c>
      <c r="K1343" t="str">
        <f>TEXT(tblOrders[[#This Row],[Order_Date]],"mmmm")</f>
        <v>September</v>
      </c>
      <c r="L1343" t="str">
        <f>TEXT(tblOrders[[#This Row],[Order_Date]],"DDDD")</f>
        <v>Tuesday</v>
      </c>
    </row>
    <row r="1344" spans="1:12" x14ac:dyDescent="0.25">
      <c r="A1344" t="s">
        <v>1388</v>
      </c>
      <c r="B1344" t="s">
        <v>21</v>
      </c>
      <c r="C1344" s="3">
        <v>45857</v>
      </c>
      <c r="D1344" t="s">
        <v>12</v>
      </c>
      <c r="E1344" t="s">
        <v>25</v>
      </c>
      <c r="F1344">
        <v>3</v>
      </c>
      <c r="G1344" s="2">
        <v>118</v>
      </c>
      <c r="H1344" s="2">
        <v>354</v>
      </c>
      <c r="I1344" t="s">
        <v>22</v>
      </c>
      <c r="J1344" t="s">
        <v>38</v>
      </c>
      <c r="K1344" t="str">
        <f>TEXT(tblOrders[[#This Row],[Order_Date]],"mmmm")</f>
        <v>July</v>
      </c>
      <c r="L1344" t="str">
        <f>TEXT(tblOrders[[#This Row],[Order_Date]],"DDDD")</f>
        <v>Saturday</v>
      </c>
    </row>
    <row r="1345" spans="1:12" x14ac:dyDescent="0.25">
      <c r="A1345" t="s">
        <v>1389</v>
      </c>
      <c r="B1345" t="s">
        <v>11</v>
      </c>
      <c r="C1345" s="3">
        <v>45899</v>
      </c>
      <c r="D1345" t="s">
        <v>12</v>
      </c>
      <c r="E1345" t="s">
        <v>18</v>
      </c>
      <c r="F1345">
        <v>1</v>
      </c>
      <c r="G1345" s="2">
        <v>42</v>
      </c>
      <c r="H1345" s="2">
        <v>42</v>
      </c>
      <c r="I1345" t="s">
        <v>14</v>
      </c>
      <c r="J1345" t="s">
        <v>26</v>
      </c>
      <c r="K1345" t="str">
        <f>TEXT(tblOrders[[#This Row],[Order_Date]],"mmmm")</f>
        <v>August</v>
      </c>
      <c r="L1345" t="str">
        <f>TEXT(tblOrders[[#This Row],[Order_Date]],"DDDD")</f>
        <v>Saturday</v>
      </c>
    </row>
    <row r="1346" spans="1:12" x14ac:dyDescent="0.25">
      <c r="A1346" t="s">
        <v>1390</v>
      </c>
      <c r="B1346" t="s">
        <v>21</v>
      </c>
      <c r="C1346" s="3">
        <v>45908</v>
      </c>
      <c r="D1346" t="s">
        <v>12</v>
      </c>
      <c r="E1346" t="s">
        <v>29</v>
      </c>
      <c r="F1346">
        <v>1</v>
      </c>
      <c r="G1346" s="2">
        <v>41</v>
      </c>
      <c r="H1346" s="2">
        <v>41</v>
      </c>
      <c r="I1346" t="s">
        <v>41</v>
      </c>
      <c r="J1346" t="s">
        <v>38</v>
      </c>
      <c r="K1346" t="str">
        <f>TEXT(tblOrders[[#This Row],[Order_Date]],"mmmm")</f>
        <v>September</v>
      </c>
      <c r="L1346" t="str">
        <f>TEXT(tblOrders[[#This Row],[Order_Date]],"DDDD")</f>
        <v>Monday</v>
      </c>
    </row>
    <row r="1347" spans="1:12" x14ac:dyDescent="0.25">
      <c r="A1347" t="s">
        <v>1391</v>
      </c>
      <c r="B1347" t="s">
        <v>32</v>
      </c>
      <c r="C1347" s="3">
        <v>45926</v>
      </c>
      <c r="D1347" t="s">
        <v>17</v>
      </c>
      <c r="E1347" t="s">
        <v>25</v>
      </c>
      <c r="F1347">
        <v>3</v>
      </c>
      <c r="G1347" s="2">
        <v>65</v>
      </c>
      <c r="H1347" s="2">
        <v>195</v>
      </c>
      <c r="I1347" t="s">
        <v>14</v>
      </c>
      <c r="J1347" t="s">
        <v>213</v>
      </c>
      <c r="K1347" t="str">
        <f>TEXT(tblOrders[[#This Row],[Order_Date]],"mmmm")</f>
        <v>September</v>
      </c>
      <c r="L1347" t="str">
        <f>TEXT(tblOrders[[#This Row],[Order_Date]],"DDDD")</f>
        <v>Friday</v>
      </c>
    </row>
    <row r="1348" spans="1:12" x14ac:dyDescent="0.25">
      <c r="A1348" t="s">
        <v>1392</v>
      </c>
      <c r="B1348" t="s">
        <v>32</v>
      </c>
      <c r="C1348" s="3">
        <v>45842</v>
      </c>
      <c r="D1348" t="s">
        <v>17</v>
      </c>
      <c r="E1348" t="s">
        <v>29</v>
      </c>
      <c r="F1348">
        <v>5</v>
      </c>
      <c r="G1348" s="2">
        <v>26</v>
      </c>
      <c r="H1348" s="2">
        <v>130</v>
      </c>
      <c r="I1348" t="s">
        <v>14</v>
      </c>
      <c r="J1348" t="s">
        <v>26</v>
      </c>
      <c r="K1348" t="str">
        <f>TEXT(tblOrders[[#This Row],[Order_Date]],"mmmm")</f>
        <v>July</v>
      </c>
      <c r="L1348" t="str">
        <f>TEXT(tblOrders[[#This Row],[Order_Date]],"DDDD")</f>
        <v>Friday</v>
      </c>
    </row>
    <row r="1349" spans="1:12" x14ac:dyDescent="0.25">
      <c r="A1349" t="s">
        <v>1393</v>
      </c>
      <c r="B1349" t="s">
        <v>21</v>
      </c>
      <c r="C1349" s="3">
        <v>45849</v>
      </c>
      <c r="D1349" t="s">
        <v>12</v>
      </c>
      <c r="E1349" t="s">
        <v>18</v>
      </c>
      <c r="F1349">
        <v>1</v>
      </c>
      <c r="G1349" s="2">
        <v>48</v>
      </c>
      <c r="H1349" s="2">
        <v>48</v>
      </c>
      <c r="I1349" t="s">
        <v>14</v>
      </c>
      <c r="J1349" t="s">
        <v>15</v>
      </c>
      <c r="K1349" t="str">
        <f>TEXT(tblOrders[[#This Row],[Order_Date]],"mmmm")</f>
        <v>July</v>
      </c>
      <c r="L1349" t="str">
        <f>TEXT(tblOrders[[#This Row],[Order_Date]],"DDDD")</f>
        <v>Friday</v>
      </c>
    </row>
    <row r="1350" spans="1:12" x14ac:dyDescent="0.25">
      <c r="A1350" t="s">
        <v>1394</v>
      </c>
      <c r="B1350" t="s">
        <v>45</v>
      </c>
      <c r="C1350" s="3">
        <v>45844</v>
      </c>
      <c r="D1350" t="s">
        <v>12</v>
      </c>
      <c r="E1350" t="s">
        <v>18</v>
      </c>
      <c r="F1350">
        <v>1</v>
      </c>
      <c r="G1350" s="2">
        <v>20</v>
      </c>
      <c r="H1350" s="2">
        <v>20</v>
      </c>
      <c r="I1350" t="s">
        <v>41</v>
      </c>
      <c r="J1350" t="s">
        <v>38</v>
      </c>
      <c r="K1350" t="str">
        <f>TEXT(tblOrders[[#This Row],[Order_Date]],"mmmm")</f>
        <v>July</v>
      </c>
      <c r="L1350" t="str">
        <f>TEXT(tblOrders[[#This Row],[Order_Date]],"DDDD")</f>
        <v>Sunday</v>
      </c>
    </row>
    <row r="1351" spans="1:12" x14ac:dyDescent="0.25">
      <c r="A1351" t="s">
        <v>1395</v>
      </c>
      <c r="B1351" t="s">
        <v>11</v>
      </c>
      <c r="C1351" s="3">
        <v>45839</v>
      </c>
      <c r="D1351" t="s">
        <v>17</v>
      </c>
      <c r="E1351" t="s">
        <v>13</v>
      </c>
      <c r="F1351">
        <v>2</v>
      </c>
      <c r="G1351" s="2">
        <v>50</v>
      </c>
      <c r="H1351" s="2">
        <v>100</v>
      </c>
      <c r="I1351" t="s">
        <v>14</v>
      </c>
      <c r="J1351" t="s">
        <v>26</v>
      </c>
      <c r="K1351" t="str">
        <f>TEXT(tblOrders[[#This Row],[Order_Date]],"mmmm")</f>
        <v>July</v>
      </c>
      <c r="L1351" t="str">
        <f>TEXT(tblOrders[[#This Row],[Order_Date]],"DDDD")</f>
        <v>Tuesday</v>
      </c>
    </row>
    <row r="1352" spans="1:12" x14ac:dyDescent="0.25">
      <c r="A1352" t="s">
        <v>1396</v>
      </c>
      <c r="B1352" t="s">
        <v>32</v>
      </c>
      <c r="C1352" s="3">
        <v>45888</v>
      </c>
      <c r="D1352" t="s">
        <v>12</v>
      </c>
      <c r="E1352" t="s">
        <v>18</v>
      </c>
      <c r="F1352">
        <v>3</v>
      </c>
      <c r="G1352" s="2">
        <v>62</v>
      </c>
      <c r="H1352" s="2">
        <v>186</v>
      </c>
      <c r="I1352" t="s">
        <v>14</v>
      </c>
      <c r="J1352" t="s">
        <v>30</v>
      </c>
      <c r="K1352" t="str">
        <f>TEXT(tblOrders[[#This Row],[Order_Date]],"mmmm")</f>
        <v>August</v>
      </c>
      <c r="L1352" t="str">
        <f>TEXT(tblOrders[[#This Row],[Order_Date]],"DDDD")</f>
        <v>Tuesday</v>
      </c>
    </row>
    <row r="1353" spans="1:12" x14ac:dyDescent="0.25">
      <c r="A1353" t="s">
        <v>1397</v>
      </c>
      <c r="B1353" t="s">
        <v>49</v>
      </c>
      <c r="C1353" s="3">
        <v>45890</v>
      </c>
      <c r="D1353" t="s">
        <v>40</v>
      </c>
      <c r="E1353" t="s">
        <v>29</v>
      </c>
      <c r="F1353">
        <v>3</v>
      </c>
      <c r="G1353" s="2">
        <v>32</v>
      </c>
      <c r="H1353" s="2">
        <v>96</v>
      </c>
      <c r="I1353" t="s">
        <v>41</v>
      </c>
      <c r="J1353" t="s">
        <v>90</v>
      </c>
      <c r="K1353" t="str">
        <f>TEXT(tblOrders[[#This Row],[Order_Date]],"mmmm")</f>
        <v>August</v>
      </c>
      <c r="L1353" t="str">
        <f>TEXT(tblOrders[[#This Row],[Order_Date]],"DDDD")</f>
        <v>Thursday</v>
      </c>
    </row>
    <row r="1354" spans="1:12" x14ac:dyDescent="0.25">
      <c r="A1354" t="s">
        <v>1398</v>
      </c>
      <c r="B1354" t="s">
        <v>32</v>
      </c>
      <c r="C1354" s="3">
        <v>45884</v>
      </c>
      <c r="D1354" t="s">
        <v>12</v>
      </c>
      <c r="E1354" t="s">
        <v>25</v>
      </c>
      <c r="F1354">
        <v>2</v>
      </c>
      <c r="G1354" s="2">
        <v>61</v>
      </c>
      <c r="H1354" s="2">
        <v>122</v>
      </c>
      <c r="I1354" t="s">
        <v>22</v>
      </c>
      <c r="J1354" t="s">
        <v>26</v>
      </c>
      <c r="K1354" t="str">
        <f>TEXT(tblOrders[[#This Row],[Order_Date]],"mmmm")</f>
        <v>August</v>
      </c>
      <c r="L1354" t="str">
        <f>TEXT(tblOrders[[#This Row],[Order_Date]],"DDDD")</f>
        <v>Friday</v>
      </c>
    </row>
    <row r="1355" spans="1:12" x14ac:dyDescent="0.25">
      <c r="A1355" t="s">
        <v>1399</v>
      </c>
      <c r="B1355" t="s">
        <v>11</v>
      </c>
      <c r="C1355" s="3">
        <v>45917</v>
      </c>
      <c r="D1355" t="s">
        <v>17</v>
      </c>
      <c r="E1355" t="s">
        <v>18</v>
      </c>
      <c r="F1355">
        <v>4</v>
      </c>
      <c r="G1355" s="2">
        <v>43</v>
      </c>
      <c r="H1355" s="2">
        <v>172</v>
      </c>
      <c r="I1355" t="s">
        <v>41</v>
      </c>
      <c r="J1355" t="s">
        <v>26</v>
      </c>
      <c r="K1355" t="str">
        <f>TEXT(tblOrders[[#This Row],[Order_Date]],"mmmm")</f>
        <v>September</v>
      </c>
      <c r="L1355" t="str">
        <f>TEXT(tblOrders[[#This Row],[Order_Date]],"DDDD")</f>
        <v>Wednesday</v>
      </c>
    </row>
    <row r="1356" spans="1:12" x14ac:dyDescent="0.25">
      <c r="A1356" t="s">
        <v>1400</v>
      </c>
      <c r="B1356" t="s">
        <v>11</v>
      </c>
      <c r="C1356" s="3">
        <v>45891</v>
      </c>
      <c r="D1356" t="s">
        <v>40</v>
      </c>
      <c r="E1356" t="s">
        <v>25</v>
      </c>
      <c r="F1356">
        <v>1</v>
      </c>
      <c r="G1356" s="2">
        <v>38</v>
      </c>
      <c r="H1356" s="2">
        <v>38</v>
      </c>
      <c r="I1356" t="s">
        <v>22</v>
      </c>
      <c r="J1356" t="s">
        <v>26</v>
      </c>
      <c r="K1356" t="str">
        <f>TEXT(tblOrders[[#This Row],[Order_Date]],"mmmm")</f>
        <v>August</v>
      </c>
      <c r="L1356" t="str">
        <f>TEXT(tblOrders[[#This Row],[Order_Date]],"DDDD")</f>
        <v>Friday</v>
      </c>
    </row>
    <row r="1357" spans="1:12" x14ac:dyDescent="0.25">
      <c r="A1357" t="s">
        <v>1401</v>
      </c>
      <c r="B1357" t="s">
        <v>45</v>
      </c>
      <c r="C1357" s="3">
        <v>45855</v>
      </c>
      <c r="D1357" t="s">
        <v>28</v>
      </c>
      <c r="E1357" t="s">
        <v>25</v>
      </c>
      <c r="F1357">
        <v>1</v>
      </c>
      <c r="G1357" s="2">
        <v>16</v>
      </c>
      <c r="H1357" s="2">
        <v>16</v>
      </c>
      <c r="I1357" t="s">
        <v>43</v>
      </c>
      <c r="J1357" t="s">
        <v>81</v>
      </c>
      <c r="K1357" t="str">
        <f>TEXT(tblOrders[[#This Row],[Order_Date]],"mmmm")</f>
        <v>July</v>
      </c>
      <c r="L1357" t="str">
        <f>TEXT(tblOrders[[#This Row],[Order_Date]],"DDDD")</f>
        <v>Thursday</v>
      </c>
    </row>
    <row r="1358" spans="1:12" x14ac:dyDescent="0.25">
      <c r="A1358" t="s">
        <v>1402</v>
      </c>
      <c r="B1358" t="s">
        <v>11</v>
      </c>
      <c r="C1358" s="3">
        <v>45875</v>
      </c>
      <c r="D1358" t="s">
        <v>17</v>
      </c>
      <c r="E1358" t="s">
        <v>29</v>
      </c>
      <c r="F1358">
        <v>2</v>
      </c>
      <c r="G1358" s="2">
        <v>20</v>
      </c>
      <c r="H1358" s="2">
        <v>40</v>
      </c>
      <c r="I1358" t="s">
        <v>47</v>
      </c>
      <c r="J1358" t="s">
        <v>81</v>
      </c>
      <c r="K1358" t="str">
        <f>TEXT(tblOrders[[#This Row],[Order_Date]],"mmmm")</f>
        <v>August</v>
      </c>
      <c r="L1358" t="str">
        <f>TEXT(tblOrders[[#This Row],[Order_Date]],"DDDD")</f>
        <v>Wednesday</v>
      </c>
    </row>
    <row r="1359" spans="1:12" x14ac:dyDescent="0.25">
      <c r="A1359" t="s">
        <v>1403</v>
      </c>
      <c r="B1359" t="s">
        <v>61</v>
      </c>
      <c r="C1359" s="3">
        <v>45850</v>
      </c>
      <c r="D1359" t="s">
        <v>12</v>
      </c>
      <c r="E1359" t="s">
        <v>25</v>
      </c>
      <c r="F1359">
        <v>2</v>
      </c>
      <c r="G1359" s="2">
        <v>154</v>
      </c>
      <c r="H1359" s="2">
        <v>308</v>
      </c>
      <c r="I1359" t="s">
        <v>14</v>
      </c>
      <c r="J1359" t="s">
        <v>38</v>
      </c>
      <c r="K1359" t="str">
        <f>TEXT(tblOrders[[#This Row],[Order_Date]],"mmmm")</f>
        <v>July</v>
      </c>
      <c r="L1359" t="str">
        <f>TEXT(tblOrders[[#This Row],[Order_Date]],"DDDD")</f>
        <v>Saturday</v>
      </c>
    </row>
    <row r="1360" spans="1:12" x14ac:dyDescent="0.25">
      <c r="A1360" t="s">
        <v>1404</v>
      </c>
      <c r="B1360" t="s">
        <v>21</v>
      </c>
      <c r="C1360" s="3">
        <v>45910</v>
      </c>
      <c r="D1360" t="s">
        <v>40</v>
      </c>
      <c r="E1360" t="s">
        <v>25</v>
      </c>
      <c r="F1360">
        <v>2</v>
      </c>
      <c r="G1360" s="2">
        <v>34</v>
      </c>
      <c r="H1360" s="2">
        <v>68</v>
      </c>
      <c r="I1360" t="s">
        <v>14</v>
      </c>
      <c r="J1360" t="s">
        <v>90</v>
      </c>
      <c r="K1360" t="str">
        <f>TEXT(tblOrders[[#This Row],[Order_Date]],"mmmm")</f>
        <v>September</v>
      </c>
      <c r="L1360" t="str">
        <f>TEXT(tblOrders[[#This Row],[Order_Date]],"DDDD")</f>
        <v>Wednesday</v>
      </c>
    </row>
    <row r="1361" spans="1:12" x14ac:dyDescent="0.25">
      <c r="A1361" t="s">
        <v>1405</v>
      </c>
      <c r="B1361" t="s">
        <v>49</v>
      </c>
      <c r="C1361" s="3">
        <v>45849</v>
      </c>
      <c r="D1361" t="s">
        <v>17</v>
      </c>
      <c r="E1361" t="s">
        <v>13</v>
      </c>
      <c r="F1361">
        <v>4</v>
      </c>
      <c r="G1361" s="2">
        <v>56</v>
      </c>
      <c r="H1361" s="2">
        <v>224</v>
      </c>
      <c r="I1361" t="s">
        <v>22</v>
      </c>
      <c r="J1361" t="s">
        <v>15</v>
      </c>
      <c r="K1361" t="str">
        <f>TEXT(tblOrders[[#This Row],[Order_Date]],"mmmm")</f>
        <v>July</v>
      </c>
      <c r="L1361" t="str">
        <f>TEXT(tblOrders[[#This Row],[Order_Date]],"DDDD")</f>
        <v>Friday</v>
      </c>
    </row>
    <row r="1362" spans="1:12" x14ac:dyDescent="0.25">
      <c r="A1362" t="s">
        <v>1406</v>
      </c>
      <c r="B1362" t="s">
        <v>32</v>
      </c>
      <c r="C1362" s="3">
        <v>45914</v>
      </c>
      <c r="D1362" t="s">
        <v>12</v>
      </c>
      <c r="E1362" t="s">
        <v>25</v>
      </c>
      <c r="F1362">
        <v>1</v>
      </c>
      <c r="G1362" s="2">
        <v>77</v>
      </c>
      <c r="H1362" s="2">
        <v>77</v>
      </c>
      <c r="I1362" t="s">
        <v>14</v>
      </c>
      <c r="J1362" t="s">
        <v>38</v>
      </c>
      <c r="K1362" t="str">
        <f>TEXT(tblOrders[[#This Row],[Order_Date]],"mmmm")</f>
        <v>September</v>
      </c>
      <c r="L1362" t="str">
        <f>TEXT(tblOrders[[#This Row],[Order_Date]],"DDDD")</f>
        <v>Sunday</v>
      </c>
    </row>
    <row r="1363" spans="1:12" x14ac:dyDescent="0.25">
      <c r="A1363" t="s">
        <v>1407</v>
      </c>
      <c r="B1363" t="s">
        <v>71</v>
      </c>
      <c r="C1363" s="3">
        <v>45886</v>
      </c>
      <c r="D1363" t="s">
        <v>28</v>
      </c>
      <c r="E1363" t="s">
        <v>13</v>
      </c>
      <c r="F1363">
        <v>3</v>
      </c>
      <c r="G1363" s="2">
        <v>28</v>
      </c>
      <c r="H1363" s="2">
        <v>84</v>
      </c>
      <c r="I1363" t="s">
        <v>41</v>
      </c>
      <c r="J1363" t="s">
        <v>67</v>
      </c>
      <c r="K1363" t="str">
        <f>TEXT(tblOrders[[#This Row],[Order_Date]],"mmmm")</f>
        <v>August</v>
      </c>
      <c r="L1363" t="str">
        <f>TEXT(tblOrders[[#This Row],[Order_Date]],"DDDD")</f>
        <v>Sunday</v>
      </c>
    </row>
    <row r="1364" spans="1:12" x14ac:dyDescent="0.25">
      <c r="A1364" t="s">
        <v>1408</v>
      </c>
      <c r="B1364" t="s">
        <v>32</v>
      </c>
      <c r="C1364" s="3">
        <v>45850</v>
      </c>
      <c r="D1364" t="s">
        <v>17</v>
      </c>
      <c r="E1364" t="s">
        <v>13</v>
      </c>
      <c r="F1364">
        <v>4</v>
      </c>
      <c r="G1364" s="2">
        <v>33</v>
      </c>
      <c r="H1364" s="2">
        <v>132</v>
      </c>
      <c r="I1364" t="s">
        <v>41</v>
      </c>
      <c r="J1364" t="s">
        <v>34</v>
      </c>
      <c r="K1364" t="str">
        <f>TEXT(tblOrders[[#This Row],[Order_Date]],"mmmm")</f>
        <v>July</v>
      </c>
      <c r="L1364" t="str">
        <f>TEXT(tblOrders[[#This Row],[Order_Date]],"DDDD")</f>
        <v>Saturday</v>
      </c>
    </row>
    <row r="1365" spans="1:12" x14ac:dyDescent="0.25">
      <c r="A1365" t="s">
        <v>1409</v>
      </c>
      <c r="B1365" t="s">
        <v>11</v>
      </c>
      <c r="C1365" s="3">
        <v>45885</v>
      </c>
      <c r="D1365" t="s">
        <v>40</v>
      </c>
      <c r="E1365" t="s">
        <v>25</v>
      </c>
      <c r="F1365">
        <v>2</v>
      </c>
      <c r="G1365" s="2">
        <v>45</v>
      </c>
      <c r="H1365" s="2">
        <v>90</v>
      </c>
      <c r="I1365" t="s">
        <v>14</v>
      </c>
      <c r="J1365" t="s">
        <v>90</v>
      </c>
      <c r="K1365" t="str">
        <f>TEXT(tblOrders[[#This Row],[Order_Date]],"mmmm")</f>
        <v>August</v>
      </c>
      <c r="L1365" t="str">
        <f>TEXT(tblOrders[[#This Row],[Order_Date]],"DDDD")</f>
        <v>Saturday</v>
      </c>
    </row>
    <row r="1366" spans="1:12" x14ac:dyDescent="0.25">
      <c r="A1366" t="s">
        <v>1410</v>
      </c>
      <c r="B1366" t="s">
        <v>61</v>
      </c>
      <c r="C1366" s="3">
        <v>45854</v>
      </c>
      <c r="D1366" t="s">
        <v>28</v>
      </c>
      <c r="E1366" t="s">
        <v>25</v>
      </c>
      <c r="F1366">
        <v>3</v>
      </c>
      <c r="G1366" s="2">
        <v>100</v>
      </c>
      <c r="H1366" s="2">
        <v>300</v>
      </c>
      <c r="I1366" t="s">
        <v>41</v>
      </c>
      <c r="J1366" t="s">
        <v>38</v>
      </c>
      <c r="K1366" t="str">
        <f>TEXT(tblOrders[[#This Row],[Order_Date]],"mmmm")</f>
        <v>July</v>
      </c>
      <c r="L1366" t="str">
        <f>TEXT(tblOrders[[#This Row],[Order_Date]],"DDDD")</f>
        <v>Wednesday</v>
      </c>
    </row>
    <row r="1367" spans="1:12" x14ac:dyDescent="0.25">
      <c r="A1367" t="s">
        <v>1411</v>
      </c>
      <c r="B1367" t="s">
        <v>11</v>
      </c>
      <c r="C1367" s="3">
        <v>45868</v>
      </c>
      <c r="D1367" t="s">
        <v>12</v>
      </c>
      <c r="E1367" t="s">
        <v>25</v>
      </c>
      <c r="F1367">
        <v>1</v>
      </c>
      <c r="G1367" s="2">
        <v>28</v>
      </c>
      <c r="H1367" s="2">
        <v>28</v>
      </c>
      <c r="I1367" t="s">
        <v>22</v>
      </c>
      <c r="J1367" t="s">
        <v>67</v>
      </c>
      <c r="K1367" t="str">
        <f>TEXT(tblOrders[[#This Row],[Order_Date]],"mmmm")</f>
        <v>July</v>
      </c>
      <c r="L1367" t="str">
        <f>TEXT(tblOrders[[#This Row],[Order_Date]],"DDDD")</f>
        <v>Wednesday</v>
      </c>
    </row>
    <row r="1368" spans="1:12" x14ac:dyDescent="0.25">
      <c r="A1368" t="s">
        <v>1412</v>
      </c>
      <c r="B1368" t="s">
        <v>11</v>
      </c>
      <c r="C1368" s="3">
        <v>45851</v>
      </c>
      <c r="D1368" t="s">
        <v>17</v>
      </c>
      <c r="E1368" t="s">
        <v>29</v>
      </c>
      <c r="F1368">
        <v>2</v>
      </c>
      <c r="G1368" s="2">
        <v>31</v>
      </c>
      <c r="H1368" s="2">
        <v>62</v>
      </c>
      <c r="I1368" t="s">
        <v>14</v>
      </c>
      <c r="J1368" t="s">
        <v>26</v>
      </c>
      <c r="K1368" t="str">
        <f>TEXT(tblOrders[[#This Row],[Order_Date]],"mmmm")</f>
        <v>July</v>
      </c>
      <c r="L1368" t="str">
        <f>TEXT(tblOrders[[#This Row],[Order_Date]],"DDDD")</f>
        <v>Sunday</v>
      </c>
    </row>
    <row r="1369" spans="1:12" x14ac:dyDescent="0.25">
      <c r="A1369" t="s">
        <v>1413</v>
      </c>
      <c r="B1369" t="s">
        <v>11</v>
      </c>
      <c r="C1369" s="3">
        <v>45916</v>
      </c>
      <c r="D1369" t="s">
        <v>17</v>
      </c>
      <c r="E1369" t="s">
        <v>25</v>
      </c>
      <c r="F1369">
        <v>1</v>
      </c>
      <c r="G1369" s="2">
        <v>15</v>
      </c>
      <c r="H1369" s="2">
        <v>15</v>
      </c>
      <c r="I1369" t="s">
        <v>14</v>
      </c>
      <c r="J1369" t="s">
        <v>116</v>
      </c>
      <c r="K1369" t="str">
        <f>TEXT(tblOrders[[#This Row],[Order_Date]],"mmmm")</f>
        <v>September</v>
      </c>
      <c r="L1369" t="str">
        <f>TEXT(tblOrders[[#This Row],[Order_Date]],"DDDD")</f>
        <v>Tuesday</v>
      </c>
    </row>
    <row r="1370" spans="1:12" x14ac:dyDescent="0.25">
      <c r="A1370" t="s">
        <v>1414</v>
      </c>
      <c r="B1370" t="s">
        <v>37</v>
      </c>
      <c r="C1370" s="3">
        <v>45901</v>
      </c>
      <c r="D1370" t="s">
        <v>28</v>
      </c>
      <c r="E1370" t="s">
        <v>29</v>
      </c>
      <c r="F1370">
        <v>1</v>
      </c>
      <c r="G1370" s="2">
        <v>258</v>
      </c>
      <c r="H1370" s="2">
        <v>258</v>
      </c>
      <c r="I1370" t="s">
        <v>14</v>
      </c>
      <c r="J1370" t="s">
        <v>26</v>
      </c>
      <c r="K1370" t="str">
        <f>TEXT(tblOrders[[#This Row],[Order_Date]],"mmmm")</f>
        <v>September</v>
      </c>
      <c r="L1370" t="str">
        <f>TEXT(tblOrders[[#This Row],[Order_Date]],"DDDD")</f>
        <v>Monday</v>
      </c>
    </row>
    <row r="1371" spans="1:12" x14ac:dyDescent="0.25">
      <c r="A1371" t="s">
        <v>1415</v>
      </c>
      <c r="B1371" t="s">
        <v>37</v>
      </c>
      <c r="C1371" s="3">
        <v>45865</v>
      </c>
      <c r="D1371" t="s">
        <v>17</v>
      </c>
      <c r="E1371" t="s">
        <v>18</v>
      </c>
      <c r="F1371">
        <v>2</v>
      </c>
      <c r="G1371" s="2">
        <v>186</v>
      </c>
      <c r="H1371" s="2">
        <v>372</v>
      </c>
      <c r="I1371" t="s">
        <v>22</v>
      </c>
      <c r="J1371" t="s">
        <v>38</v>
      </c>
      <c r="K1371" t="str">
        <f>TEXT(tblOrders[[#This Row],[Order_Date]],"mmmm")</f>
        <v>July</v>
      </c>
      <c r="L1371" t="str">
        <f>TEXT(tblOrders[[#This Row],[Order_Date]],"DDDD")</f>
        <v>Sunday</v>
      </c>
    </row>
    <row r="1372" spans="1:12" x14ac:dyDescent="0.25">
      <c r="A1372" t="s">
        <v>1416</v>
      </c>
      <c r="B1372" t="s">
        <v>11</v>
      </c>
      <c r="C1372" s="3">
        <v>45901</v>
      </c>
      <c r="D1372" t="s">
        <v>12</v>
      </c>
      <c r="E1372" t="s">
        <v>25</v>
      </c>
      <c r="F1372">
        <v>1</v>
      </c>
      <c r="G1372" s="2">
        <v>38</v>
      </c>
      <c r="H1372" s="2">
        <v>38</v>
      </c>
      <c r="I1372" t="s">
        <v>41</v>
      </c>
      <c r="J1372" t="s">
        <v>62</v>
      </c>
      <c r="K1372" t="str">
        <f>TEXT(tblOrders[[#This Row],[Order_Date]],"mmmm")</f>
        <v>September</v>
      </c>
      <c r="L1372" t="str">
        <f>TEXT(tblOrders[[#This Row],[Order_Date]],"DDDD")</f>
        <v>Monday</v>
      </c>
    </row>
    <row r="1373" spans="1:12" x14ac:dyDescent="0.25">
      <c r="A1373" t="s">
        <v>1417</v>
      </c>
      <c r="B1373" t="s">
        <v>49</v>
      </c>
      <c r="C1373" s="3">
        <v>45870</v>
      </c>
      <c r="D1373" t="s">
        <v>12</v>
      </c>
      <c r="E1373" t="s">
        <v>13</v>
      </c>
      <c r="F1373">
        <v>2</v>
      </c>
      <c r="G1373" s="2">
        <v>42</v>
      </c>
      <c r="H1373" s="2">
        <v>84</v>
      </c>
      <c r="I1373" t="s">
        <v>14</v>
      </c>
      <c r="J1373" t="s">
        <v>26</v>
      </c>
      <c r="K1373" t="str">
        <f>TEXT(tblOrders[[#This Row],[Order_Date]],"mmmm")</f>
        <v>August</v>
      </c>
      <c r="L1373" t="str">
        <f>TEXT(tblOrders[[#This Row],[Order_Date]],"DDDD")</f>
        <v>Friday</v>
      </c>
    </row>
    <row r="1374" spans="1:12" x14ac:dyDescent="0.25">
      <c r="A1374" t="s">
        <v>1418</v>
      </c>
      <c r="B1374" t="s">
        <v>11</v>
      </c>
      <c r="C1374" s="3">
        <v>45855</v>
      </c>
      <c r="D1374" t="s">
        <v>17</v>
      </c>
      <c r="E1374" t="s">
        <v>29</v>
      </c>
      <c r="F1374">
        <v>2</v>
      </c>
      <c r="G1374" s="2">
        <v>43</v>
      </c>
      <c r="H1374" s="2">
        <v>86</v>
      </c>
      <c r="I1374" t="s">
        <v>14</v>
      </c>
      <c r="J1374" t="s">
        <v>26</v>
      </c>
      <c r="K1374" t="str">
        <f>TEXT(tblOrders[[#This Row],[Order_Date]],"mmmm")</f>
        <v>July</v>
      </c>
      <c r="L1374" t="str">
        <f>TEXT(tblOrders[[#This Row],[Order_Date]],"DDDD")</f>
        <v>Thursday</v>
      </c>
    </row>
    <row r="1375" spans="1:12" x14ac:dyDescent="0.25">
      <c r="A1375" t="s">
        <v>1419</v>
      </c>
      <c r="B1375" t="s">
        <v>45</v>
      </c>
      <c r="C1375" s="3">
        <v>45914</v>
      </c>
      <c r="D1375" t="s">
        <v>17</v>
      </c>
      <c r="E1375" t="s">
        <v>29</v>
      </c>
      <c r="F1375">
        <v>1</v>
      </c>
      <c r="G1375" s="2">
        <v>9</v>
      </c>
      <c r="H1375" s="2">
        <v>9</v>
      </c>
      <c r="I1375" t="s">
        <v>14</v>
      </c>
      <c r="J1375" t="s">
        <v>15</v>
      </c>
      <c r="K1375" t="str">
        <f>TEXT(tblOrders[[#This Row],[Order_Date]],"mmmm")</f>
        <v>September</v>
      </c>
      <c r="L1375" t="str">
        <f>TEXT(tblOrders[[#This Row],[Order_Date]],"DDDD")</f>
        <v>Sunday</v>
      </c>
    </row>
    <row r="1376" spans="1:12" x14ac:dyDescent="0.25">
      <c r="A1376" t="s">
        <v>1420</v>
      </c>
      <c r="B1376" t="s">
        <v>71</v>
      </c>
      <c r="C1376" s="3">
        <v>45875</v>
      </c>
      <c r="D1376" t="s">
        <v>17</v>
      </c>
      <c r="E1376" t="s">
        <v>25</v>
      </c>
      <c r="F1376">
        <v>3</v>
      </c>
      <c r="G1376" s="2">
        <v>48</v>
      </c>
      <c r="H1376" s="2">
        <v>144</v>
      </c>
      <c r="I1376" t="s">
        <v>14</v>
      </c>
      <c r="J1376" t="s">
        <v>30</v>
      </c>
      <c r="K1376" t="str">
        <f>TEXT(tblOrders[[#This Row],[Order_Date]],"mmmm")</f>
        <v>August</v>
      </c>
      <c r="L1376" t="str">
        <f>TEXT(tblOrders[[#This Row],[Order_Date]],"DDDD")</f>
        <v>Wednesday</v>
      </c>
    </row>
    <row r="1377" spans="1:12" x14ac:dyDescent="0.25">
      <c r="A1377" t="s">
        <v>1421</v>
      </c>
      <c r="B1377" t="s">
        <v>61</v>
      </c>
      <c r="C1377" s="3">
        <v>45925</v>
      </c>
      <c r="D1377" t="s">
        <v>40</v>
      </c>
      <c r="E1377" t="s">
        <v>25</v>
      </c>
      <c r="F1377">
        <v>2</v>
      </c>
      <c r="G1377" s="2">
        <v>162</v>
      </c>
      <c r="H1377" s="2">
        <v>324</v>
      </c>
      <c r="I1377" t="s">
        <v>14</v>
      </c>
      <c r="J1377" t="s">
        <v>67</v>
      </c>
      <c r="K1377" t="str">
        <f>TEXT(tblOrders[[#This Row],[Order_Date]],"mmmm")</f>
        <v>September</v>
      </c>
      <c r="L1377" t="str">
        <f>TEXT(tblOrders[[#This Row],[Order_Date]],"DDDD")</f>
        <v>Thursday</v>
      </c>
    </row>
    <row r="1378" spans="1:12" x14ac:dyDescent="0.25">
      <c r="A1378" t="s">
        <v>1422</v>
      </c>
      <c r="B1378" t="s">
        <v>37</v>
      </c>
      <c r="C1378" s="3">
        <v>45890</v>
      </c>
      <c r="D1378" t="s">
        <v>40</v>
      </c>
      <c r="E1378" t="s">
        <v>25</v>
      </c>
      <c r="F1378">
        <v>1</v>
      </c>
      <c r="G1378" s="2">
        <v>72</v>
      </c>
      <c r="H1378" s="2">
        <v>72</v>
      </c>
      <c r="I1378" t="s">
        <v>47</v>
      </c>
      <c r="J1378" t="s">
        <v>110</v>
      </c>
      <c r="K1378" t="str">
        <f>TEXT(tblOrders[[#This Row],[Order_Date]],"mmmm")</f>
        <v>August</v>
      </c>
      <c r="L1378" t="str">
        <f>TEXT(tblOrders[[#This Row],[Order_Date]],"DDDD")</f>
        <v>Thursday</v>
      </c>
    </row>
    <row r="1379" spans="1:12" x14ac:dyDescent="0.25">
      <c r="A1379" t="s">
        <v>1423</v>
      </c>
      <c r="B1379" t="s">
        <v>11</v>
      </c>
      <c r="C1379" s="3">
        <v>45907</v>
      </c>
      <c r="D1379" t="s">
        <v>40</v>
      </c>
      <c r="E1379" t="s">
        <v>13</v>
      </c>
      <c r="F1379">
        <v>2</v>
      </c>
      <c r="G1379" s="2">
        <v>22</v>
      </c>
      <c r="H1379" s="2">
        <v>44</v>
      </c>
      <c r="I1379" t="s">
        <v>22</v>
      </c>
      <c r="J1379" t="s">
        <v>30</v>
      </c>
      <c r="K1379" t="str">
        <f>TEXT(tblOrders[[#This Row],[Order_Date]],"mmmm")</f>
        <v>September</v>
      </c>
      <c r="L1379" t="str">
        <f>TEXT(tblOrders[[#This Row],[Order_Date]],"DDDD")</f>
        <v>Sunday</v>
      </c>
    </row>
    <row r="1380" spans="1:12" x14ac:dyDescent="0.25">
      <c r="A1380" t="s">
        <v>1424</v>
      </c>
      <c r="B1380" t="s">
        <v>11</v>
      </c>
      <c r="C1380" s="3">
        <v>45874</v>
      </c>
      <c r="D1380" t="s">
        <v>12</v>
      </c>
      <c r="E1380" t="s">
        <v>25</v>
      </c>
      <c r="F1380">
        <v>3</v>
      </c>
      <c r="G1380" s="2">
        <v>43</v>
      </c>
      <c r="H1380" s="2">
        <v>129</v>
      </c>
      <c r="I1380" t="s">
        <v>22</v>
      </c>
      <c r="J1380" t="s">
        <v>81</v>
      </c>
      <c r="K1380" t="str">
        <f>TEXT(tblOrders[[#This Row],[Order_Date]],"mmmm")</f>
        <v>August</v>
      </c>
      <c r="L1380" t="str">
        <f>TEXT(tblOrders[[#This Row],[Order_Date]],"DDDD")</f>
        <v>Tuesday</v>
      </c>
    </row>
    <row r="1381" spans="1:12" x14ac:dyDescent="0.25">
      <c r="A1381" t="s">
        <v>1425</v>
      </c>
      <c r="B1381" t="s">
        <v>45</v>
      </c>
      <c r="C1381" s="3">
        <v>45863</v>
      </c>
      <c r="D1381" t="s">
        <v>40</v>
      </c>
      <c r="E1381" t="s">
        <v>29</v>
      </c>
      <c r="F1381">
        <v>3</v>
      </c>
      <c r="G1381" s="2">
        <v>8</v>
      </c>
      <c r="H1381" s="2">
        <v>24</v>
      </c>
      <c r="I1381" t="s">
        <v>14</v>
      </c>
      <c r="J1381" t="s">
        <v>15</v>
      </c>
      <c r="K1381" t="str">
        <f>TEXT(tblOrders[[#This Row],[Order_Date]],"mmmm")</f>
        <v>July</v>
      </c>
      <c r="L1381" t="str">
        <f>TEXT(tblOrders[[#This Row],[Order_Date]],"DDDD")</f>
        <v>Friday</v>
      </c>
    </row>
    <row r="1382" spans="1:12" x14ac:dyDescent="0.25">
      <c r="A1382" t="s">
        <v>1426</v>
      </c>
      <c r="B1382" t="s">
        <v>61</v>
      </c>
      <c r="C1382" s="3">
        <v>45858</v>
      </c>
      <c r="D1382" t="s">
        <v>17</v>
      </c>
      <c r="E1382" t="s">
        <v>29</v>
      </c>
      <c r="F1382">
        <v>1</v>
      </c>
      <c r="G1382" s="2">
        <v>168</v>
      </c>
      <c r="H1382" s="2">
        <v>168</v>
      </c>
      <c r="I1382" t="s">
        <v>41</v>
      </c>
      <c r="J1382" t="s">
        <v>213</v>
      </c>
      <c r="K1382" t="str">
        <f>TEXT(tblOrders[[#This Row],[Order_Date]],"mmmm")</f>
        <v>July</v>
      </c>
      <c r="L1382" t="str">
        <f>TEXT(tblOrders[[#This Row],[Order_Date]],"DDDD")</f>
        <v>Sunday</v>
      </c>
    </row>
    <row r="1383" spans="1:12" x14ac:dyDescent="0.25">
      <c r="A1383" t="s">
        <v>1427</v>
      </c>
      <c r="B1383" t="s">
        <v>11</v>
      </c>
      <c r="C1383" s="3">
        <v>45897</v>
      </c>
      <c r="D1383" t="s">
        <v>17</v>
      </c>
      <c r="E1383" t="s">
        <v>18</v>
      </c>
      <c r="F1383">
        <v>1</v>
      </c>
      <c r="G1383" s="2">
        <v>29</v>
      </c>
      <c r="H1383" s="2">
        <v>29</v>
      </c>
      <c r="I1383" t="s">
        <v>41</v>
      </c>
      <c r="J1383" t="s">
        <v>26</v>
      </c>
      <c r="K1383" t="str">
        <f>TEXT(tblOrders[[#This Row],[Order_Date]],"mmmm")</f>
        <v>August</v>
      </c>
      <c r="L1383" t="str">
        <f>TEXT(tblOrders[[#This Row],[Order_Date]],"DDDD")</f>
        <v>Thursday</v>
      </c>
    </row>
    <row r="1384" spans="1:12" x14ac:dyDescent="0.25">
      <c r="A1384" t="s">
        <v>1428</v>
      </c>
      <c r="B1384" t="s">
        <v>32</v>
      </c>
      <c r="C1384" s="3">
        <v>45905</v>
      </c>
      <c r="D1384" t="s">
        <v>28</v>
      </c>
      <c r="E1384" t="s">
        <v>13</v>
      </c>
      <c r="F1384">
        <v>2</v>
      </c>
      <c r="G1384" s="2">
        <v>59</v>
      </c>
      <c r="H1384" s="2">
        <v>118</v>
      </c>
      <c r="I1384" t="s">
        <v>22</v>
      </c>
      <c r="J1384" t="s">
        <v>90</v>
      </c>
      <c r="K1384" t="str">
        <f>TEXT(tblOrders[[#This Row],[Order_Date]],"mmmm")</f>
        <v>September</v>
      </c>
      <c r="L1384" t="str">
        <f>TEXT(tblOrders[[#This Row],[Order_Date]],"DDDD")</f>
        <v>Friday</v>
      </c>
    </row>
    <row r="1385" spans="1:12" x14ac:dyDescent="0.25">
      <c r="A1385" t="s">
        <v>1429</v>
      </c>
      <c r="B1385" t="s">
        <v>32</v>
      </c>
      <c r="C1385" s="3">
        <v>45925</v>
      </c>
      <c r="D1385" t="s">
        <v>17</v>
      </c>
      <c r="E1385" t="s">
        <v>29</v>
      </c>
      <c r="F1385">
        <v>4</v>
      </c>
      <c r="G1385" s="2">
        <v>42</v>
      </c>
      <c r="H1385" s="2">
        <v>168</v>
      </c>
      <c r="I1385" t="s">
        <v>41</v>
      </c>
      <c r="J1385" t="s">
        <v>67</v>
      </c>
      <c r="K1385" t="str">
        <f>TEXT(tblOrders[[#This Row],[Order_Date]],"mmmm")</f>
        <v>September</v>
      </c>
      <c r="L1385" t="str">
        <f>TEXT(tblOrders[[#This Row],[Order_Date]],"DDDD")</f>
        <v>Thursday</v>
      </c>
    </row>
    <row r="1386" spans="1:12" x14ac:dyDescent="0.25">
      <c r="A1386" t="s">
        <v>1430</v>
      </c>
      <c r="B1386" t="s">
        <v>49</v>
      </c>
      <c r="C1386" s="3">
        <v>45928</v>
      </c>
      <c r="D1386" t="s">
        <v>17</v>
      </c>
      <c r="E1386" t="s">
        <v>25</v>
      </c>
      <c r="F1386">
        <v>2</v>
      </c>
      <c r="G1386" s="2">
        <v>38</v>
      </c>
      <c r="H1386" s="2">
        <v>76</v>
      </c>
      <c r="I1386" t="s">
        <v>14</v>
      </c>
      <c r="J1386" t="s">
        <v>110</v>
      </c>
      <c r="K1386" t="str">
        <f>TEXT(tblOrders[[#This Row],[Order_Date]],"mmmm")</f>
        <v>September</v>
      </c>
      <c r="L1386" t="str">
        <f>TEXT(tblOrders[[#This Row],[Order_Date]],"DDDD")</f>
        <v>Sunday</v>
      </c>
    </row>
    <row r="1387" spans="1:12" x14ac:dyDescent="0.25">
      <c r="A1387" t="s">
        <v>1431</v>
      </c>
      <c r="B1387" t="s">
        <v>11</v>
      </c>
      <c r="C1387" s="3">
        <v>45896</v>
      </c>
      <c r="D1387" t="s">
        <v>17</v>
      </c>
      <c r="E1387" t="s">
        <v>18</v>
      </c>
      <c r="F1387">
        <v>2</v>
      </c>
      <c r="G1387" s="2">
        <v>43</v>
      </c>
      <c r="H1387" s="2">
        <v>86</v>
      </c>
      <c r="I1387" t="s">
        <v>14</v>
      </c>
      <c r="J1387" t="s">
        <v>15</v>
      </c>
      <c r="K1387" t="str">
        <f>TEXT(tblOrders[[#This Row],[Order_Date]],"mmmm")</f>
        <v>August</v>
      </c>
      <c r="L1387" t="str">
        <f>TEXT(tblOrders[[#This Row],[Order_Date]],"DDDD")</f>
        <v>Wednesday</v>
      </c>
    </row>
    <row r="1388" spans="1:12" x14ac:dyDescent="0.25">
      <c r="A1388" t="s">
        <v>1432</v>
      </c>
      <c r="B1388" t="s">
        <v>11</v>
      </c>
      <c r="C1388" s="3">
        <v>45904</v>
      </c>
      <c r="D1388" t="s">
        <v>17</v>
      </c>
      <c r="E1388" t="s">
        <v>29</v>
      </c>
      <c r="F1388">
        <v>1</v>
      </c>
      <c r="G1388" s="2">
        <v>45</v>
      </c>
      <c r="H1388" s="2">
        <v>45</v>
      </c>
      <c r="I1388" t="s">
        <v>22</v>
      </c>
      <c r="J1388" t="s">
        <v>15</v>
      </c>
      <c r="K1388" t="str">
        <f>TEXT(tblOrders[[#This Row],[Order_Date]],"mmmm")</f>
        <v>September</v>
      </c>
      <c r="L1388" t="str">
        <f>TEXT(tblOrders[[#This Row],[Order_Date]],"DDDD")</f>
        <v>Thursday</v>
      </c>
    </row>
    <row r="1389" spans="1:12" x14ac:dyDescent="0.25">
      <c r="A1389" t="s">
        <v>1433</v>
      </c>
      <c r="B1389" t="s">
        <v>71</v>
      </c>
      <c r="C1389" s="3">
        <v>45862</v>
      </c>
      <c r="D1389" t="s">
        <v>40</v>
      </c>
      <c r="E1389" t="s">
        <v>25</v>
      </c>
      <c r="F1389">
        <v>2</v>
      </c>
      <c r="G1389" s="2">
        <v>63</v>
      </c>
      <c r="H1389" s="2">
        <v>126</v>
      </c>
      <c r="I1389" t="s">
        <v>22</v>
      </c>
      <c r="J1389" t="s">
        <v>15</v>
      </c>
      <c r="K1389" t="str">
        <f>TEXT(tblOrders[[#This Row],[Order_Date]],"mmmm")</f>
        <v>July</v>
      </c>
      <c r="L1389" t="str">
        <f>TEXT(tblOrders[[#This Row],[Order_Date]],"DDDD")</f>
        <v>Thursday</v>
      </c>
    </row>
    <row r="1390" spans="1:12" x14ac:dyDescent="0.25">
      <c r="A1390" t="s">
        <v>1434</v>
      </c>
      <c r="B1390" t="s">
        <v>49</v>
      </c>
      <c r="C1390" s="3">
        <v>45908</v>
      </c>
      <c r="D1390" t="s">
        <v>40</v>
      </c>
      <c r="E1390" t="s">
        <v>29</v>
      </c>
      <c r="F1390">
        <v>2</v>
      </c>
      <c r="G1390" s="2">
        <v>50</v>
      </c>
      <c r="H1390" s="2">
        <v>100</v>
      </c>
      <c r="I1390" t="s">
        <v>14</v>
      </c>
      <c r="J1390" t="s">
        <v>81</v>
      </c>
      <c r="K1390" t="str">
        <f>TEXT(tblOrders[[#This Row],[Order_Date]],"mmmm")</f>
        <v>September</v>
      </c>
      <c r="L1390" t="str">
        <f>TEXT(tblOrders[[#This Row],[Order_Date]],"DDDD")</f>
        <v>Monday</v>
      </c>
    </row>
    <row r="1391" spans="1:12" x14ac:dyDescent="0.25">
      <c r="A1391" t="s">
        <v>1435</v>
      </c>
      <c r="B1391" t="s">
        <v>21</v>
      </c>
      <c r="C1391" s="3">
        <v>45875</v>
      </c>
      <c r="D1391" t="s">
        <v>28</v>
      </c>
      <c r="E1391" t="s">
        <v>29</v>
      </c>
      <c r="F1391">
        <v>2</v>
      </c>
      <c r="G1391" s="2">
        <v>35</v>
      </c>
      <c r="H1391" s="2">
        <v>70</v>
      </c>
      <c r="I1391" t="s">
        <v>22</v>
      </c>
      <c r="J1391" t="s">
        <v>38</v>
      </c>
      <c r="K1391" t="str">
        <f>TEXT(tblOrders[[#This Row],[Order_Date]],"mmmm")</f>
        <v>August</v>
      </c>
      <c r="L1391" t="str">
        <f>TEXT(tblOrders[[#This Row],[Order_Date]],"DDDD")</f>
        <v>Wednesday</v>
      </c>
    </row>
    <row r="1392" spans="1:12" x14ac:dyDescent="0.25">
      <c r="A1392" t="s">
        <v>1436</v>
      </c>
      <c r="B1392" t="s">
        <v>71</v>
      </c>
      <c r="C1392" s="3">
        <v>45865</v>
      </c>
      <c r="D1392" t="s">
        <v>17</v>
      </c>
      <c r="E1392" t="s">
        <v>29</v>
      </c>
      <c r="F1392">
        <v>2</v>
      </c>
      <c r="G1392" s="2">
        <v>34</v>
      </c>
      <c r="H1392" s="2">
        <v>68</v>
      </c>
      <c r="I1392" t="s">
        <v>22</v>
      </c>
      <c r="J1392" t="s">
        <v>15</v>
      </c>
      <c r="K1392" t="str">
        <f>TEXT(tblOrders[[#This Row],[Order_Date]],"mmmm")</f>
        <v>July</v>
      </c>
      <c r="L1392" t="str">
        <f>TEXT(tblOrders[[#This Row],[Order_Date]],"DDDD")</f>
        <v>Sunday</v>
      </c>
    </row>
    <row r="1393" spans="1:12" x14ac:dyDescent="0.25">
      <c r="A1393" t="s">
        <v>1437</v>
      </c>
      <c r="B1393" t="s">
        <v>49</v>
      </c>
      <c r="C1393" s="3">
        <v>45848</v>
      </c>
      <c r="D1393" t="s">
        <v>17</v>
      </c>
      <c r="E1393" t="s">
        <v>29</v>
      </c>
      <c r="F1393">
        <v>1</v>
      </c>
      <c r="G1393" s="2">
        <v>36</v>
      </c>
      <c r="H1393" s="2">
        <v>36</v>
      </c>
      <c r="I1393" t="s">
        <v>14</v>
      </c>
      <c r="J1393" t="s">
        <v>26</v>
      </c>
      <c r="K1393" t="str">
        <f>TEXT(tblOrders[[#This Row],[Order_Date]],"mmmm")</f>
        <v>July</v>
      </c>
      <c r="L1393" t="str">
        <f>TEXT(tblOrders[[#This Row],[Order_Date]],"DDDD")</f>
        <v>Thursday</v>
      </c>
    </row>
    <row r="1394" spans="1:12" x14ac:dyDescent="0.25">
      <c r="A1394" t="s">
        <v>1438</v>
      </c>
      <c r="B1394" t="s">
        <v>37</v>
      </c>
      <c r="C1394" s="3">
        <v>45906</v>
      </c>
      <c r="D1394" t="s">
        <v>12</v>
      </c>
      <c r="E1394" t="s">
        <v>25</v>
      </c>
      <c r="F1394">
        <v>2</v>
      </c>
      <c r="G1394" s="2">
        <v>170</v>
      </c>
      <c r="H1394" s="2">
        <v>340</v>
      </c>
      <c r="I1394" t="s">
        <v>41</v>
      </c>
      <c r="J1394" t="s">
        <v>90</v>
      </c>
      <c r="K1394" t="str">
        <f>TEXT(tblOrders[[#This Row],[Order_Date]],"mmmm")</f>
        <v>September</v>
      </c>
      <c r="L1394" t="str">
        <f>TEXT(tblOrders[[#This Row],[Order_Date]],"DDDD")</f>
        <v>Saturday</v>
      </c>
    </row>
    <row r="1395" spans="1:12" x14ac:dyDescent="0.25">
      <c r="A1395" t="s">
        <v>1439</v>
      </c>
      <c r="B1395" t="s">
        <v>45</v>
      </c>
      <c r="C1395" s="3">
        <v>45910</v>
      </c>
      <c r="D1395" t="s">
        <v>17</v>
      </c>
      <c r="E1395" t="s">
        <v>25</v>
      </c>
      <c r="F1395">
        <v>5</v>
      </c>
      <c r="G1395" s="2">
        <v>15</v>
      </c>
      <c r="H1395" s="2">
        <v>75</v>
      </c>
      <c r="I1395" t="s">
        <v>41</v>
      </c>
      <c r="J1395" t="s">
        <v>62</v>
      </c>
      <c r="K1395" t="str">
        <f>TEXT(tblOrders[[#This Row],[Order_Date]],"mmmm")</f>
        <v>September</v>
      </c>
      <c r="L1395" t="str">
        <f>TEXT(tblOrders[[#This Row],[Order_Date]],"DDDD")</f>
        <v>Wednesday</v>
      </c>
    </row>
    <row r="1396" spans="1:12" x14ac:dyDescent="0.25">
      <c r="A1396" t="s">
        <v>1440</v>
      </c>
      <c r="B1396" t="s">
        <v>11</v>
      </c>
      <c r="C1396" s="3">
        <v>45861</v>
      </c>
      <c r="D1396" t="s">
        <v>17</v>
      </c>
      <c r="E1396" t="s">
        <v>25</v>
      </c>
      <c r="F1396">
        <v>3</v>
      </c>
      <c r="G1396" s="2">
        <v>38</v>
      </c>
      <c r="H1396" s="2">
        <v>114</v>
      </c>
      <c r="I1396" t="s">
        <v>14</v>
      </c>
      <c r="J1396" t="s">
        <v>15</v>
      </c>
      <c r="K1396" t="str">
        <f>TEXT(tblOrders[[#This Row],[Order_Date]],"mmmm")</f>
        <v>July</v>
      </c>
      <c r="L1396" t="str">
        <f>TEXT(tblOrders[[#This Row],[Order_Date]],"DDDD")</f>
        <v>Wednesday</v>
      </c>
    </row>
    <row r="1397" spans="1:12" x14ac:dyDescent="0.25">
      <c r="A1397" t="s">
        <v>1441</v>
      </c>
      <c r="B1397" t="s">
        <v>61</v>
      </c>
      <c r="C1397" s="3">
        <v>45910</v>
      </c>
      <c r="D1397" t="s">
        <v>40</v>
      </c>
      <c r="E1397" t="s">
        <v>18</v>
      </c>
      <c r="F1397">
        <v>1</v>
      </c>
      <c r="G1397" s="2">
        <v>89</v>
      </c>
      <c r="H1397" s="2">
        <v>89</v>
      </c>
      <c r="I1397" t="s">
        <v>22</v>
      </c>
      <c r="J1397" t="s">
        <v>38</v>
      </c>
      <c r="K1397" t="str">
        <f>TEXT(tblOrders[[#This Row],[Order_Date]],"mmmm")</f>
        <v>September</v>
      </c>
      <c r="L1397" t="str">
        <f>TEXT(tblOrders[[#This Row],[Order_Date]],"DDDD")</f>
        <v>Wednesday</v>
      </c>
    </row>
    <row r="1398" spans="1:12" x14ac:dyDescent="0.25">
      <c r="A1398" t="s">
        <v>1442</v>
      </c>
      <c r="B1398" t="s">
        <v>21</v>
      </c>
      <c r="C1398" s="3">
        <v>45926</v>
      </c>
      <c r="D1398" t="s">
        <v>17</v>
      </c>
      <c r="E1398" t="s">
        <v>13</v>
      </c>
      <c r="F1398">
        <v>3</v>
      </c>
      <c r="G1398" s="2">
        <v>33</v>
      </c>
      <c r="H1398" s="2">
        <v>99</v>
      </c>
      <c r="I1398" t="s">
        <v>14</v>
      </c>
      <c r="J1398" t="s">
        <v>30</v>
      </c>
      <c r="K1398" t="str">
        <f>TEXT(tblOrders[[#This Row],[Order_Date]],"mmmm")</f>
        <v>September</v>
      </c>
      <c r="L1398" t="str">
        <f>TEXT(tblOrders[[#This Row],[Order_Date]],"DDDD")</f>
        <v>Friday</v>
      </c>
    </row>
    <row r="1399" spans="1:12" x14ac:dyDescent="0.25">
      <c r="A1399" t="s">
        <v>1443</v>
      </c>
      <c r="B1399" t="s">
        <v>49</v>
      </c>
      <c r="C1399" s="3">
        <v>45866</v>
      </c>
      <c r="D1399" t="s">
        <v>17</v>
      </c>
      <c r="E1399" t="s">
        <v>13</v>
      </c>
      <c r="F1399">
        <v>3</v>
      </c>
      <c r="G1399" s="2">
        <v>33</v>
      </c>
      <c r="H1399" s="2">
        <v>99</v>
      </c>
      <c r="I1399" t="s">
        <v>14</v>
      </c>
      <c r="J1399" t="s">
        <v>34</v>
      </c>
      <c r="K1399" t="str">
        <f>TEXT(tblOrders[[#This Row],[Order_Date]],"mmmm")</f>
        <v>July</v>
      </c>
      <c r="L1399" t="str">
        <f>TEXT(tblOrders[[#This Row],[Order_Date]],"DDDD")</f>
        <v>Monday</v>
      </c>
    </row>
    <row r="1400" spans="1:12" x14ac:dyDescent="0.25">
      <c r="A1400" t="s">
        <v>1444</v>
      </c>
      <c r="B1400" t="s">
        <v>45</v>
      </c>
      <c r="C1400" s="3">
        <v>45882</v>
      </c>
      <c r="D1400" t="s">
        <v>12</v>
      </c>
      <c r="E1400" t="s">
        <v>29</v>
      </c>
      <c r="F1400">
        <v>2</v>
      </c>
      <c r="G1400" s="2">
        <v>13</v>
      </c>
      <c r="H1400" s="2">
        <v>26</v>
      </c>
      <c r="I1400" t="s">
        <v>14</v>
      </c>
      <c r="J1400" t="s">
        <v>30</v>
      </c>
      <c r="K1400" t="str">
        <f>TEXT(tblOrders[[#This Row],[Order_Date]],"mmmm")</f>
        <v>August</v>
      </c>
      <c r="L1400" t="str">
        <f>TEXT(tblOrders[[#This Row],[Order_Date]],"DDDD")</f>
        <v>Wednesday</v>
      </c>
    </row>
    <row r="1401" spans="1:12" x14ac:dyDescent="0.25">
      <c r="A1401" t="s">
        <v>1445</v>
      </c>
      <c r="B1401" t="s">
        <v>32</v>
      </c>
      <c r="C1401" s="3">
        <v>45883</v>
      </c>
      <c r="D1401" t="s">
        <v>40</v>
      </c>
      <c r="E1401" t="s">
        <v>25</v>
      </c>
      <c r="F1401">
        <v>3</v>
      </c>
      <c r="G1401" s="2">
        <v>63</v>
      </c>
      <c r="H1401" s="2">
        <v>189</v>
      </c>
      <c r="I1401" t="s">
        <v>41</v>
      </c>
      <c r="J1401" t="s">
        <v>213</v>
      </c>
      <c r="K1401" t="str">
        <f>TEXT(tblOrders[[#This Row],[Order_Date]],"mmmm")</f>
        <v>August</v>
      </c>
      <c r="L1401" t="str">
        <f>TEXT(tblOrders[[#This Row],[Order_Date]],"DDDD")</f>
        <v>Thursday</v>
      </c>
    </row>
    <row r="1402" spans="1:12" x14ac:dyDescent="0.25">
      <c r="A1402" t="s">
        <v>1446</v>
      </c>
      <c r="B1402" t="s">
        <v>37</v>
      </c>
      <c r="C1402" s="3">
        <v>45905</v>
      </c>
      <c r="D1402" t="s">
        <v>28</v>
      </c>
      <c r="E1402" t="s">
        <v>18</v>
      </c>
      <c r="F1402">
        <v>1</v>
      </c>
      <c r="G1402" s="2">
        <v>124</v>
      </c>
      <c r="H1402" s="2">
        <v>124</v>
      </c>
      <c r="I1402" t="s">
        <v>41</v>
      </c>
      <c r="J1402" t="s">
        <v>90</v>
      </c>
      <c r="K1402" t="str">
        <f>TEXT(tblOrders[[#This Row],[Order_Date]],"mmmm")</f>
        <v>September</v>
      </c>
      <c r="L1402" t="str">
        <f>TEXT(tblOrders[[#This Row],[Order_Date]],"DDDD")</f>
        <v>Friday</v>
      </c>
    </row>
    <row r="1403" spans="1:12" x14ac:dyDescent="0.25">
      <c r="A1403" t="s">
        <v>1447</v>
      </c>
      <c r="B1403" t="s">
        <v>11</v>
      </c>
      <c r="C1403" s="3">
        <v>45857</v>
      </c>
      <c r="D1403" t="s">
        <v>40</v>
      </c>
      <c r="E1403" t="s">
        <v>13</v>
      </c>
      <c r="F1403">
        <v>1</v>
      </c>
      <c r="G1403" s="2">
        <v>40</v>
      </c>
      <c r="H1403" s="2">
        <v>40</v>
      </c>
      <c r="I1403" t="s">
        <v>14</v>
      </c>
      <c r="J1403" t="s">
        <v>213</v>
      </c>
      <c r="K1403" t="str">
        <f>TEXT(tblOrders[[#This Row],[Order_Date]],"mmmm")</f>
        <v>July</v>
      </c>
      <c r="L1403" t="str">
        <f>TEXT(tblOrders[[#This Row],[Order_Date]],"DDDD")</f>
        <v>Saturday</v>
      </c>
    </row>
    <row r="1404" spans="1:12" x14ac:dyDescent="0.25">
      <c r="A1404" t="s">
        <v>1448</v>
      </c>
      <c r="B1404" t="s">
        <v>32</v>
      </c>
      <c r="C1404" s="3">
        <v>45876</v>
      </c>
      <c r="D1404" t="s">
        <v>17</v>
      </c>
      <c r="E1404" t="s">
        <v>29</v>
      </c>
      <c r="F1404">
        <v>1</v>
      </c>
      <c r="G1404" s="2">
        <v>54</v>
      </c>
      <c r="H1404" s="2">
        <v>54</v>
      </c>
      <c r="I1404" t="s">
        <v>14</v>
      </c>
      <c r="J1404" t="s">
        <v>26</v>
      </c>
      <c r="K1404" t="str">
        <f>TEXT(tblOrders[[#This Row],[Order_Date]],"mmmm")</f>
        <v>August</v>
      </c>
      <c r="L1404" t="str">
        <f>TEXT(tblOrders[[#This Row],[Order_Date]],"DDDD")</f>
        <v>Thursday</v>
      </c>
    </row>
    <row r="1405" spans="1:12" x14ac:dyDescent="0.25">
      <c r="A1405" t="s">
        <v>1449</v>
      </c>
      <c r="B1405" t="s">
        <v>32</v>
      </c>
      <c r="C1405" s="3">
        <v>45912</v>
      </c>
      <c r="D1405" t="s">
        <v>40</v>
      </c>
      <c r="E1405" t="s">
        <v>29</v>
      </c>
      <c r="F1405">
        <v>1</v>
      </c>
      <c r="G1405" s="2">
        <v>88</v>
      </c>
      <c r="H1405" s="2">
        <v>88</v>
      </c>
      <c r="I1405" t="s">
        <v>14</v>
      </c>
      <c r="J1405" t="s">
        <v>213</v>
      </c>
      <c r="K1405" t="str">
        <f>TEXT(tblOrders[[#This Row],[Order_Date]],"mmmm")</f>
        <v>September</v>
      </c>
      <c r="L1405" t="str">
        <f>TEXT(tblOrders[[#This Row],[Order_Date]],"DDDD")</f>
        <v>Friday</v>
      </c>
    </row>
    <row r="1406" spans="1:12" x14ac:dyDescent="0.25">
      <c r="A1406" t="s">
        <v>1450</v>
      </c>
      <c r="B1406" t="s">
        <v>45</v>
      </c>
      <c r="C1406" s="3">
        <v>45868</v>
      </c>
      <c r="D1406" t="s">
        <v>40</v>
      </c>
      <c r="E1406" t="s">
        <v>25</v>
      </c>
      <c r="F1406">
        <v>2</v>
      </c>
      <c r="G1406" s="2">
        <v>17</v>
      </c>
      <c r="H1406" s="2">
        <v>34</v>
      </c>
      <c r="I1406" t="s">
        <v>47</v>
      </c>
      <c r="J1406" t="s">
        <v>15</v>
      </c>
      <c r="K1406" t="str">
        <f>TEXT(tblOrders[[#This Row],[Order_Date]],"mmmm")</f>
        <v>July</v>
      </c>
      <c r="L1406" t="str">
        <f>TEXT(tblOrders[[#This Row],[Order_Date]],"DDDD")</f>
        <v>Wednesday</v>
      </c>
    </row>
    <row r="1407" spans="1:12" x14ac:dyDescent="0.25">
      <c r="A1407" t="s">
        <v>1451</v>
      </c>
      <c r="B1407" t="s">
        <v>61</v>
      </c>
      <c r="C1407" s="3">
        <v>45919</v>
      </c>
      <c r="D1407" t="s">
        <v>40</v>
      </c>
      <c r="E1407" t="s">
        <v>29</v>
      </c>
      <c r="F1407">
        <v>1</v>
      </c>
      <c r="G1407" s="2">
        <v>88</v>
      </c>
      <c r="H1407" s="2">
        <v>88</v>
      </c>
      <c r="I1407" t="s">
        <v>41</v>
      </c>
      <c r="J1407" t="s">
        <v>30</v>
      </c>
      <c r="K1407" t="str">
        <f>TEXT(tblOrders[[#This Row],[Order_Date]],"mmmm")</f>
        <v>September</v>
      </c>
      <c r="L1407" t="str">
        <f>TEXT(tblOrders[[#This Row],[Order_Date]],"DDDD")</f>
        <v>Friday</v>
      </c>
    </row>
    <row r="1408" spans="1:12" x14ac:dyDescent="0.25">
      <c r="A1408" t="s">
        <v>1452</v>
      </c>
      <c r="B1408" t="s">
        <v>49</v>
      </c>
      <c r="C1408" s="3">
        <v>45857</v>
      </c>
      <c r="D1408" t="s">
        <v>12</v>
      </c>
      <c r="E1408" t="s">
        <v>29</v>
      </c>
      <c r="F1408">
        <v>4</v>
      </c>
      <c r="G1408" s="2">
        <v>57</v>
      </c>
      <c r="H1408" s="2">
        <v>228</v>
      </c>
      <c r="I1408" t="s">
        <v>47</v>
      </c>
      <c r="J1408" t="s">
        <v>213</v>
      </c>
      <c r="K1408" t="str">
        <f>TEXT(tblOrders[[#This Row],[Order_Date]],"mmmm")</f>
        <v>July</v>
      </c>
      <c r="L1408" t="str">
        <f>TEXT(tblOrders[[#This Row],[Order_Date]],"DDDD")</f>
        <v>Saturday</v>
      </c>
    </row>
    <row r="1409" spans="1:12" x14ac:dyDescent="0.25">
      <c r="A1409" t="s">
        <v>1453</v>
      </c>
      <c r="B1409" t="s">
        <v>71</v>
      </c>
      <c r="C1409" s="3">
        <v>45867</v>
      </c>
      <c r="D1409" t="s">
        <v>17</v>
      </c>
      <c r="E1409" t="s">
        <v>25</v>
      </c>
      <c r="F1409">
        <v>4</v>
      </c>
      <c r="G1409" s="2">
        <v>41</v>
      </c>
      <c r="H1409" s="2">
        <v>164</v>
      </c>
      <c r="I1409" t="s">
        <v>14</v>
      </c>
      <c r="J1409" t="s">
        <v>90</v>
      </c>
      <c r="K1409" t="str">
        <f>TEXT(tblOrders[[#This Row],[Order_Date]],"mmmm")</f>
        <v>July</v>
      </c>
      <c r="L1409" t="str">
        <f>TEXT(tblOrders[[#This Row],[Order_Date]],"DDDD")</f>
        <v>Tuesday</v>
      </c>
    </row>
    <row r="1410" spans="1:12" x14ac:dyDescent="0.25">
      <c r="A1410" t="s">
        <v>1454</v>
      </c>
      <c r="B1410" t="s">
        <v>21</v>
      </c>
      <c r="C1410" s="3">
        <v>45851</v>
      </c>
      <c r="D1410" t="s">
        <v>12</v>
      </c>
      <c r="E1410" t="s">
        <v>25</v>
      </c>
      <c r="F1410">
        <v>3</v>
      </c>
      <c r="G1410" s="2">
        <v>96</v>
      </c>
      <c r="H1410" s="2">
        <v>288</v>
      </c>
      <c r="I1410" t="s">
        <v>43</v>
      </c>
      <c r="J1410" t="s">
        <v>26</v>
      </c>
      <c r="K1410" t="str">
        <f>TEXT(tblOrders[[#This Row],[Order_Date]],"mmmm")</f>
        <v>July</v>
      </c>
      <c r="L1410" t="str">
        <f>TEXT(tblOrders[[#This Row],[Order_Date]],"DDDD")</f>
        <v>Sunday</v>
      </c>
    </row>
    <row r="1411" spans="1:12" x14ac:dyDescent="0.25">
      <c r="A1411" t="s">
        <v>1455</v>
      </c>
      <c r="B1411" t="s">
        <v>61</v>
      </c>
      <c r="C1411" s="3">
        <v>45851</v>
      </c>
      <c r="D1411" t="s">
        <v>12</v>
      </c>
      <c r="E1411" t="s">
        <v>13</v>
      </c>
      <c r="F1411">
        <v>2</v>
      </c>
      <c r="G1411" s="2">
        <v>69</v>
      </c>
      <c r="H1411" s="2">
        <v>138</v>
      </c>
      <c r="I1411" t="s">
        <v>14</v>
      </c>
      <c r="J1411" t="s">
        <v>38</v>
      </c>
      <c r="K1411" t="str">
        <f>TEXT(tblOrders[[#This Row],[Order_Date]],"mmmm")</f>
        <v>July</v>
      </c>
      <c r="L1411" t="str">
        <f>TEXT(tblOrders[[#This Row],[Order_Date]],"DDDD")</f>
        <v>Sunday</v>
      </c>
    </row>
    <row r="1412" spans="1:12" x14ac:dyDescent="0.25">
      <c r="A1412" t="s">
        <v>1456</v>
      </c>
      <c r="B1412" t="s">
        <v>11</v>
      </c>
      <c r="C1412" s="3">
        <v>45917</v>
      </c>
      <c r="D1412" t="s">
        <v>17</v>
      </c>
      <c r="E1412" t="s">
        <v>29</v>
      </c>
      <c r="F1412">
        <v>2</v>
      </c>
      <c r="G1412" s="2">
        <v>19</v>
      </c>
      <c r="H1412" s="2">
        <v>38</v>
      </c>
      <c r="I1412" t="s">
        <v>22</v>
      </c>
      <c r="J1412" t="s">
        <v>90</v>
      </c>
      <c r="K1412" t="str">
        <f>TEXT(tblOrders[[#This Row],[Order_Date]],"mmmm")</f>
        <v>September</v>
      </c>
      <c r="L1412" t="str">
        <f>TEXT(tblOrders[[#This Row],[Order_Date]],"DDDD")</f>
        <v>Wednesday</v>
      </c>
    </row>
    <row r="1413" spans="1:12" x14ac:dyDescent="0.25">
      <c r="A1413" t="s">
        <v>1457</v>
      </c>
      <c r="B1413" t="s">
        <v>61</v>
      </c>
      <c r="C1413" s="3">
        <v>45916</v>
      </c>
      <c r="D1413" t="s">
        <v>17</v>
      </c>
      <c r="E1413" t="s">
        <v>25</v>
      </c>
      <c r="F1413">
        <v>1</v>
      </c>
      <c r="G1413" s="2">
        <v>149</v>
      </c>
      <c r="H1413" s="2">
        <v>149</v>
      </c>
      <c r="I1413" t="s">
        <v>22</v>
      </c>
      <c r="J1413" t="s">
        <v>15</v>
      </c>
      <c r="K1413" t="str">
        <f>TEXT(tblOrders[[#This Row],[Order_Date]],"mmmm")</f>
        <v>September</v>
      </c>
      <c r="L1413" t="str">
        <f>TEXT(tblOrders[[#This Row],[Order_Date]],"DDDD")</f>
        <v>Tuesday</v>
      </c>
    </row>
    <row r="1414" spans="1:12" x14ac:dyDescent="0.25">
      <c r="A1414" t="s">
        <v>1458</v>
      </c>
      <c r="B1414" t="s">
        <v>21</v>
      </c>
      <c r="C1414" s="3">
        <v>45849</v>
      </c>
      <c r="D1414" t="s">
        <v>17</v>
      </c>
      <c r="E1414" t="s">
        <v>29</v>
      </c>
      <c r="F1414">
        <v>1</v>
      </c>
      <c r="G1414" s="2">
        <v>79</v>
      </c>
      <c r="H1414" s="2">
        <v>79</v>
      </c>
      <c r="I1414" t="s">
        <v>43</v>
      </c>
      <c r="J1414" t="s">
        <v>62</v>
      </c>
      <c r="K1414" t="str">
        <f>TEXT(tblOrders[[#This Row],[Order_Date]],"mmmm")</f>
        <v>July</v>
      </c>
      <c r="L1414" t="str">
        <f>TEXT(tblOrders[[#This Row],[Order_Date]],"DDDD")</f>
        <v>Friday</v>
      </c>
    </row>
    <row r="1415" spans="1:12" x14ac:dyDescent="0.25">
      <c r="A1415" t="s">
        <v>1459</v>
      </c>
      <c r="B1415" t="s">
        <v>32</v>
      </c>
      <c r="C1415" s="3">
        <v>45909</v>
      </c>
      <c r="D1415" t="s">
        <v>12</v>
      </c>
      <c r="E1415" t="s">
        <v>18</v>
      </c>
      <c r="F1415">
        <v>2</v>
      </c>
      <c r="G1415" s="2">
        <v>51</v>
      </c>
      <c r="H1415" s="2">
        <v>102</v>
      </c>
      <c r="I1415" t="s">
        <v>14</v>
      </c>
      <c r="J1415" t="s">
        <v>62</v>
      </c>
      <c r="K1415" t="str">
        <f>TEXT(tblOrders[[#This Row],[Order_Date]],"mmmm")</f>
        <v>September</v>
      </c>
      <c r="L1415" t="str">
        <f>TEXT(tblOrders[[#This Row],[Order_Date]],"DDDD")</f>
        <v>Tuesday</v>
      </c>
    </row>
    <row r="1416" spans="1:12" x14ac:dyDescent="0.25">
      <c r="A1416" t="s">
        <v>1460</v>
      </c>
      <c r="B1416" t="s">
        <v>71</v>
      </c>
      <c r="C1416" s="3">
        <v>45867</v>
      </c>
      <c r="D1416" t="s">
        <v>40</v>
      </c>
      <c r="E1416" t="s">
        <v>18</v>
      </c>
      <c r="F1416">
        <v>4</v>
      </c>
      <c r="G1416" s="2">
        <v>41</v>
      </c>
      <c r="H1416" s="2">
        <v>164</v>
      </c>
      <c r="I1416" t="s">
        <v>43</v>
      </c>
      <c r="J1416" t="s">
        <v>81</v>
      </c>
      <c r="K1416" t="str">
        <f>TEXT(tblOrders[[#This Row],[Order_Date]],"mmmm")</f>
        <v>July</v>
      </c>
      <c r="L1416" t="str">
        <f>TEXT(tblOrders[[#This Row],[Order_Date]],"DDDD")</f>
        <v>Tuesday</v>
      </c>
    </row>
    <row r="1417" spans="1:12" x14ac:dyDescent="0.25">
      <c r="A1417" t="s">
        <v>1461</v>
      </c>
      <c r="B1417" t="s">
        <v>11</v>
      </c>
      <c r="C1417" s="3">
        <v>45925</v>
      </c>
      <c r="D1417" t="s">
        <v>28</v>
      </c>
      <c r="E1417" t="s">
        <v>18</v>
      </c>
      <c r="F1417">
        <v>2</v>
      </c>
      <c r="G1417" s="2">
        <v>50</v>
      </c>
      <c r="H1417" s="2">
        <v>100</v>
      </c>
      <c r="I1417" t="s">
        <v>41</v>
      </c>
      <c r="J1417" t="s">
        <v>213</v>
      </c>
      <c r="K1417" t="str">
        <f>TEXT(tblOrders[[#This Row],[Order_Date]],"mmmm")</f>
        <v>September</v>
      </c>
      <c r="L1417" t="str">
        <f>TEXT(tblOrders[[#This Row],[Order_Date]],"DDDD")</f>
        <v>Thursday</v>
      </c>
    </row>
    <row r="1418" spans="1:12" x14ac:dyDescent="0.25">
      <c r="A1418" t="s">
        <v>1462</v>
      </c>
      <c r="B1418" t="s">
        <v>37</v>
      </c>
      <c r="C1418" s="3">
        <v>45919</v>
      </c>
      <c r="D1418" t="s">
        <v>17</v>
      </c>
      <c r="E1418" t="s">
        <v>25</v>
      </c>
      <c r="F1418">
        <v>1</v>
      </c>
      <c r="G1418" s="2">
        <v>135</v>
      </c>
      <c r="H1418" s="2">
        <v>135</v>
      </c>
      <c r="I1418" t="s">
        <v>43</v>
      </c>
      <c r="J1418" t="s">
        <v>15</v>
      </c>
      <c r="K1418" t="str">
        <f>TEXT(tblOrders[[#This Row],[Order_Date]],"mmmm")</f>
        <v>September</v>
      </c>
      <c r="L1418" t="str">
        <f>TEXT(tblOrders[[#This Row],[Order_Date]],"DDDD")</f>
        <v>Friday</v>
      </c>
    </row>
    <row r="1419" spans="1:12" x14ac:dyDescent="0.25">
      <c r="A1419" t="s">
        <v>1463</v>
      </c>
      <c r="B1419" t="s">
        <v>11</v>
      </c>
      <c r="C1419" s="3">
        <v>45855</v>
      </c>
      <c r="D1419" t="s">
        <v>17</v>
      </c>
      <c r="E1419" t="s">
        <v>29</v>
      </c>
      <c r="F1419">
        <v>1</v>
      </c>
      <c r="G1419" s="2">
        <v>49</v>
      </c>
      <c r="H1419" s="2">
        <v>49</v>
      </c>
      <c r="I1419" t="s">
        <v>14</v>
      </c>
      <c r="J1419" t="s">
        <v>67</v>
      </c>
      <c r="K1419" t="str">
        <f>TEXT(tblOrders[[#This Row],[Order_Date]],"mmmm")</f>
        <v>July</v>
      </c>
      <c r="L1419" t="str">
        <f>TEXT(tblOrders[[#This Row],[Order_Date]],"DDDD")</f>
        <v>Thursday</v>
      </c>
    </row>
    <row r="1420" spans="1:12" x14ac:dyDescent="0.25">
      <c r="A1420" t="s">
        <v>1464</v>
      </c>
      <c r="B1420" t="s">
        <v>45</v>
      </c>
      <c r="C1420" s="3">
        <v>45908</v>
      </c>
      <c r="D1420" t="s">
        <v>40</v>
      </c>
      <c r="E1420" t="s">
        <v>18</v>
      </c>
      <c r="F1420">
        <v>4</v>
      </c>
      <c r="G1420" s="2">
        <v>24</v>
      </c>
      <c r="H1420" s="2">
        <v>96</v>
      </c>
      <c r="I1420" t="s">
        <v>14</v>
      </c>
      <c r="J1420" t="s">
        <v>90</v>
      </c>
      <c r="K1420" t="str">
        <f>TEXT(tblOrders[[#This Row],[Order_Date]],"mmmm")</f>
        <v>September</v>
      </c>
      <c r="L1420" t="str">
        <f>TEXT(tblOrders[[#This Row],[Order_Date]],"DDDD")</f>
        <v>Monday</v>
      </c>
    </row>
    <row r="1421" spans="1:12" x14ac:dyDescent="0.25">
      <c r="A1421" t="s">
        <v>1465</v>
      </c>
      <c r="B1421" t="s">
        <v>61</v>
      </c>
      <c r="C1421" s="3">
        <v>45912</v>
      </c>
      <c r="D1421" t="s">
        <v>28</v>
      </c>
      <c r="E1421" t="s">
        <v>29</v>
      </c>
      <c r="F1421">
        <v>2</v>
      </c>
      <c r="G1421" s="2">
        <v>73</v>
      </c>
      <c r="H1421" s="2">
        <v>146</v>
      </c>
      <c r="I1421" t="s">
        <v>14</v>
      </c>
      <c r="J1421" t="s">
        <v>34</v>
      </c>
      <c r="K1421" t="str">
        <f>TEXT(tblOrders[[#This Row],[Order_Date]],"mmmm")</f>
        <v>September</v>
      </c>
      <c r="L1421" t="str">
        <f>TEXT(tblOrders[[#This Row],[Order_Date]],"DDDD")</f>
        <v>Friday</v>
      </c>
    </row>
    <row r="1422" spans="1:12" x14ac:dyDescent="0.25">
      <c r="A1422" t="s">
        <v>1466</v>
      </c>
      <c r="B1422" t="s">
        <v>32</v>
      </c>
      <c r="C1422" s="3">
        <v>45874</v>
      </c>
      <c r="D1422" t="s">
        <v>12</v>
      </c>
      <c r="E1422" t="s">
        <v>29</v>
      </c>
      <c r="F1422">
        <v>2</v>
      </c>
      <c r="G1422" s="2">
        <v>28</v>
      </c>
      <c r="H1422" s="2">
        <v>56</v>
      </c>
      <c r="I1422" t="s">
        <v>22</v>
      </c>
      <c r="J1422" t="s">
        <v>90</v>
      </c>
      <c r="K1422" t="str">
        <f>TEXT(tblOrders[[#This Row],[Order_Date]],"mmmm")</f>
        <v>August</v>
      </c>
      <c r="L1422" t="str">
        <f>TEXT(tblOrders[[#This Row],[Order_Date]],"DDDD")</f>
        <v>Tuesday</v>
      </c>
    </row>
    <row r="1423" spans="1:12" x14ac:dyDescent="0.25">
      <c r="A1423" t="s">
        <v>1467</v>
      </c>
      <c r="B1423" t="s">
        <v>61</v>
      </c>
      <c r="C1423" s="3">
        <v>45929</v>
      </c>
      <c r="D1423" t="s">
        <v>17</v>
      </c>
      <c r="E1423" t="s">
        <v>18</v>
      </c>
      <c r="F1423">
        <v>2</v>
      </c>
      <c r="G1423" s="2">
        <v>121</v>
      </c>
      <c r="H1423" s="2">
        <v>242</v>
      </c>
      <c r="I1423" t="s">
        <v>14</v>
      </c>
      <c r="J1423" t="s">
        <v>213</v>
      </c>
      <c r="K1423" t="str">
        <f>TEXT(tblOrders[[#This Row],[Order_Date]],"mmmm")</f>
        <v>September</v>
      </c>
      <c r="L1423" t="str">
        <f>TEXT(tblOrders[[#This Row],[Order_Date]],"DDDD")</f>
        <v>Monday</v>
      </c>
    </row>
    <row r="1424" spans="1:12" x14ac:dyDescent="0.25">
      <c r="A1424" t="s">
        <v>1468</v>
      </c>
      <c r="B1424" t="s">
        <v>49</v>
      </c>
      <c r="C1424" s="3">
        <v>45924</v>
      </c>
      <c r="D1424" t="s">
        <v>12</v>
      </c>
      <c r="E1424" t="s">
        <v>25</v>
      </c>
      <c r="F1424">
        <v>3</v>
      </c>
      <c r="G1424" s="2">
        <v>18</v>
      </c>
      <c r="H1424" s="2">
        <v>54</v>
      </c>
      <c r="I1424" t="s">
        <v>14</v>
      </c>
      <c r="J1424" t="s">
        <v>67</v>
      </c>
      <c r="K1424" t="str">
        <f>TEXT(tblOrders[[#This Row],[Order_Date]],"mmmm")</f>
        <v>September</v>
      </c>
      <c r="L1424" t="str">
        <f>TEXT(tblOrders[[#This Row],[Order_Date]],"DDDD")</f>
        <v>Wednesday</v>
      </c>
    </row>
    <row r="1425" spans="1:12" x14ac:dyDescent="0.25">
      <c r="A1425" t="s">
        <v>1469</v>
      </c>
      <c r="B1425" t="s">
        <v>71</v>
      </c>
      <c r="C1425" s="3">
        <v>45896</v>
      </c>
      <c r="D1425" t="s">
        <v>17</v>
      </c>
      <c r="E1425" t="s">
        <v>25</v>
      </c>
      <c r="F1425">
        <v>2</v>
      </c>
      <c r="G1425" s="2">
        <v>29</v>
      </c>
      <c r="H1425" s="2">
        <v>58</v>
      </c>
      <c r="I1425" t="s">
        <v>41</v>
      </c>
      <c r="J1425" t="s">
        <v>81</v>
      </c>
      <c r="K1425" t="str">
        <f>TEXT(tblOrders[[#This Row],[Order_Date]],"mmmm")</f>
        <v>August</v>
      </c>
      <c r="L1425" t="str">
        <f>TEXT(tblOrders[[#This Row],[Order_Date]],"DDDD")</f>
        <v>Wednesday</v>
      </c>
    </row>
    <row r="1426" spans="1:12" x14ac:dyDescent="0.25">
      <c r="A1426" t="s">
        <v>1470</v>
      </c>
      <c r="B1426" t="s">
        <v>21</v>
      </c>
      <c r="C1426" s="3">
        <v>45893</v>
      </c>
      <c r="D1426" t="s">
        <v>17</v>
      </c>
      <c r="E1426" t="s">
        <v>25</v>
      </c>
      <c r="F1426">
        <v>1</v>
      </c>
      <c r="G1426" s="2">
        <v>31</v>
      </c>
      <c r="H1426" s="2">
        <v>31</v>
      </c>
      <c r="I1426" t="s">
        <v>47</v>
      </c>
      <c r="J1426" t="s">
        <v>15</v>
      </c>
      <c r="K1426" t="str">
        <f>TEXT(tblOrders[[#This Row],[Order_Date]],"mmmm")</f>
        <v>August</v>
      </c>
      <c r="L1426" t="str">
        <f>TEXT(tblOrders[[#This Row],[Order_Date]],"DDDD")</f>
        <v>Sunday</v>
      </c>
    </row>
    <row r="1427" spans="1:12" x14ac:dyDescent="0.25">
      <c r="A1427" t="s">
        <v>1471</v>
      </c>
      <c r="B1427" t="s">
        <v>11</v>
      </c>
      <c r="C1427" s="3">
        <v>45840</v>
      </c>
      <c r="D1427" t="s">
        <v>28</v>
      </c>
      <c r="E1427" t="s">
        <v>29</v>
      </c>
      <c r="F1427">
        <v>4</v>
      </c>
      <c r="G1427" s="2">
        <v>15</v>
      </c>
      <c r="H1427" s="2">
        <v>60</v>
      </c>
      <c r="I1427" t="s">
        <v>47</v>
      </c>
      <c r="J1427" t="s">
        <v>26</v>
      </c>
      <c r="K1427" t="str">
        <f>TEXT(tblOrders[[#This Row],[Order_Date]],"mmmm")</f>
        <v>July</v>
      </c>
      <c r="L1427" t="str">
        <f>TEXT(tblOrders[[#This Row],[Order_Date]],"DDDD")</f>
        <v>Wednesday</v>
      </c>
    </row>
    <row r="1428" spans="1:12" x14ac:dyDescent="0.25">
      <c r="A1428" t="s">
        <v>1472</v>
      </c>
      <c r="B1428" t="s">
        <v>71</v>
      </c>
      <c r="C1428" s="3">
        <v>45882</v>
      </c>
      <c r="D1428" t="s">
        <v>28</v>
      </c>
      <c r="E1428" t="s">
        <v>25</v>
      </c>
      <c r="F1428">
        <v>4</v>
      </c>
      <c r="G1428" s="2">
        <v>22</v>
      </c>
      <c r="H1428" s="2">
        <v>88</v>
      </c>
      <c r="I1428" t="s">
        <v>22</v>
      </c>
      <c r="J1428" t="s">
        <v>15</v>
      </c>
      <c r="K1428" t="str">
        <f>TEXT(tblOrders[[#This Row],[Order_Date]],"mmmm")</f>
        <v>August</v>
      </c>
      <c r="L1428" t="str">
        <f>TEXT(tblOrders[[#This Row],[Order_Date]],"DDDD")</f>
        <v>Wednesday</v>
      </c>
    </row>
    <row r="1429" spans="1:12" x14ac:dyDescent="0.25">
      <c r="A1429" t="s">
        <v>1473</v>
      </c>
      <c r="B1429" t="s">
        <v>11</v>
      </c>
      <c r="C1429" s="3">
        <v>45913</v>
      </c>
      <c r="D1429" t="s">
        <v>40</v>
      </c>
      <c r="E1429" t="s">
        <v>29</v>
      </c>
      <c r="F1429">
        <v>3</v>
      </c>
      <c r="G1429" s="2">
        <v>31</v>
      </c>
      <c r="H1429" s="2">
        <v>93</v>
      </c>
      <c r="I1429" t="s">
        <v>41</v>
      </c>
      <c r="J1429" t="s">
        <v>90</v>
      </c>
      <c r="K1429" t="str">
        <f>TEXT(tblOrders[[#This Row],[Order_Date]],"mmmm")</f>
        <v>September</v>
      </c>
      <c r="L1429" t="str">
        <f>TEXT(tblOrders[[#This Row],[Order_Date]],"DDDD")</f>
        <v>Saturday</v>
      </c>
    </row>
    <row r="1430" spans="1:12" x14ac:dyDescent="0.25">
      <c r="A1430" t="s">
        <v>1474</v>
      </c>
      <c r="B1430" t="s">
        <v>21</v>
      </c>
      <c r="C1430" s="3">
        <v>45863</v>
      </c>
      <c r="D1430" t="s">
        <v>40</v>
      </c>
      <c r="E1430" t="s">
        <v>25</v>
      </c>
      <c r="F1430">
        <v>2</v>
      </c>
      <c r="G1430" s="2">
        <v>87</v>
      </c>
      <c r="H1430" s="2">
        <v>174</v>
      </c>
      <c r="I1430" t="s">
        <v>47</v>
      </c>
      <c r="J1430" t="s">
        <v>15</v>
      </c>
      <c r="K1430" t="str">
        <f>TEXT(tblOrders[[#This Row],[Order_Date]],"mmmm")</f>
        <v>July</v>
      </c>
      <c r="L1430" t="str">
        <f>TEXT(tblOrders[[#This Row],[Order_Date]],"DDDD")</f>
        <v>Friday</v>
      </c>
    </row>
    <row r="1431" spans="1:12" x14ac:dyDescent="0.25">
      <c r="A1431" t="s">
        <v>1475</v>
      </c>
      <c r="B1431" t="s">
        <v>32</v>
      </c>
      <c r="C1431" s="3">
        <v>45903</v>
      </c>
      <c r="D1431" t="s">
        <v>28</v>
      </c>
      <c r="E1431" t="s">
        <v>29</v>
      </c>
      <c r="F1431">
        <v>1</v>
      </c>
      <c r="G1431" s="2">
        <v>53</v>
      </c>
      <c r="H1431" s="2">
        <v>53</v>
      </c>
      <c r="I1431" t="s">
        <v>14</v>
      </c>
      <c r="J1431" t="s">
        <v>26</v>
      </c>
      <c r="K1431" t="str">
        <f>TEXT(tblOrders[[#This Row],[Order_Date]],"mmmm")</f>
        <v>September</v>
      </c>
      <c r="L1431" t="str">
        <f>TEXT(tblOrders[[#This Row],[Order_Date]],"DDDD")</f>
        <v>Wednesday</v>
      </c>
    </row>
    <row r="1432" spans="1:12" x14ac:dyDescent="0.25">
      <c r="A1432" t="s">
        <v>1476</v>
      </c>
      <c r="B1432" t="s">
        <v>37</v>
      </c>
      <c r="C1432" s="3">
        <v>45885</v>
      </c>
      <c r="D1432" t="s">
        <v>17</v>
      </c>
      <c r="E1432" t="s">
        <v>29</v>
      </c>
      <c r="F1432">
        <v>1</v>
      </c>
      <c r="G1432" s="2">
        <v>161</v>
      </c>
      <c r="H1432" s="2">
        <v>161</v>
      </c>
      <c r="I1432" t="s">
        <v>14</v>
      </c>
      <c r="J1432" t="s">
        <v>116</v>
      </c>
      <c r="K1432" t="str">
        <f>TEXT(tblOrders[[#This Row],[Order_Date]],"mmmm")</f>
        <v>August</v>
      </c>
      <c r="L1432" t="str">
        <f>TEXT(tblOrders[[#This Row],[Order_Date]],"DDDD")</f>
        <v>Saturday</v>
      </c>
    </row>
    <row r="1433" spans="1:12" x14ac:dyDescent="0.25">
      <c r="A1433" t="s">
        <v>1477</v>
      </c>
      <c r="B1433" t="s">
        <v>32</v>
      </c>
      <c r="C1433" s="3">
        <v>45907</v>
      </c>
      <c r="D1433" t="s">
        <v>40</v>
      </c>
      <c r="E1433" t="s">
        <v>25</v>
      </c>
      <c r="F1433">
        <v>1</v>
      </c>
      <c r="G1433" s="2">
        <v>85</v>
      </c>
      <c r="H1433" s="2">
        <v>85</v>
      </c>
      <c r="I1433" t="s">
        <v>14</v>
      </c>
      <c r="J1433" t="s">
        <v>15</v>
      </c>
      <c r="K1433" t="str">
        <f>TEXT(tblOrders[[#This Row],[Order_Date]],"mmmm")</f>
        <v>September</v>
      </c>
      <c r="L1433" t="str">
        <f>TEXT(tblOrders[[#This Row],[Order_Date]],"DDDD")</f>
        <v>Sunday</v>
      </c>
    </row>
    <row r="1434" spans="1:12" x14ac:dyDescent="0.25">
      <c r="A1434" t="s">
        <v>1478</v>
      </c>
      <c r="B1434" t="s">
        <v>11</v>
      </c>
      <c r="C1434" s="3">
        <v>45864</v>
      </c>
      <c r="D1434" t="s">
        <v>17</v>
      </c>
      <c r="E1434" t="s">
        <v>18</v>
      </c>
      <c r="F1434">
        <v>3</v>
      </c>
      <c r="G1434" s="2">
        <v>48</v>
      </c>
      <c r="H1434" s="2">
        <v>144</v>
      </c>
      <c r="I1434" t="s">
        <v>14</v>
      </c>
      <c r="J1434" t="s">
        <v>34</v>
      </c>
      <c r="K1434" t="str">
        <f>TEXT(tblOrders[[#This Row],[Order_Date]],"mmmm")</f>
        <v>July</v>
      </c>
      <c r="L1434" t="str">
        <f>TEXT(tblOrders[[#This Row],[Order_Date]],"DDDD")</f>
        <v>Saturday</v>
      </c>
    </row>
    <row r="1435" spans="1:12" x14ac:dyDescent="0.25">
      <c r="A1435" t="s">
        <v>1479</v>
      </c>
      <c r="B1435" t="s">
        <v>49</v>
      </c>
      <c r="C1435" s="3">
        <v>45880</v>
      </c>
      <c r="D1435" t="s">
        <v>40</v>
      </c>
      <c r="E1435" t="s">
        <v>29</v>
      </c>
      <c r="F1435">
        <v>2</v>
      </c>
      <c r="G1435" s="2">
        <v>44</v>
      </c>
      <c r="H1435" s="2">
        <v>88</v>
      </c>
      <c r="I1435" t="s">
        <v>41</v>
      </c>
      <c r="J1435" t="s">
        <v>30</v>
      </c>
      <c r="K1435" t="str">
        <f>TEXT(tblOrders[[#This Row],[Order_Date]],"mmmm")</f>
        <v>August</v>
      </c>
      <c r="L1435" t="str">
        <f>TEXT(tblOrders[[#This Row],[Order_Date]],"DDDD")</f>
        <v>Monday</v>
      </c>
    </row>
    <row r="1436" spans="1:12" x14ac:dyDescent="0.25">
      <c r="A1436" t="s">
        <v>1480</v>
      </c>
      <c r="B1436" t="s">
        <v>37</v>
      </c>
      <c r="C1436" s="3">
        <v>45894</v>
      </c>
      <c r="D1436" t="s">
        <v>28</v>
      </c>
      <c r="E1436" t="s">
        <v>25</v>
      </c>
      <c r="F1436">
        <v>1</v>
      </c>
      <c r="G1436" s="2">
        <v>227</v>
      </c>
      <c r="H1436" s="2">
        <v>227</v>
      </c>
      <c r="I1436" t="s">
        <v>22</v>
      </c>
      <c r="J1436" t="s">
        <v>15</v>
      </c>
      <c r="K1436" t="str">
        <f>TEXT(tblOrders[[#This Row],[Order_Date]],"mmmm")</f>
        <v>August</v>
      </c>
      <c r="L1436" t="str">
        <f>TEXT(tblOrders[[#This Row],[Order_Date]],"DDDD")</f>
        <v>Monday</v>
      </c>
    </row>
    <row r="1437" spans="1:12" x14ac:dyDescent="0.25">
      <c r="A1437" t="s">
        <v>1481</v>
      </c>
      <c r="B1437" t="s">
        <v>21</v>
      </c>
      <c r="C1437" s="3">
        <v>45872</v>
      </c>
      <c r="D1437" t="s">
        <v>12</v>
      </c>
      <c r="E1437" t="s">
        <v>29</v>
      </c>
      <c r="F1437">
        <v>3</v>
      </c>
      <c r="G1437" s="2">
        <v>56</v>
      </c>
      <c r="H1437" s="2">
        <v>168</v>
      </c>
      <c r="I1437" t="s">
        <v>47</v>
      </c>
      <c r="J1437" t="s">
        <v>26</v>
      </c>
      <c r="K1437" t="str">
        <f>TEXT(tblOrders[[#This Row],[Order_Date]],"mmmm")</f>
        <v>August</v>
      </c>
      <c r="L1437" t="str">
        <f>TEXT(tblOrders[[#This Row],[Order_Date]],"DDDD")</f>
        <v>Sunday</v>
      </c>
    </row>
    <row r="1438" spans="1:12" x14ac:dyDescent="0.25">
      <c r="A1438" t="s">
        <v>1482</v>
      </c>
      <c r="B1438" t="s">
        <v>49</v>
      </c>
      <c r="C1438" s="3">
        <v>45914</v>
      </c>
      <c r="D1438" t="s">
        <v>17</v>
      </c>
      <c r="E1438" t="s">
        <v>25</v>
      </c>
      <c r="F1438">
        <v>2</v>
      </c>
      <c r="G1438" s="2">
        <v>23</v>
      </c>
      <c r="H1438" s="2">
        <v>46</v>
      </c>
      <c r="I1438" t="s">
        <v>41</v>
      </c>
      <c r="J1438" t="s">
        <v>116</v>
      </c>
      <c r="K1438" t="str">
        <f>TEXT(tblOrders[[#This Row],[Order_Date]],"mmmm")</f>
        <v>September</v>
      </c>
      <c r="L1438" t="str">
        <f>TEXT(tblOrders[[#This Row],[Order_Date]],"DDDD")</f>
        <v>Sunday</v>
      </c>
    </row>
    <row r="1439" spans="1:12" x14ac:dyDescent="0.25">
      <c r="A1439" t="s">
        <v>1483</v>
      </c>
      <c r="B1439" t="s">
        <v>21</v>
      </c>
      <c r="C1439" s="3">
        <v>45902</v>
      </c>
      <c r="D1439" t="s">
        <v>12</v>
      </c>
      <c r="E1439" t="s">
        <v>29</v>
      </c>
      <c r="F1439">
        <v>1</v>
      </c>
      <c r="G1439" s="2">
        <v>71</v>
      </c>
      <c r="H1439" s="2">
        <v>71</v>
      </c>
      <c r="I1439" t="s">
        <v>14</v>
      </c>
      <c r="J1439" t="s">
        <v>26</v>
      </c>
      <c r="K1439" t="str">
        <f>TEXT(tblOrders[[#This Row],[Order_Date]],"mmmm")</f>
        <v>September</v>
      </c>
      <c r="L1439" t="str">
        <f>TEXT(tblOrders[[#This Row],[Order_Date]],"DDDD")</f>
        <v>Tuesday</v>
      </c>
    </row>
    <row r="1440" spans="1:12" x14ac:dyDescent="0.25">
      <c r="A1440" t="s">
        <v>1484</v>
      </c>
      <c r="B1440" t="s">
        <v>11</v>
      </c>
      <c r="C1440" s="3">
        <v>45900</v>
      </c>
      <c r="D1440" t="s">
        <v>17</v>
      </c>
      <c r="E1440" t="s">
        <v>18</v>
      </c>
      <c r="F1440">
        <v>1</v>
      </c>
      <c r="G1440" s="2">
        <v>15</v>
      </c>
      <c r="H1440" s="2">
        <v>15</v>
      </c>
      <c r="I1440" t="s">
        <v>14</v>
      </c>
      <c r="J1440" t="s">
        <v>62</v>
      </c>
      <c r="K1440" t="str">
        <f>TEXT(tblOrders[[#This Row],[Order_Date]],"mmmm")</f>
        <v>August</v>
      </c>
      <c r="L1440" t="str">
        <f>TEXT(tblOrders[[#This Row],[Order_Date]],"DDDD")</f>
        <v>Sunday</v>
      </c>
    </row>
    <row r="1441" spans="1:12" x14ac:dyDescent="0.25">
      <c r="A1441" t="s">
        <v>1485</v>
      </c>
      <c r="B1441" t="s">
        <v>61</v>
      </c>
      <c r="C1441" s="3">
        <v>45853</v>
      </c>
      <c r="D1441" t="s">
        <v>12</v>
      </c>
      <c r="E1441" t="s">
        <v>25</v>
      </c>
      <c r="F1441">
        <v>1</v>
      </c>
      <c r="G1441" s="2">
        <v>47</v>
      </c>
      <c r="H1441" s="2">
        <v>47</v>
      </c>
      <c r="I1441" t="s">
        <v>14</v>
      </c>
      <c r="J1441" t="s">
        <v>81</v>
      </c>
      <c r="K1441" t="str">
        <f>TEXT(tblOrders[[#This Row],[Order_Date]],"mmmm")</f>
        <v>July</v>
      </c>
      <c r="L1441" t="str">
        <f>TEXT(tblOrders[[#This Row],[Order_Date]],"DDDD")</f>
        <v>Tuesday</v>
      </c>
    </row>
    <row r="1442" spans="1:12" x14ac:dyDescent="0.25">
      <c r="A1442" t="s">
        <v>1486</v>
      </c>
      <c r="B1442" t="s">
        <v>11</v>
      </c>
      <c r="C1442" s="3">
        <v>45913</v>
      </c>
      <c r="D1442" t="s">
        <v>40</v>
      </c>
      <c r="E1442" t="s">
        <v>18</v>
      </c>
      <c r="F1442">
        <v>3</v>
      </c>
      <c r="G1442" s="2">
        <v>27</v>
      </c>
      <c r="H1442" s="2">
        <v>81</v>
      </c>
      <c r="I1442" t="s">
        <v>41</v>
      </c>
      <c r="J1442" t="s">
        <v>38</v>
      </c>
      <c r="K1442" t="str">
        <f>TEXT(tblOrders[[#This Row],[Order_Date]],"mmmm")</f>
        <v>September</v>
      </c>
      <c r="L1442" t="str">
        <f>TEXT(tblOrders[[#This Row],[Order_Date]],"DDDD")</f>
        <v>Saturday</v>
      </c>
    </row>
    <row r="1443" spans="1:12" x14ac:dyDescent="0.25">
      <c r="A1443" t="s">
        <v>1487</v>
      </c>
      <c r="B1443" t="s">
        <v>45</v>
      </c>
      <c r="C1443" s="3">
        <v>45856</v>
      </c>
      <c r="D1443" t="s">
        <v>28</v>
      </c>
      <c r="E1443" t="s">
        <v>29</v>
      </c>
      <c r="F1443">
        <v>1</v>
      </c>
      <c r="G1443" s="2">
        <v>13</v>
      </c>
      <c r="H1443" s="2">
        <v>13</v>
      </c>
      <c r="I1443" t="s">
        <v>14</v>
      </c>
      <c r="J1443" t="s">
        <v>67</v>
      </c>
      <c r="K1443" t="str">
        <f>TEXT(tblOrders[[#This Row],[Order_Date]],"mmmm")</f>
        <v>July</v>
      </c>
      <c r="L1443" t="str">
        <f>TEXT(tblOrders[[#This Row],[Order_Date]],"DDDD")</f>
        <v>Friday</v>
      </c>
    </row>
    <row r="1444" spans="1:12" x14ac:dyDescent="0.25">
      <c r="A1444" t="s">
        <v>1488</v>
      </c>
      <c r="B1444" t="s">
        <v>32</v>
      </c>
      <c r="C1444" s="3">
        <v>45922</v>
      </c>
      <c r="D1444" t="s">
        <v>17</v>
      </c>
      <c r="E1444" t="s">
        <v>25</v>
      </c>
      <c r="F1444">
        <v>2</v>
      </c>
      <c r="G1444" s="2">
        <v>48</v>
      </c>
      <c r="H1444" s="2">
        <v>96</v>
      </c>
      <c r="I1444" t="s">
        <v>22</v>
      </c>
      <c r="J1444" t="s">
        <v>67</v>
      </c>
      <c r="K1444" t="str">
        <f>TEXT(tblOrders[[#This Row],[Order_Date]],"mmmm")</f>
        <v>September</v>
      </c>
      <c r="L1444" t="str">
        <f>TEXT(tblOrders[[#This Row],[Order_Date]],"DDDD")</f>
        <v>Monday</v>
      </c>
    </row>
    <row r="1445" spans="1:12" x14ac:dyDescent="0.25">
      <c r="A1445" t="s">
        <v>1489</v>
      </c>
      <c r="B1445" t="s">
        <v>37</v>
      </c>
      <c r="C1445" s="3">
        <v>45924</v>
      </c>
      <c r="D1445" t="s">
        <v>17</v>
      </c>
      <c r="E1445" t="s">
        <v>18</v>
      </c>
      <c r="F1445">
        <v>2</v>
      </c>
      <c r="G1445" s="2">
        <v>73</v>
      </c>
      <c r="H1445" s="2">
        <v>146</v>
      </c>
      <c r="I1445" t="s">
        <v>14</v>
      </c>
      <c r="J1445" t="s">
        <v>15</v>
      </c>
      <c r="K1445" t="str">
        <f>TEXT(tblOrders[[#This Row],[Order_Date]],"mmmm")</f>
        <v>September</v>
      </c>
      <c r="L1445" t="str">
        <f>TEXT(tblOrders[[#This Row],[Order_Date]],"DDDD")</f>
        <v>Wednesday</v>
      </c>
    </row>
    <row r="1446" spans="1:12" x14ac:dyDescent="0.25">
      <c r="A1446" t="s">
        <v>1490</v>
      </c>
      <c r="B1446" t="s">
        <v>32</v>
      </c>
      <c r="C1446" s="3">
        <v>45902</v>
      </c>
      <c r="D1446" t="s">
        <v>12</v>
      </c>
      <c r="E1446" t="s">
        <v>13</v>
      </c>
      <c r="F1446">
        <v>1</v>
      </c>
      <c r="G1446" s="2">
        <v>63</v>
      </c>
      <c r="H1446" s="2">
        <v>63</v>
      </c>
      <c r="I1446" t="s">
        <v>22</v>
      </c>
      <c r="J1446" t="s">
        <v>38</v>
      </c>
      <c r="K1446" t="str">
        <f>TEXT(tblOrders[[#This Row],[Order_Date]],"mmmm")</f>
        <v>September</v>
      </c>
      <c r="L1446" t="str">
        <f>TEXT(tblOrders[[#This Row],[Order_Date]],"DDDD")</f>
        <v>Tuesday</v>
      </c>
    </row>
    <row r="1447" spans="1:12" x14ac:dyDescent="0.25">
      <c r="A1447" t="s">
        <v>1491</v>
      </c>
      <c r="B1447" t="s">
        <v>32</v>
      </c>
      <c r="C1447" s="3">
        <v>45851</v>
      </c>
      <c r="D1447" t="s">
        <v>17</v>
      </c>
      <c r="E1447" t="s">
        <v>25</v>
      </c>
      <c r="F1447">
        <v>2</v>
      </c>
      <c r="G1447" s="2">
        <v>34</v>
      </c>
      <c r="H1447" s="2">
        <v>68</v>
      </c>
      <c r="I1447" t="s">
        <v>14</v>
      </c>
      <c r="J1447" t="s">
        <v>62</v>
      </c>
      <c r="K1447" t="str">
        <f>TEXT(tblOrders[[#This Row],[Order_Date]],"mmmm")</f>
        <v>July</v>
      </c>
      <c r="L1447" t="str">
        <f>TEXT(tblOrders[[#This Row],[Order_Date]],"DDDD")</f>
        <v>Sunday</v>
      </c>
    </row>
    <row r="1448" spans="1:12" x14ac:dyDescent="0.25">
      <c r="A1448" t="s">
        <v>1492</v>
      </c>
      <c r="B1448" t="s">
        <v>37</v>
      </c>
      <c r="C1448" s="3">
        <v>45924</v>
      </c>
      <c r="D1448" t="s">
        <v>40</v>
      </c>
      <c r="E1448" t="s">
        <v>29</v>
      </c>
      <c r="F1448">
        <v>1</v>
      </c>
      <c r="G1448" s="2">
        <v>263</v>
      </c>
      <c r="H1448" s="2">
        <v>263</v>
      </c>
      <c r="I1448" t="s">
        <v>14</v>
      </c>
      <c r="J1448" t="s">
        <v>26</v>
      </c>
      <c r="K1448" t="str">
        <f>TEXT(tblOrders[[#This Row],[Order_Date]],"mmmm")</f>
        <v>September</v>
      </c>
      <c r="L1448" t="str">
        <f>TEXT(tblOrders[[#This Row],[Order_Date]],"DDDD")</f>
        <v>Wednesday</v>
      </c>
    </row>
    <row r="1449" spans="1:12" x14ac:dyDescent="0.25">
      <c r="A1449" t="s">
        <v>1493</v>
      </c>
      <c r="B1449" t="s">
        <v>61</v>
      </c>
      <c r="C1449" s="3">
        <v>45920</v>
      </c>
      <c r="D1449" t="s">
        <v>28</v>
      </c>
      <c r="E1449" t="s">
        <v>25</v>
      </c>
      <c r="F1449">
        <v>1</v>
      </c>
      <c r="G1449" s="2">
        <v>71</v>
      </c>
      <c r="H1449" s="2">
        <v>71</v>
      </c>
      <c r="I1449" t="s">
        <v>14</v>
      </c>
      <c r="J1449" t="s">
        <v>213</v>
      </c>
      <c r="K1449" t="str">
        <f>TEXT(tblOrders[[#This Row],[Order_Date]],"mmmm")</f>
        <v>September</v>
      </c>
      <c r="L1449" t="str">
        <f>TEXT(tblOrders[[#This Row],[Order_Date]],"DDDD")</f>
        <v>Saturday</v>
      </c>
    </row>
    <row r="1450" spans="1:12" x14ac:dyDescent="0.25">
      <c r="A1450" t="s">
        <v>1494</v>
      </c>
      <c r="B1450" t="s">
        <v>37</v>
      </c>
      <c r="C1450" s="3">
        <v>45855</v>
      </c>
      <c r="D1450" t="s">
        <v>40</v>
      </c>
      <c r="E1450" t="s">
        <v>18</v>
      </c>
      <c r="F1450">
        <v>1</v>
      </c>
      <c r="G1450" s="2">
        <v>243</v>
      </c>
      <c r="H1450" s="2">
        <v>243</v>
      </c>
      <c r="I1450" t="s">
        <v>14</v>
      </c>
      <c r="J1450" t="s">
        <v>26</v>
      </c>
      <c r="K1450" t="str">
        <f>TEXT(tblOrders[[#This Row],[Order_Date]],"mmmm")</f>
        <v>July</v>
      </c>
      <c r="L1450" t="str">
        <f>TEXT(tblOrders[[#This Row],[Order_Date]],"DDDD")</f>
        <v>Thursday</v>
      </c>
    </row>
    <row r="1451" spans="1:12" x14ac:dyDescent="0.25">
      <c r="A1451" t="s">
        <v>1495</v>
      </c>
      <c r="B1451" t="s">
        <v>21</v>
      </c>
      <c r="C1451" s="3">
        <v>45843</v>
      </c>
      <c r="D1451" t="s">
        <v>12</v>
      </c>
      <c r="E1451" t="s">
        <v>25</v>
      </c>
      <c r="F1451">
        <v>3</v>
      </c>
      <c r="G1451" s="2">
        <v>49</v>
      </c>
      <c r="H1451" s="2">
        <v>147</v>
      </c>
      <c r="I1451" t="s">
        <v>22</v>
      </c>
      <c r="J1451" t="s">
        <v>34</v>
      </c>
      <c r="K1451" t="str">
        <f>TEXT(tblOrders[[#This Row],[Order_Date]],"mmmm")</f>
        <v>July</v>
      </c>
      <c r="L1451" t="str">
        <f>TEXT(tblOrders[[#This Row],[Order_Date]],"DDDD")</f>
        <v>Saturday</v>
      </c>
    </row>
    <row r="1452" spans="1:12" x14ac:dyDescent="0.25">
      <c r="A1452" t="s">
        <v>1496</v>
      </c>
      <c r="B1452" t="s">
        <v>49</v>
      </c>
      <c r="C1452" s="3">
        <v>45885</v>
      </c>
      <c r="D1452" t="s">
        <v>12</v>
      </c>
      <c r="E1452" t="s">
        <v>25</v>
      </c>
      <c r="F1452">
        <v>2</v>
      </c>
      <c r="G1452" s="2">
        <v>49</v>
      </c>
      <c r="H1452" s="2">
        <v>98</v>
      </c>
      <c r="I1452" t="s">
        <v>47</v>
      </c>
      <c r="J1452" t="s">
        <v>38</v>
      </c>
      <c r="K1452" t="str">
        <f>TEXT(tblOrders[[#This Row],[Order_Date]],"mmmm")</f>
        <v>August</v>
      </c>
      <c r="L1452" t="str">
        <f>TEXT(tblOrders[[#This Row],[Order_Date]],"DDDD")</f>
        <v>Saturday</v>
      </c>
    </row>
    <row r="1453" spans="1:12" x14ac:dyDescent="0.25">
      <c r="A1453" t="s">
        <v>1497</v>
      </c>
      <c r="B1453" t="s">
        <v>61</v>
      </c>
      <c r="C1453" s="3">
        <v>45898</v>
      </c>
      <c r="D1453" t="s">
        <v>12</v>
      </c>
      <c r="E1453" t="s">
        <v>13</v>
      </c>
      <c r="F1453">
        <v>1</v>
      </c>
      <c r="G1453" s="2">
        <v>61</v>
      </c>
      <c r="H1453" s="2">
        <v>61</v>
      </c>
      <c r="I1453" t="s">
        <v>14</v>
      </c>
      <c r="J1453" t="s">
        <v>38</v>
      </c>
      <c r="K1453" t="str">
        <f>TEXT(tblOrders[[#This Row],[Order_Date]],"mmmm")</f>
        <v>August</v>
      </c>
      <c r="L1453" t="str">
        <f>TEXT(tblOrders[[#This Row],[Order_Date]],"DDDD")</f>
        <v>Friday</v>
      </c>
    </row>
    <row r="1454" spans="1:12" x14ac:dyDescent="0.25">
      <c r="A1454" t="s">
        <v>1498</v>
      </c>
      <c r="B1454" t="s">
        <v>61</v>
      </c>
      <c r="C1454" s="3">
        <v>45906</v>
      </c>
      <c r="D1454" t="s">
        <v>17</v>
      </c>
      <c r="E1454" t="s">
        <v>29</v>
      </c>
      <c r="F1454">
        <v>2</v>
      </c>
      <c r="G1454" s="2">
        <v>81</v>
      </c>
      <c r="H1454" s="2">
        <v>162</v>
      </c>
      <c r="I1454" t="s">
        <v>14</v>
      </c>
      <c r="J1454" t="s">
        <v>81</v>
      </c>
      <c r="K1454" t="str">
        <f>TEXT(tblOrders[[#This Row],[Order_Date]],"mmmm")</f>
        <v>September</v>
      </c>
      <c r="L1454" t="str">
        <f>TEXT(tblOrders[[#This Row],[Order_Date]],"DDDD")</f>
        <v>Saturday</v>
      </c>
    </row>
    <row r="1455" spans="1:12" x14ac:dyDescent="0.25">
      <c r="A1455" t="s">
        <v>1499</v>
      </c>
      <c r="B1455" t="s">
        <v>61</v>
      </c>
      <c r="C1455" s="3">
        <v>45860</v>
      </c>
      <c r="D1455" t="s">
        <v>17</v>
      </c>
      <c r="E1455" t="s">
        <v>25</v>
      </c>
      <c r="F1455">
        <v>1</v>
      </c>
      <c r="G1455" s="2">
        <v>89</v>
      </c>
      <c r="H1455" s="2">
        <v>89</v>
      </c>
      <c r="I1455" t="s">
        <v>22</v>
      </c>
      <c r="J1455" t="s">
        <v>67</v>
      </c>
      <c r="K1455" t="str">
        <f>TEXT(tblOrders[[#This Row],[Order_Date]],"mmmm")</f>
        <v>July</v>
      </c>
      <c r="L1455" t="str">
        <f>TEXT(tblOrders[[#This Row],[Order_Date]],"DDDD")</f>
        <v>Tuesday</v>
      </c>
    </row>
    <row r="1456" spans="1:12" x14ac:dyDescent="0.25">
      <c r="A1456" t="s">
        <v>1500</v>
      </c>
      <c r="B1456" t="s">
        <v>32</v>
      </c>
      <c r="C1456" s="3">
        <v>45872</v>
      </c>
      <c r="D1456" t="s">
        <v>40</v>
      </c>
      <c r="E1456" t="s">
        <v>25</v>
      </c>
      <c r="F1456">
        <v>2</v>
      </c>
      <c r="G1456" s="2">
        <v>45</v>
      </c>
      <c r="H1456" s="2">
        <v>90</v>
      </c>
      <c r="I1456" t="s">
        <v>14</v>
      </c>
      <c r="J1456" t="s">
        <v>34</v>
      </c>
      <c r="K1456" t="str">
        <f>TEXT(tblOrders[[#This Row],[Order_Date]],"mmmm")</f>
        <v>August</v>
      </c>
      <c r="L1456" t="str">
        <f>TEXT(tblOrders[[#This Row],[Order_Date]],"DDDD")</f>
        <v>Sunday</v>
      </c>
    </row>
    <row r="1457" spans="1:12" x14ac:dyDescent="0.25">
      <c r="A1457" t="s">
        <v>1501</v>
      </c>
      <c r="B1457" t="s">
        <v>21</v>
      </c>
      <c r="C1457" s="3">
        <v>45870</v>
      </c>
      <c r="D1457" t="s">
        <v>17</v>
      </c>
      <c r="E1457" t="s">
        <v>25</v>
      </c>
      <c r="F1457">
        <v>1</v>
      </c>
      <c r="G1457" s="2">
        <v>96</v>
      </c>
      <c r="H1457" s="2">
        <v>96</v>
      </c>
      <c r="I1457" t="s">
        <v>43</v>
      </c>
      <c r="J1457" t="s">
        <v>62</v>
      </c>
      <c r="K1457" t="str">
        <f>TEXT(tblOrders[[#This Row],[Order_Date]],"mmmm")</f>
        <v>August</v>
      </c>
      <c r="L1457" t="str">
        <f>TEXT(tblOrders[[#This Row],[Order_Date]],"DDDD")</f>
        <v>Friday</v>
      </c>
    </row>
    <row r="1458" spans="1:12" x14ac:dyDescent="0.25">
      <c r="A1458" t="s">
        <v>1502</v>
      </c>
      <c r="B1458" t="s">
        <v>21</v>
      </c>
      <c r="C1458" s="3">
        <v>45878</v>
      </c>
      <c r="D1458" t="s">
        <v>28</v>
      </c>
      <c r="E1458" t="s">
        <v>25</v>
      </c>
      <c r="F1458">
        <v>3</v>
      </c>
      <c r="G1458" s="2">
        <v>51</v>
      </c>
      <c r="H1458" s="2">
        <v>153</v>
      </c>
      <c r="I1458" t="s">
        <v>14</v>
      </c>
      <c r="J1458" t="s">
        <v>213</v>
      </c>
      <c r="K1458" t="str">
        <f>TEXT(tblOrders[[#This Row],[Order_Date]],"mmmm")</f>
        <v>August</v>
      </c>
      <c r="L1458" t="str">
        <f>TEXT(tblOrders[[#This Row],[Order_Date]],"DDDD")</f>
        <v>Saturday</v>
      </c>
    </row>
    <row r="1459" spans="1:12" x14ac:dyDescent="0.25">
      <c r="A1459" t="s">
        <v>1503</v>
      </c>
      <c r="B1459" t="s">
        <v>21</v>
      </c>
      <c r="C1459" s="3">
        <v>45904</v>
      </c>
      <c r="D1459" t="s">
        <v>17</v>
      </c>
      <c r="E1459" t="s">
        <v>18</v>
      </c>
      <c r="F1459">
        <v>2</v>
      </c>
      <c r="G1459" s="2">
        <v>107</v>
      </c>
      <c r="H1459" s="2">
        <v>214</v>
      </c>
      <c r="I1459" t="s">
        <v>41</v>
      </c>
      <c r="J1459" t="s">
        <v>26</v>
      </c>
      <c r="K1459" t="str">
        <f>TEXT(tblOrders[[#This Row],[Order_Date]],"mmmm")</f>
        <v>September</v>
      </c>
      <c r="L1459" t="str">
        <f>TEXT(tblOrders[[#This Row],[Order_Date]],"DDDD")</f>
        <v>Thursday</v>
      </c>
    </row>
    <row r="1460" spans="1:12" x14ac:dyDescent="0.25">
      <c r="A1460" t="s">
        <v>1504</v>
      </c>
      <c r="B1460" t="s">
        <v>45</v>
      </c>
      <c r="C1460" s="3">
        <v>45907</v>
      </c>
      <c r="D1460" t="s">
        <v>40</v>
      </c>
      <c r="E1460" t="s">
        <v>29</v>
      </c>
      <c r="F1460">
        <v>1</v>
      </c>
      <c r="G1460" s="2">
        <v>9</v>
      </c>
      <c r="H1460" s="2">
        <v>9</v>
      </c>
      <c r="I1460" t="s">
        <v>47</v>
      </c>
      <c r="J1460" t="s">
        <v>90</v>
      </c>
      <c r="K1460" t="str">
        <f>TEXT(tblOrders[[#This Row],[Order_Date]],"mmmm")</f>
        <v>September</v>
      </c>
      <c r="L1460" t="str">
        <f>TEXT(tblOrders[[#This Row],[Order_Date]],"DDDD")</f>
        <v>Sunday</v>
      </c>
    </row>
    <row r="1461" spans="1:12" x14ac:dyDescent="0.25">
      <c r="A1461" t="s">
        <v>1505</v>
      </c>
      <c r="B1461" t="s">
        <v>45</v>
      </c>
      <c r="C1461" s="3">
        <v>45850</v>
      </c>
      <c r="D1461" t="s">
        <v>17</v>
      </c>
      <c r="E1461" t="s">
        <v>29</v>
      </c>
      <c r="F1461">
        <v>1</v>
      </c>
      <c r="G1461" s="2">
        <v>19</v>
      </c>
      <c r="H1461" s="2">
        <v>19</v>
      </c>
      <c r="I1461" t="s">
        <v>14</v>
      </c>
      <c r="J1461" t="s">
        <v>15</v>
      </c>
      <c r="K1461" t="str">
        <f>TEXT(tblOrders[[#This Row],[Order_Date]],"mmmm")</f>
        <v>July</v>
      </c>
      <c r="L1461" t="str">
        <f>TEXT(tblOrders[[#This Row],[Order_Date]],"DDDD")</f>
        <v>Saturday</v>
      </c>
    </row>
    <row r="1462" spans="1:12" x14ac:dyDescent="0.25">
      <c r="A1462" t="s">
        <v>1506</v>
      </c>
      <c r="B1462" t="s">
        <v>32</v>
      </c>
      <c r="C1462" s="3">
        <v>45928</v>
      </c>
      <c r="D1462" t="s">
        <v>40</v>
      </c>
      <c r="E1462" t="s">
        <v>18</v>
      </c>
      <c r="F1462">
        <v>2</v>
      </c>
      <c r="G1462" s="2">
        <v>78</v>
      </c>
      <c r="H1462" s="2">
        <v>156</v>
      </c>
      <c r="I1462" t="s">
        <v>41</v>
      </c>
      <c r="J1462" t="s">
        <v>62</v>
      </c>
      <c r="K1462" t="str">
        <f>TEXT(tblOrders[[#This Row],[Order_Date]],"mmmm")</f>
        <v>September</v>
      </c>
      <c r="L1462" t="str">
        <f>TEXT(tblOrders[[#This Row],[Order_Date]],"DDDD")</f>
        <v>Sunday</v>
      </c>
    </row>
    <row r="1463" spans="1:12" x14ac:dyDescent="0.25">
      <c r="A1463" t="s">
        <v>1507</v>
      </c>
      <c r="B1463" t="s">
        <v>37</v>
      </c>
      <c r="C1463" s="3">
        <v>45892</v>
      </c>
      <c r="D1463" t="s">
        <v>12</v>
      </c>
      <c r="E1463" t="s">
        <v>18</v>
      </c>
      <c r="F1463">
        <v>1</v>
      </c>
      <c r="G1463" s="2">
        <v>281</v>
      </c>
      <c r="H1463" s="2">
        <v>281</v>
      </c>
      <c r="I1463" t="s">
        <v>14</v>
      </c>
      <c r="J1463" t="s">
        <v>15</v>
      </c>
      <c r="K1463" t="str">
        <f>TEXT(tblOrders[[#This Row],[Order_Date]],"mmmm")</f>
        <v>August</v>
      </c>
      <c r="L1463" t="str">
        <f>TEXT(tblOrders[[#This Row],[Order_Date]],"DDDD")</f>
        <v>Saturday</v>
      </c>
    </row>
    <row r="1464" spans="1:12" x14ac:dyDescent="0.25">
      <c r="A1464" t="s">
        <v>1508</v>
      </c>
      <c r="B1464" t="s">
        <v>37</v>
      </c>
      <c r="C1464" s="3">
        <v>45912</v>
      </c>
      <c r="D1464" t="s">
        <v>17</v>
      </c>
      <c r="E1464" t="s">
        <v>25</v>
      </c>
      <c r="F1464">
        <v>1</v>
      </c>
      <c r="G1464" s="2">
        <v>255</v>
      </c>
      <c r="H1464" s="2">
        <v>255</v>
      </c>
      <c r="I1464" t="s">
        <v>47</v>
      </c>
      <c r="J1464" t="s">
        <v>62</v>
      </c>
      <c r="K1464" t="str">
        <f>TEXT(tblOrders[[#This Row],[Order_Date]],"mmmm")</f>
        <v>September</v>
      </c>
      <c r="L1464" t="str">
        <f>TEXT(tblOrders[[#This Row],[Order_Date]],"DDDD")</f>
        <v>Friday</v>
      </c>
    </row>
    <row r="1465" spans="1:12" x14ac:dyDescent="0.25">
      <c r="A1465" t="s">
        <v>1509</v>
      </c>
      <c r="B1465" t="s">
        <v>32</v>
      </c>
      <c r="C1465" s="3">
        <v>45883</v>
      </c>
      <c r="D1465" t="s">
        <v>12</v>
      </c>
      <c r="E1465" t="s">
        <v>29</v>
      </c>
      <c r="F1465">
        <v>2</v>
      </c>
      <c r="G1465" s="2">
        <v>72</v>
      </c>
      <c r="H1465" s="2">
        <v>144</v>
      </c>
      <c r="I1465" t="s">
        <v>41</v>
      </c>
      <c r="J1465" t="s">
        <v>30</v>
      </c>
      <c r="K1465" t="str">
        <f>TEXT(tblOrders[[#This Row],[Order_Date]],"mmmm")</f>
        <v>August</v>
      </c>
      <c r="L1465" t="str">
        <f>TEXT(tblOrders[[#This Row],[Order_Date]],"DDDD")</f>
        <v>Thursday</v>
      </c>
    </row>
    <row r="1466" spans="1:12" x14ac:dyDescent="0.25">
      <c r="A1466" t="s">
        <v>1510</v>
      </c>
      <c r="B1466" t="s">
        <v>32</v>
      </c>
      <c r="C1466" s="3">
        <v>45842</v>
      </c>
      <c r="D1466" t="s">
        <v>28</v>
      </c>
      <c r="E1466" t="s">
        <v>29</v>
      </c>
      <c r="F1466">
        <v>2</v>
      </c>
      <c r="G1466" s="2">
        <v>88</v>
      </c>
      <c r="H1466" s="2">
        <v>176</v>
      </c>
      <c r="I1466" t="s">
        <v>14</v>
      </c>
      <c r="J1466" t="s">
        <v>38</v>
      </c>
      <c r="K1466" t="str">
        <f>TEXT(tblOrders[[#This Row],[Order_Date]],"mmmm")</f>
        <v>July</v>
      </c>
      <c r="L1466" t="str">
        <f>TEXT(tblOrders[[#This Row],[Order_Date]],"DDDD")</f>
        <v>Friday</v>
      </c>
    </row>
    <row r="1467" spans="1:12" x14ac:dyDescent="0.25">
      <c r="A1467" t="s">
        <v>1511</v>
      </c>
      <c r="B1467" t="s">
        <v>49</v>
      </c>
      <c r="C1467" s="3">
        <v>45923</v>
      </c>
      <c r="D1467" t="s">
        <v>17</v>
      </c>
      <c r="E1467" t="s">
        <v>25</v>
      </c>
      <c r="F1467">
        <v>1</v>
      </c>
      <c r="G1467" s="2">
        <v>21</v>
      </c>
      <c r="H1467" s="2">
        <v>21</v>
      </c>
      <c r="I1467" t="s">
        <v>14</v>
      </c>
      <c r="J1467" t="s">
        <v>15</v>
      </c>
      <c r="K1467" t="str">
        <f>TEXT(tblOrders[[#This Row],[Order_Date]],"mmmm")</f>
        <v>September</v>
      </c>
      <c r="L1467" t="str">
        <f>TEXT(tblOrders[[#This Row],[Order_Date]],"DDDD")</f>
        <v>Tuesday</v>
      </c>
    </row>
    <row r="1468" spans="1:12" x14ac:dyDescent="0.25">
      <c r="A1468" t="s">
        <v>1512</v>
      </c>
      <c r="B1468" t="s">
        <v>21</v>
      </c>
      <c r="C1468" s="3">
        <v>45896</v>
      </c>
      <c r="D1468" t="s">
        <v>17</v>
      </c>
      <c r="E1468" t="s">
        <v>25</v>
      </c>
      <c r="F1468">
        <v>1</v>
      </c>
      <c r="G1468" s="2">
        <v>97</v>
      </c>
      <c r="H1468" s="2">
        <v>97</v>
      </c>
      <c r="I1468" t="s">
        <v>22</v>
      </c>
      <c r="J1468" t="s">
        <v>62</v>
      </c>
      <c r="K1468" t="str">
        <f>TEXT(tblOrders[[#This Row],[Order_Date]],"mmmm")</f>
        <v>August</v>
      </c>
      <c r="L1468" t="str">
        <f>TEXT(tblOrders[[#This Row],[Order_Date]],"DDDD")</f>
        <v>Wednesday</v>
      </c>
    </row>
    <row r="1469" spans="1:12" x14ac:dyDescent="0.25">
      <c r="A1469" t="s">
        <v>1513</v>
      </c>
      <c r="B1469" t="s">
        <v>37</v>
      </c>
      <c r="C1469" s="3">
        <v>45907</v>
      </c>
      <c r="D1469" t="s">
        <v>12</v>
      </c>
      <c r="E1469" t="s">
        <v>29</v>
      </c>
      <c r="F1469">
        <v>2</v>
      </c>
      <c r="G1469" s="2">
        <v>296</v>
      </c>
      <c r="H1469" s="2">
        <v>592</v>
      </c>
      <c r="I1469" t="s">
        <v>22</v>
      </c>
      <c r="J1469" t="s">
        <v>90</v>
      </c>
      <c r="K1469" t="str">
        <f>TEXT(tblOrders[[#This Row],[Order_Date]],"mmmm")</f>
        <v>September</v>
      </c>
      <c r="L1469" t="str">
        <f>TEXT(tblOrders[[#This Row],[Order_Date]],"DDDD")</f>
        <v>Sunday</v>
      </c>
    </row>
    <row r="1470" spans="1:12" x14ac:dyDescent="0.25">
      <c r="A1470" t="s">
        <v>1514</v>
      </c>
      <c r="B1470" t="s">
        <v>61</v>
      </c>
      <c r="C1470" s="3">
        <v>45854</v>
      </c>
      <c r="D1470" t="s">
        <v>17</v>
      </c>
      <c r="E1470" t="s">
        <v>18</v>
      </c>
      <c r="F1470">
        <v>1</v>
      </c>
      <c r="G1470" s="2">
        <v>121</v>
      </c>
      <c r="H1470" s="2">
        <v>121</v>
      </c>
      <c r="I1470" t="s">
        <v>14</v>
      </c>
      <c r="J1470" t="s">
        <v>30</v>
      </c>
      <c r="K1470" t="str">
        <f>TEXT(tblOrders[[#This Row],[Order_Date]],"mmmm")</f>
        <v>July</v>
      </c>
      <c r="L1470" t="str">
        <f>TEXT(tblOrders[[#This Row],[Order_Date]],"DDDD")</f>
        <v>Wednesday</v>
      </c>
    </row>
    <row r="1471" spans="1:12" x14ac:dyDescent="0.25">
      <c r="A1471" t="s">
        <v>1515</v>
      </c>
      <c r="B1471" t="s">
        <v>11</v>
      </c>
      <c r="C1471" s="3">
        <v>45912</v>
      </c>
      <c r="D1471" t="s">
        <v>12</v>
      </c>
      <c r="E1471" t="s">
        <v>25</v>
      </c>
      <c r="F1471">
        <v>2</v>
      </c>
      <c r="G1471" s="2">
        <v>19</v>
      </c>
      <c r="H1471" s="2">
        <v>38</v>
      </c>
      <c r="I1471" t="s">
        <v>14</v>
      </c>
      <c r="J1471" t="s">
        <v>38</v>
      </c>
      <c r="K1471" t="str">
        <f>TEXT(tblOrders[[#This Row],[Order_Date]],"mmmm")</f>
        <v>September</v>
      </c>
      <c r="L1471" t="str">
        <f>TEXT(tblOrders[[#This Row],[Order_Date]],"DDDD")</f>
        <v>Friday</v>
      </c>
    </row>
    <row r="1472" spans="1:12" x14ac:dyDescent="0.25">
      <c r="A1472" t="s">
        <v>1516</v>
      </c>
      <c r="B1472" t="s">
        <v>32</v>
      </c>
      <c r="C1472" s="3">
        <v>45914</v>
      </c>
      <c r="D1472" t="s">
        <v>40</v>
      </c>
      <c r="E1472" t="s">
        <v>29</v>
      </c>
      <c r="F1472">
        <v>3</v>
      </c>
      <c r="G1472" s="2">
        <v>55</v>
      </c>
      <c r="H1472" s="2">
        <v>165</v>
      </c>
      <c r="I1472" t="s">
        <v>22</v>
      </c>
      <c r="J1472" t="s">
        <v>67</v>
      </c>
      <c r="K1472" t="str">
        <f>TEXT(tblOrders[[#This Row],[Order_Date]],"mmmm")</f>
        <v>September</v>
      </c>
      <c r="L1472" t="str">
        <f>TEXT(tblOrders[[#This Row],[Order_Date]],"DDDD")</f>
        <v>Sunday</v>
      </c>
    </row>
    <row r="1473" spans="1:12" x14ac:dyDescent="0.25">
      <c r="A1473" t="s">
        <v>1517</v>
      </c>
      <c r="B1473" t="s">
        <v>32</v>
      </c>
      <c r="C1473" s="3">
        <v>45875</v>
      </c>
      <c r="D1473" t="s">
        <v>17</v>
      </c>
      <c r="E1473" t="s">
        <v>29</v>
      </c>
      <c r="F1473">
        <v>5</v>
      </c>
      <c r="G1473" s="2">
        <v>74</v>
      </c>
      <c r="H1473" s="2">
        <v>370</v>
      </c>
      <c r="I1473" t="s">
        <v>14</v>
      </c>
      <c r="J1473" t="s">
        <v>116</v>
      </c>
      <c r="K1473" t="str">
        <f>TEXT(tblOrders[[#This Row],[Order_Date]],"mmmm")</f>
        <v>August</v>
      </c>
      <c r="L1473" t="str">
        <f>TEXT(tblOrders[[#This Row],[Order_Date]],"DDDD")</f>
        <v>Wednesday</v>
      </c>
    </row>
    <row r="1474" spans="1:12" x14ac:dyDescent="0.25">
      <c r="A1474" t="s">
        <v>1518</v>
      </c>
      <c r="B1474" t="s">
        <v>11</v>
      </c>
      <c r="C1474" s="3">
        <v>45893</v>
      </c>
      <c r="D1474" t="s">
        <v>12</v>
      </c>
      <c r="E1474" t="s">
        <v>25</v>
      </c>
      <c r="F1474">
        <v>2</v>
      </c>
      <c r="G1474" s="2">
        <v>27</v>
      </c>
      <c r="H1474" s="2">
        <v>54</v>
      </c>
      <c r="I1474" t="s">
        <v>22</v>
      </c>
      <c r="J1474" t="s">
        <v>110</v>
      </c>
      <c r="K1474" t="str">
        <f>TEXT(tblOrders[[#This Row],[Order_Date]],"mmmm")</f>
        <v>August</v>
      </c>
      <c r="L1474" t="str">
        <f>TEXT(tblOrders[[#This Row],[Order_Date]],"DDDD")</f>
        <v>Sunday</v>
      </c>
    </row>
    <row r="1475" spans="1:12" x14ac:dyDescent="0.25">
      <c r="A1475" t="s">
        <v>1519</v>
      </c>
      <c r="B1475" t="s">
        <v>21</v>
      </c>
      <c r="C1475" s="3">
        <v>45871</v>
      </c>
      <c r="D1475" t="s">
        <v>12</v>
      </c>
      <c r="E1475" t="s">
        <v>13</v>
      </c>
      <c r="F1475">
        <v>2</v>
      </c>
      <c r="G1475" s="2">
        <v>86</v>
      </c>
      <c r="H1475" s="2">
        <v>172</v>
      </c>
      <c r="I1475" t="s">
        <v>22</v>
      </c>
      <c r="J1475" t="s">
        <v>116</v>
      </c>
      <c r="K1475" t="str">
        <f>TEXT(tblOrders[[#This Row],[Order_Date]],"mmmm")</f>
        <v>August</v>
      </c>
      <c r="L1475" t="str">
        <f>TEXT(tblOrders[[#This Row],[Order_Date]],"DDDD")</f>
        <v>Saturday</v>
      </c>
    </row>
    <row r="1476" spans="1:12" x14ac:dyDescent="0.25">
      <c r="A1476" t="s">
        <v>1520</v>
      </c>
      <c r="B1476" t="s">
        <v>49</v>
      </c>
      <c r="C1476" s="3">
        <v>45858</v>
      </c>
      <c r="D1476" t="s">
        <v>12</v>
      </c>
      <c r="E1476" t="s">
        <v>29</v>
      </c>
      <c r="F1476">
        <v>1</v>
      </c>
      <c r="G1476" s="2">
        <v>23</v>
      </c>
      <c r="H1476" s="2">
        <v>23</v>
      </c>
      <c r="I1476" t="s">
        <v>14</v>
      </c>
      <c r="J1476" t="s">
        <v>81</v>
      </c>
      <c r="K1476" t="str">
        <f>TEXT(tblOrders[[#This Row],[Order_Date]],"mmmm")</f>
        <v>July</v>
      </c>
      <c r="L1476" t="str">
        <f>TEXT(tblOrders[[#This Row],[Order_Date]],"DDDD")</f>
        <v>Sunday</v>
      </c>
    </row>
    <row r="1477" spans="1:12" x14ac:dyDescent="0.25">
      <c r="A1477" t="s">
        <v>1521</v>
      </c>
      <c r="B1477" t="s">
        <v>37</v>
      </c>
      <c r="C1477" s="3">
        <v>45876</v>
      </c>
      <c r="D1477" t="s">
        <v>17</v>
      </c>
      <c r="E1477" t="s">
        <v>29</v>
      </c>
      <c r="F1477">
        <v>1</v>
      </c>
      <c r="G1477" s="2">
        <v>270</v>
      </c>
      <c r="H1477" s="2">
        <v>270</v>
      </c>
      <c r="I1477" t="s">
        <v>22</v>
      </c>
      <c r="J1477" t="s">
        <v>67</v>
      </c>
      <c r="K1477" t="str">
        <f>TEXT(tblOrders[[#This Row],[Order_Date]],"mmmm")</f>
        <v>August</v>
      </c>
      <c r="L1477" t="str">
        <f>TEXT(tblOrders[[#This Row],[Order_Date]],"DDDD")</f>
        <v>Thursday</v>
      </c>
    </row>
    <row r="1478" spans="1:12" x14ac:dyDescent="0.25">
      <c r="A1478" t="s">
        <v>1522</v>
      </c>
      <c r="B1478" t="s">
        <v>49</v>
      </c>
      <c r="C1478" s="3">
        <v>45925</v>
      </c>
      <c r="D1478" t="s">
        <v>17</v>
      </c>
      <c r="E1478" t="s">
        <v>29</v>
      </c>
      <c r="F1478">
        <v>3</v>
      </c>
      <c r="G1478" s="2">
        <v>29</v>
      </c>
      <c r="H1478" s="2">
        <v>87</v>
      </c>
      <c r="I1478" t="s">
        <v>41</v>
      </c>
      <c r="J1478" t="s">
        <v>26</v>
      </c>
      <c r="K1478" t="str">
        <f>TEXT(tblOrders[[#This Row],[Order_Date]],"mmmm")</f>
        <v>September</v>
      </c>
      <c r="L1478" t="str">
        <f>TEXT(tblOrders[[#This Row],[Order_Date]],"DDDD")</f>
        <v>Thursday</v>
      </c>
    </row>
    <row r="1479" spans="1:12" x14ac:dyDescent="0.25">
      <c r="A1479" t="s">
        <v>1523</v>
      </c>
      <c r="B1479" t="s">
        <v>11</v>
      </c>
      <c r="C1479" s="3">
        <v>45876</v>
      </c>
      <c r="D1479" t="s">
        <v>40</v>
      </c>
      <c r="E1479" t="s">
        <v>29</v>
      </c>
      <c r="F1479">
        <v>1</v>
      </c>
      <c r="G1479" s="2">
        <v>16</v>
      </c>
      <c r="H1479" s="2">
        <v>16</v>
      </c>
      <c r="I1479" t="s">
        <v>41</v>
      </c>
      <c r="J1479" t="s">
        <v>26</v>
      </c>
      <c r="K1479" t="str">
        <f>TEXT(tblOrders[[#This Row],[Order_Date]],"mmmm")</f>
        <v>August</v>
      </c>
      <c r="L1479" t="str">
        <f>TEXT(tblOrders[[#This Row],[Order_Date]],"DDDD")</f>
        <v>Thursday</v>
      </c>
    </row>
    <row r="1480" spans="1:12" x14ac:dyDescent="0.25">
      <c r="A1480" t="s">
        <v>1524</v>
      </c>
      <c r="B1480" t="s">
        <v>21</v>
      </c>
      <c r="C1480" s="3">
        <v>45908</v>
      </c>
      <c r="D1480" t="s">
        <v>17</v>
      </c>
      <c r="E1480" t="s">
        <v>18</v>
      </c>
      <c r="F1480">
        <v>1</v>
      </c>
      <c r="G1480" s="2">
        <v>30</v>
      </c>
      <c r="H1480" s="2">
        <v>30</v>
      </c>
      <c r="I1480" t="s">
        <v>22</v>
      </c>
      <c r="J1480" t="s">
        <v>81</v>
      </c>
      <c r="K1480" t="str">
        <f>TEXT(tblOrders[[#This Row],[Order_Date]],"mmmm")</f>
        <v>September</v>
      </c>
      <c r="L1480" t="str">
        <f>TEXT(tblOrders[[#This Row],[Order_Date]],"DDDD")</f>
        <v>Monday</v>
      </c>
    </row>
    <row r="1481" spans="1:12" x14ac:dyDescent="0.25">
      <c r="A1481" t="s">
        <v>1525</v>
      </c>
      <c r="B1481" t="s">
        <v>11</v>
      </c>
      <c r="C1481" s="3">
        <v>45906</v>
      </c>
      <c r="D1481" t="s">
        <v>40</v>
      </c>
      <c r="E1481" t="s">
        <v>25</v>
      </c>
      <c r="F1481">
        <v>1</v>
      </c>
      <c r="G1481" s="2">
        <v>49</v>
      </c>
      <c r="H1481" s="2">
        <v>49</v>
      </c>
      <c r="I1481" t="s">
        <v>41</v>
      </c>
      <c r="J1481" t="s">
        <v>38</v>
      </c>
      <c r="K1481" t="str">
        <f>TEXT(tblOrders[[#This Row],[Order_Date]],"mmmm")</f>
        <v>September</v>
      </c>
      <c r="L1481" t="str">
        <f>TEXT(tblOrders[[#This Row],[Order_Date]],"DDDD")</f>
        <v>Saturday</v>
      </c>
    </row>
    <row r="1482" spans="1:12" x14ac:dyDescent="0.25">
      <c r="A1482" t="s">
        <v>1526</v>
      </c>
      <c r="B1482" t="s">
        <v>32</v>
      </c>
      <c r="C1482" s="3">
        <v>45888</v>
      </c>
      <c r="D1482" t="s">
        <v>12</v>
      </c>
      <c r="E1482" t="s">
        <v>25</v>
      </c>
      <c r="F1482">
        <v>4</v>
      </c>
      <c r="G1482" s="2">
        <v>86</v>
      </c>
      <c r="H1482" s="2">
        <v>344</v>
      </c>
      <c r="I1482" t="s">
        <v>14</v>
      </c>
      <c r="J1482" t="s">
        <v>26</v>
      </c>
      <c r="K1482" t="str">
        <f>TEXT(tblOrders[[#This Row],[Order_Date]],"mmmm")</f>
        <v>August</v>
      </c>
      <c r="L1482" t="str">
        <f>TEXT(tblOrders[[#This Row],[Order_Date]],"DDDD")</f>
        <v>Tuesday</v>
      </c>
    </row>
    <row r="1483" spans="1:12" x14ac:dyDescent="0.25">
      <c r="A1483" t="s">
        <v>1527</v>
      </c>
      <c r="B1483" t="s">
        <v>21</v>
      </c>
      <c r="C1483" s="3">
        <v>45864</v>
      </c>
      <c r="D1483" t="s">
        <v>12</v>
      </c>
      <c r="E1483" t="s">
        <v>13</v>
      </c>
      <c r="F1483">
        <v>2</v>
      </c>
      <c r="G1483" s="2">
        <v>117</v>
      </c>
      <c r="H1483" s="2">
        <v>234</v>
      </c>
      <c r="I1483" t="s">
        <v>14</v>
      </c>
      <c r="J1483" t="s">
        <v>26</v>
      </c>
      <c r="K1483" t="str">
        <f>TEXT(tblOrders[[#This Row],[Order_Date]],"mmmm")</f>
        <v>July</v>
      </c>
      <c r="L1483" t="str">
        <f>TEXT(tblOrders[[#This Row],[Order_Date]],"DDDD")</f>
        <v>Saturday</v>
      </c>
    </row>
    <row r="1484" spans="1:12" x14ac:dyDescent="0.25">
      <c r="A1484" t="s">
        <v>1528</v>
      </c>
      <c r="B1484" t="s">
        <v>11</v>
      </c>
      <c r="C1484" s="3">
        <v>45877</v>
      </c>
      <c r="D1484" t="s">
        <v>17</v>
      </c>
      <c r="E1484" t="s">
        <v>29</v>
      </c>
      <c r="F1484">
        <v>1</v>
      </c>
      <c r="G1484" s="2">
        <v>38</v>
      </c>
      <c r="H1484" s="2">
        <v>38</v>
      </c>
      <c r="I1484" t="s">
        <v>14</v>
      </c>
      <c r="J1484" t="s">
        <v>30</v>
      </c>
      <c r="K1484" t="str">
        <f>TEXT(tblOrders[[#This Row],[Order_Date]],"mmmm")</f>
        <v>August</v>
      </c>
      <c r="L1484" t="str">
        <f>TEXT(tblOrders[[#This Row],[Order_Date]],"DDDD")</f>
        <v>Friday</v>
      </c>
    </row>
    <row r="1485" spans="1:12" x14ac:dyDescent="0.25">
      <c r="A1485" t="s">
        <v>1529</v>
      </c>
      <c r="B1485" t="s">
        <v>61</v>
      </c>
      <c r="C1485" s="3">
        <v>45890</v>
      </c>
      <c r="D1485" t="s">
        <v>17</v>
      </c>
      <c r="E1485" t="s">
        <v>29</v>
      </c>
      <c r="F1485">
        <v>1</v>
      </c>
      <c r="G1485" s="2">
        <v>157</v>
      </c>
      <c r="H1485" s="2">
        <v>157</v>
      </c>
      <c r="I1485" t="s">
        <v>14</v>
      </c>
      <c r="J1485" t="s">
        <v>15</v>
      </c>
      <c r="K1485" t="str">
        <f>TEXT(tblOrders[[#This Row],[Order_Date]],"mmmm")</f>
        <v>August</v>
      </c>
      <c r="L1485" t="str">
        <f>TEXT(tblOrders[[#This Row],[Order_Date]],"DDDD")</f>
        <v>Thursday</v>
      </c>
    </row>
    <row r="1486" spans="1:12" x14ac:dyDescent="0.25">
      <c r="A1486" t="s">
        <v>1530</v>
      </c>
      <c r="B1486" t="s">
        <v>32</v>
      </c>
      <c r="C1486" s="3">
        <v>45891</v>
      </c>
      <c r="D1486" t="s">
        <v>12</v>
      </c>
      <c r="E1486" t="s">
        <v>29</v>
      </c>
      <c r="F1486">
        <v>2</v>
      </c>
      <c r="G1486" s="2">
        <v>29</v>
      </c>
      <c r="H1486" s="2">
        <v>58</v>
      </c>
      <c r="I1486" t="s">
        <v>14</v>
      </c>
      <c r="J1486" t="s">
        <v>15</v>
      </c>
      <c r="K1486" t="str">
        <f>TEXT(tblOrders[[#This Row],[Order_Date]],"mmmm")</f>
        <v>August</v>
      </c>
      <c r="L1486" t="str">
        <f>TEXT(tblOrders[[#This Row],[Order_Date]],"DDDD")</f>
        <v>Friday</v>
      </c>
    </row>
    <row r="1487" spans="1:12" x14ac:dyDescent="0.25">
      <c r="A1487" t="s">
        <v>1531</v>
      </c>
      <c r="B1487" t="s">
        <v>11</v>
      </c>
      <c r="C1487" s="3">
        <v>45839</v>
      </c>
      <c r="D1487" t="s">
        <v>40</v>
      </c>
      <c r="E1487" t="s">
        <v>25</v>
      </c>
      <c r="F1487">
        <v>2</v>
      </c>
      <c r="G1487" s="2">
        <v>41</v>
      </c>
      <c r="H1487" s="2">
        <v>82</v>
      </c>
      <c r="I1487" t="s">
        <v>14</v>
      </c>
      <c r="J1487" t="s">
        <v>81</v>
      </c>
      <c r="K1487" t="str">
        <f>TEXT(tblOrders[[#This Row],[Order_Date]],"mmmm")</f>
        <v>July</v>
      </c>
      <c r="L1487" t="str">
        <f>TEXT(tblOrders[[#This Row],[Order_Date]],"DDDD")</f>
        <v>Tuesday</v>
      </c>
    </row>
    <row r="1488" spans="1:12" x14ac:dyDescent="0.25">
      <c r="A1488" t="s">
        <v>1532</v>
      </c>
      <c r="B1488" t="s">
        <v>11</v>
      </c>
      <c r="C1488" s="3">
        <v>45902</v>
      </c>
      <c r="D1488" t="s">
        <v>17</v>
      </c>
      <c r="E1488" t="s">
        <v>29</v>
      </c>
      <c r="F1488">
        <v>2</v>
      </c>
      <c r="G1488" s="2">
        <v>15</v>
      </c>
      <c r="H1488" s="2">
        <v>30</v>
      </c>
      <c r="I1488" t="s">
        <v>41</v>
      </c>
      <c r="J1488" t="s">
        <v>34</v>
      </c>
      <c r="K1488" t="str">
        <f>TEXT(tblOrders[[#This Row],[Order_Date]],"mmmm")</f>
        <v>September</v>
      </c>
      <c r="L1488" t="str">
        <f>TEXT(tblOrders[[#This Row],[Order_Date]],"DDDD")</f>
        <v>Tuesday</v>
      </c>
    </row>
    <row r="1489" spans="1:12" x14ac:dyDescent="0.25">
      <c r="A1489" t="s">
        <v>1533</v>
      </c>
      <c r="B1489" t="s">
        <v>61</v>
      </c>
      <c r="C1489" s="3">
        <v>45902</v>
      </c>
      <c r="D1489" t="s">
        <v>12</v>
      </c>
      <c r="E1489" t="s">
        <v>25</v>
      </c>
      <c r="F1489">
        <v>4</v>
      </c>
      <c r="G1489" s="2">
        <v>148</v>
      </c>
      <c r="H1489" s="2">
        <v>592</v>
      </c>
      <c r="I1489" t="s">
        <v>22</v>
      </c>
      <c r="J1489" t="s">
        <v>26</v>
      </c>
      <c r="K1489" t="str">
        <f>TEXT(tblOrders[[#This Row],[Order_Date]],"mmmm")</f>
        <v>September</v>
      </c>
      <c r="L1489" t="str">
        <f>TEXT(tblOrders[[#This Row],[Order_Date]],"DDDD")</f>
        <v>Tuesday</v>
      </c>
    </row>
    <row r="1490" spans="1:12" x14ac:dyDescent="0.25">
      <c r="A1490" t="s">
        <v>1534</v>
      </c>
      <c r="B1490" t="s">
        <v>71</v>
      </c>
      <c r="C1490" s="3">
        <v>45859</v>
      </c>
      <c r="D1490" t="s">
        <v>12</v>
      </c>
      <c r="E1490" t="s">
        <v>25</v>
      </c>
      <c r="F1490">
        <v>2</v>
      </c>
      <c r="G1490" s="2">
        <v>53</v>
      </c>
      <c r="H1490" s="2">
        <v>106</v>
      </c>
      <c r="I1490" t="s">
        <v>22</v>
      </c>
      <c r="J1490" t="s">
        <v>38</v>
      </c>
      <c r="K1490" t="str">
        <f>TEXT(tblOrders[[#This Row],[Order_Date]],"mmmm")</f>
        <v>July</v>
      </c>
      <c r="L1490" t="str">
        <f>TEXT(tblOrders[[#This Row],[Order_Date]],"DDDD")</f>
        <v>Monday</v>
      </c>
    </row>
    <row r="1491" spans="1:12" x14ac:dyDescent="0.25">
      <c r="A1491" t="s">
        <v>1535</v>
      </c>
      <c r="B1491" t="s">
        <v>32</v>
      </c>
      <c r="C1491" s="3">
        <v>45888</v>
      </c>
      <c r="D1491" t="s">
        <v>17</v>
      </c>
      <c r="E1491" t="s">
        <v>29</v>
      </c>
      <c r="F1491">
        <v>2</v>
      </c>
      <c r="G1491" s="2">
        <v>72</v>
      </c>
      <c r="H1491" s="2">
        <v>144</v>
      </c>
      <c r="I1491" t="s">
        <v>14</v>
      </c>
      <c r="J1491" t="s">
        <v>90</v>
      </c>
      <c r="K1491" t="str">
        <f>TEXT(tblOrders[[#This Row],[Order_Date]],"mmmm")</f>
        <v>August</v>
      </c>
      <c r="L1491" t="str">
        <f>TEXT(tblOrders[[#This Row],[Order_Date]],"DDDD")</f>
        <v>Tuesday</v>
      </c>
    </row>
    <row r="1492" spans="1:12" x14ac:dyDescent="0.25">
      <c r="A1492" t="s">
        <v>1536</v>
      </c>
      <c r="B1492" t="s">
        <v>32</v>
      </c>
      <c r="C1492" s="3">
        <v>45899</v>
      </c>
      <c r="D1492" t="s">
        <v>17</v>
      </c>
      <c r="E1492" t="s">
        <v>29</v>
      </c>
      <c r="F1492">
        <v>2</v>
      </c>
      <c r="G1492" s="2">
        <v>90</v>
      </c>
      <c r="H1492" s="2">
        <v>180</v>
      </c>
      <c r="I1492" t="s">
        <v>22</v>
      </c>
      <c r="J1492" t="s">
        <v>116</v>
      </c>
      <c r="K1492" t="str">
        <f>TEXT(tblOrders[[#This Row],[Order_Date]],"mmmm")</f>
        <v>August</v>
      </c>
      <c r="L1492" t="str">
        <f>TEXT(tblOrders[[#This Row],[Order_Date]],"DDDD")</f>
        <v>Saturday</v>
      </c>
    </row>
    <row r="1493" spans="1:12" x14ac:dyDescent="0.25">
      <c r="A1493" t="s">
        <v>1537</v>
      </c>
      <c r="B1493" t="s">
        <v>49</v>
      </c>
      <c r="C1493" s="3">
        <v>45839</v>
      </c>
      <c r="D1493" t="s">
        <v>28</v>
      </c>
      <c r="E1493" t="s">
        <v>29</v>
      </c>
      <c r="F1493">
        <v>1</v>
      </c>
      <c r="G1493" s="2">
        <v>36</v>
      </c>
      <c r="H1493" s="2">
        <v>36</v>
      </c>
      <c r="I1493" t="s">
        <v>22</v>
      </c>
      <c r="J1493" t="s">
        <v>62</v>
      </c>
      <c r="K1493" t="str">
        <f>TEXT(tblOrders[[#This Row],[Order_Date]],"mmmm")</f>
        <v>July</v>
      </c>
      <c r="L1493" t="str">
        <f>TEXT(tblOrders[[#This Row],[Order_Date]],"DDDD")</f>
        <v>Tuesday</v>
      </c>
    </row>
    <row r="1494" spans="1:12" x14ac:dyDescent="0.25">
      <c r="A1494" t="s">
        <v>1538</v>
      </c>
      <c r="B1494" t="s">
        <v>45</v>
      </c>
      <c r="C1494" s="3">
        <v>45911</v>
      </c>
      <c r="D1494" t="s">
        <v>12</v>
      </c>
      <c r="E1494" t="s">
        <v>25</v>
      </c>
      <c r="F1494">
        <v>2</v>
      </c>
      <c r="G1494" s="2">
        <v>12</v>
      </c>
      <c r="H1494" s="2">
        <v>24</v>
      </c>
      <c r="I1494" t="s">
        <v>14</v>
      </c>
      <c r="J1494" t="s">
        <v>90</v>
      </c>
      <c r="K1494" t="str">
        <f>TEXT(tblOrders[[#This Row],[Order_Date]],"mmmm")</f>
        <v>September</v>
      </c>
      <c r="L1494" t="str">
        <f>TEXT(tblOrders[[#This Row],[Order_Date]],"DDDD")</f>
        <v>Thursday</v>
      </c>
    </row>
    <row r="1495" spans="1:12" x14ac:dyDescent="0.25">
      <c r="A1495" t="s">
        <v>1539</v>
      </c>
      <c r="B1495" t="s">
        <v>61</v>
      </c>
      <c r="C1495" s="3">
        <v>45865</v>
      </c>
      <c r="D1495" t="s">
        <v>17</v>
      </c>
      <c r="E1495" t="s">
        <v>29</v>
      </c>
      <c r="F1495">
        <v>1</v>
      </c>
      <c r="G1495" s="2">
        <v>89</v>
      </c>
      <c r="H1495" s="2">
        <v>89</v>
      </c>
      <c r="I1495" t="s">
        <v>22</v>
      </c>
      <c r="J1495" t="s">
        <v>81</v>
      </c>
      <c r="K1495" t="str">
        <f>TEXT(tblOrders[[#This Row],[Order_Date]],"mmmm")</f>
        <v>July</v>
      </c>
      <c r="L1495" t="str">
        <f>TEXT(tblOrders[[#This Row],[Order_Date]],"DDDD")</f>
        <v>Sunday</v>
      </c>
    </row>
    <row r="1496" spans="1:12" x14ac:dyDescent="0.25">
      <c r="A1496" t="s">
        <v>1540</v>
      </c>
      <c r="B1496" t="s">
        <v>11</v>
      </c>
      <c r="C1496" s="3">
        <v>45897</v>
      </c>
      <c r="D1496" t="s">
        <v>40</v>
      </c>
      <c r="E1496" t="s">
        <v>25</v>
      </c>
      <c r="F1496">
        <v>1</v>
      </c>
      <c r="G1496" s="2">
        <v>26</v>
      </c>
      <c r="H1496" s="2">
        <v>26</v>
      </c>
      <c r="I1496" t="s">
        <v>41</v>
      </c>
      <c r="J1496" t="s">
        <v>26</v>
      </c>
      <c r="K1496" t="str">
        <f>TEXT(tblOrders[[#This Row],[Order_Date]],"mmmm")</f>
        <v>August</v>
      </c>
      <c r="L1496" t="str">
        <f>TEXT(tblOrders[[#This Row],[Order_Date]],"DDDD")</f>
        <v>Thursday</v>
      </c>
    </row>
    <row r="1497" spans="1:12" x14ac:dyDescent="0.25">
      <c r="A1497" t="s">
        <v>1541</v>
      </c>
      <c r="B1497" t="s">
        <v>37</v>
      </c>
      <c r="C1497" s="3">
        <v>45872</v>
      </c>
      <c r="D1497" t="s">
        <v>40</v>
      </c>
      <c r="E1497" t="s">
        <v>29</v>
      </c>
      <c r="F1497">
        <v>1</v>
      </c>
      <c r="G1497" s="2">
        <v>97</v>
      </c>
      <c r="H1497" s="2">
        <v>97</v>
      </c>
      <c r="I1497" t="s">
        <v>22</v>
      </c>
      <c r="J1497" t="s">
        <v>15</v>
      </c>
      <c r="K1497" t="str">
        <f>TEXT(tblOrders[[#This Row],[Order_Date]],"mmmm")</f>
        <v>August</v>
      </c>
      <c r="L1497" t="str">
        <f>TEXT(tblOrders[[#This Row],[Order_Date]],"DDDD")</f>
        <v>Sunday</v>
      </c>
    </row>
    <row r="1498" spans="1:12" x14ac:dyDescent="0.25">
      <c r="A1498" t="s">
        <v>1542</v>
      </c>
      <c r="B1498" t="s">
        <v>11</v>
      </c>
      <c r="C1498" s="3">
        <v>45921</v>
      </c>
      <c r="D1498" t="s">
        <v>40</v>
      </c>
      <c r="E1498" t="s">
        <v>25</v>
      </c>
      <c r="F1498">
        <v>2</v>
      </c>
      <c r="G1498" s="2">
        <v>43</v>
      </c>
      <c r="H1498" s="2">
        <v>86</v>
      </c>
      <c r="I1498" t="s">
        <v>14</v>
      </c>
      <c r="J1498" t="s">
        <v>62</v>
      </c>
      <c r="K1498" t="str">
        <f>TEXT(tblOrders[[#This Row],[Order_Date]],"mmmm")</f>
        <v>September</v>
      </c>
      <c r="L1498" t="str">
        <f>TEXT(tblOrders[[#This Row],[Order_Date]],"DDDD")</f>
        <v>Sunday</v>
      </c>
    </row>
    <row r="1499" spans="1:12" x14ac:dyDescent="0.25">
      <c r="A1499" t="s">
        <v>1543</v>
      </c>
      <c r="B1499" t="s">
        <v>11</v>
      </c>
      <c r="C1499" s="3">
        <v>45906</v>
      </c>
      <c r="D1499" t="s">
        <v>17</v>
      </c>
      <c r="E1499" t="s">
        <v>25</v>
      </c>
      <c r="F1499">
        <v>2</v>
      </c>
      <c r="G1499" s="2">
        <v>21</v>
      </c>
      <c r="H1499" s="2">
        <v>42</v>
      </c>
      <c r="I1499" t="s">
        <v>22</v>
      </c>
      <c r="J1499" t="s">
        <v>34</v>
      </c>
      <c r="K1499" t="str">
        <f>TEXT(tblOrders[[#This Row],[Order_Date]],"mmmm")</f>
        <v>September</v>
      </c>
      <c r="L1499" t="str">
        <f>TEXT(tblOrders[[#This Row],[Order_Date]],"DDDD")</f>
        <v>Saturday</v>
      </c>
    </row>
    <row r="1500" spans="1:12" x14ac:dyDescent="0.25">
      <c r="A1500" t="s">
        <v>1544</v>
      </c>
      <c r="B1500" t="s">
        <v>32</v>
      </c>
      <c r="C1500" s="3">
        <v>45920</v>
      </c>
      <c r="D1500" t="s">
        <v>12</v>
      </c>
      <c r="E1500" t="s">
        <v>18</v>
      </c>
      <c r="F1500">
        <v>5</v>
      </c>
      <c r="G1500" s="2">
        <v>40</v>
      </c>
      <c r="H1500" s="2">
        <v>200</v>
      </c>
      <c r="I1500" t="s">
        <v>14</v>
      </c>
      <c r="J1500" t="s">
        <v>30</v>
      </c>
      <c r="K1500" t="str">
        <f>TEXT(tblOrders[[#This Row],[Order_Date]],"mmmm")</f>
        <v>September</v>
      </c>
      <c r="L1500" t="str">
        <f>TEXT(tblOrders[[#This Row],[Order_Date]],"DDDD")</f>
        <v>Saturday</v>
      </c>
    </row>
    <row r="1501" spans="1:12" x14ac:dyDescent="0.25">
      <c r="A1501" t="s">
        <v>1545</v>
      </c>
      <c r="B1501" t="s">
        <v>11</v>
      </c>
      <c r="C1501" s="3">
        <v>45850</v>
      </c>
      <c r="D1501" t="s">
        <v>17</v>
      </c>
      <c r="E1501" t="s">
        <v>18</v>
      </c>
      <c r="F1501">
        <v>1</v>
      </c>
      <c r="G1501" s="2">
        <v>36</v>
      </c>
      <c r="H1501" s="2">
        <v>36</v>
      </c>
      <c r="I1501" t="s">
        <v>14</v>
      </c>
      <c r="J1501" t="s">
        <v>15</v>
      </c>
      <c r="K1501" t="str">
        <f>TEXT(tblOrders[[#This Row],[Order_Date]],"mmmm")</f>
        <v>July</v>
      </c>
      <c r="L1501" t="str">
        <f>TEXT(tblOrders[[#This Row],[Order_Date]],"DDDD")</f>
        <v>Saturday</v>
      </c>
    </row>
    <row r="1502" spans="1:12" x14ac:dyDescent="0.25">
      <c r="A1502" t="s">
        <v>1546</v>
      </c>
      <c r="B1502" t="s">
        <v>32</v>
      </c>
      <c r="C1502" s="3">
        <v>45925</v>
      </c>
      <c r="D1502" t="s">
        <v>12</v>
      </c>
      <c r="E1502" t="s">
        <v>13</v>
      </c>
      <c r="F1502">
        <v>2</v>
      </c>
      <c r="G1502" s="2">
        <v>28</v>
      </c>
      <c r="H1502" s="2">
        <v>56</v>
      </c>
      <c r="I1502" t="s">
        <v>14</v>
      </c>
      <c r="J1502" t="s">
        <v>67</v>
      </c>
      <c r="K1502" t="str">
        <f>TEXT(tblOrders[[#This Row],[Order_Date]],"mmmm")</f>
        <v>September</v>
      </c>
      <c r="L1502" t="str">
        <f>TEXT(tblOrders[[#This Row],[Order_Date]],"DDDD")</f>
        <v>Thursday</v>
      </c>
    </row>
    <row r="1503" spans="1:12" x14ac:dyDescent="0.25">
      <c r="A1503" t="s">
        <v>1547</v>
      </c>
      <c r="B1503" t="s">
        <v>32</v>
      </c>
      <c r="C1503" s="3">
        <v>45846</v>
      </c>
      <c r="D1503" t="s">
        <v>28</v>
      </c>
      <c r="E1503" t="s">
        <v>25</v>
      </c>
      <c r="F1503">
        <v>1</v>
      </c>
      <c r="G1503" s="2">
        <v>42</v>
      </c>
      <c r="H1503" s="2">
        <v>42</v>
      </c>
      <c r="I1503" t="s">
        <v>14</v>
      </c>
      <c r="J1503" t="s">
        <v>81</v>
      </c>
      <c r="K1503" t="str">
        <f>TEXT(tblOrders[[#This Row],[Order_Date]],"mmmm")</f>
        <v>July</v>
      </c>
      <c r="L1503" t="str">
        <f>TEXT(tblOrders[[#This Row],[Order_Date]],"DDDD")</f>
        <v>Tuesday</v>
      </c>
    </row>
    <row r="1504" spans="1:12" x14ac:dyDescent="0.25">
      <c r="A1504" t="s">
        <v>1548</v>
      </c>
      <c r="B1504" t="s">
        <v>71</v>
      </c>
      <c r="C1504" s="3">
        <v>45911</v>
      </c>
      <c r="D1504" t="s">
        <v>17</v>
      </c>
      <c r="E1504" t="s">
        <v>29</v>
      </c>
      <c r="F1504">
        <v>2</v>
      </c>
      <c r="G1504" s="2">
        <v>59</v>
      </c>
      <c r="H1504" s="2">
        <v>118</v>
      </c>
      <c r="I1504" t="s">
        <v>47</v>
      </c>
      <c r="J1504" t="s">
        <v>38</v>
      </c>
      <c r="K1504" t="str">
        <f>TEXT(tblOrders[[#This Row],[Order_Date]],"mmmm")</f>
        <v>September</v>
      </c>
      <c r="L1504" t="str">
        <f>TEXT(tblOrders[[#This Row],[Order_Date]],"DDDD")</f>
        <v>Thursday</v>
      </c>
    </row>
    <row r="1505" spans="1:12" x14ac:dyDescent="0.25">
      <c r="A1505" t="s">
        <v>1549</v>
      </c>
      <c r="B1505" t="s">
        <v>32</v>
      </c>
      <c r="C1505" s="3">
        <v>45919</v>
      </c>
      <c r="D1505" t="s">
        <v>40</v>
      </c>
      <c r="E1505" t="s">
        <v>13</v>
      </c>
      <c r="F1505">
        <v>3</v>
      </c>
      <c r="G1505" s="2">
        <v>74</v>
      </c>
      <c r="H1505" s="2">
        <v>222</v>
      </c>
      <c r="I1505" t="s">
        <v>41</v>
      </c>
      <c r="J1505" t="s">
        <v>26</v>
      </c>
      <c r="K1505" t="str">
        <f>TEXT(tblOrders[[#This Row],[Order_Date]],"mmmm")</f>
        <v>September</v>
      </c>
      <c r="L1505" t="str">
        <f>TEXT(tblOrders[[#This Row],[Order_Date]],"DDDD")</f>
        <v>Friday</v>
      </c>
    </row>
    <row r="1506" spans="1:12" x14ac:dyDescent="0.25">
      <c r="A1506" t="s">
        <v>1550</v>
      </c>
      <c r="B1506" t="s">
        <v>71</v>
      </c>
      <c r="C1506" s="3">
        <v>45881</v>
      </c>
      <c r="D1506" t="s">
        <v>17</v>
      </c>
      <c r="E1506" t="s">
        <v>29</v>
      </c>
      <c r="F1506">
        <v>1</v>
      </c>
      <c r="G1506" s="2">
        <v>51</v>
      </c>
      <c r="H1506" s="2">
        <v>51</v>
      </c>
      <c r="I1506" t="s">
        <v>47</v>
      </c>
      <c r="J1506" t="s">
        <v>15</v>
      </c>
      <c r="K1506" t="str">
        <f>TEXT(tblOrders[[#This Row],[Order_Date]],"mmmm")</f>
        <v>August</v>
      </c>
      <c r="L1506" t="str">
        <f>TEXT(tblOrders[[#This Row],[Order_Date]],"DDDD")</f>
        <v>Tuesday</v>
      </c>
    </row>
    <row r="1507" spans="1:12" x14ac:dyDescent="0.25">
      <c r="A1507" t="s">
        <v>1551</v>
      </c>
      <c r="B1507" t="s">
        <v>37</v>
      </c>
      <c r="C1507" s="3">
        <v>45874</v>
      </c>
      <c r="D1507" t="s">
        <v>17</v>
      </c>
      <c r="E1507" t="s">
        <v>25</v>
      </c>
      <c r="F1507">
        <v>1</v>
      </c>
      <c r="G1507" s="2">
        <v>146</v>
      </c>
      <c r="H1507" s="2">
        <v>146</v>
      </c>
      <c r="I1507" t="s">
        <v>43</v>
      </c>
      <c r="J1507" t="s">
        <v>116</v>
      </c>
      <c r="K1507" t="str">
        <f>TEXT(tblOrders[[#This Row],[Order_Date]],"mmmm")</f>
        <v>August</v>
      </c>
      <c r="L1507" t="str">
        <f>TEXT(tblOrders[[#This Row],[Order_Date]],"DDDD")</f>
        <v>Tuesday</v>
      </c>
    </row>
    <row r="1508" spans="1:12" x14ac:dyDescent="0.25">
      <c r="A1508" t="s">
        <v>1552</v>
      </c>
      <c r="B1508" t="s">
        <v>61</v>
      </c>
      <c r="C1508" s="3">
        <v>45906</v>
      </c>
      <c r="D1508" t="s">
        <v>40</v>
      </c>
      <c r="E1508" t="s">
        <v>25</v>
      </c>
      <c r="F1508">
        <v>4</v>
      </c>
      <c r="G1508" s="2">
        <v>140</v>
      </c>
      <c r="H1508" s="2">
        <v>560</v>
      </c>
      <c r="I1508" t="s">
        <v>14</v>
      </c>
      <c r="J1508" t="s">
        <v>30</v>
      </c>
      <c r="K1508" t="str">
        <f>TEXT(tblOrders[[#This Row],[Order_Date]],"mmmm")</f>
        <v>September</v>
      </c>
      <c r="L1508" t="str">
        <f>TEXT(tblOrders[[#This Row],[Order_Date]],"DDDD")</f>
        <v>Saturday</v>
      </c>
    </row>
    <row r="1509" spans="1:12" x14ac:dyDescent="0.25">
      <c r="A1509" t="s">
        <v>1553</v>
      </c>
      <c r="B1509" t="s">
        <v>32</v>
      </c>
      <c r="C1509" s="3">
        <v>45846</v>
      </c>
      <c r="D1509" t="s">
        <v>12</v>
      </c>
      <c r="E1509" t="s">
        <v>25</v>
      </c>
      <c r="F1509">
        <v>2</v>
      </c>
      <c r="G1509" s="2">
        <v>30</v>
      </c>
      <c r="H1509" s="2">
        <v>60</v>
      </c>
      <c r="I1509" t="s">
        <v>14</v>
      </c>
      <c r="J1509" t="s">
        <v>213</v>
      </c>
      <c r="K1509" t="str">
        <f>TEXT(tblOrders[[#This Row],[Order_Date]],"mmmm")</f>
        <v>July</v>
      </c>
      <c r="L1509" t="str">
        <f>TEXT(tblOrders[[#This Row],[Order_Date]],"DDDD")</f>
        <v>Tuesday</v>
      </c>
    </row>
    <row r="1510" spans="1:12" x14ac:dyDescent="0.25">
      <c r="A1510" t="s">
        <v>1554</v>
      </c>
      <c r="B1510" t="s">
        <v>71</v>
      </c>
      <c r="C1510" s="3">
        <v>45922</v>
      </c>
      <c r="D1510" t="s">
        <v>17</v>
      </c>
      <c r="E1510" t="s">
        <v>29</v>
      </c>
      <c r="F1510">
        <v>2</v>
      </c>
      <c r="G1510" s="2">
        <v>37</v>
      </c>
      <c r="H1510" s="2">
        <v>74</v>
      </c>
      <c r="I1510" t="s">
        <v>14</v>
      </c>
      <c r="J1510" t="s">
        <v>26</v>
      </c>
      <c r="K1510" t="str">
        <f>TEXT(tblOrders[[#This Row],[Order_Date]],"mmmm")</f>
        <v>September</v>
      </c>
      <c r="L1510" t="str">
        <f>TEXT(tblOrders[[#This Row],[Order_Date]],"DDDD")</f>
        <v>Monday</v>
      </c>
    </row>
    <row r="1511" spans="1:12" x14ac:dyDescent="0.25">
      <c r="A1511" t="s">
        <v>1555</v>
      </c>
      <c r="B1511" t="s">
        <v>21</v>
      </c>
      <c r="C1511" s="3">
        <v>45903</v>
      </c>
      <c r="D1511" t="s">
        <v>40</v>
      </c>
      <c r="E1511" t="s">
        <v>18</v>
      </c>
      <c r="F1511">
        <v>5</v>
      </c>
      <c r="G1511" s="2">
        <v>65</v>
      </c>
      <c r="H1511" s="2">
        <v>325</v>
      </c>
      <c r="I1511" t="s">
        <v>22</v>
      </c>
      <c r="J1511" t="s">
        <v>26</v>
      </c>
      <c r="K1511" t="str">
        <f>TEXT(tblOrders[[#This Row],[Order_Date]],"mmmm")</f>
        <v>September</v>
      </c>
      <c r="L1511" t="str">
        <f>TEXT(tblOrders[[#This Row],[Order_Date]],"DDDD")</f>
        <v>Wednesday</v>
      </c>
    </row>
    <row r="1512" spans="1:12" x14ac:dyDescent="0.25">
      <c r="A1512" t="s">
        <v>1556</v>
      </c>
      <c r="B1512" t="s">
        <v>32</v>
      </c>
      <c r="C1512" s="3">
        <v>45903</v>
      </c>
      <c r="D1512" t="s">
        <v>17</v>
      </c>
      <c r="E1512" t="s">
        <v>18</v>
      </c>
      <c r="F1512">
        <v>3</v>
      </c>
      <c r="G1512" s="2">
        <v>85</v>
      </c>
      <c r="H1512" s="2">
        <v>255</v>
      </c>
      <c r="I1512" t="s">
        <v>41</v>
      </c>
      <c r="J1512" t="s">
        <v>26</v>
      </c>
      <c r="K1512" t="str">
        <f>TEXT(tblOrders[[#This Row],[Order_Date]],"mmmm")</f>
        <v>September</v>
      </c>
      <c r="L1512" t="str">
        <f>TEXT(tblOrders[[#This Row],[Order_Date]],"DDDD")</f>
        <v>Wednesday</v>
      </c>
    </row>
    <row r="1513" spans="1:12" x14ac:dyDescent="0.25">
      <c r="A1513" t="s">
        <v>1557</v>
      </c>
      <c r="B1513" t="s">
        <v>32</v>
      </c>
      <c r="C1513" s="3">
        <v>45912</v>
      </c>
      <c r="D1513" t="s">
        <v>40</v>
      </c>
      <c r="E1513" t="s">
        <v>29</v>
      </c>
      <c r="F1513">
        <v>3</v>
      </c>
      <c r="G1513" s="2">
        <v>87</v>
      </c>
      <c r="H1513" s="2">
        <v>261</v>
      </c>
      <c r="I1513" t="s">
        <v>14</v>
      </c>
      <c r="J1513" t="s">
        <v>110</v>
      </c>
      <c r="K1513" t="str">
        <f>TEXT(tblOrders[[#This Row],[Order_Date]],"mmmm")</f>
        <v>September</v>
      </c>
      <c r="L1513" t="str">
        <f>TEXT(tblOrders[[#This Row],[Order_Date]],"DDDD")</f>
        <v>Friday</v>
      </c>
    </row>
    <row r="1514" spans="1:12" x14ac:dyDescent="0.25">
      <c r="A1514" t="s">
        <v>1558</v>
      </c>
      <c r="B1514" t="s">
        <v>71</v>
      </c>
      <c r="C1514" s="3">
        <v>45913</v>
      </c>
      <c r="D1514" t="s">
        <v>12</v>
      </c>
      <c r="E1514" t="s">
        <v>29</v>
      </c>
      <c r="F1514">
        <v>1</v>
      </c>
      <c r="G1514" s="2">
        <v>46</v>
      </c>
      <c r="H1514" s="2">
        <v>46</v>
      </c>
      <c r="I1514" t="s">
        <v>14</v>
      </c>
      <c r="J1514" t="s">
        <v>26</v>
      </c>
      <c r="K1514" t="str">
        <f>TEXT(tblOrders[[#This Row],[Order_Date]],"mmmm")</f>
        <v>September</v>
      </c>
      <c r="L1514" t="str">
        <f>TEXT(tblOrders[[#This Row],[Order_Date]],"DDDD")</f>
        <v>Saturday</v>
      </c>
    </row>
    <row r="1515" spans="1:12" x14ac:dyDescent="0.25">
      <c r="A1515" t="s">
        <v>1559</v>
      </c>
      <c r="B1515" t="s">
        <v>32</v>
      </c>
      <c r="C1515" s="3">
        <v>45861</v>
      </c>
      <c r="D1515" t="s">
        <v>17</v>
      </c>
      <c r="E1515" t="s">
        <v>25</v>
      </c>
      <c r="F1515">
        <v>3</v>
      </c>
      <c r="G1515" s="2">
        <v>41</v>
      </c>
      <c r="H1515" s="2">
        <v>123</v>
      </c>
      <c r="I1515" t="s">
        <v>14</v>
      </c>
      <c r="J1515" t="s">
        <v>81</v>
      </c>
      <c r="K1515" t="str">
        <f>TEXT(tblOrders[[#This Row],[Order_Date]],"mmmm")</f>
        <v>July</v>
      </c>
      <c r="L1515" t="str">
        <f>TEXT(tblOrders[[#This Row],[Order_Date]],"DDDD")</f>
        <v>Wednesday</v>
      </c>
    </row>
    <row r="1516" spans="1:12" x14ac:dyDescent="0.25">
      <c r="A1516" t="s">
        <v>1560</v>
      </c>
      <c r="B1516" t="s">
        <v>37</v>
      </c>
      <c r="C1516" s="3">
        <v>45928</v>
      </c>
      <c r="D1516" t="s">
        <v>40</v>
      </c>
      <c r="E1516" t="s">
        <v>25</v>
      </c>
      <c r="F1516">
        <v>1</v>
      </c>
      <c r="G1516" s="2">
        <v>242</v>
      </c>
      <c r="H1516" s="2">
        <v>242</v>
      </c>
      <c r="I1516" t="s">
        <v>14</v>
      </c>
      <c r="J1516" t="s">
        <v>38</v>
      </c>
      <c r="K1516" t="str">
        <f>TEXT(tblOrders[[#This Row],[Order_Date]],"mmmm")</f>
        <v>September</v>
      </c>
      <c r="L1516" t="str">
        <f>TEXT(tblOrders[[#This Row],[Order_Date]],"DDDD")</f>
        <v>Sunday</v>
      </c>
    </row>
    <row r="1517" spans="1:12" x14ac:dyDescent="0.25">
      <c r="A1517" t="s">
        <v>1561</v>
      </c>
      <c r="B1517" t="s">
        <v>37</v>
      </c>
      <c r="C1517" s="3">
        <v>45888</v>
      </c>
      <c r="D1517" t="s">
        <v>17</v>
      </c>
      <c r="E1517" t="s">
        <v>18</v>
      </c>
      <c r="F1517">
        <v>1</v>
      </c>
      <c r="G1517" s="2">
        <v>56</v>
      </c>
      <c r="H1517" s="2">
        <v>56</v>
      </c>
      <c r="I1517" t="s">
        <v>14</v>
      </c>
      <c r="J1517" t="s">
        <v>81</v>
      </c>
      <c r="K1517" t="str">
        <f>TEXT(tblOrders[[#This Row],[Order_Date]],"mmmm")</f>
        <v>August</v>
      </c>
      <c r="L1517" t="str">
        <f>TEXT(tblOrders[[#This Row],[Order_Date]],"DDDD")</f>
        <v>Tuesday</v>
      </c>
    </row>
    <row r="1518" spans="1:12" x14ac:dyDescent="0.25">
      <c r="A1518" t="s">
        <v>1562</v>
      </c>
      <c r="B1518" t="s">
        <v>45</v>
      </c>
      <c r="C1518" s="3">
        <v>45899</v>
      </c>
      <c r="D1518" t="s">
        <v>17</v>
      </c>
      <c r="E1518" t="s">
        <v>25</v>
      </c>
      <c r="F1518">
        <v>3</v>
      </c>
      <c r="G1518" s="2">
        <v>23</v>
      </c>
      <c r="H1518" s="2">
        <v>69</v>
      </c>
      <c r="I1518" t="s">
        <v>14</v>
      </c>
      <c r="J1518" t="s">
        <v>26</v>
      </c>
      <c r="K1518" t="str">
        <f>TEXT(tblOrders[[#This Row],[Order_Date]],"mmmm")</f>
        <v>August</v>
      </c>
      <c r="L1518" t="str">
        <f>TEXT(tblOrders[[#This Row],[Order_Date]],"DDDD")</f>
        <v>Saturday</v>
      </c>
    </row>
    <row r="1519" spans="1:12" x14ac:dyDescent="0.25">
      <c r="A1519" t="s">
        <v>1563</v>
      </c>
      <c r="B1519" t="s">
        <v>71</v>
      </c>
      <c r="C1519" s="3">
        <v>45921</v>
      </c>
      <c r="D1519" t="s">
        <v>40</v>
      </c>
      <c r="E1519" t="s">
        <v>25</v>
      </c>
      <c r="F1519">
        <v>2</v>
      </c>
      <c r="G1519" s="2">
        <v>29</v>
      </c>
      <c r="H1519" s="2">
        <v>58</v>
      </c>
      <c r="I1519" t="s">
        <v>47</v>
      </c>
      <c r="J1519" t="s">
        <v>116</v>
      </c>
      <c r="K1519" t="str">
        <f>TEXT(tblOrders[[#This Row],[Order_Date]],"mmmm")</f>
        <v>September</v>
      </c>
      <c r="L1519" t="str">
        <f>TEXT(tblOrders[[#This Row],[Order_Date]],"DDDD")</f>
        <v>Sunday</v>
      </c>
    </row>
    <row r="1520" spans="1:12" x14ac:dyDescent="0.25">
      <c r="A1520" t="s">
        <v>1564</v>
      </c>
      <c r="B1520" t="s">
        <v>32</v>
      </c>
      <c r="C1520" s="3">
        <v>45909</v>
      </c>
      <c r="D1520" t="s">
        <v>28</v>
      </c>
      <c r="E1520" t="s">
        <v>25</v>
      </c>
      <c r="F1520">
        <v>2</v>
      </c>
      <c r="G1520" s="2">
        <v>36</v>
      </c>
      <c r="H1520" s="2">
        <v>72</v>
      </c>
      <c r="I1520" t="s">
        <v>41</v>
      </c>
      <c r="J1520" t="s">
        <v>38</v>
      </c>
      <c r="K1520" t="str">
        <f>TEXT(tblOrders[[#This Row],[Order_Date]],"mmmm")</f>
        <v>September</v>
      </c>
      <c r="L1520" t="str">
        <f>TEXT(tblOrders[[#This Row],[Order_Date]],"DDDD")</f>
        <v>Tuesday</v>
      </c>
    </row>
    <row r="1521" spans="1:12" x14ac:dyDescent="0.25">
      <c r="A1521" t="s">
        <v>1565</v>
      </c>
      <c r="B1521" t="s">
        <v>49</v>
      </c>
      <c r="C1521" s="3">
        <v>45925</v>
      </c>
      <c r="D1521" t="s">
        <v>17</v>
      </c>
      <c r="E1521" t="s">
        <v>25</v>
      </c>
      <c r="F1521">
        <v>3</v>
      </c>
      <c r="G1521" s="2">
        <v>33</v>
      </c>
      <c r="H1521" s="2">
        <v>99</v>
      </c>
      <c r="I1521" t="s">
        <v>14</v>
      </c>
      <c r="J1521" t="s">
        <v>67</v>
      </c>
      <c r="K1521" t="str">
        <f>TEXT(tblOrders[[#This Row],[Order_Date]],"mmmm")</f>
        <v>September</v>
      </c>
      <c r="L1521" t="str">
        <f>TEXT(tblOrders[[#This Row],[Order_Date]],"DDDD")</f>
        <v>Thursday</v>
      </c>
    </row>
    <row r="1522" spans="1:12" x14ac:dyDescent="0.25">
      <c r="A1522" t="s">
        <v>1566</v>
      </c>
      <c r="B1522" t="s">
        <v>45</v>
      </c>
      <c r="C1522" s="3">
        <v>45928</v>
      </c>
      <c r="D1522" t="s">
        <v>28</v>
      </c>
      <c r="E1522" t="s">
        <v>29</v>
      </c>
      <c r="F1522">
        <v>1</v>
      </c>
      <c r="G1522" s="2">
        <v>25</v>
      </c>
      <c r="H1522" s="2">
        <v>25</v>
      </c>
      <c r="I1522" t="s">
        <v>14</v>
      </c>
      <c r="J1522" t="s">
        <v>62</v>
      </c>
      <c r="K1522" t="str">
        <f>TEXT(tblOrders[[#This Row],[Order_Date]],"mmmm")</f>
        <v>September</v>
      </c>
      <c r="L1522" t="str">
        <f>TEXT(tblOrders[[#This Row],[Order_Date]],"DDDD")</f>
        <v>Sunday</v>
      </c>
    </row>
    <row r="1523" spans="1:12" x14ac:dyDescent="0.25">
      <c r="A1523" t="s">
        <v>1567</v>
      </c>
      <c r="B1523" t="s">
        <v>32</v>
      </c>
      <c r="C1523" s="3">
        <v>45851</v>
      </c>
      <c r="D1523" t="s">
        <v>40</v>
      </c>
      <c r="E1523" t="s">
        <v>25</v>
      </c>
      <c r="F1523">
        <v>2</v>
      </c>
      <c r="G1523" s="2">
        <v>67</v>
      </c>
      <c r="H1523" s="2">
        <v>134</v>
      </c>
      <c r="I1523" t="s">
        <v>14</v>
      </c>
      <c r="J1523" t="s">
        <v>26</v>
      </c>
      <c r="K1523" t="str">
        <f>TEXT(tblOrders[[#This Row],[Order_Date]],"mmmm")</f>
        <v>July</v>
      </c>
      <c r="L1523" t="str">
        <f>TEXT(tblOrders[[#This Row],[Order_Date]],"DDDD")</f>
        <v>Sunday</v>
      </c>
    </row>
    <row r="1524" spans="1:12" x14ac:dyDescent="0.25">
      <c r="A1524" t="s">
        <v>1568</v>
      </c>
      <c r="B1524" t="s">
        <v>21</v>
      </c>
      <c r="C1524" s="3">
        <v>45861</v>
      </c>
      <c r="D1524" t="s">
        <v>17</v>
      </c>
      <c r="E1524" t="s">
        <v>25</v>
      </c>
      <c r="F1524">
        <v>3</v>
      </c>
      <c r="G1524" s="2">
        <v>74</v>
      </c>
      <c r="H1524" s="2">
        <v>222</v>
      </c>
      <c r="I1524" t="s">
        <v>22</v>
      </c>
      <c r="J1524" t="s">
        <v>90</v>
      </c>
      <c r="K1524" t="str">
        <f>TEXT(tblOrders[[#This Row],[Order_Date]],"mmmm")</f>
        <v>July</v>
      </c>
      <c r="L1524" t="str">
        <f>TEXT(tblOrders[[#This Row],[Order_Date]],"DDDD")</f>
        <v>Wednesday</v>
      </c>
    </row>
    <row r="1525" spans="1:12" x14ac:dyDescent="0.25">
      <c r="A1525" t="s">
        <v>1569</v>
      </c>
      <c r="B1525" t="s">
        <v>32</v>
      </c>
      <c r="C1525" s="3">
        <v>45896</v>
      </c>
      <c r="D1525" t="s">
        <v>28</v>
      </c>
      <c r="E1525" t="s">
        <v>29</v>
      </c>
      <c r="F1525">
        <v>1</v>
      </c>
      <c r="G1525" s="2">
        <v>37</v>
      </c>
      <c r="H1525" s="2">
        <v>37</v>
      </c>
      <c r="I1525" t="s">
        <v>41</v>
      </c>
      <c r="J1525" t="s">
        <v>15</v>
      </c>
      <c r="K1525" t="str">
        <f>TEXT(tblOrders[[#This Row],[Order_Date]],"mmmm")</f>
        <v>August</v>
      </c>
      <c r="L1525" t="str">
        <f>TEXT(tblOrders[[#This Row],[Order_Date]],"DDDD")</f>
        <v>Wednesday</v>
      </c>
    </row>
    <row r="1526" spans="1:12" x14ac:dyDescent="0.25">
      <c r="A1526" t="s">
        <v>1570</v>
      </c>
      <c r="B1526" t="s">
        <v>11</v>
      </c>
      <c r="C1526" s="3">
        <v>45850</v>
      </c>
      <c r="D1526" t="s">
        <v>12</v>
      </c>
      <c r="E1526" t="s">
        <v>25</v>
      </c>
      <c r="F1526">
        <v>1</v>
      </c>
      <c r="G1526" s="2">
        <v>47</v>
      </c>
      <c r="H1526" s="2">
        <v>47</v>
      </c>
      <c r="I1526" t="s">
        <v>14</v>
      </c>
      <c r="J1526" t="s">
        <v>30</v>
      </c>
      <c r="K1526" t="str">
        <f>TEXT(tblOrders[[#This Row],[Order_Date]],"mmmm")</f>
        <v>July</v>
      </c>
      <c r="L1526" t="str">
        <f>TEXT(tblOrders[[#This Row],[Order_Date]],"DDDD")</f>
        <v>Saturday</v>
      </c>
    </row>
    <row r="1527" spans="1:12" x14ac:dyDescent="0.25">
      <c r="A1527" t="s">
        <v>1571</v>
      </c>
      <c r="B1527" t="s">
        <v>45</v>
      </c>
      <c r="C1527" s="3">
        <v>45895</v>
      </c>
      <c r="D1527" t="s">
        <v>40</v>
      </c>
      <c r="E1527" t="s">
        <v>25</v>
      </c>
      <c r="F1527">
        <v>4</v>
      </c>
      <c r="G1527" s="2">
        <v>19</v>
      </c>
      <c r="H1527" s="2">
        <v>76</v>
      </c>
      <c r="I1527" t="s">
        <v>14</v>
      </c>
      <c r="J1527" t="s">
        <v>15</v>
      </c>
      <c r="K1527" t="str">
        <f>TEXT(tblOrders[[#This Row],[Order_Date]],"mmmm")</f>
        <v>August</v>
      </c>
      <c r="L1527" t="str">
        <f>TEXT(tblOrders[[#This Row],[Order_Date]],"DDDD")</f>
        <v>Tuesday</v>
      </c>
    </row>
    <row r="1528" spans="1:12" x14ac:dyDescent="0.25">
      <c r="A1528" t="s">
        <v>1572</v>
      </c>
      <c r="B1528" t="s">
        <v>21</v>
      </c>
      <c r="C1528" s="3">
        <v>45879</v>
      </c>
      <c r="D1528" t="s">
        <v>17</v>
      </c>
      <c r="E1528" t="s">
        <v>29</v>
      </c>
      <c r="F1528">
        <v>4</v>
      </c>
      <c r="G1528" s="2">
        <v>111</v>
      </c>
      <c r="H1528" s="2">
        <v>444</v>
      </c>
      <c r="I1528" t="s">
        <v>14</v>
      </c>
      <c r="J1528" t="s">
        <v>38</v>
      </c>
      <c r="K1528" t="str">
        <f>TEXT(tblOrders[[#This Row],[Order_Date]],"mmmm")</f>
        <v>August</v>
      </c>
      <c r="L1528" t="str">
        <f>TEXT(tblOrders[[#This Row],[Order_Date]],"DDDD")</f>
        <v>Sunday</v>
      </c>
    </row>
    <row r="1529" spans="1:12" x14ac:dyDescent="0.25">
      <c r="A1529" t="s">
        <v>1573</v>
      </c>
      <c r="B1529" t="s">
        <v>61</v>
      </c>
      <c r="C1529" s="3">
        <v>45907</v>
      </c>
      <c r="D1529" t="s">
        <v>17</v>
      </c>
      <c r="E1529" t="s">
        <v>25</v>
      </c>
      <c r="F1529">
        <v>2</v>
      </c>
      <c r="G1529" s="2">
        <v>49</v>
      </c>
      <c r="H1529" s="2">
        <v>98</v>
      </c>
      <c r="I1529" t="s">
        <v>14</v>
      </c>
      <c r="J1529" t="s">
        <v>26</v>
      </c>
      <c r="K1529" t="str">
        <f>TEXT(tblOrders[[#This Row],[Order_Date]],"mmmm")</f>
        <v>September</v>
      </c>
      <c r="L1529" t="str">
        <f>TEXT(tblOrders[[#This Row],[Order_Date]],"DDDD")</f>
        <v>Sunday</v>
      </c>
    </row>
    <row r="1530" spans="1:12" x14ac:dyDescent="0.25">
      <c r="A1530" t="s">
        <v>1574</v>
      </c>
      <c r="B1530" t="s">
        <v>32</v>
      </c>
      <c r="C1530" s="3">
        <v>45893</v>
      </c>
      <c r="D1530" t="s">
        <v>40</v>
      </c>
      <c r="E1530" t="s">
        <v>13</v>
      </c>
      <c r="F1530">
        <v>1</v>
      </c>
      <c r="G1530" s="2">
        <v>30</v>
      </c>
      <c r="H1530" s="2">
        <v>30</v>
      </c>
      <c r="I1530" t="s">
        <v>14</v>
      </c>
      <c r="J1530" t="s">
        <v>62</v>
      </c>
      <c r="K1530" t="str">
        <f>TEXT(tblOrders[[#This Row],[Order_Date]],"mmmm")</f>
        <v>August</v>
      </c>
      <c r="L1530" t="str">
        <f>TEXT(tblOrders[[#This Row],[Order_Date]],"DDDD")</f>
        <v>Sunday</v>
      </c>
    </row>
    <row r="1531" spans="1:12" x14ac:dyDescent="0.25">
      <c r="A1531" t="s">
        <v>1575</v>
      </c>
      <c r="B1531" t="s">
        <v>11</v>
      </c>
      <c r="C1531" s="3">
        <v>45898</v>
      </c>
      <c r="D1531" t="s">
        <v>12</v>
      </c>
      <c r="E1531" t="s">
        <v>18</v>
      </c>
      <c r="F1531">
        <v>1</v>
      </c>
      <c r="G1531" s="2">
        <v>42</v>
      </c>
      <c r="H1531" s="2">
        <v>42</v>
      </c>
      <c r="I1531" t="s">
        <v>47</v>
      </c>
      <c r="J1531" t="s">
        <v>15</v>
      </c>
      <c r="K1531" t="str">
        <f>TEXT(tblOrders[[#This Row],[Order_Date]],"mmmm")</f>
        <v>August</v>
      </c>
      <c r="L1531" t="str">
        <f>TEXT(tblOrders[[#This Row],[Order_Date]],"DDDD")</f>
        <v>Friday</v>
      </c>
    </row>
    <row r="1532" spans="1:12" x14ac:dyDescent="0.25">
      <c r="A1532" t="s">
        <v>1576</v>
      </c>
      <c r="B1532" t="s">
        <v>49</v>
      </c>
      <c r="C1532" s="3">
        <v>45906</v>
      </c>
      <c r="D1532" t="s">
        <v>12</v>
      </c>
      <c r="E1532" t="s">
        <v>25</v>
      </c>
      <c r="F1532">
        <v>2</v>
      </c>
      <c r="G1532" s="2">
        <v>20</v>
      </c>
      <c r="H1532" s="2">
        <v>40</v>
      </c>
      <c r="I1532" t="s">
        <v>14</v>
      </c>
      <c r="J1532" t="s">
        <v>38</v>
      </c>
      <c r="K1532" t="str">
        <f>TEXT(tblOrders[[#This Row],[Order_Date]],"mmmm")</f>
        <v>September</v>
      </c>
      <c r="L1532" t="str">
        <f>TEXT(tblOrders[[#This Row],[Order_Date]],"DDDD")</f>
        <v>Saturday</v>
      </c>
    </row>
    <row r="1533" spans="1:12" x14ac:dyDescent="0.25">
      <c r="A1533" t="s">
        <v>1577</v>
      </c>
      <c r="B1533" t="s">
        <v>11</v>
      </c>
      <c r="C1533" s="3">
        <v>45869</v>
      </c>
      <c r="D1533" t="s">
        <v>17</v>
      </c>
      <c r="E1533" t="s">
        <v>29</v>
      </c>
      <c r="F1533">
        <v>3</v>
      </c>
      <c r="G1533" s="2">
        <v>46</v>
      </c>
      <c r="H1533" s="2">
        <v>138</v>
      </c>
      <c r="I1533" t="s">
        <v>41</v>
      </c>
      <c r="J1533" t="s">
        <v>62</v>
      </c>
      <c r="K1533" t="str">
        <f>TEXT(tblOrders[[#This Row],[Order_Date]],"mmmm")</f>
        <v>July</v>
      </c>
      <c r="L1533" t="str">
        <f>TEXT(tblOrders[[#This Row],[Order_Date]],"DDDD")</f>
        <v>Thursday</v>
      </c>
    </row>
    <row r="1534" spans="1:12" x14ac:dyDescent="0.25">
      <c r="A1534" t="s">
        <v>1578</v>
      </c>
      <c r="B1534" t="s">
        <v>61</v>
      </c>
      <c r="C1534" s="3">
        <v>45841</v>
      </c>
      <c r="D1534" t="s">
        <v>17</v>
      </c>
      <c r="E1534" t="s">
        <v>18</v>
      </c>
      <c r="F1534">
        <v>1</v>
      </c>
      <c r="G1534" s="2">
        <v>177</v>
      </c>
      <c r="H1534" s="2">
        <v>177</v>
      </c>
      <c r="I1534" t="s">
        <v>14</v>
      </c>
      <c r="J1534" t="s">
        <v>34</v>
      </c>
      <c r="K1534" t="str">
        <f>TEXT(tblOrders[[#This Row],[Order_Date]],"mmmm")</f>
        <v>July</v>
      </c>
      <c r="L1534" t="str">
        <f>TEXT(tblOrders[[#This Row],[Order_Date]],"DDDD")</f>
        <v>Thursday</v>
      </c>
    </row>
    <row r="1535" spans="1:12" x14ac:dyDescent="0.25">
      <c r="A1535" t="s">
        <v>1579</v>
      </c>
      <c r="B1535" t="s">
        <v>11</v>
      </c>
      <c r="C1535" s="3">
        <v>45882</v>
      </c>
      <c r="D1535" t="s">
        <v>40</v>
      </c>
      <c r="E1535" t="s">
        <v>29</v>
      </c>
      <c r="F1535">
        <v>1</v>
      </c>
      <c r="G1535" s="2">
        <v>45</v>
      </c>
      <c r="H1535" s="2">
        <v>45</v>
      </c>
      <c r="I1535" t="s">
        <v>14</v>
      </c>
      <c r="J1535" t="s">
        <v>62</v>
      </c>
      <c r="K1535" t="str">
        <f>TEXT(tblOrders[[#This Row],[Order_Date]],"mmmm")</f>
        <v>August</v>
      </c>
      <c r="L1535" t="str">
        <f>TEXT(tblOrders[[#This Row],[Order_Date]],"DDDD")</f>
        <v>Wednesday</v>
      </c>
    </row>
    <row r="1536" spans="1:12" x14ac:dyDescent="0.25">
      <c r="A1536" t="s">
        <v>1580</v>
      </c>
      <c r="B1536" t="s">
        <v>21</v>
      </c>
      <c r="C1536" s="3">
        <v>45925</v>
      </c>
      <c r="D1536" t="s">
        <v>12</v>
      </c>
      <c r="E1536" t="s">
        <v>25</v>
      </c>
      <c r="F1536">
        <v>3</v>
      </c>
      <c r="G1536" s="2">
        <v>62</v>
      </c>
      <c r="H1536" s="2">
        <v>186</v>
      </c>
      <c r="I1536" t="s">
        <v>14</v>
      </c>
      <c r="J1536" t="s">
        <v>62</v>
      </c>
      <c r="K1536" t="str">
        <f>TEXT(tblOrders[[#This Row],[Order_Date]],"mmmm")</f>
        <v>September</v>
      </c>
      <c r="L1536" t="str">
        <f>TEXT(tblOrders[[#This Row],[Order_Date]],"DDDD")</f>
        <v>Thursday</v>
      </c>
    </row>
    <row r="1537" spans="1:12" x14ac:dyDescent="0.25">
      <c r="A1537" t="s">
        <v>1581</v>
      </c>
      <c r="B1537" t="s">
        <v>45</v>
      </c>
      <c r="C1537" s="3">
        <v>45918</v>
      </c>
      <c r="D1537" t="s">
        <v>17</v>
      </c>
      <c r="E1537" t="s">
        <v>18</v>
      </c>
      <c r="F1537">
        <v>3</v>
      </c>
      <c r="G1537" s="2">
        <v>19</v>
      </c>
      <c r="H1537" s="2">
        <v>57</v>
      </c>
      <c r="I1537" t="s">
        <v>22</v>
      </c>
      <c r="J1537" t="s">
        <v>26</v>
      </c>
      <c r="K1537" t="str">
        <f>TEXT(tblOrders[[#This Row],[Order_Date]],"mmmm")</f>
        <v>September</v>
      </c>
      <c r="L1537" t="str">
        <f>TEXT(tblOrders[[#This Row],[Order_Date]],"DDDD")</f>
        <v>Thursday</v>
      </c>
    </row>
    <row r="1538" spans="1:12" x14ac:dyDescent="0.25">
      <c r="A1538" t="s">
        <v>1582</v>
      </c>
      <c r="B1538" t="s">
        <v>32</v>
      </c>
      <c r="C1538" s="3">
        <v>45918</v>
      </c>
      <c r="D1538" t="s">
        <v>12</v>
      </c>
      <c r="E1538" t="s">
        <v>13</v>
      </c>
      <c r="F1538">
        <v>1</v>
      </c>
      <c r="G1538" s="2">
        <v>39</v>
      </c>
      <c r="H1538" s="2">
        <v>39</v>
      </c>
      <c r="I1538" t="s">
        <v>41</v>
      </c>
      <c r="J1538" t="s">
        <v>110</v>
      </c>
      <c r="K1538" t="str">
        <f>TEXT(tblOrders[[#This Row],[Order_Date]],"mmmm")</f>
        <v>September</v>
      </c>
      <c r="L1538" t="str">
        <f>TEXT(tblOrders[[#This Row],[Order_Date]],"DDDD")</f>
        <v>Thursday</v>
      </c>
    </row>
    <row r="1539" spans="1:12" x14ac:dyDescent="0.25">
      <c r="A1539" t="s">
        <v>1583</v>
      </c>
      <c r="B1539" t="s">
        <v>61</v>
      </c>
      <c r="C1539" s="3">
        <v>45873</v>
      </c>
      <c r="D1539" t="s">
        <v>17</v>
      </c>
      <c r="E1539" t="s">
        <v>18</v>
      </c>
      <c r="F1539">
        <v>3</v>
      </c>
      <c r="G1539" s="2">
        <v>119</v>
      </c>
      <c r="H1539" s="2">
        <v>357</v>
      </c>
      <c r="I1539" t="s">
        <v>14</v>
      </c>
      <c r="J1539" t="s">
        <v>90</v>
      </c>
      <c r="K1539" t="str">
        <f>TEXT(tblOrders[[#This Row],[Order_Date]],"mmmm")</f>
        <v>August</v>
      </c>
      <c r="L1539" t="str">
        <f>TEXT(tblOrders[[#This Row],[Order_Date]],"DDDD")</f>
        <v>Monday</v>
      </c>
    </row>
    <row r="1540" spans="1:12" x14ac:dyDescent="0.25">
      <c r="A1540" t="s">
        <v>1584</v>
      </c>
      <c r="B1540" t="s">
        <v>11</v>
      </c>
      <c r="C1540" s="3">
        <v>45858</v>
      </c>
      <c r="D1540" t="s">
        <v>40</v>
      </c>
      <c r="E1540" t="s">
        <v>25</v>
      </c>
      <c r="F1540">
        <v>3</v>
      </c>
      <c r="G1540" s="2">
        <v>24</v>
      </c>
      <c r="H1540" s="2">
        <v>72</v>
      </c>
      <c r="I1540" t="s">
        <v>47</v>
      </c>
      <c r="J1540" t="s">
        <v>15</v>
      </c>
      <c r="K1540" t="str">
        <f>TEXT(tblOrders[[#This Row],[Order_Date]],"mmmm")</f>
        <v>July</v>
      </c>
      <c r="L1540" t="str">
        <f>TEXT(tblOrders[[#This Row],[Order_Date]],"DDDD")</f>
        <v>Sunday</v>
      </c>
    </row>
    <row r="1541" spans="1:12" x14ac:dyDescent="0.25">
      <c r="A1541" t="s">
        <v>1585</v>
      </c>
      <c r="B1541" t="s">
        <v>11</v>
      </c>
      <c r="C1541" s="3">
        <v>45908</v>
      </c>
      <c r="D1541" t="s">
        <v>28</v>
      </c>
      <c r="E1541" t="s">
        <v>29</v>
      </c>
      <c r="F1541">
        <v>3</v>
      </c>
      <c r="G1541" s="2">
        <v>40</v>
      </c>
      <c r="H1541" s="2">
        <v>120</v>
      </c>
      <c r="I1541" t="s">
        <v>22</v>
      </c>
      <c r="J1541" t="s">
        <v>38</v>
      </c>
      <c r="K1541" t="str">
        <f>TEXT(tblOrders[[#This Row],[Order_Date]],"mmmm")</f>
        <v>September</v>
      </c>
      <c r="L1541" t="str">
        <f>TEXT(tblOrders[[#This Row],[Order_Date]],"DDDD")</f>
        <v>Monday</v>
      </c>
    </row>
    <row r="1542" spans="1:12" x14ac:dyDescent="0.25">
      <c r="A1542" t="s">
        <v>1586</v>
      </c>
      <c r="B1542" t="s">
        <v>45</v>
      </c>
      <c r="C1542" s="3">
        <v>45910</v>
      </c>
      <c r="D1542" t="s">
        <v>28</v>
      </c>
      <c r="E1542" t="s">
        <v>29</v>
      </c>
      <c r="F1542">
        <v>5</v>
      </c>
      <c r="G1542" s="2">
        <v>17</v>
      </c>
      <c r="H1542" s="2">
        <v>85</v>
      </c>
      <c r="I1542" t="s">
        <v>14</v>
      </c>
      <c r="J1542" t="s">
        <v>34</v>
      </c>
      <c r="K1542" t="str">
        <f>TEXT(tblOrders[[#This Row],[Order_Date]],"mmmm")</f>
        <v>September</v>
      </c>
      <c r="L1542" t="str">
        <f>TEXT(tblOrders[[#This Row],[Order_Date]],"DDDD")</f>
        <v>Wednesday</v>
      </c>
    </row>
    <row r="1543" spans="1:12" x14ac:dyDescent="0.25">
      <c r="A1543" t="s">
        <v>1587</v>
      </c>
      <c r="B1543" t="s">
        <v>61</v>
      </c>
      <c r="C1543" s="3">
        <v>45897</v>
      </c>
      <c r="D1543" t="s">
        <v>12</v>
      </c>
      <c r="E1543" t="s">
        <v>25</v>
      </c>
      <c r="F1543">
        <v>3</v>
      </c>
      <c r="G1543" s="2">
        <v>61</v>
      </c>
      <c r="H1543" s="2">
        <v>183</v>
      </c>
      <c r="I1543" t="s">
        <v>22</v>
      </c>
      <c r="J1543" t="s">
        <v>38</v>
      </c>
      <c r="K1543" t="str">
        <f>TEXT(tblOrders[[#This Row],[Order_Date]],"mmmm")</f>
        <v>August</v>
      </c>
      <c r="L1543" t="str">
        <f>TEXT(tblOrders[[#This Row],[Order_Date]],"DDDD")</f>
        <v>Thursday</v>
      </c>
    </row>
    <row r="1544" spans="1:12" x14ac:dyDescent="0.25">
      <c r="A1544" t="s">
        <v>1588</v>
      </c>
      <c r="B1544" t="s">
        <v>21</v>
      </c>
      <c r="C1544" s="3">
        <v>45876</v>
      </c>
      <c r="D1544" t="s">
        <v>12</v>
      </c>
      <c r="E1544" t="s">
        <v>29</v>
      </c>
      <c r="F1544">
        <v>2</v>
      </c>
      <c r="G1544" s="2">
        <v>92</v>
      </c>
      <c r="H1544" s="2">
        <v>184</v>
      </c>
      <c r="I1544" t="s">
        <v>14</v>
      </c>
      <c r="J1544" t="s">
        <v>62</v>
      </c>
      <c r="K1544" t="str">
        <f>TEXT(tblOrders[[#This Row],[Order_Date]],"mmmm")</f>
        <v>August</v>
      </c>
      <c r="L1544" t="str">
        <f>TEXT(tblOrders[[#This Row],[Order_Date]],"DDDD")</f>
        <v>Thursday</v>
      </c>
    </row>
    <row r="1545" spans="1:12" x14ac:dyDescent="0.25">
      <c r="A1545" t="s">
        <v>1589</v>
      </c>
      <c r="B1545" t="s">
        <v>21</v>
      </c>
      <c r="C1545" s="3">
        <v>45918</v>
      </c>
      <c r="D1545" t="s">
        <v>12</v>
      </c>
      <c r="E1545" t="s">
        <v>29</v>
      </c>
      <c r="F1545">
        <v>3</v>
      </c>
      <c r="G1545" s="2">
        <v>61</v>
      </c>
      <c r="H1545" s="2">
        <v>183</v>
      </c>
      <c r="I1545" t="s">
        <v>22</v>
      </c>
      <c r="J1545" t="s">
        <v>15</v>
      </c>
      <c r="K1545" t="str">
        <f>TEXT(tblOrders[[#This Row],[Order_Date]],"mmmm")</f>
        <v>September</v>
      </c>
      <c r="L1545" t="str">
        <f>TEXT(tblOrders[[#This Row],[Order_Date]],"DDDD")</f>
        <v>Thursday</v>
      </c>
    </row>
    <row r="1546" spans="1:12" x14ac:dyDescent="0.25">
      <c r="A1546" t="s">
        <v>1590</v>
      </c>
      <c r="B1546" t="s">
        <v>45</v>
      </c>
      <c r="C1546" s="3">
        <v>45857</v>
      </c>
      <c r="D1546" t="s">
        <v>40</v>
      </c>
      <c r="E1546" t="s">
        <v>25</v>
      </c>
      <c r="F1546">
        <v>1</v>
      </c>
      <c r="G1546" s="2">
        <v>15</v>
      </c>
      <c r="H1546" s="2">
        <v>15</v>
      </c>
      <c r="I1546" t="s">
        <v>14</v>
      </c>
      <c r="J1546" t="s">
        <v>213</v>
      </c>
      <c r="K1546" t="str">
        <f>TEXT(tblOrders[[#This Row],[Order_Date]],"mmmm")</f>
        <v>July</v>
      </c>
      <c r="L1546" t="str">
        <f>TEXT(tblOrders[[#This Row],[Order_Date]],"DDDD")</f>
        <v>Saturday</v>
      </c>
    </row>
    <row r="1547" spans="1:12" x14ac:dyDescent="0.25">
      <c r="A1547" t="s">
        <v>1591</v>
      </c>
      <c r="B1547" t="s">
        <v>32</v>
      </c>
      <c r="C1547" s="3">
        <v>45929</v>
      </c>
      <c r="D1547" t="s">
        <v>12</v>
      </c>
      <c r="E1547" t="s">
        <v>25</v>
      </c>
      <c r="F1547">
        <v>3</v>
      </c>
      <c r="G1547" s="2">
        <v>46</v>
      </c>
      <c r="H1547" s="2">
        <v>138</v>
      </c>
      <c r="I1547" t="s">
        <v>14</v>
      </c>
      <c r="J1547" t="s">
        <v>15</v>
      </c>
      <c r="K1547" t="str">
        <f>TEXT(tblOrders[[#This Row],[Order_Date]],"mmmm")</f>
        <v>September</v>
      </c>
      <c r="L1547" t="str">
        <f>TEXT(tblOrders[[#This Row],[Order_Date]],"DDDD")</f>
        <v>Monday</v>
      </c>
    </row>
    <row r="1548" spans="1:12" x14ac:dyDescent="0.25">
      <c r="A1548" t="s">
        <v>1592</v>
      </c>
      <c r="B1548" t="s">
        <v>21</v>
      </c>
      <c r="C1548" s="3">
        <v>45871</v>
      </c>
      <c r="D1548" t="s">
        <v>40</v>
      </c>
      <c r="E1548" t="s">
        <v>25</v>
      </c>
      <c r="F1548">
        <v>4</v>
      </c>
      <c r="G1548" s="2">
        <v>72</v>
      </c>
      <c r="H1548" s="2">
        <v>288</v>
      </c>
      <c r="I1548" t="s">
        <v>43</v>
      </c>
      <c r="J1548" t="s">
        <v>15</v>
      </c>
      <c r="K1548" t="str">
        <f>TEXT(tblOrders[[#This Row],[Order_Date]],"mmmm")</f>
        <v>August</v>
      </c>
      <c r="L1548" t="str">
        <f>TEXT(tblOrders[[#This Row],[Order_Date]],"DDDD")</f>
        <v>Saturday</v>
      </c>
    </row>
    <row r="1549" spans="1:12" x14ac:dyDescent="0.25">
      <c r="A1549" t="s">
        <v>1593</v>
      </c>
      <c r="B1549" t="s">
        <v>32</v>
      </c>
      <c r="C1549" s="3">
        <v>45845</v>
      </c>
      <c r="D1549" t="s">
        <v>12</v>
      </c>
      <c r="E1549" t="s">
        <v>29</v>
      </c>
      <c r="F1549">
        <v>2</v>
      </c>
      <c r="G1549" s="2">
        <v>41</v>
      </c>
      <c r="H1549" s="2">
        <v>82</v>
      </c>
      <c r="I1549" t="s">
        <v>47</v>
      </c>
      <c r="J1549" t="s">
        <v>30</v>
      </c>
      <c r="K1549" t="str">
        <f>TEXT(tblOrders[[#This Row],[Order_Date]],"mmmm")</f>
        <v>July</v>
      </c>
      <c r="L1549" t="str">
        <f>TEXT(tblOrders[[#This Row],[Order_Date]],"DDDD")</f>
        <v>Monday</v>
      </c>
    </row>
    <row r="1550" spans="1:12" x14ac:dyDescent="0.25">
      <c r="A1550" t="s">
        <v>1594</v>
      </c>
      <c r="B1550" t="s">
        <v>49</v>
      </c>
      <c r="C1550" s="3">
        <v>45927</v>
      </c>
      <c r="D1550" t="s">
        <v>17</v>
      </c>
      <c r="E1550" t="s">
        <v>29</v>
      </c>
      <c r="F1550">
        <v>1</v>
      </c>
      <c r="G1550" s="2">
        <v>15</v>
      </c>
      <c r="H1550" s="2">
        <v>15</v>
      </c>
      <c r="I1550" t="s">
        <v>14</v>
      </c>
      <c r="J1550" t="s">
        <v>90</v>
      </c>
      <c r="K1550" t="str">
        <f>TEXT(tblOrders[[#This Row],[Order_Date]],"mmmm")</f>
        <v>September</v>
      </c>
      <c r="L1550" t="str">
        <f>TEXT(tblOrders[[#This Row],[Order_Date]],"DDDD")</f>
        <v>Saturday</v>
      </c>
    </row>
    <row r="1551" spans="1:12" x14ac:dyDescent="0.25">
      <c r="A1551" t="s">
        <v>1595</v>
      </c>
      <c r="B1551" t="s">
        <v>71</v>
      </c>
      <c r="C1551" s="3">
        <v>45855</v>
      </c>
      <c r="D1551" t="s">
        <v>28</v>
      </c>
      <c r="E1551" t="s">
        <v>29</v>
      </c>
      <c r="F1551">
        <v>3</v>
      </c>
      <c r="G1551" s="2">
        <v>49</v>
      </c>
      <c r="H1551" s="2">
        <v>147</v>
      </c>
      <c r="I1551" t="s">
        <v>14</v>
      </c>
      <c r="J1551" t="s">
        <v>26</v>
      </c>
      <c r="K1551" t="str">
        <f>TEXT(tblOrders[[#This Row],[Order_Date]],"mmmm")</f>
        <v>July</v>
      </c>
      <c r="L1551" t="str">
        <f>TEXT(tblOrders[[#This Row],[Order_Date]],"DDDD")</f>
        <v>Thursday</v>
      </c>
    </row>
    <row r="1552" spans="1:12" x14ac:dyDescent="0.25">
      <c r="A1552" t="s">
        <v>1596</v>
      </c>
      <c r="B1552" t="s">
        <v>37</v>
      </c>
      <c r="C1552" s="3">
        <v>45884</v>
      </c>
      <c r="D1552" t="s">
        <v>28</v>
      </c>
      <c r="E1552" t="s">
        <v>25</v>
      </c>
      <c r="F1552">
        <v>2</v>
      </c>
      <c r="G1552" s="2">
        <v>160</v>
      </c>
      <c r="H1552" s="2">
        <v>320</v>
      </c>
      <c r="I1552" t="s">
        <v>14</v>
      </c>
      <c r="J1552" t="s">
        <v>26</v>
      </c>
      <c r="K1552" t="str">
        <f>TEXT(tblOrders[[#This Row],[Order_Date]],"mmmm")</f>
        <v>August</v>
      </c>
      <c r="L1552" t="str">
        <f>TEXT(tblOrders[[#This Row],[Order_Date]],"DDDD")</f>
        <v>Friday</v>
      </c>
    </row>
    <row r="1553" spans="1:12" x14ac:dyDescent="0.25">
      <c r="A1553" t="s">
        <v>1597</v>
      </c>
      <c r="B1553" t="s">
        <v>32</v>
      </c>
      <c r="C1553" s="3">
        <v>45864</v>
      </c>
      <c r="D1553" t="s">
        <v>40</v>
      </c>
      <c r="E1553" t="s">
        <v>29</v>
      </c>
      <c r="F1553">
        <v>2</v>
      </c>
      <c r="G1553" s="2">
        <v>74</v>
      </c>
      <c r="H1553" s="2">
        <v>148</v>
      </c>
      <c r="I1553" t="s">
        <v>22</v>
      </c>
      <c r="J1553" t="s">
        <v>67</v>
      </c>
      <c r="K1553" t="str">
        <f>TEXT(tblOrders[[#This Row],[Order_Date]],"mmmm")</f>
        <v>July</v>
      </c>
      <c r="L1553" t="str">
        <f>TEXT(tblOrders[[#This Row],[Order_Date]],"DDDD")</f>
        <v>Saturday</v>
      </c>
    </row>
    <row r="1554" spans="1:12" x14ac:dyDescent="0.25">
      <c r="A1554" t="s">
        <v>1598</v>
      </c>
      <c r="B1554" t="s">
        <v>32</v>
      </c>
      <c r="C1554" s="3">
        <v>45928</v>
      </c>
      <c r="D1554" t="s">
        <v>40</v>
      </c>
      <c r="E1554" t="s">
        <v>25</v>
      </c>
      <c r="F1554">
        <v>1</v>
      </c>
      <c r="G1554" s="2">
        <v>50</v>
      </c>
      <c r="H1554" s="2">
        <v>50</v>
      </c>
      <c r="I1554" t="s">
        <v>43</v>
      </c>
      <c r="J1554" t="s">
        <v>30</v>
      </c>
      <c r="K1554" t="str">
        <f>TEXT(tblOrders[[#This Row],[Order_Date]],"mmmm")</f>
        <v>September</v>
      </c>
      <c r="L1554" t="str">
        <f>TEXT(tblOrders[[#This Row],[Order_Date]],"DDDD")</f>
        <v>Sunday</v>
      </c>
    </row>
    <row r="1555" spans="1:12" x14ac:dyDescent="0.25">
      <c r="A1555" t="s">
        <v>1599</v>
      </c>
      <c r="B1555" t="s">
        <v>21</v>
      </c>
      <c r="C1555" s="3">
        <v>45874</v>
      </c>
      <c r="D1555" t="s">
        <v>17</v>
      </c>
      <c r="E1555" t="s">
        <v>25</v>
      </c>
      <c r="F1555">
        <v>1</v>
      </c>
      <c r="G1555" s="2">
        <v>65</v>
      </c>
      <c r="H1555" s="2">
        <v>65</v>
      </c>
      <c r="I1555" t="s">
        <v>14</v>
      </c>
      <c r="J1555" t="s">
        <v>81</v>
      </c>
      <c r="K1555" t="str">
        <f>TEXT(tblOrders[[#This Row],[Order_Date]],"mmmm")</f>
        <v>August</v>
      </c>
      <c r="L1555" t="str">
        <f>TEXT(tblOrders[[#This Row],[Order_Date]],"DDDD")</f>
        <v>Tuesday</v>
      </c>
    </row>
    <row r="1556" spans="1:12" x14ac:dyDescent="0.25">
      <c r="A1556" t="s">
        <v>1600</v>
      </c>
      <c r="B1556" t="s">
        <v>11</v>
      </c>
      <c r="C1556" s="3">
        <v>45845</v>
      </c>
      <c r="D1556" t="s">
        <v>17</v>
      </c>
      <c r="E1556" t="s">
        <v>29</v>
      </c>
      <c r="F1556">
        <v>1</v>
      </c>
      <c r="G1556" s="2">
        <v>33</v>
      </c>
      <c r="H1556" s="2">
        <v>33</v>
      </c>
      <c r="I1556" t="s">
        <v>14</v>
      </c>
      <c r="J1556" t="s">
        <v>67</v>
      </c>
      <c r="K1556" t="str">
        <f>TEXT(tblOrders[[#This Row],[Order_Date]],"mmmm")</f>
        <v>July</v>
      </c>
      <c r="L1556" t="str">
        <f>TEXT(tblOrders[[#This Row],[Order_Date]],"DDDD")</f>
        <v>Monday</v>
      </c>
    </row>
    <row r="1557" spans="1:12" x14ac:dyDescent="0.25">
      <c r="A1557" t="s">
        <v>1601</v>
      </c>
      <c r="B1557" t="s">
        <v>49</v>
      </c>
      <c r="C1557" s="3">
        <v>45898</v>
      </c>
      <c r="D1557" t="s">
        <v>17</v>
      </c>
      <c r="E1557" t="s">
        <v>29</v>
      </c>
      <c r="F1557">
        <v>1</v>
      </c>
      <c r="G1557" s="2">
        <v>59</v>
      </c>
      <c r="H1557" s="2">
        <v>59</v>
      </c>
      <c r="I1557" t="s">
        <v>14</v>
      </c>
      <c r="J1557" t="s">
        <v>62</v>
      </c>
      <c r="K1557" t="str">
        <f>TEXT(tblOrders[[#This Row],[Order_Date]],"mmmm")</f>
        <v>August</v>
      </c>
      <c r="L1557" t="str">
        <f>TEXT(tblOrders[[#This Row],[Order_Date]],"DDDD")</f>
        <v>Friday</v>
      </c>
    </row>
    <row r="1558" spans="1:12" x14ac:dyDescent="0.25">
      <c r="A1558" t="s">
        <v>1602</v>
      </c>
      <c r="B1558" t="s">
        <v>61</v>
      </c>
      <c r="C1558" s="3">
        <v>45857</v>
      </c>
      <c r="D1558" t="s">
        <v>40</v>
      </c>
      <c r="E1558" t="s">
        <v>29</v>
      </c>
      <c r="F1558">
        <v>2</v>
      </c>
      <c r="G1558" s="2">
        <v>167</v>
      </c>
      <c r="H1558" s="2">
        <v>334</v>
      </c>
      <c r="I1558" t="s">
        <v>14</v>
      </c>
      <c r="J1558" t="s">
        <v>34</v>
      </c>
      <c r="K1558" t="str">
        <f>TEXT(tblOrders[[#This Row],[Order_Date]],"mmmm")</f>
        <v>July</v>
      </c>
      <c r="L1558" t="str">
        <f>TEXT(tblOrders[[#This Row],[Order_Date]],"DDDD")</f>
        <v>Saturday</v>
      </c>
    </row>
    <row r="1559" spans="1:12" x14ac:dyDescent="0.25">
      <c r="A1559" t="s">
        <v>1603</v>
      </c>
      <c r="B1559" t="s">
        <v>37</v>
      </c>
      <c r="C1559" s="3">
        <v>45883</v>
      </c>
      <c r="D1559" t="s">
        <v>12</v>
      </c>
      <c r="E1559" t="s">
        <v>29</v>
      </c>
      <c r="F1559">
        <v>1</v>
      </c>
      <c r="G1559" s="2">
        <v>300</v>
      </c>
      <c r="H1559" s="2">
        <v>300</v>
      </c>
      <c r="I1559" t="s">
        <v>43</v>
      </c>
      <c r="J1559" t="s">
        <v>30</v>
      </c>
      <c r="K1559" t="str">
        <f>TEXT(tblOrders[[#This Row],[Order_Date]],"mmmm")</f>
        <v>August</v>
      </c>
      <c r="L1559" t="str">
        <f>TEXT(tblOrders[[#This Row],[Order_Date]],"DDDD")</f>
        <v>Thursday</v>
      </c>
    </row>
    <row r="1560" spans="1:12" x14ac:dyDescent="0.25">
      <c r="A1560" t="s">
        <v>1604</v>
      </c>
      <c r="B1560" t="s">
        <v>32</v>
      </c>
      <c r="C1560" s="3">
        <v>45904</v>
      </c>
      <c r="D1560" t="s">
        <v>12</v>
      </c>
      <c r="E1560" t="s">
        <v>18</v>
      </c>
      <c r="F1560">
        <v>1</v>
      </c>
      <c r="G1560" s="2">
        <v>65</v>
      </c>
      <c r="H1560" s="2">
        <v>65</v>
      </c>
      <c r="I1560" t="s">
        <v>14</v>
      </c>
      <c r="J1560" t="s">
        <v>67</v>
      </c>
      <c r="K1560" t="str">
        <f>TEXT(tblOrders[[#This Row],[Order_Date]],"mmmm")</f>
        <v>September</v>
      </c>
      <c r="L1560" t="str">
        <f>TEXT(tblOrders[[#This Row],[Order_Date]],"DDDD")</f>
        <v>Thursday</v>
      </c>
    </row>
    <row r="1561" spans="1:12" x14ac:dyDescent="0.25">
      <c r="A1561" t="s">
        <v>1605</v>
      </c>
      <c r="B1561" t="s">
        <v>21</v>
      </c>
      <c r="C1561" s="3">
        <v>45884</v>
      </c>
      <c r="D1561" t="s">
        <v>28</v>
      </c>
      <c r="E1561" t="s">
        <v>18</v>
      </c>
      <c r="F1561">
        <v>1</v>
      </c>
      <c r="G1561" s="2">
        <v>47</v>
      </c>
      <c r="H1561" s="2">
        <v>47</v>
      </c>
      <c r="I1561" t="s">
        <v>14</v>
      </c>
      <c r="J1561" t="s">
        <v>15</v>
      </c>
      <c r="K1561" t="str">
        <f>TEXT(tblOrders[[#This Row],[Order_Date]],"mmmm")</f>
        <v>August</v>
      </c>
      <c r="L1561" t="str">
        <f>TEXT(tblOrders[[#This Row],[Order_Date]],"DDDD")</f>
        <v>Friday</v>
      </c>
    </row>
    <row r="1562" spans="1:12" x14ac:dyDescent="0.25">
      <c r="A1562" t="s">
        <v>1606</v>
      </c>
      <c r="B1562" t="s">
        <v>11</v>
      </c>
      <c r="C1562" s="3">
        <v>45864</v>
      </c>
      <c r="D1562" t="s">
        <v>28</v>
      </c>
      <c r="E1562" t="s">
        <v>13</v>
      </c>
      <c r="F1562">
        <v>1</v>
      </c>
      <c r="G1562" s="2">
        <v>21</v>
      </c>
      <c r="H1562" s="2">
        <v>21</v>
      </c>
      <c r="I1562" t="s">
        <v>14</v>
      </c>
      <c r="J1562" t="s">
        <v>26</v>
      </c>
      <c r="K1562" t="str">
        <f>TEXT(tblOrders[[#This Row],[Order_Date]],"mmmm")</f>
        <v>July</v>
      </c>
      <c r="L1562" t="str">
        <f>TEXT(tblOrders[[#This Row],[Order_Date]],"DDDD")</f>
        <v>Saturday</v>
      </c>
    </row>
    <row r="1563" spans="1:12" x14ac:dyDescent="0.25">
      <c r="A1563" t="s">
        <v>1607</v>
      </c>
      <c r="B1563" t="s">
        <v>71</v>
      </c>
      <c r="C1563" s="3">
        <v>45894</v>
      </c>
      <c r="D1563" t="s">
        <v>12</v>
      </c>
      <c r="E1563" t="s">
        <v>18</v>
      </c>
      <c r="F1563">
        <v>1</v>
      </c>
      <c r="G1563" s="2">
        <v>31</v>
      </c>
      <c r="H1563" s="2">
        <v>31</v>
      </c>
      <c r="I1563" t="s">
        <v>22</v>
      </c>
      <c r="J1563" t="s">
        <v>26</v>
      </c>
      <c r="K1563" t="str">
        <f>TEXT(tblOrders[[#This Row],[Order_Date]],"mmmm")</f>
        <v>August</v>
      </c>
      <c r="L1563" t="str">
        <f>TEXT(tblOrders[[#This Row],[Order_Date]],"DDDD")</f>
        <v>Monday</v>
      </c>
    </row>
    <row r="1564" spans="1:12" x14ac:dyDescent="0.25">
      <c r="A1564" t="s">
        <v>1608</v>
      </c>
      <c r="B1564" t="s">
        <v>45</v>
      </c>
      <c r="C1564" s="3">
        <v>45873</v>
      </c>
      <c r="D1564" t="s">
        <v>12</v>
      </c>
      <c r="E1564" t="s">
        <v>29</v>
      </c>
      <c r="F1564">
        <v>2</v>
      </c>
      <c r="G1564" s="2">
        <v>19</v>
      </c>
      <c r="H1564" s="2">
        <v>38</v>
      </c>
      <c r="I1564" t="s">
        <v>14</v>
      </c>
      <c r="J1564" t="s">
        <v>38</v>
      </c>
      <c r="K1564" t="str">
        <f>TEXT(tblOrders[[#This Row],[Order_Date]],"mmmm")</f>
        <v>August</v>
      </c>
      <c r="L1564" t="str">
        <f>TEXT(tblOrders[[#This Row],[Order_Date]],"DDDD")</f>
        <v>Monday</v>
      </c>
    </row>
    <row r="1565" spans="1:12" x14ac:dyDescent="0.25">
      <c r="A1565" t="s">
        <v>1609</v>
      </c>
      <c r="B1565" t="s">
        <v>49</v>
      </c>
      <c r="C1565" s="3">
        <v>45914</v>
      </c>
      <c r="D1565" t="s">
        <v>17</v>
      </c>
      <c r="E1565" t="s">
        <v>25</v>
      </c>
      <c r="F1565">
        <v>1</v>
      </c>
      <c r="G1565" s="2">
        <v>39</v>
      </c>
      <c r="H1565" s="2">
        <v>39</v>
      </c>
      <c r="I1565" t="s">
        <v>14</v>
      </c>
      <c r="J1565" t="s">
        <v>90</v>
      </c>
      <c r="K1565" t="str">
        <f>TEXT(tblOrders[[#This Row],[Order_Date]],"mmmm")</f>
        <v>September</v>
      </c>
      <c r="L1565" t="str">
        <f>TEXT(tblOrders[[#This Row],[Order_Date]],"DDDD")</f>
        <v>Sunday</v>
      </c>
    </row>
    <row r="1566" spans="1:12" x14ac:dyDescent="0.25">
      <c r="A1566" t="s">
        <v>1610</v>
      </c>
      <c r="B1566" t="s">
        <v>71</v>
      </c>
      <c r="C1566" s="3">
        <v>45900</v>
      </c>
      <c r="D1566" t="s">
        <v>40</v>
      </c>
      <c r="E1566" t="s">
        <v>18</v>
      </c>
      <c r="F1566">
        <v>2</v>
      </c>
      <c r="G1566" s="2">
        <v>57</v>
      </c>
      <c r="H1566" s="2">
        <v>114</v>
      </c>
      <c r="I1566" t="s">
        <v>14</v>
      </c>
      <c r="J1566" t="s">
        <v>26</v>
      </c>
      <c r="K1566" t="str">
        <f>TEXT(tblOrders[[#This Row],[Order_Date]],"mmmm")</f>
        <v>August</v>
      </c>
      <c r="L1566" t="str">
        <f>TEXT(tblOrders[[#This Row],[Order_Date]],"DDDD")</f>
        <v>Sunday</v>
      </c>
    </row>
    <row r="1567" spans="1:12" x14ac:dyDescent="0.25">
      <c r="A1567" t="s">
        <v>1611</v>
      </c>
      <c r="B1567" t="s">
        <v>32</v>
      </c>
      <c r="C1567" s="3">
        <v>45924</v>
      </c>
      <c r="D1567" t="s">
        <v>12</v>
      </c>
      <c r="E1567" t="s">
        <v>25</v>
      </c>
      <c r="F1567">
        <v>3</v>
      </c>
      <c r="G1567" s="2">
        <v>38</v>
      </c>
      <c r="H1567" s="2">
        <v>114</v>
      </c>
      <c r="I1567" t="s">
        <v>41</v>
      </c>
      <c r="J1567" t="s">
        <v>15</v>
      </c>
      <c r="K1567" t="str">
        <f>TEXT(tblOrders[[#This Row],[Order_Date]],"mmmm")</f>
        <v>September</v>
      </c>
      <c r="L1567" t="str">
        <f>TEXT(tblOrders[[#This Row],[Order_Date]],"DDDD")</f>
        <v>Wednesday</v>
      </c>
    </row>
    <row r="1568" spans="1:12" x14ac:dyDescent="0.25">
      <c r="A1568" t="s">
        <v>1612</v>
      </c>
      <c r="B1568" t="s">
        <v>49</v>
      </c>
      <c r="C1568" s="3">
        <v>45892</v>
      </c>
      <c r="D1568" t="s">
        <v>17</v>
      </c>
      <c r="E1568" t="s">
        <v>13</v>
      </c>
      <c r="F1568">
        <v>3</v>
      </c>
      <c r="G1568" s="2">
        <v>34</v>
      </c>
      <c r="H1568" s="2">
        <v>102</v>
      </c>
      <c r="I1568" t="s">
        <v>22</v>
      </c>
      <c r="J1568" t="s">
        <v>34</v>
      </c>
      <c r="K1568" t="str">
        <f>TEXT(tblOrders[[#This Row],[Order_Date]],"mmmm")</f>
        <v>August</v>
      </c>
      <c r="L1568" t="str">
        <f>TEXT(tblOrders[[#This Row],[Order_Date]],"DDDD")</f>
        <v>Saturday</v>
      </c>
    </row>
    <row r="1569" spans="1:12" x14ac:dyDescent="0.25">
      <c r="A1569" t="s">
        <v>1613</v>
      </c>
      <c r="B1569" t="s">
        <v>32</v>
      </c>
      <c r="C1569" s="3">
        <v>45866</v>
      </c>
      <c r="D1569" t="s">
        <v>12</v>
      </c>
      <c r="E1569" t="s">
        <v>25</v>
      </c>
      <c r="F1569">
        <v>1</v>
      </c>
      <c r="G1569" s="2">
        <v>82</v>
      </c>
      <c r="H1569" s="2">
        <v>82</v>
      </c>
      <c r="I1569" t="s">
        <v>22</v>
      </c>
      <c r="J1569" t="s">
        <v>34</v>
      </c>
      <c r="K1569" t="str">
        <f>TEXT(tblOrders[[#This Row],[Order_Date]],"mmmm")</f>
        <v>July</v>
      </c>
      <c r="L1569" t="str">
        <f>TEXT(tblOrders[[#This Row],[Order_Date]],"DDDD")</f>
        <v>Monday</v>
      </c>
    </row>
    <row r="1570" spans="1:12" x14ac:dyDescent="0.25">
      <c r="A1570" t="s">
        <v>1614</v>
      </c>
      <c r="B1570" t="s">
        <v>11</v>
      </c>
      <c r="C1570" s="3">
        <v>45888</v>
      </c>
      <c r="D1570" t="s">
        <v>40</v>
      </c>
      <c r="E1570" t="s">
        <v>29</v>
      </c>
      <c r="F1570">
        <v>1</v>
      </c>
      <c r="G1570" s="2">
        <v>26</v>
      </c>
      <c r="H1570" s="2">
        <v>26</v>
      </c>
      <c r="I1570" t="s">
        <v>14</v>
      </c>
      <c r="J1570" t="s">
        <v>38</v>
      </c>
      <c r="K1570" t="str">
        <f>TEXT(tblOrders[[#This Row],[Order_Date]],"mmmm")</f>
        <v>August</v>
      </c>
      <c r="L1570" t="str">
        <f>TEXT(tblOrders[[#This Row],[Order_Date]],"DDDD")</f>
        <v>Tuesday</v>
      </c>
    </row>
    <row r="1571" spans="1:12" x14ac:dyDescent="0.25">
      <c r="A1571" t="s">
        <v>1615</v>
      </c>
      <c r="B1571" t="s">
        <v>21</v>
      </c>
      <c r="C1571" s="3">
        <v>45887</v>
      </c>
      <c r="D1571" t="s">
        <v>12</v>
      </c>
      <c r="E1571" t="s">
        <v>25</v>
      </c>
      <c r="F1571">
        <v>3</v>
      </c>
      <c r="G1571" s="2">
        <v>67</v>
      </c>
      <c r="H1571" s="2">
        <v>201</v>
      </c>
      <c r="I1571" t="s">
        <v>47</v>
      </c>
      <c r="J1571" t="s">
        <v>34</v>
      </c>
      <c r="K1571" t="str">
        <f>TEXT(tblOrders[[#This Row],[Order_Date]],"mmmm")</f>
        <v>August</v>
      </c>
      <c r="L1571" t="str">
        <f>TEXT(tblOrders[[#This Row],[Order_Date]],"DDDD")</f>
        <v>Monday</v>
      </c>
    </row>
    <row r="1572" spans="1:12" x14ac:dyDescent="0.25">
      <c r="A1572" t="s">
        <v>1616</v>
      </c>
      <c r="B1572" t="s">
        <v>71</v>
      </c>
      <c r="C1572" s="3">
        <v>45903</v>
      </c>
      <c r="D1572" t="s">
        <v>12</v>
      </c>
      <c r="E1572" t="s">
        <v>13</v>
      </c>
      <c r="F1572">
        <v>1</v>
      </c>
      <c r="G1572" s="2">
        <v>48</v>
      </c>
      <c r="H1572" s="2">
        <v>48</v>
      </c>
      <c r="I1572" t="s">
        <v>22</v>
      </c>
      <c r="J1572" t="s">
        <v>67</v>
      </c>
      <c r="K1572" t="str">
        <f>TEXT(tblOrders[[#This Row],[Order_Date]],"mmmm")</f>
        <v>September</v>
      </c>
      <c r="L1572" t="str">
        <f>TEXT(tblOrders[[#This Row],[Order_Date]],"DDDD")</f>
        <v>Wednesday</v>
      </c>
    </row>
    <row r="1573" spans="1:12" x14ac:dyDescent="0.25">
      <c r="A1573" t="s">
        <v>1617</v>
      </c>
      <c r="B1573" t="s">
        <v>71</v>
      </c>
      <c r="C1573" s="3">
        <v>45885</v>
      </c>
      <c r="D1573" t="s">
        <v>17</v>
      </c>
      <c r="E1573" t="s">
        <v>29</v>
      </c>
      <c r="F1573">
        <v>4</v>
      </c>
      <c r="G1573" s="2">
        <v>65</v>
      </c>
      <c r="H1573" s="2">
        <v>260</v>
      </c>
      <c r="I1573" t="s">
        <v>14</v>
      </c>
      <c r="J1573" t="s">
        <v>26</v>
      </c>
      <c r="K1573" t="str">
        <f>TEXT(tblOrders[[#This Row],[Order_Date]],"mmmm")</f>
        <v>August</v>
      </c>
      <c r="L1573" t="str">
        <f>TEXT(tblOrders[[#This Row],[Order_Date]],"DDDD")</f>
        <v>Saturday</v>
      </c>
    </row>
    <row r="1574" spans="1:12" x14ac:dyDescent="0.25">
      <c r="A1574" t="s">
        <v>1618</v>
      </c>
      <c r="B1574" t="s">
        <v>11</v>
      </c>
      <c r="C1574" s="3">
        <v>45897</v>
      </c>
      <c r="D1574" t="s">
        <v>12</v>
      </c>
      <c r="E1574" t="s">
        <v>29</v>
      </c>
      <c r="F1574">
        <v>1</v>
      </c>
      <c r="G1574" s="2">
        <v>27</v>
      </c>
      <c r="H1574" s="2">
        <v>27</v>
      </c>
      <c r="I1574" t="s">
        <v>47</v>
      </c>
      <c r="J1574" t="s">
        <v>116</v>
      </c>
      <c r="K1574" t="str">
        <f>TEXT(tblOrders[[#This Row],[Order_Date]],"mmmm")</f>
        <v>August</v>
      </c>
      <c r="L1574" t="str">
        <f>TEXT(tblOrders[[#This Row],[Order_Date]],"DDDD")</f>
        <v>Thursday</v>
      </c>
    </row>
    <row r="1575" spans="1:12" x14ac:dyDescent="0.25">
      <c r="A1575" t="s">
        <v>1619</v>
      </c>
      <c r="B1575" t="s">
        <v>32</v>
      </c>
      <c r="C1575" s="3">
        <v>45922</v>
      </c>
      <c r="D1575" t="s">
        <v>12</v>
      </c>
      <c r="E1575" t="s">
        <v>25</v>
      </c>
      <c r="F1575">
        <v>2</v>
      </c>
      <c r="G1575" s="2">
        <v>33</v>
      </c>
      <c r="H1575" s="2">
        <v>66</v>
      </c>
      <c r="I1575" t="s">
        <v>14</v>
      </c>
      <c r="J1575" t="s">
        <v>26</v>
      </c>
      <c r="K1575" t="str">
        <f>TEXT(tblOrders[[#This Row],[Order_Date]],"mmmm")</f>
        <v>September</v>
      </c>
      <c r="L1575" t="str">
        <f>TEXT(tblOrders[[#This Row],[Order_Date]],"DDDD")</f>
        <v>Monday</v>
      </c>
    </row>
    <row r="1576" spans="1:12" x14ac:dyDescent="0.25">
      <c r="A1576" t="s">
        <v>1620</v>
      </c>
      <c r="B1576" t="s">
        <v>61</v>
      </c>
      <c r="C1576" s="3">
        <v>45886</v>
      </c>
      <c r="D1576" t="s">
        <v>28</v>
      </c>
      <c r="E1576" t="s">
        <v>29</v>
      </c>
      <c r="F1576">
        <v>1</v>
      </c>
      <c r="G1576" s="2">
        <v>162</v>
      </c>
      <c r="H1576" s="2">
        <v>162</v>
      </c>
      <c r="I1576" t="s">
        <v>14</v>
      </c>
      <c r="J1576" t="s">
        <v>26</v>
      </c>
      <c r="K1576" t="str">
        <f>TEXT(tblOrders[[#This Row],[Order_Date]],"mmmm")</f>
        <v>August</v>
      </c>
      <c r="L1576" t="str">
        <f>TEXT(tblOrders[[#This Row],[Order_Date]],"DDDD")</f>
        <v>Sunday</v>
      </c>
    </row>
    <row r="1577" spans="1:12" x14ac:dyDescent="0.25">
      <c r="A1577" t="s">
        <v>1621</v>
      </c>
      <c r="B1577" t="s">
        <v>71</v>
      </c>
      <c r="C1577" s="3">
        <v>45843</v>
      </c>
      <c r="D1577" t="s">
        <v>12</v>
      </c>
      <c r="E1577" t="s">
        <v>25</v>
      </c>
      <c r="F1577">
        <v>3</v>
      </c>
      <c r="G1577" s="2">
        <v>36</v>
      </c>
      <c r="H1577" s="2">
        <v>108</v>
      </c>
      <c r="I1577" t="s">
        <v>41</v>
      </c>
      <c r="J1577" t="s">
        <v>116</v>
      </c>
      <c r="K1577" t="str">
        <f>TEXT(tblOrders[[#This Row],[Order_Date]],"mmmm")</f>
        <v>July</v>
      </c>
      <c r="L1577" t="str">
        <f>TEXT(tblOrders[[#This Row],[Order_Date]],"DDDD")</f>
        <v>Saturday</v>
      </c>
    </row>
    <row r="1578" spans="1:12" x14ac:dyDescent="0.25">
      <c r="A1578" t="s">
        <v>1622</v>
      </c>
      <c r="B1578" t="s">
        <v>61</v>
      </c>
      <c r="C1578" s="3">
        <v>45910</v>
      </c>
      <c r="D1578" t="s">
        <v>40</v>
      </c>
      <c r="E1578" t="s">
        <v>13</v>
      </c>
      <c r="F1578">
        <v>1</v>
      </c>
      <c r="G1578" s="2">
        <v>51</v>
      </c>
      <c r="H1578" s="2">
        <v>51</v>
      </c>
      <c r="I1578" t="s">
        <v>47</v>
      </c>
      <c r="J1578" t="s">
        <v>62</v>
      </c>
      <c r="K1578" t="str">
        <f>TEXT(tblOrders[[#This Row],[Order_Date]],"mmmm")</f>
        <v>September</v>
      </c>
      <c r="L1578" t="str">
        <f>TEXT(tblOrders[[#This Row],[Order_Date]],"DDDD")</f>
        <v>Wednesday</v>
      </c>
    </row>
    <row r="1579" spans="1:12" x14ac:dyDescent="0.25">
      <c r="A1579" t="s">
        <v>1623</v>
      </c>
      <c r="B1579" t="s">
        <v>61</v>
      </c>
      <c r="C1579" s="3">
        <v>45851</v>
      </c>
      <c r="D1579" t="s">
        <v>12</v>
      </c>
      <c r="E1579" t="s">
        <v>13</v>
      </c>
      <c r="F1579">
        <v>3</v>
      </c>
      <c r="G1579" s="2">
        <v>89</v>
      </c>
      <c r="H1579" s="2">
        <v>267</v>
      </c>
      <c r="I1579" t="s">
        <v>14</v>
      </c>
      <c r="J1579" t="s">
        <v>26</v>
      </c>
      <c r="K1579" t="str">
        <f>TEXT(tblOrders[[#This Row],[Order_Date]],"mmmm")</f>
        <v>July</v>
      </c>
      <c r="L1579" t="str">
        <f>TEXT(tblOrders[[#This Row],[Order_Date]],"DDDD")</f>
        <v>Sunday</v>
      </c>
    </row>
    <row r="1580" spans="1:12" x14ac:dyDescent="0.25">
      <c r="A1580" t="s">
        <v>1624</v>
      </c>
      <c r="B1580" t="s">
        <v>71</v>
      </c>
      <c r="C1580" s="3">
        <v>45866</v>
      </c>
      <c r="D1580" t="s">
        <v>17</v>
      </c>
      <c r="E1580" t="s">
        <v>25</v>
      </c>
      <c r="F1580">
        <v>4</v>
      </c>
      <c r="G1580" s="2">
        <v>25</v>
      </c>
      <c r="H1580" s="2">
        <v>100</v>
      </c>
      <c r="I1580" t="s">
        <v>14</v>
      </c>
      <c r="J1580" t="s">
        <v>81</v>
      </c>
      <c r="K1580" t="str">
        <f>TEXT(tblOrders[[#This Row],[Order_Date]],"mmmm")</f>
        <v>July</v>
      </c>
      <c r="L1580" t="str">
        <f>TEXT(tblOrders[[#This Row],[Order_Date]],"DDDD")</f>
        <v>Monday</v>
      </c>
    </row>
    <row r="1581" spans="1:12" x14ac:dyDescent="0.25">
      <c r="A1581" t="s">
        <v>1625</v>
      </c>
      <c r="B1581" t="s">
        <v>32</v>
      </c>
      <c r="C1581" s="3">
        <v>45887</v>
      </c>
      <c r="D1581" t="s">
        <v>40</v>
      </c>
      <c r="E1581" t="s">
        <v>13</v>
      </c>
      <c r="F1581">
        <v>1</v>
      </c>
      <c r="G1581" s="2">
        <v>79</v>
      </c>
      <c r="H1581" s="2">
        <v>79</v>
      </c>
      <c r="I1581" t="s">
        <v>22</v>
      </c>
      <c r="J1581" t="s">
        <v>15</v>
      </c>
      <c r="K1581" t="str">
        <f>TEXT(tblOrders[[#This Row],[Order_Date]],"mmmm")</f>
        <v>August</v>
      </c>
      <c r="L1581" t="str">
        <f>TEXT(tblOrders[[#This Row],[Order_Date]],"DDDD")</f>
        <v>Monday</v>
      </c>
    </row>
    <row r="1582" spans="1:12" x14ac:dyDescent="0.25">
      <c r="A1582" t="s">
        <v>1626</v>
      </c>
      <c r="B1582" t="s">
        <v>32</v>
      </c>
      <c r="C1582" s="3">
        <v>45912</v>
      </c>
      <c r="D1582" t="s">
        <v>17</v>
      </c>
      <c r="E1582" t="s">
        <v>29</v>
      </c>
      <c r="F1582">
        <v>2</v>
      </c>
      <c r="G1582" s="2">
        <v>59</v>
      </c>
      <c r="H1582" s="2">
        <v>118</v>
      </c>
      <c r="I1582" t="s">
        <v>22</v>
      </c>
      <c r="J1582" t="s">
        <v>213</v>
      </c>
      <c r="K1582" t="str">
        <f>TEXT(tblOrders[[#This Row],[Order_Date]],"mmmm")</f>
        <v>September</v>
      </c>
      <c r="L1582" t="str">
        <f>TEXT(tblOrders[[#This Row],[Order_Date]],"DDDD")</f>
        <v>Friday</v>
      </c>
    </row>
    <row r="1583" spans="1:12" x14ac:dyDescent="0.25">
      <c r="A1583" t="s">
        <v>1627</v>
      </c>
      <c r="B1583" t="s">
        <v>32</v>
      </c>
      <c r="C1583" s="3">
        <v>45864</v>
      </c>
      <c r="D1583" t="s">
        <v>40</v>
      </c>
      <c r="E1583" t="s">
        <v>25</v>
      </c>
      <c r="F1583">
        <v>1</v>
      </c>
      <c r="G1583" s="2">
        <v>84</v>
      </c>
      <c r="H1583" s="2">
        <v>84</v>
      </c>
      <c r="I1583" t="s">
        <v>14</v>
      </c>
      <c r="J1583" t="s">
        <v>34</v>
      </c>
      <c r="K1583" t="str">
        <f>TEXT(tblOrders[[#This Row],[Order_Date]],"mmmm")</f>
        <v>July</v>
      </c>
      <c r="L1583" t="str">
        <f>TEXT(tblOrders[[#This Row],[Order_Date]],"DDDD")</f>
        <v>Saturday</v>
      </c>
    </row>
    <row r="1584" spans="1:12" x14ac:dyDescent="0.25">
      <c r="A1584" t="s">
        <v>1628</v>
      </c>
      <c r="B1584" t="s">
        <v>61</v>
      </c>
      <c r="C1584" s="3">
        <v>45886</v>
      </c>
      <c r="D1584" t="s">
        <v>40</v>
      </c>
      <c r="E1584" t="s">
        <v>25</v>
      </c>
      <c r="F1584">
        <v>2</v>
      </c>
      <c r="G1584" s="2">
        <v>132</v>
      </c>
      <c r="H1584" s="2">
        <v>264</v>
      </c>
      <c r="I1584" t="s">
        <v>14</v>
      </c>
      <c r="J1584" t="s">
        <v>90</v>
      </c>
      <c r="K1584" t="str">
        <f>TEXT(tblOrders[[#This Row],[Order_Date]],"mmmm")</f>
        <v>August</v>
      </c>
      <c r="L1584" t="str">
        <f>TEXT(tblOrders[[#This Row],[Order_Date]],"DDDD")</f>
        <v>Sunday</v>
      </c>
    </row>
    <row r="1585" spans="1:12" x14ac:dyDescent="0.25">
      <c r="A1585" t="s">
        <v>1629</v>
      </c>
      <c r="B1585" t="s">
        <v>11</v>
      </c>
      <c r="C1585" s="3">
        <v>45856</v>
      </c>
      <c r="D1585" t="s">
        <v>40</v>
      </c>
      <c r="E1585" t="s">
        <v>18</v>
      </c>
      <c r="F1585">
        <v>1</v>
      </c>
      <c r="G1585" s="2">
        <v>48</v>
      </c>
      <c r="H1585" s="2">
        <v>48</v>
      </c>
      <c r="I1585" t="s">
        <v>14</v>
      </c>
      <c r="J1585" t="s">
        <v>15</v>
      </c>
      <c r="K1585" t="str">
        <f>TEXT(tblOrders[[#This Row],[Order_Date]],"mmmm")</f>
        <v>July</v>
      </c>
      <c r="L1585" t="str">
        <f>TEXT(tblOrders[[#This Row],[Order_Date]],"DDDD")</f>
        <v>Friday</v>
      </c>
    </row>
    <row r="1586" spans="1:12" x14ac:dyDescent="0.25">
      <c r="A1586" t="s">
        <v>1630</v>
      </c>
      <c r="B1586" t="s">
        <v>37</v>
      </c>
      <c r="C1586" s="3">
        <v>45872</v>
      </c>
      <c r="D1586" t="s">
        <v>40</v>
      </c>
      <c r="E1586" t="s">
        <v>25</v>
      </c>
      <c r="F1586">
        <v>3</v>
      </c>
      <c r="G1586" s="2">
        <v>86</v>
      </c>
      <c r="H1586" s="2">
        <v>258</v>
      </c>
      <c r="I1586" t="s">
        <v>22</v>
      </c>
      <c r="J1586" t="s">
        <v>34</v>
      </c>
      <c r="K1586" t="str">
        <f>TEXT(tblOrders[[#This Row],[Order_Date]],"mmmm")</f>
        <v>August</v>
      </c>
      <c r="L1586" t="str">
        <f>TEXT(tblOrders[[#This Row],[Order_Date]],"DDDD")</f>
        <v>Sunday</v>
      </c>
    </row>
    <row r="1587" spans="1:12" x14ac:dyDescent="0.25">
      <c r="A1587" t="s">
        <v>1631</v>
      </c>
      <c r="B1587" t="s">
        <v>37</v>
      </c>
      <c r="C1587" s="3">
        <v>45874</v>
      </c>
      <c r="D1587" t="s">
        <v>12</v>
      </c>
      <c r="E1587" t="s">
        <v>25</v>
      </c>
      <c r="F1587">
        <v>1</v>
      </c>
      <c r="G1587" s="2">
        <v>80</v>
      </c>
      <c r="H1587" s="2">
        <v>80</v>
      </c>
      <c r="I1587" t="s">
        <v>14</v>
      </c>
      <c r="J1587" t="s">
        <v>34</v>
      </c>
      <c r="K1587" t="str">
        <f>TEXT(tblOrders[[#This Row],[Order_Date]],"mmmm")</f>
        <v>August</v>
      </c>
      <c r="L1587" t="str">
        <f>TEXT(tblOrders[[#This Row],[Order_Date]],"DDDD")</f>
        <v>Tuesday</v>
      </c>
    </row>
    <row r="1588" spans="1:12" x14ac:dyDescent="0.25">
      <c r="A1588" t="s">
        <v>1632</v>
      </c>
      <c r="B1588" t="s">
        <v>32</v>
      </c>
      <c r="C1588" s="3">
        <v>45861</v>
      </c>
      <c r="D1588" t="s">
        <v>40</v>
      </c>
      <c r="E1588" t="s">
        <v>29</v>
      </c>
      <c r="F1588">
        <v>1</v>
      </c>
      <c r="G1588" s="2">
        <v>73</v>
      </c>
      <c r="H1588" s="2">
        <v>73</v>
      </c>
      <c r="I1588" t="s">
        <v>22</v>
      </c>
      <c r="J1588" t="s">
        <v>30</v>
      </c>
      <c r="K1588" t="str">
        <f>TEXT(tblOrders[[#This Row],[Order_Date]],"mmmm")</f>
        <v>July</v>
      </c>
      <c r="L1588" t="str">
        <f>TEXT(tblOrders[[#This Row],[Order_Date]],"DDDD")</f>
        <v>Wednesday</v>
      </c>
    </row>
    <row r="1589" spans="1:12" x14ac:dyDescent="0.25">
      <c r="A1589" t="s">
        <v>1633</v>
      </c>
      <c r="B1589" t="s">
        <v>32</v>
      </c>
      <c r="C1589" s="3">
        <v>45862</v>
      </c>
      <c r="D1589" t="s">
        <v>17</v>
      </c>
      <c r="E1589" t="s">
        <v>13</v>
      </c>
      <c r="F1589">
        <v>3</v>
      </c>
      <c r="G1589" s="2">
        <v>51</v>
      </c>
      <c r="H1589" s="2">
        <v>153</v>
      </c>
      <c r="I1589" t="s">
        <v>14</v>
      </c>
      <c r="J1589" t="s">
        <v>38</v>
      </c>
      <c r="K1589" t="str">
        <f>TEXT(tblOrders[[#This Row],[Order_Date]],"mmmm")</f>
        <v>July</v>
      </c>
      <c r="L1589" t="str">
        <f>TEXT(tblOrders[[#This Row],[Order_Date]],"DDDD")</f>
        <v>Thursday</v>
      </c>
    </row>
    <row r="1590" spans="1:12" x14ac:dyDescent="0.25">
      <c r="A1590" t="s">
        <v>1634</v>
      </c>
      <c r="B1590" t="s">
        <v>49</v>
      </c>
      <c r="C1590" s="3">
        <v>45886</v>
      </c>
      <c r="D1590" t="s">
        <v>12</v>
      </c>
      <c r="E1590" t="s">
        <v>18</v>
      </c>
      <c r="F1590">
        <v>1</v>
      </c>
      <c r="G1590" s="2">
        <v>33</v>
      </c>
      <c r="H1590" s="2">
        <v>33</v>
      </c>
      <c r="I1590" t="s">
        <v>14</v>
      </c>
      <c r="J1590" t="s">
        <v>26</v>
      </c>
      <c r="K1590" t="str">
        <f>TEXT(tblOrders[[#This Row],[Order_Date]],"mmmm")</f>
        <v>August</v>
      </c>
      <c r="L1590" t="str">
        <f>TEXT(tblOrders[[#This Row],[Order_Date]],"DDDD")</f>
        <v>Sunday</v>
      </c>
    </row>
    <row r="1591" spans="1:12" x14ac:dyDescent="0.25">
      <c r="A1591" t="s">
        <v>1635</v>
      </c>
      <c r="B1591" t="s">
        <v>71</v>
      </c>
      <c r="C1591" s="3">
        <v>45893</v>
      </c>
      <c r="D1591" t="s">
        <v>12</v>
      </c>
      <c r="E1591" t="s">
        <v>29</v>
      </c>
      <c r="F1591">
        <v>4</v>
      </c>
      <c r="G1591" s="2">
        <v>57</v>
      </c>
      <c r="H1591" s="2">
        <v>228</v>
      </c>
      <c r="I1591" t="s">
        <v>22</v>
      </c>
      <c r="J1591" t="s">
        <v>62</v>
      </c>
      <c r="K1591" t="str">
        <f>TEXT(tblOrders[[#This Row],[Order_Date]],"mmmm")</f>
        <v>August</v>
      </c>
      <c r="L1591" t="str">
        <f>TEXT(tblOrders[[#This Row],[Order_Date]],"DDDD")</f>
        <v>Sunday</v>
      </c>
    </row>
    <row r="1592" spans="1:12" x14ac:dyDescent="0.25">
      <c r="A1592" t="s">
        <v>1636</v>
      </c>
      <c r="B1592" t="s">
        <v>21</v>
      </c>
      <c r="C1592" s="3">
        <v>45924</v>
      </c>
      <c r="D1592" t="s">
        <v>17</v>
      </c>
      <c r="E1592" t="s">
        <v>18</v>
      </c>
      <c r="F1592">
        <v>1</v>
      </c>
      <c r="G1592" s="2">
        <v>37</v>
      </c>
      <c r="H1592" s="2">
        <v>37</v>
      </c>
      <c r="I1592" t="s">
        <v>43</v>
      </c>
      <c r="J1592" t="s">
        <v>213</v>
      </c>
      <c r="K1592" t="str">
        <f>TEXT(tblOrders[[#This Row],[Order_Date]],"mmmm")</f>
        <v>September</v>
      </c>
      <c r="L1592" t="str">
        <f>TEXT(tblOrders[[#This Row],[Order_Date]],"DDDD")</f>
        <v>Wednesday</v>
      </c>
    </row>
    <row r="1593" spans="1:12" x14ac:dyDescent="0.25">
      <c r="A1593" t="s">
        <v>1637</v>
      </c>
      <c r="B1593" t="s">
        <v>11</v>
      </c>
      <c r="C1593" s="3">
        <v>45919</v>
      </c>
      <c r="D1593" t="s">
        <v>17</v>
      </c>
      <c r="E1593" t="s">
        <v>18</v>
      </c>
      <c r="F1593">
        <v>3</v>
      </c>
      <c r="G1593" s="2">
        <v>16</v>
      </c>
      <c r="H1593" s="2">
        <v>48</v>
      </c>
      <c r="I1593" t="s">
        <v>14</v>
      </c>
      <c r="J1593" t="s">
        <v>116</v>
      </c>
      <c r="K1593" t="str">
        <f>TEXT(tblOrders[[#This Row],[Order_Date]],"mmmm")</f>
        <v>September</v>
      </c>
      <c r="L1593" t="str">
        <f>TEXT(tblOrders[[#This Row],[Order_Date]],"DDDD")</f>
        <v>Friday</v>
      </c>
    </row>
    <row r="1594" spans="1:12" x14ac:dyDescent="0.25">
      <c r="A1594" t="s">
        <v>1638</v>
      </c>
      <c r="B1594" t="s">
        <v>32</v>
      </c>
      <c r="C1594" s="3">
        <v>45857</v>
      </c>
      <c r="D1594" t="s">
        <v>17</v>
      </c>
      <c r="E1594" t="s">
        <v>25</v>
      </c>
      <c r="F1594">
        <v>1</v>
      </c>
      <c r="G1594" s="2">
        <v>49</v>
      </c>
      <c r="H1594" s="2">
        <v>49</v>
      </c>
      <c r="I1594" t="s">
        <v>14</v>
      </c>
      <c r="J1594" t="s">
        <v>15</v>
      </c>
      <c r="K1594" t="str">
        <f>TEXT(tblOrders[[#This Row],[Order_Date]],"mmmm")</f>
        <v>July</v>
      </c>
      <c r="L1594" t="str">
        <f>TEXT(tblOrders[[#This Row],[Order_Date]],"DDDD")</f>
        <v>Saturday</v>
      </c>
    </row>
    <row r="1595" spans="1:12" x14ac:dyDescent="0.25">
      <c r="A1595" t="s">
        <v>1639</v>
      </c>
      <c r="B1595" t="s">
        <v>32</v>
      </c>
      <c r="C1595" s="3">
        <v>45861</v>
      </c>
      <c r="D1595" t="s">
        <v>40</v>
      </c>
      <c r="E1595" t="s">
        <v>18</v>
      </c>
      <c r="F1595">
        <v>1</v>
      </c>
      <c r="G1595" s="2">
        <v>26</v>
      </c>
      <c r="H1595" s="2">
        <v>26</v>
      </c>
      <c r="I1595" t="s">
        <v>14</v>
      </c>
      <c r="J1595" t="s">
        <v>34</v>
      </c>
      <c r="K1595" t="str">
        <f>TEXT(tblOrders[[#This Row],[Order_Date]],"mmmm")</f>
        <v>July</v>
      </c>
      <c r="L1595" t="str">
        <f>TEXT(tblOrders[[#This Row],[Order_Date]],"DDDD")</f>
        <v>Wednesday</v>
      </c>
    </row>
    <row r="1596" spans="1:12" x14ac:dyDescent="0.25">
      <c r="A1596" t="s">
        <v>1640</v>
      </c>
      <c r="B1596" t="s">
        <v>45</v>
      </c>
      <c r="C1596" s="3">
        <v>45876</v>
      </c>
      <c r="D1596" t="s">
        <v>12</v>
      </c>
      <c r="E1596" t="s">
        <v>25</v>
      </c>
      <c r="F1596">
        <v>3</v>
      </c>
      <c r="G1596" s="2">
        <v>24</v>
      </c>
      <c r="H1596" s="2">
        <v>72</v>
      </c>
      <c r="I1596" t="s">
        <v>22</v>
      </c>
      <c r="J1596" t="s">
        <v>26</v>
      </c>
      <c r="K1596" t="str">
        <f>TEXT(tblOrders[[#This Row],[Order_Date]],"mmmm")</f>
        <v>August</v>
      </c>
      <c r="L1596" t="str">
        <f>TEXT(tblOrders[[#This Row],[Order_Date]],"DDDD")</f>
        <v>Thursday</v>
      </c>
    </row>
    <row r="1597" spans="1:12" x14ac:dyDescent="0.25">
      <c r="A1597" t="s">
        <v>1641</v>
      </c>
      <c r="B1597" t="s">
        <v>11</v>
      </c>
      <c r="C1597" s="3">
        <v>45858</v>
      </c>
      <c r="D1597" t="s">
        <v>40</v>
      </c>
      <c r="E1597" t="s">
        <v>18</v>
      </c>
      <c r="F1597">
        <v>4</v>
      </c>
      <c r="G1597" s="2">
        <v>36</v>
      </c>
      <c r="H1597" s="2">
        <v>144</v>
      </c>
      <c r="I1597" t="s">
        <v>41</v>
      </c>
      <c r="J1597" t="s">
        <v>26</v>
      </c>
      <c r="K1597" t="str">
        <f>TEXT(tblOrders[[#This Row],[Order_Date]],"mmmm")</f>
        <v>July</v>
      </c>
      <c r="L1597" t="str">
        <f>TEXT(tblOrders[[#This Row],[Order_Date]],"DDDD")</f>
        <v>Sunday</v>
      </c>
    </row>
    <row r="1598" spans="1:12" x14ac:dyDescent="0.25">
      <c r="A1598" t="s">
        <v>1642</v>
      </c>
      <c r="B1598" t="s">
        <v>32</v>
      </c>
      <c r="C1598" s="3">
        <v>45876</v>
      </c>
      <c r="D1598" t="s">
        <v>40</v>
      </c>
      <c r="E1598" t="s">
        <v>29</v>
      </c>
      <c r="F1598">
        <v>1</v>
      </c>
      <c r="G1598" s="2">
        <v>27</v>
      </c>
      <c r="H1598" s="2">
        <v>27</v>
      </c>
      <c r="I1598" t="s">
        <v>22</v>
      </c>
      <c r="J1598" t="s">
        <v>116</v>
      </c>
      <c r="K1598" t="str">
        <f>TEXT(tblOrders[[#This Row],[Order_Date]],"mmmm")</f>
        <v>August</v>
      </c>
      <c r="L1598" t="str">
        <f>TEXT(tblOrders[[#This Row],[Order_Date]],"DDDD")</f>
        <v>Thursday</v>
      </c>
    </row>
    <row r="1599" spans="1:12" x14ac:dyDescent="0.25">
      <c r="A1599" t="s">
        <v>1643</v>
      </c>
      <c r="B1599" t="s">
        <v>21</v>
      </c>
      <c r="C1599" s="3">
        <v>45851</v>
      </c>
      <c r="D1599" t="s">
        <v>12</v>
      </c>
      <c r="E1599" t="s">
        <v>25</v>
      </c>
      <c r="F1599">
        <v>1</v>
      </c>
      <c r="G1599" s="2">
        <v>94</v>
      </c>
      <c r="H1599" s="2">
        <v>94</v>
      </c>
      <c r="I1599" t="s">
        <v>47</v>
      </c>
      <c r="J1599" t="s">
        <v>213</v>
      </c>
      <c r="K1599" t="str">
        <f>TEXT(tblOrders[[#This Row],[Order_Date]],"mmmm")</f>
        <v>July</v>
      </c>
      <c r="L1599" t="str">
        <f>TEXT(tblOrders[[#This Row],[Order_Date]],"DDDD")</f>
        <v>Sunday</v>
      </c>
    </row>
    <row r="1600" spans="1:12" x14ac:dyDescent="0.25">
      <c r="A1600" t="s">
        <v>1644</v>
      </c>
      <c r="B1600" t="s">
        <v>11</v>
      </c>
      <c r="C1600" s="3">
        <v>45924</v>
      </c>
      <c r="D1600" t="s">
        <v>40</v>
      </c>
      <c r="E1600" t="s">
        <v>25</v>
      </c>
      <c r="F1600">
        <v>2</v>
      </c>
      <c r="G1600" s="2">
        <v>30</v>
      </c>
      <c r="H1600" s="2">
        <v>60</v>
      </c>
      <c r="I1600" t="s">
        <v>14</v>
      </c>
      <c r="J1600" t="s">
        <v>81</v>
      </c>
      <c r="K1600" t="str">
        <f>TEXT(tblOrders[[#This Row],[Order_Date]],"mmmm")</f>
        <v>September</v>
      </c>
      <c r="L1600" t="str">
        <f>TEXT(tblOrders[[#This Row],[Order_Date]],"DDDD")</f>
        <v>Wednesday</v>
      </c>
    </row>
    <row r="1601" spans="1:12" x14ac:dyDescent="0.25">
      <c r="A1601" t="s">
        <v>1645</v>
      </c>
      <c r="B1601" t="s">
        <v>49</v>
      </c>
      <c r="C1601" s="3">
        <v>45854</v>
      </c>
      <c r="D1601" t="s">
        <v>40</v>
      </c>
      <c r="E1601" t="s">
        <v>29</v>
      </c>
      <c r="F1601">
        <v>3</v>
      </c>
      <c r="G1601" s="2">
        <v>36</v>
      </c>
      <c r="H1601" s="2">
        <v>108</v>
      </c>
      <c r="I1601" t="s">
        <v>22</v>
      </c>
      <c r="J1601" t="s">
        <v>81</v>
      </c>
      <c r="K1601" t="str">
        <f>TEXT(tblOrders[[#This Row],[Order_Date]],"mmmm")</f>
        <v>July</v>
      </c>
      <c r="L1601" t="str">
        <f>TEXT(tblOrders[[#This Row],[Order_Date]],"DDDD")</f>
        <v>Wednesday</v>
      </c>
    </row>
    <row r="1602" spans="1:12" x14ac:dyDescent="0.25">
      <c r="A1602" t="s">
        <v>1646</v>
      </c>
      <c r="B1602" t="s">
        <v>11</v>
      </c>
      <c r="C1602" s="3">
        <v>45918</v>
      </c>
      <c r="D1602" t="s">
        <v>17</v>
      </c>
      <c r="E1602" t="s">
        <v>25</v>
      </c>
      <c r="F1602">
        <v>1</v>
      </c>
      <c r="G1602" s="2">
        <v>15</v>
      </c>
      <c r="H1602" s="2">
        <v>15</v>
      </c>
      <c r="I1602" t="s">
        <v>41</v>
      </c>
      <c r="J1602" t="s">
        <v>116</v>
      </c>
      <c r="K1602" t="str">
        <f>TEXT(tblOrders[[#This Row],[Order_Date]],"mmmm")</f>
        <v>September</v>
      </c>
      <c r="L1602" t="str">
        <f>TEXT(tblOrders[[#This Row],[Order_Date]],"DDDD")</f>
        <v>Thursday</v>
      </c>
    </row>
    <row r="1603" spans="1:12" x14ac:dyDescent="0.25">
      <c r="A1603" t="s">
        <v>1647</v>
      </c>
      <c r="B1603" t="s">
        <v>32</v>
      </c>
      <c r="C1603" s="3">
        <v>45851</v>
      </c>
      <c r="D1603" t="s">
        <v>28</v>
      </c>
      <c r="E1603" t="s">
        <v>29</v>
      </c>
      <c r="F1603">
        <v>2</v>
      </c>
      <c r="G1603" s="2">
        <v>85</v>
      </c>
      <c r="H1603" s="2">
        <v>170</v>
      </c>
      <c r="I1603" t="s">
        <v>22</v>
      </c>
      <c r="J1603" t="s">
        <v>26</v>
      </c>
      <c r="K1603" t="str">
        <f>TEXT(tblOrders[[#This Row],[Order_Date]],"mmmm")</f>
        <v>July</v>
      </c>
      <c r="L1603" t="str">
        <f>TEXT(tblOrders[[#This Row],[Order_Date]],"DDDD")</f>
        <v>Sunday</v>
      </c>
    </row>
    <row r="1604" spans="1:12" x14ac:dyDescent="0.25">
      <c r="A1604" t="s">
        <v>1648</v>
      </c>
      <c r="B1604" t="s">
        <v>49</v>
      </c>
      <c r="C1604" s="3">
        <v>45854</v>
      </c>
      <c r="D1604" t="s">
        <v>40</v>
      </c>
      <c r="E1604" t="s">
        <v>29</v>
      </c>
      <c r="F1604">
        <v>1</v>
      </c>
      <c r="G1604" s="2">
        <v>38</v>
      </c>
      <c r="H1604" s="2">
        <v>38</v>
      </c>
      <c r="I1604" t="s">
        <v>14</v>
      </c>
      <c r="J1604" t="s">
        <v>67</v>
      </c>
      <c r="K1604" t="str">
        <f>TEXT(tblOrders[[#This Row],[Order_Date]],"mmmm")</f>
        <v>July</v>
      </c>
      <c r="L1604" t="str">
        <f>TEXT(tblOrders[[#This Row],[Order_Date]],"DDDD")</f>
        <v>Wednesday</v>
      </c>
    </row>
    <row r="1605" spans="1:12" x14ac:dyDescent="0.25">
      <c r="A1605" t="s">
        <v>1649</v>
      </c>
      <c r="B1605" t="s">
        <v>37</v>
      </c>
      <c r="C1605" s="3">
        <v>45902</v>
      </c>
      <c r="D1605" t="s">
        <v>17</v>
      </c>
      <c r="E1605" t="s">
        <v>18</v>
      </c>
      <c r="F1605">
        <v>1</v>
      </c>
      <c r="G1605" s="2">
        <v>137</v>
      </c>
      <c r="H1605" s="2">
        <v>137</v>
      </c>
      <c r="I1605" t="s">
        <v>22</v>
      </c>
      <c r="J1605" t="s">
        <v>34</v>
      </c>
      <c r="K1605" t="str">
        <f>TEXT(tblOrders[[#This Row],[Order_Date]],"mmmm")</f>
        <v>September</v>
      </c>
      <c r="L1605" t="str">
        <f>TEXT(tblOrders[[#This Row],[Order_Date]],"DDDD")</f>
        <v>Tuesday</v>
      </c>
    </row>
    <row r="1606" spans="1:12" x14ac:dyDescent="0.25">
      <c r="A1606" t="s">
        <v>1650</v>
      </c>
      <c r="B1606" t="s">
        <v>45</v>
      </c>
      <c r="C1606" s="3">
        <v>45889</v>
      </c>
      <c r="D1606" t="s">
        <v>12</v>
      </c>
      <c r="E1606" t="s">
        <v>25</v>
      </c>
      <c r="F1606">
        <v>4</v>
      </c>
      <c r="G1606" s="2">
        <v>23</v>
      </c>
      <c r="H1606" s="2">
        <v>92</v>
      </c>
      <c r="I1606" t="s">
        <v>14</v>
      </c>
      <c r="J1606" t="s">
        <v>30</v>
      </c>
      <c r="K1606" t="str">
        <f>TEXT(tblOrders[[#This Row],[Order_Date]],"mmmm")</f>
        <v>August</v>
      </c>
      <c r="L1606" t="str">
        <f>TEXT(tblOrders[[#This Row],[Order_Date]],"DDDD")</f>
        <v>Wednesday</v>
      </c>
    </row>
    <row r="1607" spans="1:12" x14ac:dyDescent="0.25">
      <c r="A1607" t="s">
        <v>1651</v>
      </c>
      <c r="B1607" t="s">
        <v>61</v>
      </c>
      <c r="C1607" s="3">
        <v>45846</v>
      </c>
      <c r="D1607" t="s">
        <v>40</v>
      </c>
      <c r="E1607" t="s">
        <v>29</v>
      </c>
      <c r="F1607">
        <v>1</v>
      </c>
      <c r="G1607" s="2">
        <v>79</v>
      </c>
      <c r="H1607" s="2">
        <v>79</v>
      </c>
      <c r="I1607" t="s">
        <v>41</v>
      </c>
      <c r="J1607" t="s">
        <v>34</v>
      </c>
      <c r="K1607" t="str">
        <f>TEXT(tblOrders[[#This Row],[Order_Date]],"mmmm")</f>
        <v>July</v>
      </c>
      <c r="L1607" t="str">
        <f>TEXT(tblOrders[[#This Row],[Order_Date]],"DDDD")</f>
        <v>Tuesday</v>
      </c>
    </row>
    <row r="1608" spans="1:12" x14ac:dyDescent="0.25">
      <c r="A1608" t="s">
        <v>1652</v>
      </c>
      <c r="B1608" t="s">
        <v>61</v>
      </c>
      <c r="C1608" s="3">
        <v>45848</v>
      </c>
      <c r="D1608" t="s">
        <v>28</v>
      </c>
      <c r="E1608" t="s">
        <v>18</v>
      </c>
      <c r="F1608">
        <v>4</v>
      </c>
      <c r="G1608" s="2">
        <v>117</v>
      </c>
      <c r="H1608" s="2">
        <v>468</v>
      </c>
      <c r="I1608" t="s">
        <v>14</v>
      </c>
      <c r="J1608" t="s">
        <v>26</v>
      </c>
      <c r="K1608" t="str">
        <f>TEXT(tblOrders[[#This Row],[Order_Date]],"mmmm")</f>
        <v>July</v>
      </c>
      <c r="L1608" t="str">
        <f>TEXT(tblOrders[[#This Row],[Order_Date]],"DDDD")</f>
        <v>Thursday</v>
      </c>
    </row>
    <row r="1609" spans="1:12" x14ac:dyDescent="0.25">
      <c r="A1609" t="s">
        <v>1653</v>
      </c>
      <c r="B1609" t="s">
        <v>11</v>
      </c>
      <c r="C1609" s="3">
        <v>45855</v>
      </c>
      <c r="D1609" t="s">
        <v>12</v>
      </c>
      <c r="E1609" t="s">
        <v>25</v>
      </c>
      <c r="F1609">
        <v>1</v>
      </c>
      <c r="G1609" s="2">
        <v>33</v>
      </c>
      <c r="H1609" s="2">
        <v>33</v>
      </c>
      <c r="I1609" t="s">
        <v>22</v>
      </c>
      <c r="J1609" t="s">
        <v>26</v>
      </c>
      <c r="K1609" t="str">
        <f>TEXT(tblOrders[[#This Row],[Order_Date]],"mmmm")</f>
        <v>July</v>
      </c>
      <c r="L1609" t="str">
        <f>TEXT(tblOrders[[#This Row],[Order_Date]],"DDDD")</f>
        <v>Thursday</v>
      </c>
    </row>
    <row r="1610" spans="1:12" x14ac:dyDescent="0.25">
      <c r="A1610" t="s">
        <v>1654</v>
      </c>
      <c r="B1610" t="s">
        <v>61</v>
      </c>
      <c r="C1610" s="3">
        <v>45913</v>
      </c>
      <c r="D1610" t="s">
        <v>17</v>
      </c>
      <c r="E1610" t="s">
        <v>29</v>
      </c>
      <c r="F1610">
        <v>1</v>
      </c>
      <c r="G1610" s="2">
        <v>147</v>
      </c>
      <c r="H1610" s="2">
        <v>147</v>
      </c>
      <c r="I1610" t="s">
        <v>47</v>
      </c>
      <c r="J1610" t="s">
        <v>38</v>
      </c>
      <c r="K1610" t="str">
        <f>TEXT(tblOrders[[#This Row],[Order_Date]],"mmmm")</f>
        <v>September</v>
      </c>
      <c r="L1610" t="str">
        <f>TEXT(tblOrders[[#This Row],[Order_Date]],"DDDD")</f>
        <v>Saturday</v>
      </c>
    </row>
    <row r="1611" spans="1:12" x14ac:dyDescent="0.25">
      <c r="A1611" t="s">
        <v>1655</v>
      </c>
      <c r="B1611" t="s">
        <v>21</v>
      </c>
      <c r="C1611" s="3">
        <v>45893</v>
      </c>
      <c r="D1611" t="s">
        <v>12</v>
      </c>
      <c r="E1611" t="s">
        <v>29</v>
      </c>
      <c r="F1611">
        <v>2</v>
      </c>
      <c r="G1611" s="2">
        <v>65</v>
      </c>
      <c r="H1611" s="2">
        <v>130</v>
      </c>
      <c r="I1611" t="s">
        <v>14</v>
      </c>
      <c r="J1611" t="s">
        <v>26</v>
      </c>
      <c r="K1611" t="str">
        <f>TEXT(tblOrders[[#This Row],[Order_Date]],"mmmm")</f>
        <v>August</v>
      </c>
      <c r="L1611" t="str">
        <f>TEXT(tblOrders[[#This Row],[Order_Date]],"DDDD")</f>
        <v>Sunday</v>
      </c>
    </row>
    <row r="1612" spans="1:12" x14ac:dyDescent="0.25">
      <c r="A1612" t="s">
        <v>1656</v>
      </c>
      <c r="B1612" t="s">
        <v>61</v>
      </c>
      <c r="C1612" s="3">
        <v>45876</v>
      </c>
      <c r="D1612" t="s">
        <v>17</v>
      </c>
      <c r="E1612" t="s">
        <v>13</v>
      </c>
      <c r="F1612">
        <v>1</v>
      </c>
      <c r="G1612" s="2">
        <v>70</v>
      </c>
      <c r="H1612" s="2">
        <v>70</v>
      </c>
      <c r="I1612" t="s">
        <v>22</v>
      </c>
      <c r="J1612" t="s">
        <v>38</v>
      </c>
      <c r="K1612" t="str">
        <f>TEXT(tblOrders[[#This Row],[Order_Date]],"mmmm")</f>
        <v>August</v>
      </c>
      <c r="L1612" t="str">
        <f>TEXT(tblOrders[[#This Row],[Order_Date]],"DDDD")</f>
        <v>Thursday</v>
      </c>
    </row>
    <row r="1613" spans="1:12" x14ac:dyDescent="0.25">
      <c r="A1613" t="s">
        <v>1657</v>
      </c>
      <c r="B1613" t="s">
        <v>32</v>
      </c>
      <c r="C1613" s="3">
        <v>45910</v>
      </c>
      <c r="D1613" t="s">
        <v>28</v>
      </c>
      <c r="E1613" t="s">
        <v>25</v>
      </c>
      <c r="F1613">
        <v>4</v>
      </c>
      <c r="G1613" s="2">
        <v>79</v>
      </c>
      <c r="H1613" s="2">
        <v>316</v>
      </c>
      <c r="I1613" t="s">
        <v>41</v>
      </c>
      <c r="J1613" t="s">
        <v>62</v>
      </c>
      <c r="K1613" t="str">
        <f>TEXT(tblOrders[[#This Row],[Order_Date]],"mmmm")</f>
        <v>September</v>
      </c>
      <c r="L1613" t="str">
        <f>TEXT(tblOrders[[#This Row],[Order_Date]],"DDDD")</f>
        <v>Wednesday</v>
      </c>
    </row>
    <row r="1614" spans="1:12" x14ac:dyDescent="0.25">
      <c r="A1614" t="s">
        <v>1658</v>
      </c>
      <c r="B1614" t="s">
        <v>11</v>
      </c>
      <c r="C1614" s="3">
        <v>45919</v>
      </c>
      <c r="D1614" t="s">
        <v>17</v>
      </c>
      <c r="E1614" t="s">
        <v>25</v>
      </c>
      <c r="F1614">
        <v>4</v>
      </c>
      <c r="G1614" s="2">
        <v>29</v>
      </c>
      <c r="H1614" s="2">
        <v>116</v>
      </c>
      <c r="I1614" t="s">
        <v>14</v>
      </c>
      <c r="J1614" t="s">
        <v>62</v>
      </c>
      <c r="K1614" t="str">
        <f>TEXT(tblOrders[[#This Row],[Order_Date]],"mmmm")</f>
        <v>September</v>
      </c>
      <c r="L1614" t="str">
        <f>TEXT(tblOrders[[#This Row],[Order_Date]],"DDDD")</f>
        <v>Friday</v>
      </c>
    </row>
    <row r="1615" spans="1:12" x14ac:dyDescent="0.25">
      <c r="A1615" t="s">
        <v>1659</v>
      </c>
      <c r="B1615" t="s">
        <v>61</v>
      </c>
      <c r="C1615" s="3">
        <v>45862</v>
      </c>
      <c r="D1615" t="s">
        <v>17</v>
      </c>
      <c r="E1615" t="s">
        <v>29</v>
      </c>
      <c r="F1615">
        <v>1</v>
      </c>
      <c r="G1615" s="2">
        <v>75</v>
      </c>
      <c r="H1615" s="2">
        <v>75</v>
      </c>
      <c r="I1615" t="s">
        <v>14</v>
      </c>
      <c r="J1615" t="s">
        <v>67</v>
      </c>
      <c r="K1615" t="str">
        <f>TEXT(tblOrders[[#This Row],[Order_Date]],"mmmm")</f>
        <v>July</v>
      </c>
      <c r="L1615" t="str">
        <f>TEXT(tblOrders[[#This Row],[Order_Date]],"DDDD")</f>
        <v>Thursday</v>
      </c>
    </row>
    <row r="1616" spans="1:12" x14ac:dyDescent="0.25">
      <c r="A1616" t="s">
        <v>1660</v>
      </c>
      <c r="B1616" t="s">
        <v>32</v>
      </c>
      <c r="C1616" s="3">
        <v>45862</v>
      </c>
      <c r="D1616" t="s">
        <v>40</v>
      </c>
      <c r="E1616" t="s">
        <v>29</v>
      </c>
      <c r="F1616">
        <v>1</v>
      </c>
      <c r="G1616" s="2">
        <v>50</v>
      </c>
      <c r="H1616" s="2">
        <v>50</v>
      </c>
      <c r="I1616" t="s">
        <v>14</v>
      </c>
      <c r="J1616" t="s">
        <v>38</v>
      </c>
      <c r="K1616" t="str">
        <f>TEXT(tblOrders[[#This Row],[Order_Date]],"mmmm")</f>
        <v>July</v>
      </c>
      <c r="L1616" t="str">
        <f>TEXT(tblOrders[[#This Row],[Order_Date]],"DDDD")</f>
        <v>Thursday</v>
      </c>
    </row>
    <row r="1617" spans="1:12" x14ac:dyDescent="0.25">
      <c r="A1617" t="s">
        <v>1661</v>
      </c>
      <c r="B1617" t="s">
        <v>21</v>
      </c>
      <c r="C1617" s="3">
        <v>45887</v>
      </c>
      <c r="D1617" t="s">
        <v>12</v>
      </c>
      <c r="E1617" t="s">
        <v>29</v>
      </c>
      <c r="F1617">
        <v>3</v>
      </c>
      <c r="G1617" s="2">
        <v>103</v>
      </c>
      <c r="H1617" s="2">
        <v>309</v>
      </c>
      <c r="I1617" t="s">
        <v>41</v>
      </c>
      <c r="J1617" t="s">
        <v>15</v>
      </c>
      <c r="K1617" t="str">
        <f>TEXT(tblOrders[[#This Row],[Order_Date]],"mmmm")</f>
        <v>August</v>
      </c>
      <c r="L1617" t="str">
        <f>TEXT(tblOrders[[#This Row],[Order_Date]],"DDDD")</f>
        <v>Monday</v>
      </c>
    </row>
    <row r="1618" spans="1:12" x14ac:dyDescent="0.25">
      <c r="A1618" t="s">
        <v>1662</v>
      </c>
      <c r="B1618" t="s">
        <v>45</v>
      </c>
      <c r="C1618" s="3">
        <v>45910</v>
      </c>
      <c r="D1618" t="s">
        <v>40</v>
      </c>
      <c r="E1618" t="s">
        <v>29</v>
      </c>
      <c r="F1618">
        <v>2</v>
      </c>
      <c r="G1618" s="2">
        <v>22</v>
      </c>
      <c r="H1618" s="2">
        <v>44</v>
      </c>
      <c r="I1618" t="s">
        <v>41</v>
      </c>
      <c r="J1618" t="s">
        <v>213</v>
      </c>
      <c r="K1618" t="str">
        <f>TEXT(tblOrders[[#This Row],[Order_Date]],"mmmm")</f>
        <v>September</v>
      </c>
      <c r="L1618" t="str">
        <f>TEXT(tblOrders[[#This Row],[Order_Date]],"DDDD")</f>
        <v>Wednesday</v>
      </c>
    </row>
    <row r="1619" spans="1:12" x14ac:dyDescent="0.25">
      <c r="A1619" t="s">
        <v>1663</v>
      </c>
      <c r="B1619" t="s">
        <v>32</v>
      </c>
      <c r="C1619" s="3">
        <v>45843</v>
      </c>
      <c r="D1619" t="s">
        <v>17</v>
      </c>
      <c r="E1619" t="s">
        <v>29</v>
      </c>
      <c r="F1619">
        <v>2</v>
      </c>
      <c r="G1619" s="2">
        <v>43</v>
      </c>
      <c r="H1619" s="2">
        <v>86</v>
      </c>
      <c r="I1619" t="s">
        <v>14</v>
      </c>
      <c r="J1619" t="s">
        <v>15</v>
      </c>
      <c r="K1619" t="str">
        <f>TEXT(tblOrders[[#This Row],[Order_Date]],"mmmm")</f>
        <v>July</v>
      </c>
      <c r="L1619" t="str">
        <f>TEXT(tblOrders[[#This Row],[Order_Date]],"DDDD")</f>
        <v>Saturday</v>
      </c>
    </row>
    <row r="1620" spans="1:12" x14ac:dyDescent="0.25">
      <c r="A1620" t="s">
        <v>1664</v>
      </c>
      <c r="B1620" t="s">
        <v>61</v>
      </c>
      <c r="C1620" s="3">
        <v>45847</v>
      </c>
      <c r="D1620" t="s">
        <v>12</v>
      </c>
      <c r="E1620" t="s">
        <v>18</v>
      </c>
      <c r="F1620">
        <v>2</v>
      </c>
      <c r="G1620" s="2">
        <v>41</v>
      </c>
      <c r="H1620" s="2">
        <v>82</v>
      </c>
      <c r="I1620" t="s">
        <v>14</v>
      </c>
      <c r="J1620" t="s">
        <v>15</v>
      </c>
      <c r="K1620" t="str">
        <f>TEXT(tblOrders[[#This Row],[Order_Date]],"mmmm")</f>
        <v>July</v>
      </c>
      <c r="L1620" t="str">
        <f>TEXT(tblOrders[[#This Row],[Order_Date]],"DDDD")</f>
        <v>Wednesday</v>
      </c>
    </row>
    <row r="1621" spans="1:12" x14ac:dyDescent="0.25">
      <c r="A1621" t="s">
        <v>1665</v>
      </c>
      <c r="B1621" t="s">
        <v>32</v>
      </c>
      <c r="C1621" s="3">
        <v>45901</v>
      </c>
      <c r="D1621" t="s">
        <v>17</v>
      </c>
      <c r="E1621" t="s">
        <v>25</v>
      </c>
      <c r="F1621">
        <v>2</v>
      </c>
      <c r="G1621" s="2">
        <v>65</v>
      </c>
      <c r="H1621" s="2">
        <v>130</v>
      </c>
      <c r="I1621" t="s">
        <v>22</v>
      </c>
      <c r="J1621" t="s">
        <v>62</v>
      </c>
      <c r="K1621" t="str">
        <f>TEXT(tblOrders[[#This Row],[Order_Date]],"mmmm")</f>
        <v>September</v>
      </c>
      <c r="L1621" t="str">
        <f>TEXT(tblOrders[[#This Row],[Order_Date]],"DDDD")</f>
        <v>Monday</v>
      </c>
    </row>
    <row r="1622" spans="1:12" x14ac:dyDescent="0.25">
      <c r="A1622" t="s">
        <v>1666</v>
      </c>
      <c r="B1622" t="s">
        <v>11</v>
      </c>
      <c r="C1622" s="3">
        <v>45868</v>
      </c>
      <c r="D1622" t="s">
        <v>17</v>
      </c>
      <c r="E1622" t="s">
        <v>29</v>
      </c>
      <c r="F1622">
        <v>4</v>
      </c>
      <c r="G1622" s="2">
        <v>32</v>
      </c>
      <c r="H1622" s="2">
        <v>128</v>
      </c>
      <c r="I1622" t="s">
        <v>14</v>
      </c>
      <c r="J1622" t="s">
        <v>116</v>
      </c>
      <c r="K1622" t="str">
        <f>TEXT(tblOrders[[#This Row],[Order_Date]],"mmmm")</f>
        <v>July</v>
      </c>
      <c r="L1622" t="str">
        <f>TEXT(tblOrders[[#This Row],[Order_Date]],"DDDD")</f>
        <v>Wednesday</v>
      </c>
    </row>
    <row r="1623" spans="1:12" x14ac:dyDescent="0.25">
      <c r="A1623" t="s">
        <v>1667</v>
      </c>
      <c r="B1623" t="s">
        <v>49</v>
      </c>
      <c r="C1623" s="3">
        <v>45885</v>
      </c>
      <c r="D1623" t="s">
        <v>17</v>
      </c>
      <c r="E1623" t="s">
        <v>29</v>
      </c>
      <c r="F1623">
        <v>1</v>
      </c>
      <c r="G1623" s="2">
        <v>24</v>
      </c>
      <c r="H1623" s="2">
        <v>24</v>
      </c>
      <c r="I1623" t="s">
        <v>14</v>
      </c>
      <c r="J1623" t="s">
        <v>26</v>
      </c>
      <c r="K1623" t="str">
        <f>TEXT(tblOrders[[#This Row],[Order_Date]],"mmmm")</f>
        <v>August</v>
      </c>
      <c r="L1623" t="str">
        <f>TEXT(tblOrders[[#This Row],[Order_Date]],"DDDD")</f>
        <v>Saturday</v>
      </c>
    </row>
    <row r="1624" spans="1:12" x14ac:dyDescent="0.25">
      <c r="A1624" t="s">
        <v>1668</v>
      </c>
      <c r="B1624" t="s">
        <v>61</v>
      </c>
      <c r="C1624" s="3">
        <v>45855</v>
      </c>
      <c r="D1624" t="s">
        <v>17</v>
      </c>
      <c r="E1624" t="s">
        <v>29</v>
      </c>
      <c r="F1624">
        <v>2</v>
      </c>
      <c r="G1624" s="2">
        <v>167</v>
      </c>
      <c r="H1624" s="2">
        <v>334</v>
      </c>
      <c r="I1624" t="s">
        <v>43</v>
      </c>
      <c r="J1624" t="s">
        <v>26</v>
      </c>
      <c r="K1624" t="str">
        <f>TEXT(tblOrders[[#This Row],[Order_Date]],"mmmm")</f>
        <v>July</v>
      </c>
      <c r="L1624" t="str">
        <f>TEXT(tblOrders[[#This Row],[Order_Date]],"DDDD")</f>
        <v>Thursday</v>
      </c>
    </row>
    <row r="1625" spans="1:12" x14ac:dyDescent="0.25">
      <c r="A1625" t="s">
        <v>1669</v>
      </c>
      <c r="B1625" t="s">
        <v>61</v>
      </c>
      <c r="C1625" s="3">
        <v>45860</v>
      </c>
      <c r="D1625" t="s">
        <v>40</v>
      </c>
      <c r="E1625" t="s">
        <v>25</v>
      </c>
      <c r="F1625">
        <v>1</v>
      </c>
      <c r="G1625" s="2">
        <v>115</v>
      </c>
      <c r="H1625" s="2">
        <v>115</v>
      </c>
      <c r="I1625" t="s">
        <v>14</v>
      </c>
      <c r="J1625" t="s">
        <v>26</v>
      </c>
      <c r="K1625" t="str">
        <f>TEXT(tblOrders[[#This Row],[Order_Date]],"mmmm")</f>
        <v>July</v>
      </c>
      <c r="L1625" t="str">
        <f>TEXT(tblOrders[[#This Row],[Order_Date]],"DDDD")</f>
        <v>Tuesday</v>
      </c>
    </row>
    <row r="1626" spans="1:12" x14ac:dyDescent="0.25">
      <c r="A1626" t="s">
        <v>1670</v>
      </c>
      <c r="B1626" t="s">
        <v>32</v>
      </c>
      <c r="C1626" s="3">
        <v>45872</v>
      </c>
      <c r="D1626" t="s">
        <v>12</v>
      </c>
      <c r="E1626" t="s">
        <v>25</v>
      </c>
      <c r="F1626">
        <v>1</v>
      </c>
      <c r="G1626" s="2">
        <v>34</v>
      </c>
      <c r="H1626" s="2">
        <v>34</v>
      </c>
      <c r="I1626" t="s">
        <v>22</v>
      </c>
      <c r="J1626" t="s">
        <v>26</v>
      </c>
      <c r="K1626" t="str">
        <f>TEXT(tblOrders[[#This Row],[Order_Date]],"mmmm")</f>
        <v>August</v>
      </c>
      <c r="L1626" t="str">
        <f>TEXT(tblOrders[[#This Row],[Order_Date]],"DDDD")</f>
        <v>Sunday</v>
      </c>
    </row>
    <row r="1627" spans="1:12" x14ac:dyDescent="0.25">
      <c r="A1627" t="s">
        <v>1671</v>
      </c>
      <c r="B1627" t="s">
        <v>61</v>
      </c>
      <c r="C1627" s="3">
        <v>45904</v>
      </c>
      <c r="D1627" t="s">
        <v>17</v>
      </c>
      <c r="E1627" t="s">
        <v>18</v>
      </c>
      <c r="F1627">
        <v>4</v>
      </c>
      <c r="G1627" s="2">
        <v>53</v>
      </c>
      <c r="H1627" s="2">
        <v>212</v>
      </c>
      <c r="I1627" t="s">
        <v>22</v>
      </c>
      <c r="J1627" t="s">
        <v>67</v>
      </c>
      <c r="K1627" t="str">
        <f>TEXT(tblOrders[[#This Row],[Order_Date]],"mmmm")</f>
        <v>September</v>
      </c>
      <c r="L1627" t="str">
        <f>TEXT(tblOrders[[#This Row],[Order_Date]],"DDDD")</f>
        <v>Thursday</v>
      </c>
    </row>
    <row r="1628" spans="1:12" x14ac:dyDescent="0.25">
      <c r="A1628" t="s">
        <v>1672</v>
      </c>
      <c r="B1628" t="s">
        <v>11</v>
      </c>
      <c r="C1628" s="3">
        <v>45864</v>
      </c>
      <c r="D1628" t="s">
        <v>12</v>
      </c>
      <c r="E1628" t="s">
        <v>29</v>
      </c>
      <c r="F1628">
        <v>2</v>
      </c>
      <c r="G1628" s="2">
        <v>39</v>
      </c>
      <c r="H1628" s="2">
        <v>78</v>
      </c>
      <c r="I1628" t="s">
        <v>47</v>
      </c>
      <c r="J1628" t="s">
        <v>38</v>
      </c>
      <c r="K1628" t="str">
        <f>TEXT(tblOrders[[#This Row],[Order_Date]],"mmmm")</f>
        <v>July</v>
      </c>
      <c r="L1628" t="str">
        <f>TEXT(tblOrders[[#This Row],[Order_Date]],"DDDD")</f>
        <v>Saturday</v>
      </c>
    </row>
    <row r="1629" spans="1:12" x14ac:dyDescent="0.25">
      <c r="A1629" t="s">
        <v>1673</v>
      </c>
      <c r="B1629" t="s">
        <v>49</v>
      </c>
      <c r="C1629" s="3">
        <v>45858</v>
      </c>
      <c r="D1629" t="s">
        <v>40</v>
      </c>
      <c r="E1629" t="s">
        <v>25</v>
      </c>
      <c r="F1629">
        <v>1</v>
      </c>
      <c r="G1629" s="2">
        <v>25</v>
      </c>
      <c r="H1629" s="2">
        <v>25</v>
      </c>
      <c r="I1629" t="s">
        <v>14</v>
      </c>
      <c r="J1629" t="s">
        <v>26</v>
      </c>
      <c r="K1629" t="str">
        <f>TEXT(tblOrders[[#This Row],[Order_Date]],"mmmm")</f>
        <v>July</v>
      </c>
      <c r="L1629" t="str">
        <f>TEXT(tblOrders[[#This Row],[Order_Date]],"DDDD")</f>
        <v>Sunday</v>
      </c>
    </row>
    <row r="1630" spans="1:12" x14ac:dyDescent="0.25">
      <c r="A1630" t="s">
        <v>1674</v>
      </c>
      <c r="B1630" t="s">
        <v>61</v>
      </c>
      <c r="C1630" s="3">
        <v>45872</v>
      </c>
      <c r="D1630" t="s">
        <v>12</v>
      </c>
      <c r="E1630" t="s">
        <v>18</v>
      </c>
      <c r="F1630">
        <v>1</v>
      </c>
      <c r="G1630" s="2">
        <v>134</v>
      </c>
      <c r="H1630" s="2">
        <v>134</v>
      </c>
      <c r="I1630" t="s">
        <v>41</v>
      </c>
      <c r="J1630" t="s">
        <v>26</v>
      </c>
      <c r="K1630" t="str">
        <f>TEXT(tblOrders[[#This Row],[Order_Date]],"mmmm")</f>
        <v>August</v>
      </c>
      <c r="L1630" t="str">
        <f>TEXT(tblOrders[[#This Row],[Order_Date]],"DDDD")</f>
        <v>Sunday</v>
      </c>
    </row>
    <row r="1631" spans="1:12" x14ac:dyDescent="0.25">
      <c r="A1631" t="s">
        <v>1675</v>
      </c>
      <c r="B1631" t="s">
        <v>32</v>
      </c>
      <c r="C1631" s="3">
        <v>45914</v>
      </c>
      <c r="D1631" t="s">
        <v>40</v>
      </c>
      <c r="E1631" t="s">
        <v>18</v>
      </c>
      <c r="F1631">
        <v>2</v>
      </c>
      <c r="G1631" s="2">
        <v>86</v>
      </c>
      <c r="H1631" s="2">
        <v>172</v>
      </c>
      <c r="I1631" t="s">
        <v>41</v>
      </c>
      <c r="J1631" t="s">
        <v>110</v>
      </c>
      <c r="K1631" t="str">
        <f>TEXT(tblOrders[[#This Row],[Order_Date]],"mmmm")</f>
        <v>September</v>
      </c>
      <c r="L1631" t="str">
        <f>TEXT(tblOrders[[#This Row],[Order_Date]],"DDDD")</f>
        <v>Sunday</v>
      </c>
    </row>
    <row r="1632" spans="1:12" x14ac:dyDescent="0.25">
      <c r="A1632" t="s">
        <v>1676</v>
      </c>
      <c r="B1632" t="s">
        <v>21</v>
      </c>
      <c r="C1632" s="3">
        <v>45924</v>
      </c>
      <c r="D1632" t="s">
        <v>17</v>
      </c>
      <c r="E1632" t="s">
        <v>25</v>
      </c>
      <c r="F1632">
        <v>1</v>
      </c>
      <c r="G1632" s="2">
        <v>66</v>
      </c>
      <c r="H1632" s="2">
        <v>66</v>
      </c>
      <c r="I1632" t="s">
        <v>41</v>
      </c>
      <c r="J1632" t="s">
        <v>26</v>
      </c>
      <c r="K1632" t="str">
        <f>TEXT(tblOrders[[#This Row],[Order_Date]],"mmmm")</f>
        <v>September</v>
      </c>
      <c r="L1632" t="str">
        <f>TEXT(tblOrders[[#This Row],[Order_Date]],"DDDD")</f>
        <v>Wednesday</v>
      </c>
    </row>
    <row r="1633" spans="1:12" x14ac:dyDescent="0.25">
      <c r="A1633" t="s">
        <v>1677</v>
      </c>
      <c r="B1633" t="s">
        <v>32</v>
      </c>
      <c r="C1633" s="3">
        <v>45843</v>
      </c>
      <c r="D1633" t="s">
        <v>17</v>
      </c>
      <c r="E1633" t="s">
        <v>25</v>
      </c>
      <c r="F1633">
        <v>2</v>
      </c>
      <c r="G1633" s="2">
        <v>58</v>
      </c>
      <c r="H1633" s="2">
        <v>116</v>
      </c>
      <c r="I1633" t="s">
        <v>41</v>
      </c>
      <c r="J1633" t="s">
        <v>34</v>
      </c>
      <c r="K1633" t="str">
        <f>TEXT(tblOrders[[#This Row],[Order_Date]],"mmmm")</f>
        <v>July</v>
      </c>
      <c r="L1633" t="str">
        <f>TEXT(tblOrders[[#This Row],[Order_Date]],"DDDD")</f>
        <v>Saturday</v>
      </c>
    </row>
    <row r="1634" spans="1:12" x14ac:dyDescent="0.25">
      <c r="A1634" t="s">
        <v>1678</v>
      </c>
      <c r="B1634" t="s">
        <v>11</v>
      </c>
      <c r="C1634" s="3">
        <v>45917</v>
      </c>
      <c r="D1634" t="s">
        <v>40</v>
      </c>
      <c r="E1634" t="s">
        <v>29</v>
      </c>
      <c r="F1634">
        <v>3</v>
      </c>
      <c r="G1634" s="2">
        <v>30</v>
      </c>
      <c r="H1634" s="2">
        <v>90</v>
      </c>
      <c r="I1634" t="s">
        <v>43</v>
      </c>
      <c r="J1634" t="s">
        <v>26</v>
      </c>
      <c r="K1634" t="str">
        <f>TEXT(tblOrders[[#This Row],[Order_Date]],"mmmm")</f>
        <v>September</v>
      </c>
      <c r="L1634" t="str">
        <f>TEXT(tblOrders[[#This Row],[Order_Date]],"DDDD")</f>
        <v>Wednesday</v>
      </c>
    </row>
    <row r="1635" spans="1:12" x14ac:dyDescent="0.25">
      <c r="A1635" t="s">
        <v>1679</v>
      </c>
      <c r="B1635" t="s">
        <v>49</v>
      </c>
      <c r="C1635" s="3">
        <v>45905</v>
      </c>
      <c r="D1635" t="s">
        <v>17</v>
      </c>
      <c r="E1635" t="s">
        <v>18</v>
      </c>
      <c r="F1635">
        <v>2</v>
      </c>
      <c r="G1635" s="2">
        <v>34</v>
      </c>
      <c r="H1635" s="2">
        <v>68</v>
      </c>
      <c r="I1635" t="s">
        <v>22</v>
      </c>
      <c r="J1635" t="s">
        <v>30</v>
      </c>
      <c r="K1635" t="str">
        <f>TEXT(tblOrders[[#This Row],[Order_Date]],"mmmm")</f>
        <v>September</v>
      </c>
      <c r="L1635" t="str">
        <f>TEXT(tblOrders[[#This Row],[Order_Date]],"DDDD")</f>
        <v>Friday</v>
      </c>
    </row>
    <row r="1636" spans="1:12" x14ac:dyDescent="0.25">
      <c r="A1636" t="s">
        <v>1680</v>
      </c>
      <c r="B1636" t="s">
        <v>32</v>
      </c>
      <c r="C1636" s="3">
        <v>45854</v>
      </c>
      <c r="D1636" t="s">
        <v>17</v>
      </c>
      <c r="E1636" t="s">
        <v>25</v>
      </c>
      <c r="F1636">
        <v>3</v>
      </c>
      <c r="G1636" s="2">
        <v>29</v>
      </c>
      <c r="H1636" s="2">
        <v>87</v>
      </c>
      <c r="I1636" t="s">
        <v>41</v>
      </c>
      <c r="J1636" t="s">
        <v>81</v>
      </c>
      <c r="K1636" t="str">
        <f>TEXT(tblOrders[[#This Row],[Order_Date]],"mmmm")</f>
        <v>July</v>
      </c>
      <c r="L1636" t="str">
        <f>TEXT(tblOrders[[#This Row],[Order_Date]],"DDDD")</f>
        <v>Wednesday</v>
      </c>
    </row>
    <row r="1637" spans="1:12" x14ac:dyDescent="0.25">
      <c r="A1637" t="s">
        <v>1681</v>
      </c>
      <c r="B1637" t="s">
        <v>49</v>
      </c>
      <c r="C1637" s="3">
        <v>45889</v>
      </c>
      <c r="D1637" t="s">
        <v>28</v>
      </c>
      <c r="E1637" t="s">
        <v>25</v>
      </c>
      <c r="F1637">
        <v>3</v>
      </c>
      <c r="G1637" s="2">
        <v>37</v>
      </c>
      <c r="H1637" s="2">
        <v>111</v>
      </c>
      <c r="I1637" t="s">
        <v>14</v>
      </c>
      <c r="J1637" t="s">
        <v>90</v>
      </c>
      <c r="K1637" t="str">
        <f>TEXT(tblOrders[[#This Row],[Order_Date]],"mmmm")</f>
        <v>August</v>
      </c>
      <c r="L1637" t="str">
        <f>TEXT(tblOrders[[#This Row],[Order_Date]],"DDDD")</f>
        <v>Wednesday</v>
      </c>
    </row>
    <row r="1638" spans="1:12" x14ac:dyDescent="0.25">
      <c r="A1638" t="s">
        <v>1682</v>
      </c>
      <c r="B1638" t="s">
        <v>37</v>
      </c>
      <c r="C1638" s="3">
        <v>45882</v>
      </c>
      <c r="D1638" t="s">
        <v>40</v>
      </c>
      <c r="E1638" t="s">
        <v>18</v>
      </c>
      <c r="F1638">
        <v>2</v>
      </c>
      <c r="G1638" s="2">
        <v>77</v>
      </c>
      <c r="H1638" s="2">
        <v>154</v>
      </c>
      <c r="I1638" t="s">
        <v>22</v>
      </c>
      <c r="J1638" t="s">
        <v>90</v>
      </c>
      <c r="K1638" t="str">
        <f>TEXT(tblOrders[[#This Row],[Order_Date]],"mmmm")</f>
        <v>August</v>
      </c>
      <c r="L1638" t="str">
        <f>TEXT(tblOrders[[#This Row],[Order_Date]],"DDDD")</f>
        <v>Wednesday</v>
      </c>
    </row>
    <row r="1639" spans="1:12" x14ac:dyDescent="0.25">
      <c r="A1639" t="s">
        <v>1683</v>
      </c>
      <c r="B1639" t="s">
        <v>32</v>
      </c>
      <c r="C1639" s="3">
        <v>45903</v>
      </c>
      <c r="D1639" t="s">
        <v>28</v>
      </c>
      <c r="E1639" t="s">
        <v>29</v>
      </c>
      <c r="F1639">
        <v>1</v>
      </c>
      <c r="G1639" s="2">
        <v>51</v>
      </c>
      <c r="H1639" s="2">
        <v>51</v>
      </c>
      <c r="I1639" t="s">
        <v>14</v>
      </c>
      <c r="J1639" t="s">
        <v>15</v>
      </c>
      <c r="K1639" t="str">
        <f>TEXT(tblOrders[[#This Row],[Order_Date]],"mmmm")</f>
        <v>September</v>
      </c>
      <c r="L1639" t="str">
        <f>TEXT(tblOrders[[#This Row],[Order_Date]],"DDDD")</f>
        <v>Wednesday</v>
      </c>
    </row>
    <row r="1640" spans="1:12" x14ac:dyDescent="0.25">
      <c r="A1640" t="s">
        <v>1684</v>
      </c>
      <c r="B1640" t="s">
        <v>32</v>
      </c>
      <c r="C1640" s="3">
        <v>45865</v>
      </c>
      <c r="D1640" t="s">
        <v>12</v>
      </c>
      <c r="E1640" t="s">
        <v>29</v>
      </c>
      <c r="F1640">
        <v>2</v>
      </c>
      <c r="G1640" s="2">
        <v>40</v>
      </c>
      <c r="H1640" s="2">
        <v>80</v>
      </c>
      <c r="I1640" t="s">
        <v>14</v>
      </c>
      <c r="J1640" t="s">
        <v>15</v>
      </c>
      <c r="K1640" t="str">
        <f>TEXT(tblOrders[[#This Row],[Order_Date]],"mmmm")</f>
        <v>July</v>
      </c>
      <c r="L1640" t="str">
        <f>TEXT(tblOrders[[#This Row],[Order_Date]],"DDDD")</f>
        <v>Sunday</v>
      </c>
    </row>
    <row r="1641" spans="1:12" x14ac:dyDescent="0.25">
      <c r="A1641" t="s">
        <v>1685</v>
      </c>
      <c r="B1641" t="s">
        <v>32</v>
      </c>
      <c r="C1641" s="3">
        <v>45920</v>
      </c>
      <c r="D1641" t="s">
        <v>40</v>
      </c>
      <c r="E1641" t="s">
        <v>25</v>
      </c>
      <c r="F1641">
        <v>5</v>
      </c>
      <c r="G1641" s="2">
        <v>87</v>
      </c>
      <c r="H1641" s="2">
        <v>435</v>
      </c>
      <c r="I1641" t="s">
        <v>14</v>
      </c>
      <c r="J1641" t="s">
        <v>26</v>
      </c>
      <c r="K1641" t="str">
        <f>TEXT(tblOrders[[#This Row],[Order_Date]],"mmmm")</f>
        <v>September</v>
      </c>
      <c r="L1641" t="str">
        <f>TEXT(tblOrders[[#This Row],[Order_Date]],"DDDD")</f>
        <v>Saturday</v>
      </c>
    </row>
    <row r="1642" spans="1:12" x14ac:dyDescent="0.25">
      <c r="A1642" t="s">
        <v>1686</v>
      </c>
      <c r="B1642" t="s">
        <v>61</v>
      </c>
      <c r="C1642" s="3">
        <v>45886</v>
      </c>
      <c r="D1642" t="s">
        <v>40</v>
      </c>
      <c r="E1642" t="s">
        <v>18</v>
      </c>
      <c r="F1642">
        <v>4</v>
      </c>
      <c r="G1642" s="2">
        <v>61</v>
      </c>
      <c r="H1642" s="2">
        <v>244</v>
      </c>
      <c r="I1642" t="s">
        <v>14</v>
      </c>
      <c r="J1642" t="s">
        <v>26</v>
      </c>
      <c r="K1642" t="str">
        <f>TEXT(tblOrders[[#This Row],[Order_Date]],"mmmm")</f>
        <v>August</v>
      </c>
      <c r="L1642" t="str">
        <f>TEXT(tblOrders[[#This Row],[Order_Date]],"DDDD")</f>
        <v>Sunday</v>
      </c>
    </row>
    <row r="1643" spans="1:12" x14ac:dyDescent="0.25">
      <c r="A1643" t="s">
        <v>1687</v>
      </c>
      <c r="B1643" t="s">
        <v>71</v>
      </c>
      <c r="C1643" s="3">
        <v>45872</v>
      </c>
      <c r="D1643" t="s">
        <v>17</v>
      </c>
      <c r="E1643" t="s">
        <v>25</v>
      </c>
      <c r="F1643">
        <v>2</v>
      </c>
      <c r="G1643" s="2">
        <v>53</v>
      </c>
      <c r="H1643" s="2">
        <v>106</v>
      </c>
      <c r="I1643" t="s">
        <v>14</v>
      </c>
      <c r="J1643" t="s">
        <v>15</v>
      </c>
      <c r="K1643" t="str">
        <f>TEXT(tblOrders[[#This Row],[Order_Date]],"mmmm")</f>
        <v>August</v>
      </c>
      <c r="L1643" t="str">
        <f>TEXT(tblOrders[[#This Row],[Order_Date]],"DDDD")</f>
        <v>Sunday</v>
      </c>
    </row>
    <row r="1644" spans="1:12" x14ac:dyDescent="0.25">
      <c r="A1644" t="s">
        <v>1688</v>
      </c>
      <c r="B1644" t="s">
        <v>32</v>
      </c>
      <c r="C1644" s="3">
        <v>45914</v>
      </c>
      <c r="D1644" t="s">
        <v>12</v>
      </c>
      <c r="E1644" t="s">
        <v>25</v>
      </c>
      <c r="F1644">
        <v>1</v>
      </c>
      <c r="G1644" s="2">
        <v>38</v>
      </c>
      <c r="H1644" s="2">
        <v>38</v>
      </c>
      <c r="I1644" t="s">
        <v>22</v>
      </c>
      <c r="J1644" t="s">
        <v>81</v>
      </c>
      <c r="K1644" t="str">
        <f>TEXT(tblOrders[[#This Row],[Order_Date]],"mmmm")</f>
        <v>September</v>
      </c>
      <c r="L1644" t="str">
        <f>TEXT(tblOrders[[#This Row],[Order_Date]],"DDDD")</f>
        <v>Sunday</v>
      </c>
    </row>
    <row r="1645" spans="1:12" x14ac:dyDescent="0.25">
      <c r="A1645" t="s">
        <v>1689</v>
      </c>
      <c r="B1645" t="s">
        <v>49</v>
      </c>
      <c r="C1645" s="3">
        <v>45904</v>
      </c>
      <c r="D1645" t="s">
        <v>17</v>
      </c>
      <c r="E1645" t="s">
        <v>25</v>
      </c>
      <c r="F1645">
        <v>2</v>
      </c>
      <c r="G1645" s="2">
        <v>16</v>
      </c>
      <c r="H1645" s="2">
        <v>32</v>
      </c>
      <c r="I1645" t="s">
        <v>47</v>
      </c>
      <c r="J1645" t="s">
        <v>90</v>
      </c>
      <c r="K1645" t="str">
        <f>TEXT(tblOrders[[#This Row],[Order_Date]],"mmmm")</f>
        <v>September</v>
      </c>
      <c r="L1645" t="str">
        <f>TEXT(tblOrders[[#This Row],[Order_Date]],"DDDD")</f>
        <v>Thursday</v>
      </c>
    </row>
    <row r="1646" spans="1:12" x14ac:dyDescent="0.25">
      <c r="A1646" t="s">
        <v>1690</v>
      </c>
      <c r="B1646" t="s">
        <v>32</v>
      </c>
      <c r="C1646" s="3">
        <v>45870</v>
      </c>
      <c r="D1646" t="s">
        <v>28</v>
      </c>
      <c r="E1646" t="s">
        <v>29</v>
      </c>
      <c r="F1646">
        <v>3</v>
      </c>
      <c r="G1646" s="2">
        <v>29</v>
      </c>
      <c r="H1646" s="2">
        <v>87</v>
      </c>
      <c r="I1646" t="s">
        <v>22</v>
      </c>
      <c r="J1646" t="s">
        <v>110</v>
      </c>
      <c r="K1646" t="str">
        <f>TEXT(tblOrders[[#This Row],[Order_Date]],"mmmm")</f>
        <v>August</v>
      </c>
      <c r="L1646" t="str">
        <f>TEXT(tblOrders[[#This Row],[Order_Date]],"DDDD")</f>
        <v>Friday</v>
      </c>
    </row>
    <row r="1647" spans="1:12" x14ac:dyDescent="0.25">
      <c r="A1647" t="s">
        <v>1691</v>
      </c>
      <c r="B1647" t="s">
        <v>45</v>
      </c>
      <c r="C1647" s="3">
        <v>45920</v>
      </c>
      <c r="D1647" t="s">
        <v>17</v>
      </c>
      <c r="E1647" t="s">
        <v>25</v>
      </c>
      <c r="F1647">
        <v>1</v>
      </c>
      <c r="G1647" s="2">
        <v>25</v>
      </c>
      <c r="H1647" s="2">
        <v>25</v>
      </c>
      <c r="I1647" t="s">
        <v>22</v>
      </c>
      <c r="J1647" t="s">
        <v>38</v>
      </c>
      <c r="K1647" t="str">
        <f>TEXT(tblOrders[[#This Row],[Order_Date]],"mmmm")</f>
        <v>September</v>
      </c>
      <c r="L1647" t="str">
        <f>TEXT(tblOrders[[#This Row],[Order_Date]],"DDDD")</f>
        <v>Saturday</v>
      </c>
    </row>
    <row r="1648" spans="1:12" x14ac:dyDescent="0.25">
      <c r="A1648" t="s">
        <v>1692</v>
      </c>
      <c r="B1648" t="s">
        <v>11</v>
      </c>
      <c r="C1648" s="3">
        <v>45907</v>
      </c>
      <c r="D1648" t="s">
        <v>12</v>
      </c>
      <c r="E1648" t="s">
        <v>25</v>
      </c>
      <c r="F1648">
        <v>2</v>
      </c>
      <c r="G1648" s="2">
        <v>45</v>
      </c>
      <c r="H1648" s="2">
        <v>90</v>
      </c>
      <c r="I1648" t="s">
        <v>14</v>
      </c>
      <c r="J1648" t="s">
        <v>26</v>
      </c>
      <c r="K1648" t="str">
        <f>TEXT(tblOrders[[#This Row],[Order_Date]],"mmmm")</f>
        <v>September</v>
      </c>
      <c r="L1648" t="str">
        <f>TEXT(tblOrders[[#This Row],[Order_Date]],"DDDD")</f>
        <v>Sunday</v>
      </c>
    </row>
    <row r="1649" spans="1:12" x14ac:dyDescent="0.25">
      <c r="A1649" t="s">
        <v>1693</v>
      </c>
      <c r="B1649" t="s">
        <v>61</v>
      </c>
      <c r="C1649" s="3">
        <v>45871</v>
      </c>
      <c r="D1649" t="s">
        <v>12</v>
      </c>
      <c r="E1649" t="s">
        <v>25</v>
      </c>
      <c r="F1649">
        <v>1</v>
      </c>
      <c r="G1649" s="2">
        <v>72</v>
      </c>
      <c r="H1649" s="2">
        <v>72</v>
      </c>
      <c r="I1649" t="s">
        <v>14</v>
      </c>
      <c r="J1649" t="s">
        <v>34</v>
      </c>
      <c r="K1649" t="str">
        <f>TEXT(tblOrders[[#This Row],[Order_Date]],"mmmm")</f>
        <v>August</v>
      </c>
      <c r="L1649" t="str">
        <f>TEXT(tblOrders[[#This Row],[Order_Date]],"DDDD")</f>
        <v>Saturday</v>
      </c>
    </row>
    <row r="1650" spans="1:12" x14ac:dyDescent="0.25">
      <c r="A1650" t="s">
        <v>1694</v>
      </c>
      <c r="B1650" t="s">
        <v>11</v>
      </c>
      <c r="C1650" s="3">
        <v>45853</v>
      </c>
      <c r="D1650" t="s">
        <v>40</v>
      </c>
      <c r="E1650" t="s">
        <v>13</v>
      </c>
      <c r="F1650">
        <v>1</v>
      </c>
      <c r="G1650" s="2">
        <v>44</v>
      </c>
      <c r="H1650" s="2">
        <v>44</v>
      </c>
      <c r="I1650" t="s">
        <v>41</v>
      </c>
      <c r="J1650" t="s">
        <v>90</v>
      </c>
      <c r="K1650" t="str">
        <f>TEXT(tblOrders[[#This Row],[Order_Date]],"mmmm")</f>
        <v>July</v>
      </c>
      <c r="L1650" t="str">
        <f>TEXT(tblOrders[[#This Row],[Order_Date]],"DDDD")</f>
        <v>Tuesday</v>
      </c>
    </row>
    <row r="1651" spans="1:12" x14ac:dyDescent="0.25">
      <c r="A1651" t="s">
        <v>1695</v>
      </c>
      <c r="B1651" t="s">
        <v>11</v>
      </c>
      <c r="C1651" s="3">
        <v>45897</v>
      </c>
      <c r="D1651" t="s">
        <v>12</v>
      </c>
      <c r="E1651" t="s">
        <v>29</v>
      </c>
      <c r="F1651">
        <v>2</v>
      </c>
      <c r="G1651" s="2">
        <v>40</v>
      </c>
      <c r="H1651" s="2">
        <v>80</v>
      </c>
      <c r="I1651" t="s">
        <v>47</v>
      </c>
      <c r="J1651" t="s">
        <v>26</v>
      </c>
      <c r="K1651" t="str">
        <f>TEXT(tblOrders[[#This Row],[Order_Date]],"mmmm")</f>
        <v>August</v>
      </c>
      <c r="L1651" t="str">
        <f>TEXT(tblOrders[[#This Row],[Order_Date]],"DDDD")</f>
        <v>Thursday</v>
      </c>
    </row>
    <row r="1652" spans="1:12" x14ac:dyDescent="0.25">
      <c r="A1652" t="s">
        <v>1696</v>
      </c>
      <c r="B1652" t="s">
        <v>37</v>
      </c>
      <c r="C1652" s="3">
        <v>45912</v>
      </c>
      <c r="D1652" t="s">
        <v>17</v>
      </c>
      <c r="E1652" t="s">
        <v>25</v>
      </c>
      <c r="F1652">
        <v>3</v>
      </c>
      <c r="G1652" s="2">
        <v>268</v>
      </c>
      <c r="H1652" s="2">
        <v>804</v>
      </c>
      <c r="I1652" t="s">
        <v>14</v>
      </c>
      <c r="J1652" t="s">
        <v>26</v>
      </c>
      <c r="K1652" t="str">
        <f>TEXT(tblOrders[[#This Row],[Order_Date]],"mmmm")</f>
        <v>September</v>
      </c>
      <c r="L1652" t="str">
        <f>TEXT(tblOrders[[#This Row],[Order_Date]],"DDDD")</f>
        <v>Friday</v>
      </c>
    </row>
    <row r="1653" spans="1:12" x14ac:dyDescent="0.25">
      <c r="A1653" t="s">
        <v>1697</v>
      </c>
      <c r="B1653" t="s">
        <v>21</v>
      </c>
      <c r="C1653" s="3">
        <v>45907</v>
      </c>
      <c r="D1653" t="s">
        <v>40</v>
      </c>
      <c r="E1653" t="s">
        <v>25</v>
      </c>
      <c r="F1653">
        <v>2</v>
      </c>
      <c r="G1653" s="2">
        <v>46</v>
      </c>
      <c r="H1653" s="2">
        <v>92</v>
      </c>
      <c r="I1653" t="s">
        <v>43</v>
      </c>
      <c r="J1653" t="s">
        <v>15</v>
      </c>
      <c r="K1653" t="str">
        <f>TEXT(tblOrders[[#This Row],[Order_Date]],"mmmm")</f>
        <v>September</v>
      </c>
      <c r="L1653" t="str">
        <f>TEXT(tblOrders[[#This Row],[Order_Date]],"DDDD")</f>
        <v>Sunday</v>
      </c>
    </row>
    <row r="1654" spans="1:12" x14ac:dyDescent="0.25">
      <c r="A1654" t="s">
        <v>1698</v>
      </c>
      <c r="B1654" t="s">
        <v>32</v>
      </c>
      <c r="C1654" s="3">
        <v>45856</v>
      </c>
      <c r="D1654" t="s">
        <v>40</v>
      </c>
      <c r="E1654" t="s">
        <v>13</v>
      </c>
      <c r="F1654">
        <v>1</v>
      </c>
      <c r="G1654" s="2">
        <v>81</v>
      </c>
      <c r="H1654" s="2">
        <v>81</v>
      </c>
      <c r="I1654" t="s">
        <v>22</v>
      </c>
      <c r="J1654" t="s">
        <v>30</v>
      </c>
      <c r="K1654" t="str">
        <f>TEXT(tblOrders[[#This Row],[Order_Date]],"mmmm")</f>
        <v>July</v>
      </c>
      <c r="L1654" t="str">
        <f>TEXT(tblOrders[[#This Row],[Order_Date]],"DDDD")</f>
        <v>Friday</v>
      </c>
    </row>
    <row r="1655" spans="1:12" x14ac:dyDescent="0.25">
      <c r="A1655" t="s">
        <v>1699</v>
      </c>
      <c r="B1655" t="s">
        <v>61</v>
      </c>
      <c r="C1655" s="3">
        <v>45929</v>
      </c>
      <c r="D1655" t="s">
        <v>28</v>
      </c>
      <c r="E1655" t="s">
        <v>25</v>
      </c>
      <c r="F1655">
        <v>2</v>
      </c>
      <c r="G1655" s="2">
        <v>117</v>
      </c>
      <c r="H1655" s="2">
        <v>234</v>
      </c>
      <c r="I1655" t="s">
        <v>14</v>
      </c>
      <c r="J1655" t="s">
        <v>26</v>
      </c>
      <c r="K1655" t="str">
        <f>TEXT(tblOrders[[#This Row],[Order_Date]],"mmmm")</f>
        <v>September</v>
      </c>
      <c r="L1655" t="str">
        <f>TEXT(tblOrders[[#This Row],[Order_Date]],"DDDD")</f>
        <v>Monday</v>
      </c>
    </row>
    <row r="1656" spans="1:12" x14ac:dyDescent="0.25">
      <c r="A1656" t="s">
        <v>1700</v>
      </c>
      <c r="B1656" t="s">
        <v>61</v>
      </c>
      <c r="C1656" s="3">
        <v>45930</v>
      </c>
      <c r="D1656" t="s">
        <v>12</v>
      </c>
      <c r="E1656" t="s">
        <v>25</v>
      </c>
      <c r="F1656">
        <v>2</v>
      </c>
      <c r="G1656" s="2">
        <v>174</v>
      </c>
      <c r="H1656" s="2">
        <v>348</v>
      </c>
      <c r="I1656" t="s">
        <v>41</v>
      </c>
      <c r="J1656" t="s">
        <v>67</v>
      </c>
      <c r="K1656" t="str">
        <f>TEXT(tblOrders[[#This Row],[Order_Date]],"mmmm")</f>
        <v>September</v>
      </c>
      <c r="L1656" t="str">
        <f>TEXT(tblOrders[[#This Row],[Order_Date]],"DDDD")</f>
        <v>Tuesday</v>
      </c>
    </row>
    <row r="1657" spans="1:12" x14ac:dyDescent="0.25">
      <c r="A1657" t="s">
        <v>1701</v>
      </c>
      <c r="B1657" t="s">
        <v>49</v>
      </c>
      <c r="C1657" s="3">
        <v>45904</v>
      </c>
      <c r="D1657" t="s">
        <v>12</v>
      </c>
      <c r="E1657" t="s">
        <v>13</v>
      </c>
      <c r="F1657">
        <v>5</v>
      </c>
      <c r="G1657" s="2">
        <v>46</v>
      </c>
      <c r="H1657" s="2">
        <v>230</v>
      </c>
      <c r="I1657" t="s">
        <v>14</v>
      </c>
      <c r="J1657" t="s">
        <v>26</v>
      </c>
      <c r="K1657" t="str">
        <f>TEXT(tblOrders[[#This Row],[Order_Date]],"mmmm")</f>
        <v>September</v>
      </c>
      <c r="L1657" t="str">
        <f>TEXT(tblOrders[[#This Row],[Order_Date]],"DDDD")</f>
        <v>Thursday</v>
      </c>
    </row>
    <row r="1658" spans="1:12" x14ac:dyDescent="0.25">
      <c r="A1658" t="s">
        <v>1702</v>
      </c>
      <c r="B1658" t="s">
        <v>61</v>
      </c>
      <c r="C1658" s="3">
        <v>45911</v>
      </c>
      <c r="D1658" t="s">
        <v>12</v>
      </c>
      <c r="E1658" t="s">
        <v>29</v>
      </c>
      <c r="F1658">
        <v>1</v>
      </c>
      <c r="G1658" s="2">
        <v>126</v>
      </c>
      <c r="H1658" s="2">
        <v>126</v>
      </c>
      <c r="I1658" t="s">
        <v>47</v>
      </c>
      <c r="J1658" t="s">
        <v>213</v>
      </c>
      <c r="K1658" t="str">
        <f>TEXT(tblOrders[[#This Row],[Order_Date]],"mmmm")</f>
        <v>September</v>
      </c>
      <c r="L1658" t="str">
        <f>TEXT(tblOrders[[#This Row],[Order_Date]],"DDDD")</f>
        <v>Thursday</v>
      </c>
    </row>
    <row r="1659" spans="1:12" x14ac:dyDescent="0.25">
      <c r="A1659" t="s">
        <v>1703</v>
      </c>
      <c r="B1659" t="s">
        <v>32</v>
      </c>
      <c r="C1659" s="3">
        <v>45900</v>
      </c>
      <c r="D1659" t="s">
        <v>12</v>
      </c>
      <c r="E1659" t="s">
        <v>25</v>
      </c>
      <c r="F1659">
        <v>2</v>
      </c>
      <c r="G1659" s="2">
        <v>49</v>
      </c>
      <c r="H1659" s="2">
        <v>98</v>
      </c>
      <c r="I1659" t="s">
        <v>41</v>
      </c>
      <c r="J1659" t="s">
        <v>15</v>
      </c>
      <c r="K1659" t="str">
        <f>TEXT(tblOrders[[#This Row],[Order_Date]],"mmmm")</f>
        <v>August</v>
      </c>
      <c r="L1659" t="str">
        <f>TEXT(tblOrders[[#This Row],[Order_Date]],"DDDD")</f>
        <v>Sunday</v>
      </c>
    </row>
    <row r="1660" spans="1:12" x14ac:dyDescent="0.25">
      <c r="A1660" t="s">
        <v>1704</v>
      </c>
      <c r="B1660" t="s">
        <v>32</v>
      </c>
      <c r="C1660" s="3">
        <v>45904</v>
      </c>
      <c r="D1660" t="s">
        <v>17</v>
      </c>
      <c r="E1660" t="s">
        <v>29</v>
      </c>
      <c r="F1660">
        <v>4</v>
      </c>
      <c r="G1660" s="2">
        <v>77</v>
      </c>
      <c r="H1660" s="2">
        <v>308</v>
      </c>
      <c r="I1660" t="s">
        <v>14</v>
      </c>
      <c r="J1660" t="s">
        <v>26</v>
      </c>
      <c r="K1660" t="str">
        <f>TEXT(tblOrders[[#This Row],[Order_Date]],"mmmm")</f>
        <v>September</v>
      </c>
      <c r="L1660" t="str">
        <f>TEXT(tblOrders[[#This Row],[Order_Date]],"DDDD")</f>
        <v>Thursday</v>
      </c>
    </row>
    <row r="1661" spans="1:12" x14ac:dyDescent="0.25">
      <c r="A1661" t="s">
        <v>1705</v>
      </c>
      <c r="B1661" t="s">
        <v>49</v>
      </c>
      <c r="C1661" s="3">
        <v>45901</v>
      </c>
      <c r="D1661" t="s">
        <v>28</v>
      </c>
      <c r="E1661" t="s">
        <v>13</v>
      </c>
      <c r="F1661">
        <v>1</v>
      </c>
      <c r="G1661" s="2">
        <v>40</v>
      </c>
      <c r="H1661" s="2">
        <v>40</v>
      </c>
      <c r="I1661" t="s">
        <v>43</v>
      </c>
      <c r="J1661" t="s">
        <v>81</v>
      </c>
      <c r="K1661" t="str">
        <f>TEXT(tblOrders[[#This Row],[Order_Date]],"mmmm")</f>
        <v>September</v>
      </c>
      <c r="L1661" t="str">
        <f>TEXT(tblOrders[[#This Row],[Order_Date]],"DDDD")</f>
        <v>Monday</v>
      </c>
    </row>
    <row r="1662" spans="1:12" x14ac:dyDescent="0.25">
      <c r="A1662" t="s">
        <v>1706</v>
      </c>
      <c r="B1662" t="s">
        <v>37</v>
      </c>
      <c r="C1662" s="3">
        <v>45846</v>
      </c>
      <c r="D1662" t="s">
        <v>17</v>
      </c>
      <c r="E1662" t="s">
        <v>18</v>
      </c>
      <c r="F1662">
        <v>1</v>
      </c>
      <c r="G1662" s="2">
        <v>283</v>
      </c>
      <c r="H1662" s="2">
        <v>283</v>
      </c>
      <c r="I1662" t="s">
        <v>22</v>
      </c>
      <c r="J1662" t="s">
        <v>30</v>
      </c>
      <c r="K1662" t="str">
        <f>TEXT(tblOrders[[#This Row],[Order_Date]],"mmmm")</f>
        <v>July</v>
      </c>
      <c r="L1662" t="str">
        <f>TEXT(tblOrders[[#This Row],[Order_Date]],"DDDD")</f>
        <v>Tuesday</v>
      </c>
    </row>
    <row r="1663" spans="1:12" x14ac:dyDescent="0.25">
      <c r="A1663" t="s">
        <v>1707</v>
      </c>
      <c r="B1663" t="s">
        <v>11</v>
      </c>
      <c r="C1663" s="3">
        <v>45909</v>
      </c>
      <c r="D1663" t="s">
        <v>12</v>
      </c>
      <c r="E1663" t="s">
        <v>25</v>
      </c>
      <c r="F1663">
        <v>1</v>
      </c>
      <c r="G1663" s="2">
        <v>39</v>
      </c>
      <c r="H1663" s="2">
        <v>39</v>
      </c>
      <c r="I1663" t="s">
        <v>14</v>
      </c>
      <c r="J1663" t="s">
        <v>90</v>
      </c>
      <c r="K1663" t="str">
        <f>TEXT(tblOrders[[#This Row],[Order_Date]],"mmmm")</f>
        <v>September</v>
      </c>
      <c r="L1663" t="str">
        <f>TEXT(tblOrders[[#This Row],[Order_Date]],"DDDD")</f>
        <v>Tuesday</v>
      </c>
    </row>
    <row r="1664" spans="1:12" x14ac:dyDescent="0.25">
      <c r="A1664" t="s">
        <v>1708</v>
      </c>
      <c r="B1664" t="s">
        <v>61</v>
      </c>
      <c r="C1664" s="3">
        <v>45872</v>
      </c>
      <c r="D1664" t="s">
        <v>40</v>
      </c>
      <c r="E1664" t="s">
        <v>25</v>
      </c>
      <c r="F1664">
        <v>1</v>
      </c>
      <c r="G1664" s="2">
        <v>46</v>
      </c>
      <c r="H1664" s="2">
        <v>46</v>
      </c>
      <c r="I1664" t="s">
        <v>14</v>
      </c>
      <c r="J1664" t="s">
        <v>38</v>
      </c>
      <c r="K1664" t="str">
        <f>TEXT(tblOrders[[#This Row],[Order_Date]],"mmmm")</f>
        <v>August</v>
      </c>
      <c r="L1664" t="str">
        <f>TEXT(tblOrders[[#This Row],[Order_Date]],"DDDD")</f>
        <v>Sunday</v>
      </c>
    </row>
    <row r="1665" spans="1:12" x14ac:dyDescent="0.25">
      <c r="A1665" t="s">
        <v>1709</v>
      </c>
      <c r="B1665" t="s">
        <v>49</v>
      </c>
      <c r="C1665" s="3">
        <v>45843</v>
      </c>
      <c r="D1665" t="s">
        <v>17</v>
      </c>
      <c r="E1665" t="s">
        <v>25</v>
      </c>
      <c r="F1665">
        <v>3</v>
      </c>
      <c r="G1665" s="2">
        <v>35</v>
      </c>
      <c r="H1665" s="2">
        <v>105</v>
      </c>
      <c r="I1665" t="s">
        <v>41</v>
      </c>
      <c r="J1665" t="s">
        <v>213</v>
      </c>
      <c r="K1665" t="str">
        <f>TEXT(tblOrders[[#This Row],[Order_Date]],"mmmm")</f>
        <v>July</v>
      </c>
      <c r="L1665" t="str">
        <f>TEXT(tblOrders[[#This Row],[Order_Date]],"DDDD")</f>
        <v>Saturday</v>
      </c>
    </row>
    <row r="1666" spans="1:12" x14ac:dyDescent="0.25">
      <c r="A1666" t="s">
        <v>1710</v>
      </c>
      <c r="B1666" t="s">
        <v>11</v>
      </c>
      <c r="C1666" s="3">
        <v>45927</v>
      </c>
      <c r="D1666" t="s">
        <v>17</v>
      </c>
      <c r="E1666" t="s">
        <v>25</v>
      </c>
      <c r="F1666">
        <v>3</v>
      </c>
      <c r="G1666" s="2">
        <v>45</v>
      </c>
      <c r="H1666" s="2">
        <v>135</v>
      </c>
      <c r="I1666" t="s">
        <v>41</v>
      </c>
      <c r="J1666" t="s">
        <v>38</v>
      </c>
      <c r="K1666" t="str">
        <f>TEXT(tblOrders[[#This Row],[Order_Date]],"mmmm")</f>
        <v>September</v>
      </c>
      <c r="L1666" t="str">
        <f>TEXT(tblOrders[[#This Row],[Order_Date]],"DDDD")</f>
        <v>Saturday</v>
      </c>
    </row>
    <row r="1667" spans="1:12" x14ac:dyDescent="0.25">
      <c r="A1667" t="s">
        <v>1711</v>
      </c>
      <c r="B1667" t="s">
        <v>45</v>
      </c>
      <c r="C1667" s="3">
        <v>45870</v>
      </c>
      <c r="D1667" t="s">
        <v>17</v>
      </c>
      <c r="E1667" t="s">
        <v>25</v>
      </c>
      <c r="F1667">
        <v>2</v>
      </c>
      <c r="G1667" s="2">
        <v>10</v>
      </c>
      <c r="H1667" s="2">
        <v>20</v>
      </c>
      <c r="I1667" t="s">
        <v>14</v>
      </c>
      <c r="J1667" t="s">
        <v>30</v>
      </c>
      <c r="K1667" t="str">
        <f>TEXT(tblOrders[[#This Row],[Order_Date]],"mmmm")</f>
        <v>August</v>
      </c>
      <c r="L1667" t="str">
        <f>TEXT(tblOrders[[#This Row],[Order_Date]],"DDDD")</f>
        <v>Friday</v>
      </c>
    </row>
    <row r="1668" spans="1:12" x14ac:dyDescent="0.25">
      <c r="A1668" t="s">
        <v>1712</v>
      </c>
      <c r="B1668" t="s">
        <v>11</v>
      </c>
      <c r="C1668" s="3">
        <v>45920</v>
      </c>
      <c r="D1668" t="s">
        <v>12</v>
      </c>
      <c r="E1668" t="s">
        <v>18</v>
      </c>
      <c r="F1668">
        <v>2</v>
      </c>
      <c r="G1668" s="2">
        <v>21</v>
      </c>
      <c r="H1668" s="2">
        <v>42</v>
      </c>
      <c r="I1668" t="s">
        <v>14</v>
      </c>
      <c r="J1668" t="s">
        <v>38</v>
      </c>
      <c r="K1668" t="str">
        <f>TEXT(tblOrders[[#This Row],[Order_Date]],"mmmm")</f>
        <v>September</v>
      </c>
      <c r="L1668" t="str">
        <f>TEXT(tblOrders[[#This Row],[Order_Date]],"DDDD")</f>
        <v>Saturday</v>
      </c>
    </row>
    <row r="1669" spans="1:12" x14ac:dyDescent="0.25">
      <c r="A1669" t="s">
        <v>1713</v>
      </c>
      <c r="B1669" t="s">
        <v>49</v>
      </c>
      <c r="C1669" s="3">
        <v>45847</v>
      </c>
      <c r="D1669" t="s">
        <v>28</v>
      </c>
      <c r="E1669" t="s">
        <v>13</v>
      </c>
      <c r="F1669">
        <v>5</v>
      </c>
      <c r="G1669" s="2">
        <v>20</v>
      </c>
      <c r="H1669" s="2">
        <v>100</v>
      </c>
      <c r="I1669" t="s">
        <v>14</v>
      </c>
      <c r="J1669" t="s">
        <v>26</v>
      </c>
      <c r="K1669" t="str">
        <f>TEXT(tblOrders[[#This Row],[Order_Date]],"mmmm")</f>
        <v>July</v>
      </c>
      <c r="L1669" t="str">
        <f>TEXT(tblOrders[[#This Row],[Order_Date]],"DDDD")</f>
        <v>Wednesday</v>
      </c>
    </row>
    <row r="1670" spans="1:12" x14ac:dyDescent="0.25">
      <c r="A1670" t="s">
        <v>1714</v>
      </c>
      <c r="B1670" t="s">
        <v>21</v>
      </c>
      <c r="C1670" s="3">
        <v>45885</v>
      </c>
      <c r="D1670" t="s">
        <v>12</v>
      </c>
      <c r="E1670" t="s">
        <v>29</v>
      </c>
      <c r="F1670">
        <v>2</v>
      </c>
      <c r="G1670" s="2">
        <v>33</v>
      </c>
      <c r="H1670" s="2">
        <v>66</v>
      </c>
      <c r="I1670" t="s">
        <v>14</v>
      </c>
      <c r="J1670" t="s">
        <v>34</v>
      </c>
      <c r="K1670" t="str">
        <f>TEXT(tblOrders[[#This Row],[Order_Date]],"mmmm")</f>
        <v>August</v>
      </c>
      <c r="L1670" t="str">
        <f>TEXT(tblOrders[[#This Row],[Order_Date]],"DDDD")</f>
        <v>Saturday</v>
      </c>
    </row>
    <row r="1671" spans="1:12" x14ac:dyDescent="0.25">
      <c r="A1671" t="s">
        <v>1715</v>
      </c>
      <c r="B1671" t="s">
        <v>11</v>
      </c>
      <c r="C1671" s="3">
        <v>45842</v>
      </c>
      <c r="D1671" t="s">
        <v>28</v>
      </c>
      <c r="E1671" t="s">
        <v>29</v>
      </c>
      <c r="F1671">
        <v>2</v>
      </c>
      <c r="G1671" s="2">
        <v>39</v>
      </c>
      <c r="H1671" s="2">
        <v>78</v>
      </c>
      <c r="I1671" t="s">
        <v>14</v>
      </c>
      <c r="J1671" t="s">
        <v>67</v>
      </c>
      <c r="K1671" t="str">
        <f>TEXT(tblOrders[[#This Row],[Order_Date]],"mmmm")</f>
        <v>July</v>
      </c>
      <c r="L1671" t="str">
        <f>TEXT(tblOrders[[#This Row],[Order_Date]],"DDDD")</f>
        <v>Friday</v>
      </c>
    </row>
    <row r="1672" spans="1:12" x14ac:dyDescent="0.25">
      <c r="A1672" t="s">
        <v>1716</v>
      </c>
      <c r="B1672" t="s">
        <v>32</v>
      </c>
      <c r="C1672" s="3">
        <v>45849</v>
      </c>
      <c r="D1672" t="s">
        <v>17</v>
      </c>
      <c r="E1672" t="s">
        <v>13</v>
      </c>
      <c r="F1672">
        <v>1</v>
      </c>
      <c r="G1672" s="2">
        <v>57</v>
      </c>
      <c r="H1672" s="2">
        <v>57</v>
      </c>
      <c r="I1672" t="s">
        <v>22</v>
      </c>
      <c r="J1672" t="s">
        <v>34</v>
      </c>
      <c r="K1672" t="str">
        <f>TEXT(tblOrders[[#This Row],[Order_Date]],"mmmm")</f>
        <v>July</v>
      </c>
      <c r="L1672" t="str">
        <f>TEXT(tblOrders[[#This Row],[Order_Date]],"DDDD")</f>
        <v>Friday</v>
      </c>
    </row>
    <row r="1673" spans="1:12" x14ac:dyDescent="0.25">
      <c r="A1673" t="s">
        <v>1717</v>
      </c>
      <c r="B1673" t="s">
        <v>61</v>
      </c>
      <c r="C1673" s="3">
        <v>45893</v>
      </c>
      <c r="D1673" t="s">
        <v>40</v>
      </c>
      <c r="E1673" t="s">
        <v>29</v>
      </c>
      <c r="F1673">
        <v>1</v>
      </c>
      <c r="G1673" s="2">
        <v>133</v>
      </c>
      <c r="H1673" s="2">
        <v>133</v>
      </c>
      <c r="I1673" t="s">
        <v>47</v>
      </c>
      <c r="J1673" t="s">
        <v>15</v>
      </c>
      <c r="K1673" t="str">
        <f>TEXT(tblOrders[[#This Row],[Order_Date]],"mmmm")</f>
        <v>August</v>
      </c>
      <c r="L1673" t="str">
        <f>TEXT(tblOrders[[#This Row],[Order_Date]],"DDDD")</f>
        <v>Sunday</v>
      </c>
    </row>
    <row r="1674" spans="1:12" x14ac:dyDescent="0.25">
      <c r="A1674" t="s">
        <v>1718</v>
      </c>
      <c r="B1674" t="s">
        <v>32</v>
      </c>
      <c r="C1674" s="3">
        <v>45856</v>
      </c>
      <c r="D1674" t="s">
        <v>28</v>
      </c>
      <c r="E1674" t="s">
        <v>29</v>
      </c>
      <c r="F1674">
        <v>3</v>
      </c>
      <c r="G1674" s="2">
        <v>26</v>
      </c>
      <c r="H1674" s="2">
        <v>78</v>
      </c>
      <c r="I1674" t="s">
        <v>14</v>
      </c>
      <c r="J1674" t="s">
        <v>34</v>
      </c>
      <c r="K1674" t="str">
        <f>TEXT(tblOrders[[#This Row],[Order_Date]],"mmmm")</f>
        <v>July</v>
      </c>
      <c r="L1674" t="str">
        <f>TEXT(tblOrders[[#This Row],[Order_Date]],"DDDD")</f>
        <v>Friday</v>
      </c>
    </row>
    <row r="1675" spans="1:12" x14ac:dyDescent="0.25">
      <c r="A1675" t="s">
        <v>1719</v>
      </c>
      <c r="B1675" t="s">
        <v>21</v>
      </c>
      <c r="C1675" s="3">
        <v>45901</v>
      </c>
      <c r="D1675" t="s">
        <v>28</v>
      </c>
      <c r="E1675" t="s">
        <v>18</v>
      </c>
      <c r="F1675">
        <v>1</v>
      </c>
      <c r="G1675" s="2">
        <v>67</v>
      </c>
      <c r="H1675" s="2">
        <v>67</v>
      </c>
      <c r="I1675" t="s">
        <v>14</v>
      </c>
      <c r="J1675" t="s">
        <v>213</v>
      </c>
      <c r="K1675" t="str">
        <f>TEXT(tblOrders[[#This Row],[Order_Date]],"mmmm")</f>
        <v>September</v>
      </c>
      <c r="L1675" t="str">
        <f>TEXT(tblOrders[[#This Row],[Order_Date]],"DDDD")</f>
        <v>Monday</v>
      </c>
    </row>
    <row r="1676" spans="1:12" x14ac:dyDescent="0.25">
      <c r="A1676" t="s">
        <v>1720</v>
      </c>
      <c r="B1676" t="s">
        <v>32</v>
      </c>
      <c r="C1676" s="3">
        <v>45928</v>
      </c>
      <c r="D1676" t="s">
        <v>17</v>
      </c>
      <c r="E1676" t="s">
        <v>18</v>
      </c>
      <c r="F1676">
        <v>2</v>
      </c>
      <c r="G1676" s="2">
        <v>87</v>
      </c>
      <c r="H1676" s="2">
        <v>174</v>
      </c>
      <c r="I1676" t="s">
        <v>14</v>
      </c>
      <c r="J1676" t="s">
        <v>62</v>
      </c>
      <c r="K1676" t="str">
        <f>TEXT(tblOrders[[#This Row],[Order_Date]],"mmmm")</f>
        <v>September</v>
      </c>
      <c r="L1676" t="str">
        <f>TEXT(tblOrders[[#This Row],[Order_Date]],"DDDD")</f>
        <v>Sunday</v>
      </c>
    </row>
    <row r="1677" spans="1:12" x14ac:dyDescent="0.25">
      <c r="A1677" t="s">
        <v>1721</v>
      </c>
      <c r="B1677" t="s">
        <v>11</v>
      </c>
      <c r="C1677" s="3">
        <v>45869</v>
      </c>
      <c r="D1677" t="s">
        <v>12</v>
      </c>
      <c r="E1677" t="s">
        <v>13</v>
      </c>
      <c r="F1677">
        <v>2</v>
      </c>
      <c r="G1677" s="2">
        <v>39</v>
      </c>
      <c r="H1677" s="2">
        <v>78</v>
      </c>
      <c r="I1677" t="s">
        <v>41</v>
      </c>
      <c r="J1677" t="s">
        <v>90</v>
      </c>
      <c r="K1677" t="str">
        <f>TEXT(tblOrders[[#This Row],[Order_Date]],"mmmm")</f>
        <v>July</v>
      </c>
      <c r="L1677" t="str">
        <f>TEXT(tblOrders[[#This Row],[Order_Date]],"DDDD")</f>
        <v>Thursday</v>
      </c>
    </row>
    <row r="1678" spans="1:12" x14ac:dyDescent="0.25">
      <c r="A1678" t="s">
        <v>1722</v>
      </c>
      <c r="B1678" t="s">
        <v>71</v>
      </c>
      <c r="C1678" s="3">
        <v>45883</v>
      </c>
      <c r="D1678" t="s">
        <v>40</v>
      </c>
      <c r="E1678" t="s">
        <v>18</v>
      </c>
      <c r="F1678">
        <v>3</v>
      </c>
      <c r="G1678" s="2">
        <v>41</v>
      </c>
      <c r="H1678" s="2">
        <v>123</v>
      </c>
      <c r="I1678" t="s">
        <v>43</v>
      </c>
      <c r="J1678" t="s">
        <v>81</v>
      </c>
      <c r="K1678" t="str">
        <f>TEXT(tblOrders[[#This Row],[Order_Date]],"mmmm")</f>
        <v>August</v>
      </c>
      <c r="L1678" t="str">
        <f>TEXT(tblOrders[[#This Row],[Order_Date]],"DDDD")</f>
        <v>Thursday</v>
      </c>
    </row>
    <row r="1679" spans="1:12" x14ac:dyDescent="0.25">
      <c r="A1679" t="s">
        <v>1723</v>
      </c>
      <c r="B1679" t="s">
        <v>37</v>
      </c>
      <c r="C1679" s="3">
        <v>45875</v>
      </c>
      <c r="D1679" t="s">
        <v>17</v>
      </c>
      <c r="E1679" t="s">
        <v>18</v>
      </c>
      <c r="F1679">
        <v>1</v>
      </c>
      <c r="G1679" s="2">
        <v>161</v>
      </c>
      <c r="H1679" s="2">
        <v>161</v>
      </c>
      <c r="I1679" t="s">
        <v>14</v>
      </c>
      <c r="J1679" t="s">
        <v>67</v>
      </c>
      <c r="K1679" t="str">
        <f>TEXT(tblOrders[[#This Row],[Order_Date]],"mmmm")</f>
        <v>August</v>
      </c>
      <c r="L1679" t="str">
        <f>TEXT(tblOrders[[#This Row],[Order_Date]],"DDDD")</f>
        <v>Wednesday</v>
      </c>
    </row>
    <row r="1680" spans="1:12" x14ac:dyDescent="0.25">
      <c r="A1680" t="s">
        <v>1724</v>
      </c>
      <c r="B1680" t="s">
        <v>32</v>
      </c>
      <c r="C1680" s="3">
        <v>45902</v>
      </c>
      <c r="D1680" t="s">
        <v>17</v>
      </c>
      <c r="E1680" t="s">
        <v>29</v>
      </c>
      <c r="F1680">
        <v>2</v>
      </c>
      <c r="G1680" s="2">
        <v>64</v>
      </c>
      <c r="H1680" s="2">
        <v>128</v>
      </c>
      <c r="I1680" t="s">
        <v>14</v>
      </c>
      <c r="J1680" t="s">
        <v>62</v>
      </c>
      <c r="K1680" t="str">
        <f>TEXT(tblOrders[[#This Row],[Order_Date]],"mmmm")</f>
        <v>September</v>
      </c>
      <c r="L1680" t="str">
        <f>TEXT(tblOrders[[#This Row],[Order_Date]],"DDDD")</f>
        <v>Tuesday</v>
      </c>
    </row>
    <row r="1681" spans="1:12" x14ac:dyDescent="0.25">
      <c r="A1681" t="s">
        <v>1725</v>
      </c>
      <c r="B1681" t="s">
        <v>32</v>
      </c>
      <c r="C1681" s="3">
        <v>45914</v>
      </c>
      <c r="D1681" t="s">
        <v>40</v>
      </c>
      <c r="E1681" t="s">
        <v>18</v>
      </c>
      <c r="F1681">
        <v>3</v>
      </c>
      <c r="G1681" s="2">
        <v>49</v>
      </c>
      <c r="H1681" s="2">
        <v>147</v>
      </c>
      <c r="I1681" t="s">
        <v>41</v>
      </c>
      <c r="J1681" t="s">
        <v>116</v>
      </c>
      <c r="K1681" t="str">
        <f>TEXT(tblOrders[[#This Row],[Order_Date]],"mmmm")</f>
        <v>September</v>
      </c>
      <c r="L1681" t="str">
        <f>TEXT(tblOrders[[#This Row],[Order_Date]],"DDDD")</f>
        <v>Sunday</v>
      </c>
    </row>
    <row r="1682" spans="1:12" x14ac:dyDescent="0.25">
      <c r="A1682" t="s">
        <v>1726</v>
      </c>
      <c r="B1682" t="s">
        <v>32</v>
      </c>
      <c r="C1682" s="3">
        <v>45875</v>
      </c>
      <c r="D1682" t="s">
        <v>40</v>
      </c>
      <c r="E1682" t="s">
        <v>25</v>
      </c>
      <c r="F1682">
        <v>1</v>
      </c>
      <c r="G1682" s="2">
        <v>78</v>
      </c>
      <c r="H1682" s="2">
        <v>78</v>
      </c>
      <c r="I1682" t="s">
        <v>14</v>
      </c>
      <c r="J1682" t="s">
        <v>15</v>
      </c>
      <c r="K1682" t="str">
        <f>TEXT(tblOrders[[#This Row],[Order_Date]],"mmmm")</f>
        <v>August</v>
      </c>
      <c r="L1682" t="str">
        <f>TEXT(tblOrders[[#This Row],[Order_Date]],"DDDD")</f>
        <v>Wednesday</v>
      </c>
    </row>
    <row r="1683" spans="1:12" x14ac:dyDescent="0.25">
      <c r="A1683" t="s">
        <v>1727</v>
      </c>
      <c r="B1683" t="s">
        <v>11</v>
      </c>
      <c r="C1683" s="3">
        <v>45909</v>
      </c>
      <c r="D1683" t="s">
        <v>12</v>
      </c>
      <c r="E1683" t="s">
        <v>25</v>
      </c>
      <c r="F1683">
        <v>1</v>
      </c>
      <c r="G1683" s="2">
        <v>18</v>
      </c>
      <c r="H1683" s="2">
        <v>18</v>
      </c>
      <c r="I1683" t="s">
        <v>22</v>
      </c>
      <c r="J1683" t="s">
        <v>116</v>
      </c>
      <c r="K1683" t="str">
        <f>TEXT(tblOrders[[#This Row],[Order_Date]],"mmmm")</f>
        <v>September</v>
      </c>
      <c r="L1683" t="str">
        <f>TEXT(tblOrders[[#This Row],[Order_Date]],"DDDD")</f>
        <v>Tuesday</v>
      </c>
    </row>
    <row r="1684" spans="1:12" x14ac:dyDescent="0.25">
      <c r="A1684" t="s">
        <v>1728</v>
      </c>
      <c r="B1684" t="s">
        <v>61</v>
      </c>
      <c r="C1684" s="3">
        <v>45905</v>
      </c>
      <c r="D1684" t="s">
        <v>28</v>
      </c>
      <c r="E1684" t="s">
        <v>25</v>
      </c>
      <c r="F1684">
        <v>1</v>
      </c>
      <c r="G1684" s="2">
        <v>51</v>
      </c>
      <c r="H1684" s="2">
        <v>51</v>
      </c>
      <c r="I1684" t="s">
        <v>14</v>
      </c>
      <c r="J1684" t="s">
        <v>15</v>
      </c>
      <c r="K1684" t="str">
        <f>TEXT(tblOrders[[#This Row],[Order_Date]],"mmmm")</f>
        <v>September</v>
      </c>
      <c r="L1684" t="str">
        <f>TEXT(tblOrders[[#This Row],[Order_Date]],"DDDD")</f>
        <v>Friday</v>
      </c>
    </row>
    <row r="1685" spans="1:12" x14ac:dyDescent="0.25">
      <c r="A1685" t="s">
        <v>1729</v>
      </c>
      <c r="B1685" t="s">
        <v>11</v>
      </c>
      <c r="C1685" s="3">
        <v>45883</v>
      </c>
      <c r="D1685" t="s">
        <v>12</v>
      </c>
      <c r="E1685" t="s">
        <v>25</v>
      </c>
      <c r="F1685">
        <v>3</v>
      </c>
      <c r="G1685" s="2">
        <v>45</v>
      </c>
      <c r="H1685" s="2">
        <v>135</v>
      </c>
      <c r="I1685" t="s">
        <v>14</v>
      </c>
      <c r="J1685" t="s">
        <v>67</v>
      </c>
      <c r="K1685" t="str">
        <f>TEXT(tblOrders[[#This Row],[Order_Date]],"mmmm")</f>
        <v>August</v>
      </c>
      <c r="L1685" t="str">
        <f>TEXT(tblOrders[[#This Row],[Order_Date]],"DDDD")</f>
        <v>Thursday</v>
      </c>
    </row>
    <row r="1686" spans="1:12" x14ac:dyDescent="0.25">
      <c r="A1686" t="s">
        <v>1730</v>
      </c>
      <c r="B1686" t="s">
        <v>61</v>
      </c>
      <c r="C1686" s="3">
        <v>45889</v>
      </c>
      <c r="D1686" t="s">
        <v>17</v>
      </c>
      <c r="E1686" t="s">
        <v>29</v>
      </c>
      <c r="F1686">
        <v>1</v>
      </c>
      <c r="G1686" s="2">
        <v>144</v>
      </c>
      <c r="H1686" s="2">
        <v>144</v>
      </c>
      <c r="I1686" t="s">
        <v>14</v>
      </c>
      <c r="J1686" t="s">
        <v>62</v>
      </c>
      <c r="K1686" t="str">
        <f>TEXT(tblOrders[[#This Row],[Order_Date]],"mmmm")</f>
        <v>August</v>
      </c>
      <c r="L1686" t="str">
        <f>TEXT(tblOrders[[#This Row],[Order_Date]],"DDDD")</f>
        <v>Wednesday</v>
      </c>
    </row>
    <row r="1687" spans="1:12" x14ac:dyDescent="0.25">
      <c r="A1687" t="s">
        <v>1731</v>
      </c>
      <c r="B1687" t="s">
        <v>61</v>
      </c>
      <c r="C1687" s="3">
        <v>45893</v>
      </c>
      <c r="D1687" t="s">
        <v>17</v>
      </c>
      <c r="E1687" t="s">
        <v>29</v>
      </c>
      <c r="F1687">
        <v>3</v>
      </c>
      <c r="G1687" s="2">
        <v>174</v>
      </c>
      <c r="H1687" s="2">
        <v>522</v>
      </c>
      <c r="I1687" t="s">
        <v>14</v>
      </c>
      <c r="J1687" t="s">
        <v>90</v>
      </c>
      <c r="K1687" t="str">
        <f>TEXT(tblOrders[[#This Row],[Order_Date]],"mmmm")</f>
        <v>August</v>
      </c>
      <c r="L1687" t="str">
        <f>TEXT(tblOrders[[#This Row],[Order_Date]],"DDDD")</f>
        <v>Sunday</v>
      </c>
    </row>
    <row r="1688" spans="1:12" x14ac:dyDescent="0.25">
      <c r="A1688" t="s">
        <v>1732</v>
      </c>
      <c r="B1688" t="s">
        <v>45</v>
      </c>
      <c r="C1688" s="3">
        <v>45847</v>
      </c>
      <c r="D1688" t="s">
        <v>17</v>
      </c>
      <c r="E1688" t="s">
        <v>29</v>
      </c>
      <c r="F1688">
        <v>3</v>
      </c>
      <c r="G1688" s="2">
        <v>23</v>
      </c>
      <c r="H1688" s="2">
        <v>69</v>
      </c>
      <c r="I1688" t="s">
        <v>14</v>
      </c>
      <c r="J1688" t="s">
        <v>38</v>
      </c>
      <c r="K1688" t="str">
        <f>TEXT(tblOrders[[#This Row],[Order_Date]],"mmmm")</f>
        <v>July</v>
      </c>
      <c r="L1688" t="str">
        <f>TEXT(tblOrders[[#This Row],[Order_Date]],"DDDD")</f>
        <v>Wednesday</v>
      </c>
    </row>
    <row r="1689" spans="1:12" x14ac:dyDescent="0.25">
      <c r="A1689" t="s">
        <v>1733</v>
      </c>
      <c r="B1689" t="s">
        <v>21</v>
      </c>
      <c r="C1689" s="3">
        <v>45930</v>
      </c>
      <c r="D1689" t="s">
        <v>28</v>
      </c>
      <c r="E1689" t="s">
        <v>25</v>
      </c>
      <c r="F1689">
        <v>1</v>
      </c>
      <c r="G1689" s="2">
        <v>109</v>
      </c>
      <c r="H1689" s="2">
        <v>109</v>
      </c>
      <c r="I1689" t="s">
        <v>43</v>
      </c>
      <c r="J1689" t="s">
        <v>90</v>
      </c>
      <c r="K1689" t="str">
        <f>TEXT(tblOrders[[#This Row],[Order_Date]],"mmmm")</f>
        <v>September</v>
      </c>
      <c r="L1689" t="str">
        <f>TEXT(tblOrders[[#This Row],[Order_Date]],"DDDD")</f>
        <v>Tuesday</v>
      </c>
    </row>
    <row r="1690" spans="1:12" x14ac:dyDescent="0.25">
      <c r="A1690" t="s">
        <v>1734</v>
      </c>
      <c r="B1690" t="s">
        <v>49</v>
      </c>
      <c r="C1690" s="3">
        <v>45906</v>
      </c>
      <c r="D1690" t="s">
        <v>28</v>
      </c>
      <c r="E1690" t="s">
        <v>29</v>
      </c>
      <c r="F1690">
        <v>4</v>
      </c>
      <c r="G1690" s="2">
        <v>32</v>
      </c>
      <c r="H1690" s="2">
        <v>128</v>
      </c>
      <c r="I1690" t="s">
        <v>14</v>
      </c>
      <c r="J1690" t="s">
        <v>62</v>
      </c>
      <c r="K1690" t="str">
        <f>TEXT(tblOrders[[#This Row],[Order_Date]],"mmmm")</f>
        <v>September</v>
      </c>
      <c r="L1690" t="str">
        <f>TEXT(tblOrders[[#This Row],[Order_Date]],"DDDD")</f>
        <v>Saturday</v>
      </c>
    </row>
    <row r="1691" spans="1:12" x14ac:dyDescent="0.25">
      <c r="A1691" t="s">
        <v>1735</v>
      </c>
      <c r="B1691" t="s">
        <v>71</v>
      </c>
      <c r="C1691" s="3">
        <v>45869</v>
      </c>
      <c r="D1691" t="s">
        <v>17</v>
      </c>
      <c r="E1691" t="s">
        <v>13</v>
      </c>
      <c r="F1691">
        <v>3</v>
      </c>
      <c r="G1691" s="2">
        <v>65</v>
      </c>
      <c r="H1691" s="2">
        <v>195</v>
      </c>
      <c r="I1691" t="s">
        <v>14</v>
      </c>
      <c r="J1691" t="s">
        <v>15</v>
      </c>
      <c r="K1691" t="str">
        <f>TEXT(tblOrders[[#This Row],[Order_Date]],"mmmm")</f>
        <v>July</v>
      </c>
      <c r="L1691" t="str">
        <f>TEXT(tblOrders[[#This Row],[Order_Date]],"DDDD")</f>
        <v>Thursday</v>
      </c>
    </row>
    <row r="1692" spans="1:12" x14ac:dyDescent="0.25">
      <c r="A1692" t="s">
        <v>1736</v>
      </c>
      <c r="B1692" t="s">
        <v>49</v>
      </c>
      <c r="C1692" s="3">
        <v>45879</v>
      </c>
      <c r="D1692" t="s">
        <v>28</v>
      </c>
      <c r="E1692" t="s">
        <v>25</v>
      </c>
      <c r="F1692">
        <v>2</v>
      </c>
      <c r="G1692" s="2">
        <v>51</v>
      </c>
      <c r="H1692" s="2">
        <v>102</v>
      </c>
      <c r="I1692" t="s">
        <v>22</v>
      </c>
      <c r="J1692" t="s">
        <v>26</v>
      </c>
      <c r="K1692" t="str">
        <f>TEXT(tblOrders[[#This Row],[Order_Date]],"mmmm")</f>
        <v>August</v>
      </c>
      <c r="L1692" t="str">
        <f>TEXT(tblOrders[[#This Row],[Order_Date]],"DDDD")</f>
        <v>Sunday</v>
      </c>
    </row>
    <row r="1693" spans="1:12" x14ac:dyDescent="0.25">
      <c r="A1693" t="s">
        <v>1737</v>
      </c>
      <c r="B1693" t="s">
        <v>11</v>
      </c>
      <c r="C1693" s="3">
        <v>45912</v>
      </c>
      <c r="D1693" t="s">
        <v>12</v>
      </c>
      <c r="E1693" t="s">
        <v>29</v>
      </c>
      <c r="F1693">
        <v>1</v>
      </c>
      <c r="G1693" s="2">
        <v>17</v>
      </c>
      <c r="H1693" s="2">
        <v>17</v>
      </c>
      <c r="I1693" t="s">
        <v>14</v>
      </c>
      <c r="J1693" t="s">
        <v>26</v>
      </c>
      <c r="K1693" t="str">
        <f>TEXT(tblOrders[[#This Row],[Order_Date]],"mmmm")</f>
        <v>September</v>
      </c>
      <c r="L1693" t="str">
        <f>TEXT(tblOrders[[#This Row],[Order_Date]],"DDDD")</f>
        <v>Friday</v>
      </c>
    </row>
    <row r="1694" spans="1:12" x14ac:dyDescent="0.25">
      <c r="A1694" t="s">
        <v>1738</v>
      </c>
      <c r="B1694" t="s">
        <v>71</v>
      </c>
      <c r="C1694" s="3">
        <v>45854</v>
      </c>
      <c r="D1694" t="s">
        <v>12</v>
      </c>
      <c r="E1694" t="s">
        <v>29</v>
      </c>
      <c r="F1694">
        <v>4</v>
      </c>
      <c r="G1694" s="2">
        <v>43</v>
      </c>
      <c r="H1694" s="2">
        <v>172</v>
      </c>
      <c r="I1694" t="s">
        <v>14</v>
      </c>
      <c r="J1694" t="s">
        <v>213</v>
      </c>
      <c r="K1694" t="str">
        <f>TEXT(tblOrders[[#This Row],[Order_Date]],"mmmm")</f>
        <v>July</v>
      </c>
      <c r="L1694" t="str">
        <f>TEXT(tblOrders[[#This Row],[Order_Date]],"DDDD")</f>
        <v>Wednesday</v>
      </c>
    </row>
    <row r="1695" spans="1:12" x14ac:dyDescent="0.25">
      <c r="A1695" t="s">
        <v>1739</v>
      </c>
      <c r="B1695" t="s">
        <v>11</v>
      </c>
      <c r="C1695" s="3">
        <v>45906</v>
      </c>
      <c r="D1695" t="s">
        <v>17</v>
      </c>
      <c r="E1695" t="s">
        <v>25</v>
      </c>
      <c r="F1695">
        <v>3</v>
      </c>
      <c r="G1695" s="2">
        <v>49</v>
      </c>
      <c r="H1695" s="2">
        <v>147</v>
      </c>
      <c r="I1695" t="s">
        <v>22</v>
      </c>
      <c r="J1695" t="s">
        <v>15</v>
      </c>
      <c r="K1695" t="str">
        <f>TEXT(tblOrders[[#This Row],[Order_Date]],"mmmm")</f>
        <v>September</v>
      </c>
      <c r="L1695" t="str">
        <f>TEXT(tblOrders[[#This Row],[Order_Date]],"DDDD")</f>
        <v>Saturday</v>
      </c>
    </row>
    <row r="1696" spans="1:12" x14ac:dyDescent="0.25">
      <c r="A1696" t="s">
        <v>1740</v>
      </c>
      <c r="B1696" t="s">
        <v>61</v>
      </c>
      <c r="C1696" s="3">
        <v>45870</v>
      </c>
      <c r="D1696" t="s">
        <v>17</v>
      </c>
      <c r="E1696" t="s">
        <v>13</v>
      </c>
      <c r="F1696">
        <v>2</v>
      </c>
      <c r="G1696" s="2">
        <v>97</v>
      </c>
      <c r="H1696" s="2">
        <v>194</v>
      </c>
      <c r="I1696" t="s">
        <v>47</v>
      </c>
      <c r="J1696" t="s">
        <v>15</v>
      </c>
      <c r="K1696" t="str">
        <f>TEXT(tblOrders[[#This Row],[Order_Date]],"mmmm")</f>
        <v>August</v>
      </c>
      <c r="L1696" t="str">
        <f>TEXT(tblOrders[[#This Row],[Order_Date]],"DDDD")</f>
        <v>Friday</v>
      </c>
    </row>
    <row r="1697" spans="1:12" x14ac:dyDescent="0.25">
      <c r="A1697" t="s">
        <v>1741</v>
      </c>
      <c r="B1697" t="s">
        <v>32</v>
      </c>
      <c r="C1697" s="3">
        <v>45915</v>
      </c>
      <c r="D1697" t="s">
        <v>28</v>
      </c>
      <c r="E1697" t="s">
        <v>29</v>
      </c>
      <c r="F1697">
        <v>1</v>
      </c>
      <c r="G1697" s="2">
        <v>80</v>
      </c>
      <c r="H1697" s="2">
        <v>80</v>
      </c>
      <c r="I1697" t="s">
        <v>41</v>
      </c>
      <c r="J1697" t="s">
        <v>15</v>
      </c>
      <c r="K1697" t="str">
        <f>TEXT(tblOrders[[#This Row],[Order_Date]],"mmmm")</f>
        <v>September</v>
      </c>
      <c r="L1697" t="str">
        <f>TEXT(tblOrders[[#This Row],[Order_Date]],"DDDD")</f>
        <v>Monday</v>
      </c>
    </row>
    <row r="1698" spans="1:12" x14ac:dyDescent="0.25">
      <c r="A1698" t="s">
        <v>1742</v>
      </c>
      <c r="B1698" t="s">
        <v>37</v>
      </c>
      <c r="C1698" s="3">
        <v>45905</v>
      </c>
      <c r="D1698" t="s">
        <v>17</v>
      </c>
      <c r="E1698" t="s">
        <v>25</v>
      </c>
      <c r="F1698">
        <v>2</v>
      </c>
      <c r="G1698" s="2">
        <v>261</v>
      </c>
      <c r="H1698" s="2">
        <v>522</v>
      </c>
      <c r="I1698" t="s">
        <v>41</v>
      </c>
      <c r="J1698" t="s">
        <v>62</v>
      </c>
      <c r="K1698" t="str">
        <f>TEXT(tblOrders[[#This Row],[Order_Date]],"mmmm")</f>
        <v>September</v>
      </c>
      <c r="L1698" t="str">
        <f>TEXT(tblOrders[[#This Row],[Order_Date]],"DDDD")</f>
        <v>Friday</v>
      </c>
    </row>
    <row r="1699" spans="1:12" x14ac:dyDescent="0.25">
      <c r="A1699" t="s">
        <v>1743</v>
      </c>
      <c r="B1699" t="s">
        <v>32</v>
      </c>
      <c r="C1699" s="3">
        <v>45928</v>
      </c>
      <c r="D1699" t="s">
        <v>17</v>
      </c>
      <c r="E1699" t="s">
        <v>25</v>
      </c>
      <c r="F1699">
        <v>5</v>
      </c>
      <c r="G1699" s="2">
        <v>75</v>
      </c>
      <c r="H1699" s="2">
        <v>375</v>
      </c>
      <c r="I1699" t="s">
        <v>22</v>
      </c>
      <c r="J1699" t="s">
        <v>81</v>
      </c>
      <c r="K1699" t="str">
        <f>TEXT(tblOrders[[#This Row],[Order_Date]],"mmmm")</f>
        <v>September</v>
      </c>
      <c r="L1699" t="str">
        <f>TEXT(tblOrders[[#This Row],[Order_Date]],"DDDD")</f>
        <v>Sunday</v>
      </c>
    </row>
    <row r="1700" spans="1:12" x14ac:dyDescent="0.25">
      <c r="A1700" t="s">
        <v>1744</v>
      </c>
      <c r="B1700" t="s">
        <v>37</v>
      </c>
      <c r="C1700" s="3">
        <v>45871</v>
      </c>
      <c r="D1700" t="s">
        <v>17</v>
      </c>
      <c r="E1700" t="s">
        <v>18</v>
      </c>
      <c r="F1700">
        <v>1</v>
      </c>
      <c r="G1700" s="2">
        <v>266</v>
      </c>
      <c r="H1700" s="2">
        <v>266</v>
      </c>
      <c r="I1700" t="s">
        <v>14</v>
      </c>
      <c r="J1700" t="s">
        <v>34</v>
      </c>
      <c r="K1700" t="str">
        <f>TEXT(tblOrders[[#This Row],[Order_Date]],"mmmm")</f>
        <v>August</v>
      </c>
      <c r="L1700" t="str">
        <f>TEXT(tblOrders[[#This Row],[Order_Date]],"DDDD")</f>
        <v>Saturday</v>
      </c>
    </row>
    <row r="1701" spans="1:12" x14ac:dyDescent="0.25">
      <c r="A1701" t="s">
        <v>1745</v>
      </c>
      <c r="B1701" t="s">
        <v>32</v>
      </c>
      <c r="C1701" s="3">
        <v>45928</v>
      </c>
      <c r="D1701" t="s">
        <v>17</v>
      </c>
      <c r="E1701" t="s">
        <v>18</v>
      </c>
      <c r="F1701">
        <v>1</v>
      </c>
      <c r="G1701" s="2">
        <v>64</v>
      </c>
      <c r="H1701" s="2">
        <v>64</v>
      </c>
      <c r="I1701" t="s">
        <v>41</v>
      </c>
      <c r="J1701" t="s">
        <v>26</v>
      </c>
      <c r="K1701" t="str">
        <f>TEXT(tblOrders[[#This Row],[Order_Date]],"mmmm")</f>
        <v>September</v>
      </c>
      <c r="L1701" t="str">
        <f>TEXT(tblOrders[[#This Row],[Order_Date]],"DDDD")</f>
        <v>Sunday</v>
      </c>
    </row>
    <row r="1702" spans="1:12" x14ac:dyDescent="0.25">
      <c r="A1702" t="s">
        <v>1746</v>
      </c>
      <c r="B1702" t="s">
        <v>32</v>
      </c>
      <c r="C1702" s="3">
        <v>45861</v>
      </c>
      <c r="D1702" t="s">
        <v>28</v>
      </c>
      <c r="E1702" t="s">
        <v>25</v>
      </c>
      <c r="F1702">
        <v>1</v>
      </c>
      <c r="G1702" s="2">
        <v>59</v>
      </c>
      <c r="H1702" s="2">
        <v>59</v>
      </c>
      <c r="I1702" t="s">
        <v>14</v>
      </c>
      <c r="J1702" t="s">
        <v>30</v>
      </c>
      <c r="K1702" t="str">
        <f>TEXT(tblOrders[[#This Row],[Order_Date]],"mmmm")</f>
        <v>July</v>
      </c>
      <c r="L1702" t="str">
        <f>TEXT(tblOrders[[#This Row],[Order_Date]],"DDDD")</f>
        <v>Wednesday</v>
      </c>
    </row>
    <row r="1703" spans="1:12" x14ac:dyDescent="0.25">
      <c r="A1703" t="s">
        <v>1747</v>
      </c>
      <c r="B1703" t="s">
        <v>32</v>
      </c>
      <c r="C1703" s="3">
        <v>45926</v>
      </c>
      <c r="D1703" t="s">
        <v>40</v>
      </c>
      <c r="E1703" t="s">
        <v>13</v>
      </c>
      <c r="F1703">
        <v>1</v>
      </c>
      <c r="G1703" s="2">
        <v>31</v>
      </c>
      <c r="H1703" s="2">
        <v>31</v>
      </c>
      <c r="I1703" t="s">
        <v>22</v>
      </c>
      <c r="J1703" t="s">
        <v>15</v>
      </c>
      <c r="K1703" t="str">
        <f>TEXT(tblOrders[[#This Row],[Order_Date]],"mmmm")</f>
        <v>September</v>
      </c>
      <c r="L1703" t="str">
        <f>TEXT(tblOrders[[#This Row],[Order_Date]],"DDDD")</f>
        <v>Friday</v>
      </c>
    </row>
    <row r="1704" spans="1:12" x14ac:dyDescent="0.25">
      <c r="A1704" t="s">
        <v>1748</v>
      </c>
      <c r="B1704" t="s">
        <v>11</v>
      </c>
      <c r="C1704" s="3">
        <v>45884</v>
      </c>
      <c r="D1704" t="s">
        <v>17</v>
      </c>
      <c r="E1704" t="s">
        <v>18</v>
      </c>
      <c r="F1704">
        <v>2</v>
      </c>
      <c r="G1704" s="2">
        <v>47</v>
      </c>
      <c r="H1704" s="2">
        <v>94</v>
      </c>
      <c r="I1704" t="s">
        <v>14</v>
      </c>
      <c r="J1704" t="s">
        <v>30</v>
      </c>
      <c r="K1704" t="str">
        <f>TEXT(tblOrders[[#This Row],[Order_Date]],"mmmm")</f>
        <v>August</v>
      </c>
      <c r="L1704" t="str">
        <f>TEXT(tblOrders[[#This Row],[Order_Date]],"DDDD")</f>
        <v>Friday</v>
      </c>
    </row>
    <row r="1705" spans="1:12" x14ac:dyDescent="0.25">
      <c r="A1705" t="s">
        <v>1749</v>
      </c>
      <c r="B1705" t="s">
        <v>71</v>
      </c>
      <c r="C1705" s="3">
        <v>45844</v>
      </c>
      <c r="D1705" t="s">
        <v>17</v>
      </c>
      <c r="E1705" t="s">
        <v>29</v>
      </c>
      <c r="F1705">
        <v>1</v>
      </c>
      <c r="G1705" s="2">
        <v>41</v>
      </c>
      <c r="H1705" s="2">
        <v>41</v>
      </c>
      <c r="I1705" t="s">
        <v>22</v>
      </c>
      <c r="J1705" t="s">
        <v>38</v>
      </c>
      <c r="K1705" t="str">
        <f>TEXT(tblOrders[[#This Row],[Order_Date]],"mmmm")</f>
        <v>July</v>
      </c>
      <c r="L1705" t="str">
        <f>TEXT(tblOrders[[#This Row],[Order_Date]],"DDDD")</f>
        <v>Sunday</v>
      </c>
    </row>
    <row r="1706" spans="1:12" x14ac:dyDescent="0.25">
      <c r="A1706" t="s">
        <v>1750</v>
      </c>
      <c r="B1706" t="s">
        <v>49</v>
      </c>
      <c r="C1706" s="3">
        <v>45842</v>
      </c>
      <c r="D1706" t="s">
        <v>28</v>
      </c>
      <c r="E1706" t="s">
        <v>25</v>
      </c>
      <c r="F1706">
        <v>1</v>
      </c>
      <c r="G1706" s="2">
        <v>36</v>
      </c>
      <c r="H1706" s="2">
        <v>36</v>
      </c>
      <c r="I1706" t="s">
        <v>14</v>
      </c>
      <c r="J1706" t="s">
        <v>81</v>
      </c>
      <c r="K1706" t="str">
        <f>TEXT(tblOrders[[#This Row],[Order_Date]],"mmmm")</f>
        <v>July</v>
      </c>
      <c r="L1706" t="str">
        <f>TEXT(tblOrders[[#This Row],[Order_Date]],"DDDD")</f>
        <v>Friday</v>
      </c>
    </row>
    <row r="1707" spans="1:12" x14ac:dyDescent="0.25">
      <c r="A1707" t="s">
        <v>1751</v>
      </c>
      <c r="B1707" t="s">
        <v>37</v>
      </c>
      <c r="C1707" s="3">
        <v>45875</v>
      </c>
      <c r="D1707" t="s">
        <v>17</v>
      </c>
      <c r="E1707" t="s">
        <v>25</v>
      </c>
      <c r="F1707">
        <v>2</v>
      </c>
      <c r="G1707" s="2">
        <v>248</v>
      </c>
      <c r="H1707" s="2">
        <v>496</v>
      </c>
      <c r="I1707" t="s">
        <v>41</v>
      </c>
      <c r="J1707" t="s">
        <v>30</v>
      </c>
      <c r="K1707" t="str">
        <f>TEXT(tblOrders[[#This Row],[Order_Date]],"mmmm")</f>
        <v>August</v>
      </c>
      <c r="L1707" t="str">
        <f>TEXT(tblOrders[[#This Row],[Order_Date]],"DDDD")</f>
        <v>Wednesday</v>
      </c>
    </row>
    <row r="1708" spans="1:12" x14ac:dyDescent="0.25">
      <c r="A1708" t="s">
        <v>1752</v>
      </c>
      <c r="B1708" t="s">
        <v>61</v>
      </c>
      <c r="C1708" s="3">
        <v>45863</v>
      </c>
      <c r="D1708" t="s">
        <v>40</v>
      </c>
      <c r="E1708" t="s">
        <v>25</v>
      </c>
      <c r="F1708">
        <v>2</v>
      </c>
      <c r="G1708" s="2">
        <v>142</v>
      </c>
      <c r="H1708" s="2">
        <v>284</v>
      </c>
      <c r="I1708" t="s">
        <v>22</v>
      </c>
      <c r="J1708" t="s">
        <v>38</v>
      </c>
      <c r="K1708" t="str">
        <f>TEXT(tblOrders[[#This Row],[Order_Date]],"mmmm")</f>
        <v>July</v>
      </c>
      <c r="L1708" t="str">
        <f>TEXT(tblOrders[[#This Row],[Order_Date]],"DDDD")</f>
        <v>Friday</v>
      </c>
    </row>
    <row r="1709" spans="1:12" x14ac:dyDescent="0.25">
      <c r="A1709" t="s">
        <v>1753</v>
      </c>
      <c r="B1709" t="s">
        <v>37</v>
      </c>
      <c r="C1709" s="3">
        <v>45855</v>
      </c>
      <c r="D1709" t="s">
        <v>40</v>
      </c>
      <c r="E1709" t="s">
        <v>13</v>
      </c>
      <c r="F1709">
        <v>2</v>
      </c>
      <c r="G1709" s="2">
        <v>295</v>
      </c>
      <c r="H1709" s="2">
        <v>590</v>
      </c>
      <c r="I1709" t="s">
        <v>22</v>
      </c>
      <c r="J1709" t="s">
        <v>26</v>
      </c>
      <c r="K1709" t="str">
        <f>TEXT(tblOrders[[#This Row],[Order_Date]],"mmmm")</f>
        <v>July</v>
      </c>
      <c r="L1709" t="str">
        <f>TEXT(tblOrders[[#This Row],[Order_Date]],"DDDD")</f>
        <v>Thursday</v>
      </c>
    </row>
    <row r="1710" spans="1:12" x14ac:dyDescent="0.25">
      <c r="A1710" t="s">
        <v>1754</v>
      </c>
      <c r="B1710" t="s">
        <v>11</v>
      </c>
      <c r="C1710" s="3">
        <v>45929</v>
      </c>
      <c r="D1710" t="s">
        <v>12</v>
      </c>
      <c r="E1710" t="s">
        <v>25</v>
      </c>
      <c r="F1710">
        <v>2</v>
      </c>
      <c r="G1710" s="2">
        <v>18</v>
      </c>
      <c r="H1710" s="2">
        <v>36</v>
      </c>
      <c r="I1710" t="s">
        <v>41</v>
      </c>
      <c r="J1710" t="s">
        <v>38</v>
      </c>
      <c r="K1710" t="str">
        <f>TEXT(tblOrders[[#This Row],[Order_Date]],"mmmm")</f>
        <v>September</v>
      </c>
      <c r="L1710" t="str">
        <f>TEXT(tblOrders[[#This Row],[Order_Date]],"DDDD")</f>
        <v>Monday</v>
      </c>
    </row>
    <row r="1711" spans="1:12" x14ac:dyDescent="0.25">
      <c r="A1711" t="s">
        <v>1755</v>
      </c>
      <c r="B1711" t="s">
        <v>37</v>
      </c>
      <c r="C1711" s="3">
        <v>45927</v>
      </c>
      <c r="D1711" t="s">
        <v>17</v>
      </c>
      <c r="E1711" t="s">
        <v>18</v>
      </c>
      <c r="F1711">
        <v>1</v>
      </c>
      <c r="G1711" s="2">
        <v>110</v>
      </c>
      <c r="H1711" s="2">
        <v>110</v>
      </c>
      <c r="I1711" t="s">
        <v>14</v>
      </c>
      <c r="J1711" t="s">
        <v>67</v>
      </c>
      <c r="K1711" t="str">
        <f>TEXT(tblOrders[[#This Row],[Order_Date]],"mmmm")</f>
        <v>September</v>
      </c>
      <c r="L1711" t="str">
        <f>TEXT(tblOrders[[#This Row],[Order_Date]],"DDDD")</f>
        <v>Saturday</v>
      </c>
    </row>
    <row r="1712" spans="1:12" x14ac:dyDescent="0.25">
      <c r="A1712" t="s">
        <v>1756</v>
      </c>
      <c r="B1712" t="s">
        <v>11</v>
      </c>
      <c r="C1712" s="3">
        <v>45881</v>
      </c>
      <c r="D1712" t="s">
        <v>12</v>
      </c>
      <c r="E1712" t="s">
        <v>18</v>
      </c>
      <c r="F1712">
        <v>1</v>
      </c>
      <c r="G1712" s="2">
        <v>33</v>
      </c>
      <c r="H1712" s="2">
        <v>33</v>
      </c>
      <c r="I1712" t="s">
        <v>43</v>
      </c>
      <c r="J1712" t="s">
        <v>26</v>
      </c>
      <c r="K1712" t="str">
        <f>TEXT(tblOrders[[#This Row],[Order_Date]],"mmmm")</f>
        <v>August</v>
      </c>
      <c r="L1712" t="str">
        <f>TEXT(tblOrders[[#This Row],[Order_Date]],"DDDD")</f>
        <v>Tuesday</v>
      </c>
    </row>
    <row r="1713" spans="1:12" x14ac:dyDescent="0.25">
      <c r="A1713" t="s">
        <v>1757</v>
      </c>
      <c r="B1713" t="s">
        <v>45</v>
      </c>
      <c r="C1713" s="3">
        <v>45925</v>
      </c>
      <c r="D1713" t="s">
        <v>17</v>
      </c>
      <c r="E1713" t="s">
        <v>13</v>
      </c>
      <c r="F1713">
        <v>2</v>
      </c>
      <c r="G1713" s="2">
        <v>22</v>
      </c>
      <c r="H1713" s="2">
        <v>44</v>
      </c>
      <c r="I1713" t="s">
        <v>14</v>
      </c>
      <c r="J1713" t="s">
        <v>15</v>
      </c>
      <c r="K1713" t="str">
        <f>TEXT(tblOrders[[#This Row],[Order_Date]],"mmmm")</f>
        <v>September</v>
      </c>
      <c r="L1713" t="str">
        <f>TEXT(tblOrders[[#This Row],[Order_Date]],"DDDD")</f>
        <v>Thursday</v>
      </c>
    </row>
    <row r="1714" spans="1:12" x14ac:dyDescent="0.25">
      <c r="A1714" t="s">
        <v>1758</v>
      </c>
      <c r="B1714" t="s">
        <v>61</v>
      </c>
      <c r="C1714" s="3">
        <v>45849</v>
      </c>
      <c r="D1714" t="s">
        <v>12</v>
      </c>
      <c r="E1714" t="s">
        <v>25</v>
      </c>
      <c r="F1714">
        <v>2</v>
      </c>
      <c r="G1714" s="2">
        <v>52</v>
      </c>
      <c r="H1714" s="2">
        <v>104</v>
      </c>
      <c r="I1714" t="s">
        <v>41</v>
      </c>
      <c r="J1714" t="s">
        <v>81</v>
      </c>
      <c r="K1714" t="str">
        <f>TEXT(tblOrders[[#This Row],[Order_Date]],"mmmm")</f>
        <v>July</v>
      </c>
      <c r="L1714" t="str">
        <f>TEXT(tblOrders[[#This Row],[Order_Date]],"DDDD")</f>
        <v>Friday</v>
      </c>
    </row>
    <row r="1715" spans="1:12" x14ac:dyDescent="0.25">
      <c r="A1715" t="s">
        <v>1759</v>
      </c>
      <c r="B1715" t="s">
        <v>21</v>
      </c>
      <c r="C1715" s="3">
        <v>45920</v>
      </c>
      <c r="D1715" t="s">
        <v>12</v>
      </c>
      <c r="E1715" t="s">
        <v>25</v>
      </c>
      <c r="F1715">
        <v>3</v>
      </c>
      <c r="G1715" s="2">
        <v>120</v>
      </c>
      <c r="H1715" s="2">
        <v>360</v>
      </c>
      <c r="I1715" t="s">
        <v>43</v>
      </c>
      <c r="J1715" t="s">
        <v>81</v>
      </c>
      <c r="K1715" t="str">
        <f>TEXT(tblOrders[[#This Row],[Order_Date]],"mmmm")</f>
        <v>September</v>
      </c>
      <c r="L1715" t="str">
        <f>TEXT(tblOrders[[#This Row],[Order_Date]],"DDDD")</f>
        <v>Saturday</v>
      </c>
    </row>
    <row r="1716" spans="1:12" x14ac:dyDescent="0.25">
      <c r="A1716" t="s">
        <v>1760</v>
      </c>
      <c r="B1716" t="s">
        <v>32</v>
      </c>
      <c r="C1716" s="3">
        <v>45920</v>
      </c>
      <c r="D1716" t="s">
        <v>28</v>
      </c>
      <c r="E1716" t="s">
        <v>25</v>
      </c>
      <c r="F1716">
        <v>2</v>
      </c>
      <c r="G1716" s="2">
        <v>63</v>
      </c>
      <c r="H1716" s="2">
        <v>126</v>
      </c>
      <c r="I1716" t="s">
        <v>14</v>
      </c>
      <c r="J1716" t="s">
        <v>34</v>
      </c>
      <c r="K1716" t="str">
        <f>TEXT(tblOrders[[#This Row],[Order_Date]],"mmmm")</f>
        <v>September</v>
      </c>
      <c r="L1716" t="str">
        <f>TEXT(tblOrders[[#This Row],[Order_Date]],"DDDD")</f>
        <v>Saturday</v>
      </c>
    </row>
    <row r="1717" spans="1:12" x14ac:dyDescent="0.25">
      <c r="A1717" t="s">
        <v>1761</v>
      </c>
      <c r="B1717" t="s">
        <v>21</v>
      </c>
      <c r="C1717" s="3">
        <v>45848</v>
      </c>
      <c r="D1717" t="s">
        <v>12</v>
      </c>
      <c r="E1717" t="s">
        <v>18</v>
      </c>
      <c r="F1717">
        <v>2</v>
      </c>
      <c r="G1717" s="2">
        <v>50</v>
      </c>
      <c r="H1717" s="2">
        <v>100</v>
      </c>
      <c r="I1717" t="s">
        <v>22</v>
      </c>
      <c r="J1717" t="s">
        <v>34</v>
      </c>
      <c r="K1717" t="str">
        <f>TEXT(tblOrders[[#This Row],[Order_Date]],"mmmm")</f>
        <v>July</v>
      </c>
      <c r="L1717" t="str">
        <f>TEXT(tblOrders[[#This Row],[Order_Date]],"DDDD")</f>
        <v>Thursday</v>
      </c>
    </row>
    <row r="1718" spans="1:12" x14ac:dyDescent="0.25">
      <c r="A1718" t="s">
        <v>1762</v>
      </c>
      <c r="B1718" t="s">
        <v>61</v>
      </c>
      <c r="C1718" s="3">
        <v>45930</v>
      </c>
      <c r="D1718" t="s">
        <v>17</v>
      </c>
      <c r="E1718" t="s">
        <v>29</v>
      </c>
      <c r="F1718">
        <v>1</v>
      </c>
      <c r="G1718" s="2">
        <v>81</v>
      </c>
      <c r="H1718" s="2">
        <v>81</v>
      </c>
      <c r="I1718" t="s">
        <v>14</v>
      </c>
      <c r="J1718" t="s">
        <v>62</v>
      </c>
      <c r="K1718" t="str">
        <f>TEXT(tblOrders[[#This Row],[Order_Date]],"mmmm")</f>
        <v>September</v>
      </c>
      <c r="L1718" t="str">
        <f>TEXT(tblOrders[[#This Row],[Order_Date]],"DDDD")</f>
        <v>Tuesday</v>
      </c>
    </row>
    <row r="1719" spans="1:12" x14ac:dyDescent="0.25">
      <c r="A1719" t="s">
        <v>1763</v>
      </c>
      <c r="B1719" t="s">
        <v>11</v>
      </c>
      <c r="C1719" s="3">
        <v>45846</v>
      </c>
      <c r="D1719" t="s">
        <v>12</v>
      </c>
      <c r="E1719" t="s">
        <v>25</v>
      </c>
      <c r="F1719">
        <v>3</v>
      </c>
      <c r="G1719" s="2">
        <v>19</v>
      </c>
      <c r="H1719" s="2">
        <v>57</v>
      </c>
      <c r="I1719" t="s">
        <v>14</v>
      </c>
      <c r="J1719" t="s">
        <v>34</v>
      </c>
      <c r="K1719" t="str">
        <f>TEXT(tblOrders[[#This Row],[Order_Date]],"mmmm")</f>
        <v>July</v>
      </c>
      <c r="L1719" t="str">
        <f>TEXT(tblOrders[[#This Row],[Order_Date]],"DDDD")</f>
        <v>Tuesday</v>
      </c>
    </row>
    <row r="1720" spans="1:12" x14ac:dyDescent="0.25">
      <c r="A1720" t="s">
        <v>1764</v>
      </c>
      <c r="B1720" t="s">
        <v>21</v>
      </c>
      <c r="C1720" s="3">
        <v>45885</v>
      </c>
      <c r="D1720" t="s">
        <v>40</v>
      </c>
      <c r="E1720" t="s">
        <v>25</v>
      </c>
      <c r="F1720">
        <v>1</v>
      </c>
      <c r="G1720" s="2">
        <v>30</v>
      </c>
      <c r="H1720" s="2">
        <v>30</v>
      </c>
      <c r="I1720" t="s">
        <v>43</v>
      </c>
      <c r="J1720" t="s">
        <v>15</v>
      </c>
      <c r="K1720" t="str">
        <f>TEXT(tblOrders[[#This Row],[Order_Date]],"mmmm")</f>
        <v>August</v>
      </c>
      <c r="L1720" t="str">
        <f>TEXT(tblOrders[[#This Row],[Order_Date]],"DDDD")</f>
        <v>Saturday</v>
      </c>
    </row>
    <row r="1721" spans="1:12" x14ac:dyDescent="0.25">
      <c r="A1721" t="s">
        <v>1765</v>
      </c>
      <c r="B1721" t="s">
        <v>32</v>
      </c>
      <c r="C1721" s="3">
        <v>45920</v>
      </c>
      <c r="D1721" t="s">
        <v>40</v>
      </c>
      <c r="E1721" t="s">
        <v>18</v>
      </c>
      <c r="F1721">
        <v>3</v>
      </c>
      <c r="G1721" s="2">
        <v>38</v>
      </c>
      <c r="H1721" s="2">
        <v>114</v>
      </c>
      <c r="I1721" t="s">
        <v>14</v>
      </c>
      <c r="J1721" t="s">
        <v>30</v>
      </c>
      <c r="K1721" t="str">
        <f>TEXT(tblOrders[[#This Row],[Order_Date]],"mmmm")</f>
        <v>September</v>
      </c>
      <c r="L1721" t="str">
        <f>TEXT(tblOrders[[#This Row],[Order_Date]],"DDDD")</f>
        <v>Saturday</v>
      </c>
    </row>
    <row r="1722" spans="1:12" x14ac:dyDescent="0.25">
      <c r="A1722" t="s">
        <v>1766</v>
      </c>
      <c r="B1722" t="s">
        <v>21</v>
      </c>
      <c r="C1722" s="3">
        <v>45925</v>
      </c>
      <c r="D1722" t="s">
        <v>12</v>
      </c>
      <c r="E1722" t="s">
        <v>18</v>
      </c>
      <c r="F1722">
        <v>2</v>
      </c>
      <c r="G1722" s="2">
        <v>71</v>
      </c>
      <c r="H1722" s="2">
        <v>142</v>
      </c>
      <c r="I1722" t="s">
        <v>14</v>
      </c>
      <c r="J1722" t="s">
        <v>30</v>
      </c>
      <c r="K1722" t="str">
        <f>TEXT(tblOrders[[#This Row],[Order_Date]],"mmmm")</f>
        <v>September</v>
      </c>
      <c r="L1722" t="str">
        <f>TEXT(tblOrders[[#This Row],[Order_Date]],"DDDD")</f>
        <v>Thursday</v>
      </c>
    </row>
    <row r="1723" spans="1:12" x14ac:dyDescent="0.25">
      <c r="A1723" t="s">
        <v>1767</v>
      </c>
      <c r="B1723" t="s">
        <v>49</v>
      </c>
      <c r="C1723" s="3">
        <v>45889</v>
      </c>
      <c r="D1723" t="s">
        <v>28</v>
      </c>
      <c r="E1723" t="s">
        <v>29</v>
      </c>
      <c r="F1723">
        <v>2</v>
      </c>
      <c r="G1723" s="2">
        <v>23</v>
      </c>
      <c r="H1723" s="2">
        <v>46</v>
      </c>
      <c r="I1723" t="s">
        <v>14</v>
      </c>
      <c r="J1723" t="s">
        <v>26</v>
      </c>
      <c r="K1723" t="str">
        <f>TEXT(tblOrders[[#This Row],[Order_Date]],"mmmm")</f>
        <v>August</v>
      </c>
      <c r="L1723" t="str">
        <f>TEXT(tblOrders[[#This Row],[Order_Date]],"DDDD")</f>
        <v>Wednesday</v>
      </c>
    </row>
    <row r="1724" spans="1:12" x14ac:dyDescent="0.25">
      <c r="A1724" t="s">
        <v>1768</v>
      </c>
      <c r="B1724" t="s">
        <v>49</v>
      </c>
      <c r="C1724" s="3">
        <v>45917</v>
      </c>
      <c r="D1724" t="s">
        <v>12</v>
      </c>
      <c r="E1724" t="s">
        <v>25</v>
      </c>
      <c r="F1724">
        <v>2</v>
      </c>
      <c r="G1724" s="2">
        <v>30</v>
      </c>
      <c r="H1724" s="2">
        <v>60</v>
      </c>
      <c r="I1724" t="s">
        <v>22</v>
      </c>
      <c r="J1724" t="s">
        <v>213</v>
      </c>
      <c r="K1724" t="str">
        <f>TEXT(tblOrders[[#This Row],[Order_Date]],"mmmm")</f>
        <v>September</v>
      </c>
      <c r="L1724" t="str">
        <f>TEXT(tblOrders[[#This Row],[Order_Date]],"DDDD")</f>
        <v>Wednesday</v>
      </c>
    </row>
    <row r="1725" spans="1:12" x14ac:dyDescent="0.25">
      <c r="A1725" t="s">
        <v>1769</v>
      </c>
      <c r="B1725" t="s">
        <v>32</v>
      </c>
      <c r="C1725" s="3">
        <v>45859</v>
      </c>
      <c r="D1725" t="s">
        <v>12</v>
      </c>
      <c r="E1725" t="s">
        <v>18</v>
      </c>
      <c r="F1725">
        <v>4</v>
      </c>
      <c r="G1725" s="2">
        <v>54</v>
      </c>
      <c r="H1725" s="2">
        <v>216</v>
      </c>
      <c r="I1725" t="s">
        <v>14</v>
      </c>
      <c r="J1725" t="s">
        <v>30</v>
      </c>
      <c r="K1725" t="str">
        <f>TEXT(tblOrders[[#This Row],[Order_Date]],"mmmm")</f>
        <v>July</v>
      </c>
      <c r="L1725" t="str">
        <f>TEXT(tblOrders[[#This Row],[Order_Date]],"DDDD")</f>
        <v>Monday</v>
      </c>
    </row>
    <row r="1726" spans="1:12" x14ac:dyDescent="0.25">
      <c r="A1726" t="s">
        <v>1770</v>
      </c>
      <c r="B1726" t="s">
        <v>21</v>
      </c>
      <c r="C1726" s="3">
        <v>45859</v>
      </c>
      <c r="D1726" t="s">
        <v>17</v>
      </c>
      <c r="E1726" t="s">
        <v>25</v>
      </c>
      <c r="F1726">
        <v>1</v>
      </c>
      <c r="G1726" s="2">
        <v>103</v>
      </c>
      <c r="H1726" s="2">
        <v>103</v>
      </c>
      <c r="I1726" t="s">
        <v>41</v>
      </c>
      <c r="J1726" t="s">
        <v>81</v>
      </c>
      <c r="K1726" t="str">
        <f>TEXT(tblOrders[[#This Row],[Order_Date]],"mmmm")</f>
        <v>July</v>
      </c>
      <c r="L1726" t="str">
        <f>TEXT(tblOrders[[#This Row],[Order_Date]],"DDDD")</f>
        <v>Monday</v>
      </c>
    </row>
    <row r="1727" spans="1:12" x14ac:dyDescent="0.25">
      <c r="A1727" t="s">
        <v>1771</v>
      </c>
      <c r="B1727" t="s">
        <v>61</v>
      </c>
      <c r="C1727" s="3">
        <v>45913</v>
      </c>
      <c r="D1727" t="s">
        <v>17</v>
      </c>
      <c r="E1727" t="s">
        <v>29</v>
      </c>
      <c r="F1727">
        <v>3</v>
      </c>
      <c r="G1727" s="2">
        <v>165</v>
      </c>
      <c r="H1727" s="2">
        <v>495</v>
      </c>
      <c r="I1727" t="s">
        <v>22</v>
      </c>
      <c r="J1727" t="s">
        <v>15</v>
      </c>
      <c r="K1727" t="str">
        <f>TEXT(tblOrders[[#This Row],[Order_Date]],"mmmm")</f>
        <v>September</v>
      </c>
      <c r="L1727" t="str">
        <f>TEXT(tblOrders[[#This Row],[Order_Date]],"DDDD")</f>
        <v>Saturday</v>
      </c>
    </row>
    <row r="1728" spans="1:12" x14ac:dyDescent="0.25">
      <c r="A1728" t="s">
        <v>1772</v>
      </c>
      <c r="B1728" t="s">
        <v>61</v>
      </c>
      <c r="C1728" s="3">
        <v>45875</v>
      </c>
      <c r="D1728" t="s">
        <v>28</v>
      </c>
      <c r="E1728" t="s">
        <v>13</v>
      </c>
      <c r="F1728">
        <v>1</v>
      </c>
      <c r="G1728" s="2">
        <v>55</v>
      </c>
      <c r="H1728" s="2">
        <v>55</v>
      </c>
      <c r="I1728" t="s">
        <v>14</v>
      </c>
      <c r="J1728" t="s">
        <v>34</v>
      </c>
      <c r="K1728" t="str">
        <f>TEXT(tblOrders[[#This Row],[Order_Date]],"mmmm")</f>
        <v>August</v>
      </c>
      <c r="L1728" t="str">
        <f>TEXT(tblOrders[[#This Row],[Order_Date]],"DDDD")</f>
        <v>Wednesday</v>
      </c>
    </row>
    <row r="1729" spans="1:12" x14ac:dyDescent="0.25">
      <c r="A1729" t="s">
        <v>1773</v>
      </c>
      <c r="B1729" t="s">
        <v>32</v>
      </c>
      <c r="C1729" s="3">
        <v>45927</v>
      </c>
      <c r="D1729" t="s">
        <v>17</v>
      </c>
      <c r="E1729" t="s">
        <v>18</v>
      </c>
      <c r="F1729">
        <v>3</v>
      </c>
      <c r="G1729" s="2">
        <v>29</v>
      </c>
      <c r="H1729" s="2">
        <v>87</v>
      </c>
      <c r="I1729" t="s">
        <v>14</v>
      </c>
      <c r="J1729" t="s">
        <v>62</v>
      </c>
      <c r="K1729" t="str">
        <f>TEXT(tblOrders[[#This Row],[Order_Date]],"mmmm")</f>
        <v>September</v>
      </c>
      <c r="L1729" t="str">
        <f>TEXT(tblOrders[[#This Row],[Order_Date]],"DDDD")</f>
        <v>Saturday</v>
      </c>
    </row>
    <row r="1730" spans="1:12" x14ac:dyDescent="0.25">
      <c r="A1730" t="s">
        <v>1774</v>
      </c>
      <c r="B1730" t="s">
        <v>61</v>
      </c>
      <c r="C1730" s="3">
        <v>45909</v>
      </c>
      <c r="D1730" t="s">
        <v>17</v>
      </c>
      <c r="E1730" t="s">
        <v>13</v>
      </c>
      <c r="F1730">
        <v>1</v>
      </c>
      <c r="G1730" s="2">
        <v>121</v>
      </c>
      <c r="H1730" s="2">
        <v>121</v>
      </c>
      <c r="I1730" t="s">
        <v>41</v>
      </c>
      <c r="J1730" t="s">
        <v>15</v>
      </c>
      <c r="K1730" t="str">
        <f>TEXT(tblOrders[[#This Row],[Order_Date]],"mmmm")</f>
        <v>September</v>
      </c>
      <c r="L1730" t="str">
        <f>TEXT(tblOrders[[#This Row],[Order_Date]],"DDDD")</f>
        <v>Tuesday</v>
      </c>
    </row>
    <row r="1731" spans="1:12" x14ac:dyDescent="0.25">
      <c r="A1731" t="s">
        <v>1775</v>
      </c>
      <c r="B1731" t="s">
        <v>37</v>
      </c>
      <c r="C1731" s="3">
        <v>45925</v>
      </c>
      <c r="D1731" t="s">
        <v>40</v>
      </c>
      <c r="E1731" t="s">
        <v>25</v>
      </c>
      <c r="F1731">
        <v>1</v>
      </c>
      <c r="G1731" s="2">
        <v>271</v>
      </c>
      <c r="H1731" s="2">
        <v>271</v>
      </c>
      <c r="I1731" t="s">
        <v>14</v>
      </c>
      <c r="J1731" t="s">
        <v>26</v>
      </c>
      <c r="K1731" t="str">
        <f>TEXT(tblOrders[[#This Row],[Order_Date]],"mmmm")</f>
        <v>September</v>
      </c>
      <c r="L1731" t="str">
        <f>TEXT(tblOrders[[#This Row],[Order_Date]],"DDDD")</f>
        <v>Thursday</v>
      </c>
    </row>
    <row r="1732" spans="1:12" x14ac:dyDescent="0.25">
      <c r="A1732" t="s">
        <v>1776</v>
      </c>
      <c r="B1732" t="s">
        <v>49</v>
      </c>
      <c r="C1732" s="3">
        <v>45902</v>
      </c>
      <c r="D1732" t="s">
        <v>40</v>
      </c>
      <c r="E1732" t="s">
        <v>25</v>
      </c>
      <c r="F1732">
        <v>3</v>
      </c>
      <c r="G1732" s="2">
        <v>46</v>
      </c>
      <c r="H1732" s="2">
        <v>138</v>
      </c>
      <c r="I1732" t="s">
        <v>22</v>
      </c>
      <c r="J1732" t="s">
        <v>38</v>
      </c>
      <c r="K1732" t="str">
        <f>TEXT(tblOrders[[#This Row],[Order_Date]],"mmmm")</f>
        <v>September</v>
      </c>
      <c r="L1732" t="str">
        <f>TEXT(tblOrders[[#This Row],[Order_Date]],"DDDD")</f>
        <v>Tuesday</v>
      </c>
    </row>
    <row r="1733" spans="1:12" x14ac:dyDescent="0.25">
      <c r="A1733" t="s">
        <v>1777</v>
      </c>
      <c r="B1733" t="s">
        <v>32</v>
      </c>
      <c r="C1733" s="3">
        <v>45900</v>
      </c>
      <c r="D1733" t="s">
        <v>17</v>
      </c>
      <c r="E1733" t="s">
        <v>29</v>
      </c>
      <c r="F1733">
        <v>4</v>
      </c>
      <c r="G1733" s="2">
        <v>52</v>
      </c>
      <c r="H1733" s="2">
        <v>208</v>
      </c>
      <c r="I1733" t="s">
        <v>47</v>
      </c>
      <c r="J1733" t="s">
        <v>26</v>
      </c>
      <c r="K1733" t="str">
        <f>TEXT(tblOrders[[#This Row],[Order_Date]],"mmmm")</f>
        <v>August</v>
      </c>
      <c r="L1733" t="str">
        <f>TEXT(tblOrders[[#This Row],[Order_Date]],"DDDD")</f>
        <v>Sunday</v>
      </c>
    </row>
    <row r="1734" spans="1:12" x14ac:dyDescent="0.25">
      <c r="A1734" t="s">
        <v>1778</v>
      </c>
      <c r="B1734" t="s">
        <v>21</v>
      </c>
      <c r="C1734" s="3">
        <v>45918</v>
      </c>
      <c r="D1734" t="s">
        <v>40</v>
      </c>
      <c r="E1734" t="s">
        <v>29</v>
      </c>
      <c r="F1734">
        <v>3</v>
      </c>
      <c r="G1734" s="2">
        <v>53</v>
      </c>
      <c r="H1734" s="2">
        <v>159</v>
      </c>
      <c r="I1734" t="s">
        <v>14</v>
      </c>
      <c r="J1734" t="s">
        <v>213</v>
      </c>
      <c r="K1734" t="str">
        <f>TEXT(tblOrders[[#This Row],[Order_Date]],"mmmm")</f>
        <v>September</v>
      </c>
      <c r="L1734" t="str">
        <f>TEXT(tblOrders[[#This Row],[Order_Date]],"DDDD")</f>
        <v>Thursday</v>
      </c>
    </row>
    <row r="1735" spans="1:12" x14ac:dyDescent="0.25">
      <c r="A1735" t="s">
        <v>1779</v>
      </c>
      <c r="B1735" t="s">
        <v>11</v>
      </c>
      <c r="C1735" s="3">
        <v>45887</v>
      </c>
      <c r="D1735" t="s">
        <v>12</v>
      </c>
      <c r="E1735" t="s">
        <v>25</v>
      </c>
      <c r="F1735">
        <v>1</v>
      </c>
      <c r="G1735" s="2">
        <v>45</v>
      </c>
      <c r="H1735" s="2">
        <v>45</v>
      </c>
      <c r="I1735" t="s">
        <v>14</v>
      </c>
      <c r="J1735" t="s">
        <v>38</v>
      </c>
      <c r="K1735" t="str">
        <f>TEXT(tblOrders[[#This Row],[Order_Date]],"mmmm")</f>
        <v>August</v>
      </c>
      <c r="L1735" t="str">
        <f>TEXT(tblOrders[[#This Row],[Order_Date]],"DDDD")</f>
        <v>Monday</v>
      </c>
    </row>
    <row r="1736" spans="1:12" x14ac:dyDescent="0.25">
      <c r="A1736" t="s">
        <v>1780</v>
      </c>
      <c r="B1736" t="s">
        <v>45</v>
      </c>
      <c r="C1736" s="3">
        <v>45853</v>
      </c>
      <c r="D1736" t="s">
        <v>12</v>
      </c>
      <c r="E1736" t="s">
        <v>29</v>
      </c>
      <c r="F1736">
        <v>2</v>
      </c>
      <c r="G1736" s="2">
        <v>12</v>
      </c>
      <c r="H1736" s="2">
        <v>24</v>
      </c>
      <c r="I1736" t="s">
        <v>14</v>
      </c>
      <c r="J1736" t="s">
        <v>15</v>
      </c>
      <c r="K1736" t="str">
        <f>TEXT(tblOrders[[#This Row],[Order_Date]],"mmmm")</f>
        <v>July</v>
      </c>
      <c r="L1736" t="str">
        <f>TEXT(tblOrders[[#This Row],[Order_Date]],"DDDD")</f>
        <v>Tuesday</v>
      </c>
    </row>
    <row r="1737" spans="1:12" x14ac:dyDescent="0.25">
      <c r="A1737" t="s">
        <v>1781</v>
      </c>
      <c r="B1737" t="s">
        <v>21</v>
      </c>
      <c r="C1737" s="3">
        <v>45860</v>
      </c>
      <c r="D1737" t="s">
        <v>17</v>
      </c>
      <c r="E1737" t="s">
        <v>29</v>
      </c>
      <c r="F1737">
        <v>1</v>
      </c>
      <c r="G1737" s="2">
        <v>113</v>
      </c>
      <c r="H1737" s="2">
        <v>113</v>
      </c>
      <c r="I1737" t="s">
        <v>14</v>
      </c>
      <c r="J1737" t="s">
        <v>26</v>
      </c>
      <c r="K1737" t="str">
        <f>TEXT(tblOrders[[#This Row],[Order_Date]],"mmmm")</f>
        <v>July</v>
      </c>
      <c r="L1737" t="str">
        <f>TEXT(tblOrders[[#This Row],[Order_Date]],"DDDD")</f>
        <v>Tuesday</v>
      </c>
    </row>
    <row r="1738" spans="1:12" x14ac:dyDescent="0.25">
      <c r="A1738" t="s">
        <v>1782</v>
      </c>
      <c r="B1738" t="s">
        <v>32</v>
      </c>
      <c r="C1738" s="3">
        <v>45896</v>
      </c>
      <c r="D1738" t="s">
        <v>12</v>
      </c>
      <c r="E1738" t="s">
        <v>18</v>
      </c>
      <c r="F1738">
        <v>3</v>
      </c>
      <c r="G1738" s="2">
        <v>74</v>
      </c>
      <c r="H1738" s="2">
        <v>222</v>
      </c>
      <c r="I1738" t="s">
        <v>14</v>
      </c>
      <c r="J1738" t="s">
        <v>15</v>
      </c>
      <c r="K1738" t="str">
        <f>TEXT(tblOrders[[#This Row],[Order_Date]],"mmmm")</f>
        <v>August</v>
      </c>
      <c r="L1738" t="str">
        <f>TEXT(tblOrders[[#This Row],[Order_Date]],"DDDD")</f>
        <v>Wednesday</v>
      </c>
    </row>
    <row r="1739" spans="1:12" x14ac:dyDescent="0.25">
      <c r="A1739" t="s">
        <v>1783</v>
      </c>
      <c r="B1739" t="s">
        <v>11</v>
      </c>
      <c r="C1739" s="3">
        <v>45907</v>
      </c>
      <c r="D1739" t="s">
        <v>12</v>
      </c>
      <c r="E1739" t="s">
        <v>29</v>
      </c>
      <c r="F1739">
        <v>1</v>
      </c>
      <c r="G1739" s="2">
        <v>29</v>
      </c>
      <c r="H1739" s="2">
        <v>29</v>
      </c>
      <c r="I1739" t="s">
        <v>14</v>
      </c>
      <c r="J1739" t="s">
        <v>62</v>
      </c>
      <c r="K1739" t="str">
        <f>TEXT(tblOrders[[#This Row],[Order_Date]],"mmmm")</f>
        <v>September</v>
      </c>
      <c r="L1739" t="str">
        <f>TEXT(tblOrders[[#This Row],[Order_Date]],"DDDD")</f>
        <v>Sunday</v>
      </c>
    </row>
    <row r="1740" spans="1:12" x14ac:dyDescent="0.25">
      <c r="A1740" t="s">
        <v>1784</v>
      </c>
      <c r="B1740" t="s">
        <v>32</v>
      </c>
      <c r="C1740" s="3">
        <v>45874</v>
      </c>
      <c r="D1740" t="s">
        <v>28</v>
      </c>
      <c r="E1740" t="s">
        <v>25</v>
      </c>
      <c r="F1740">
        <v>1</v>
      </c>
      <c r="G1740" s="2">
        <v>31</v>
      </c>
      <c r="H1740" s="2">
        <v>31</v>
      </c>
      <c r="I1740" t="s">
        <v>47</v>
      </c>
      <c r="J1740" t="s">
        <v>15</v>
      </c>
      <c r="K1740" t="str">
        <f>TEXT(tblOrders[[#This Row],[Order_Date]],"mmmm")</f>
        <v>August</v>
      </c>
      <c r="L1740" t="str">
        <f>TEXT(tblOrders[[#This Row],[Order_Date]],"DDDD")</f>
        <v>Tuesday</v>
      </c>
    </row>
    <row r="1741" spans="1:12" x14ac:dyDescent="0.25">
      <c r="A1741" t="s">
        <v>1785</v>
      </c>
      <c r="B1741" t="s">
        <v>32</v>
      </c>
      <c r="C1741" s="3">
        <v>45880</v>
      </c>
      <c r="D1741" t="s">
        <v>40</v>
      </c>
      <c r="E1741" t="s">
        <v>18</v>
      </c>
      <c r="F1741">
        <v>2</v>
      </c>
      <c r="G1741" s="2">
        <v>76</v>
      </c>
      <c r="H1741" s="2">
        <v>152</v>
      </c>
      <c r="I1741" t="s">
        <v>41</v>
      </c>
      <c r="J1741" t="s">
        <v>81</v>
      </c>
      <c r="K1741" t="str">
        <f>TEXT(tblOrders[[#This Row],[Order_Date]],"mmmm")</f>
        <v>August</v>
      </c>
      <c r="L1741" t="str">
        <f>TEXT(tblOrders[[#This Row],[Order_Date]],"DDDD")</f>
        <v>Monday</v>
      </c>
    </row>
    <row r="1742" spans="1:12" x14ac:dyDescent="0.25">
      <c r="A1742" t="s">
        <v>1786</v>
      </c>
      <c r="B1742" t="s">
        <v>11</v>
      </c>
      <c r="C1742" s="3">
        <v>45894</v>
      </c>
      <c r="D1742" t="s">
        <v>17</v>
      </c>
      <c r="E1742" t="s">
        <v>29</v>
      </c>
      <c r="F1742">
        <v>2</v>
      </c>
      <c r="G1742" s="2">
        <v>28</v>
      </c>
      <c r="H1742" s="2">
        <v>56</v>
      </c>
      <c r="I1742" t="s">
        <v>14</v>
      </c>
      <c r="J1742" t="s">
        <v>90</v>
      </c>
      <c r="K1742" t="str">
        <f>TEXT(tblOrders[[#This Row],[Order_Date]],"mmmm")</f>
        <v>August</v>
      </c>
      <c r="L1742" t="str">
        <f>TEXT(tblOrders[[#This Row],[Order_Date]],"DDDD")</f>
        <v>Monday</v>
      </c>
    </row>
    <row r="1743" spans="1:12" x14ac:dyDescent="0.25">
      <c r="A1743" t="s">
        <v>1787</v>
      </c>
      <c r="B1743" t="s">
        <v>11</v>
      </c>
      <c r="C1743" s="3">
        <v>45865</v>
      </c>
      <c r="D1743" t="s">
        <v>17</v>
      </c>
      <c r="E1743" t="s">
        <v>25</v>
      </c>
      <c r="F1743">
        <v>1</v>
      </c>
      <c r="G1743" s="2">
        <v>43</v>
      </c>
      <c r="H1743" s="2">
        <v>43</v>
      </c>
      <c r="I1743" t="s">
        <v>14</v>
      </c>
      <c r="J1743" t="s">
        <v>15</v>
      </c>
      <c r="K1743" t="str">
        <f>TEXT(tblOrders[[#This Row],[Order_Date]],"mmmm")</f>
        <v>July</v>
      </c>
      <c r="L1743" t="str">
        <f>TEXT(tblOrders[[#This Row],[Order_Date]],"DDDD")</f>
        <v>Sunday</v>
      </c>
    </row>
    <row r="1744" spans="1:12" x14ac:dyDescent="0.25">
      <c r="A1744" t="s">
        <v>1788</v>
      </c>
      <c r="B1744" t="s">
        <v>32</v>
      </c>
      <c r="C1744" s="3">
        <v>45906</v>
      </c>
      <c r="D1744" t="s">
        <v>17</v>
      </c>
      <c r="E1744" t="s">
        <v>29</v>
      </c>
      <c r="F1744">
        <v>1</v>
      </c>
      <c r="G1744" s="2">
        <v>36</v>
      </c>
      <c r="H1744" s="2">
        <v>36</v>
      </c>
      <c r="I1744" t="s">
        <v>41</v>
      </c>
      <c r="J1744" t="s">
        <v>26</v>
      </c>
      <c r="K1744" t="str">
        <f>TEXT(tblOrders[[#This Row],[Order_Date]],"mmmm")</f>
        <v>September</v>
      </c>
      <c r="L1744" t="str">
        <f>TEXT(tblOrders[[#This Row],[Order_Date]],"DDDD")</f>
        <v>Saturday</v>
      </c>
    </row>
    <row r="1745" spans="1:12" x14ac:dyDescent="0.25">
      <c r="A1745" t="s">
        <v>1789</v>
      </c>
      <c r="B1745" t="s">
        <v>45</v>
      </c>
      <c r="C1745" s="3">
        <v>45863</v>
      </c>
      <c r="D1745" t="s">
        <v>40</v>
      </c>
      <c r="E1745" t="s">
        <v>18</v>
      </c>
      <c r="F1745">
        <v>2</v>
      </c>
      <c r="G1745" s="2">
        <v>13</v>
      </c>
      <c r="H1745" s="2">
        <v>26</v>
      </c>
      <c r="I1745" t="s">
        <v>14</v>
      </c>
      <c r="J1745" t="s">
        <v>67</v>
      </c>
      <c r="K1745" t="str">
        <f>TEXT(tblOrders[[#This Row],[Order_Date]],"mmmm")</f>
        <v>July</v>
      </c>
      <c r="L1745" t="str">
        <f>TEXT(tblOrders[[#This Row],[Order_Date]],"DDDD")</f>
        <v>Friday</v>
      </c>
    </row>
    <row r="1746" spans="1:12" x14ac:dyDescent="0.25">
      <c r="A1746" t="s">
        <v>1790</v>
      </c>
      <c r="B1746" t="s">
        <v>32</v>
      </c>
      <c r="C1746" s="3">
        <v>45894</v>
      </c>
      <c r="D1746" t="s">
        <v>17</v>
      </c>
      <c r="E1746" t="s">
        <v>29</v>
      </c>
      <c r="F1746">
        <v>2</v>
      </c>
      <c r="G1746" s="2">
        <v>88</v>
      </c>
      <c r="H1746" s="2">
        <v>176</v>
      </c>
      <c r="I1746" t="s">
        <v>22</v>
      </c>
      <c r="J1746" t="s">
        <v>81</v>
      </c>
      <c r="K1746" t="str">
        <f>TEXT(tblOrders[[#This Row],[Order_Date]],"mmmm")</f>
        <v>August</v>
      </c>
      <c r="L1746" t="str">
        <f>TEXT(tblOrders[[#This Row],[Order_Date]],"DDDD")</f>
        <v>Monday</v>
      </c>
    </row>
    <row r="1747" spans="1:12" x14ac:dyDescent="0.25">
      <c r="A1747" t="s">
        <v>1791</v>
      </c>
      <c r="B1747" t="s">
        <v>37</v>
      </c>
      <c r="C1747" s="3">
        <v>45906</v>
      </c>
      <c r="D1747" t="s">
        <v>17</v>
      </c>
      <c r="E1747" t="s">
        <v>25</v>
      </c>
      <c r="F1747">
        <v>1</v>
      </c>
      <c r="G1747" s="2">
        <v>56</v>
      </c>
      <c r="H1747" s="2">
        <v>56</v>
      </c>
      <c r="I1747" t="s">
        <v>47</v>
      </c>
      <c r="J1747" t="s">
        <v>15</v>
      </c>
      <c r="K1747" t="str">
        <f>TEXT(tblOrders[[#This Row],[Order_Date]],"mmmm")</f>
        <v>September</v>
      </c>
      <c r="L1747" t="str">
        <f>TEXT(tblOrders[[#This Row],[Order_Date]],"DDDD")</f>
        <v>Saturday</v>
      </c>
    </row>
    <row r="1748" spans="1:12" x14ac:dyDescent="0.25">
      <c r="A1748" t="s">
        <v>1792</v>
      </c>
      <c r="B1748" t="s">
        <v>49</v>
      </c>
      <c r="C1748" s="3">
        <v>45871</v>
      </c>
      <c r="D1748" t="s">
        <v>28</v>
      </c>
      <c r="E1748" t="s">
        <v>29</v>
      </c>
      <c r="F1748">
        <v>4</v>
      </c>
      <c r="G1748" s="2">
        <v>52</v>
      </c>
      <c r="H1748" s="2">
        <v>208</v>
      </c>
      <c r="I1748" t="s">
        <v>14</v>
      </c>
      <c r="J1748" t="s">
        <v>15</v>
      </c>
      <c r="K1748" t="str">
        <f>TEXT(tblOrders[[#This Row],[Order_Date]],"mmmm")</f>
        <v>August</v>
      </c>
      <c r="L1748" t="str">
        <f>TEXT(tblOrders[[#This Row],[Order_Date]],"DDDD")</f>
        <v>Saturday</v>
      </c>
    </row>
    <row r="1749" spans="1:12" x14ac:dyDescent="0.25">
      <c r="A1749" t="s">
        <v>1793</v>
      </c>
      <c r="B1749" t="s">
        <v>37</v>
      </c>
      <c r="C1749" s="3">
        <v>45894</v>
      </c>
      <c r="D1749" t="s">
        <v>40</v>
      </c>
      <c r="E1749" t="s">
        <v>29</v>
      </c>
      <c r="F1749">
        <v>1</v>
      </c>
      <c r="G1749" s="2">
        <v>206</v>
      </c>
      <c r="H1749" s="2">
        <v>206</v>
      </c>
      <c r="I1749" t="s">
        <v>22</v>
      </c>
      <c r="J1749" t="s">
        <v>34</v>
      </c>
      <c r="K1749" t="str">
        <f>TEXT(tblOrders[[#This Row],[Order_Date]],"mmmm")</f>
        <v>August</v>
      </c>
      <c r="L1749" t="str">
        <f>TEXT(tblOrders[[#This Row],[Order_Date]],"DDDD")</f>
        <v>Monday</v>
      </c>
    </row>
    <row r="1750" spans="1:12" x14ac:dyDescent="0.25">
      <c r="A1750" t="s">
        <v>1794</v>
      </c>
      <c r="B1750" t="s">
        <v>21</v>
      </c>
      <c r="C1750" s="3">
        <v>45913</v>
      </c>
      <c r="D1750" t="s">
        <v>12</v>
      </c>
      <c r="E1750" t="s">
        <v>25</v>
      </c>
      <c r="F1750">
        <v>1</v>
      </c>
      <c r="G1750" s="2">
        <v>58</v>
      </c>
      <c r="H1750" s="2">
        <v>58</v>
      </c>
      <c r="I1750" t="s">
        <v>14</v>
      </c>
      <c r="J1750" t="s">
        <v>38</v>
      </c>
      <c r="K1750" t="str">
        <f>TEXT(tblOrders[[#This Row],[Order_Date]],"mmmm")</f>
        <v>September</v>
      </c>
      <c r="L1750" t="str">
        <f>TEXT(tblOrders[[#This Row],[Order_Date]],"DDDD")</f>
        <v>Saturday</v>
      </c>
    </row>
    <row r="1751" spans="1:12" x14ac:dyDescent="0.25">
      <c r="A1751" t="s">
        <v>1795</v>
      </c>
      <c r="B1751" t="s">
        <v>21</v>
      </c>
      <c r="C1751" s="3">
        <v>45919</v>
      </c>
      <c r="D1751" t="s">
        <v>17</v>
      </c>
      <c r="E1751" t="s">
        <v>13</v>
      </c>
      <c r="F1751">
        <v>2</v>
      </c>
      <c r="G1751" s="2">
        <v>63</v>
      </c>
      <c r="H1751" s="2">
        <v>126</v>
      </c>
      <c r="I1751" t="s">
        <v>14</v>
      </c>
      <c r="J1751" t="s">
        <v>34</v>
      </c>
      <c r="K1751" t="str">
        <f>TEXT(tblOrders[[#This Row],[Order_Date]],"mmmm")</f>
        <v>September</v>
      </c>
      <c r="L1751" t="str">
        <f>TEXT(tblOrders[[#This Row],[Order_Date]],"DDDD")</f>
        <v>Friday</v>
      </c>
    </row>
    <row r="1752" spans="1:12" x14ac:dyDescent="0.25">
      <c r="A1752" t="s">
        <v>1796</v>
      </c>
      <c r="B1752" t="s">
        <v>11</v>
      </c>
      <c r="C1752" s="3">
        <v>45918</v>
      </c>
      <c r="D1752" t="s">
        <v>40</v>
      </c>
      <c r="E1752" t="s">
        <v>25</v>
      </c>
      <c r="F1752">
        <v>3</v>
      </c>
      <c r="G1752" s="2">
        <v>16</v>
      </c>
      <c r="H1752" s="2">
        <v>48</v>
      </c>
      <c r="I1752" t="s">
        <v>14</v>
      </c>
      <c r="J1752" t="s">
        <v>213</v>
      </c>
      <c r="K1752" t="str">
        <f>TEXT(tblOrders[[#This Row],[Order_Date]],"mmmm")</f>
        <v>September</v>
      </c>
      <c r="L1752" t="str">
        <f>TEXT(tblOrders[[#This Row],[Order_Date]],"DDDD")</f>
        <v>Thursday</v>
      </c>
    </row>
    <row r="1753" spans="1:12" x14ac:dyDescent="0.25">
      <c r="A1753" t="s">
        <v>1797</v>
      </c>
      <c r="B1753" t="s">
        <v>11</v>
      </c>
      <c r="C1753" s="3">
        <v>45894</v>
      </c>
      <c r="D1753" t="s">
        <v>40</v>
      </c>
      <c r="E1753" t="s">
        <v>25</v>
      </c>
      <c r="F1753">
        <v>2</v>
      </c>
      <c r="G1753" s="2">
        <v>20</v>
      </c>
      <c r="H1753" s="2">
        <v>40</v>
      </c>
      <c r="I1753" t="s">
        <v>47</v>
      </c>
      <c r="J1753" t="s">
        <v>26</v>
      </c>
      <c r="K1753" t="str">
        <f>TEXT(tblOrders[[#This Row],[Order_Date]],"mmmm")</f>
        <v>August</v>
      </c>
      <c r="L1753" t="str">
        <f>TEXT(tblOrders[[#This Row],[Order_Date]],"DDDD")</f>
        <v>Monday</v>
      </c>
    </row>
    <row r="1754" spans="1:12" x14ac:dyDescent="0.25">
      <c r="A1754" t="s">
        <v>1798</v>
      </c>
      <c r="B1754" t="s">
        <v>61</v>
      </c>
      <c r="C1754" s="3">
        <v>45879</v>
      </c>
      <c r="D1754" t="s">
        <v>40</v>
      </c>
      <c r="E1754" t="s">
        <v>29</v>
      </c>
      <c r="F1754">
        <v>1</v>
      </c>
      <c r="G1754" s="2">
        <v>66</v>
      </c>
      <c r="H1754" s="2">
        <v>66</v>
      </c>
      <c r="I1754" t="s">
        <v>14</v>
      </c>
      <c r="J1754" t="s">
        <v>38</v>
      </c>
      <c r="K1754" t="str">
        <f>TEXT(tblOrders[[#This Row],[Order_Date]],"mmmm")</f>
        <v>August</v>
      </c>
      <c r="L1754" t="str">
        <f>TEXT(tblOrders[[#This Row],[Order_Date]],"DDDD")</f>
        <v>Sunday</v>
      </c>
    </row>
    <row r="1755" spans="1:12" x14ac:dyDescent="0.25">
      <c r="A1755" t="s">
        <v>1799</v>
      </c>
      <c r="B1755" t="s">
        <v>11</v>
      </c>
      <c r="C1755" s="3">
        <v>45922</v>
      </c>
      <c r="D1755" t="s">
        <v>17</v>
      </c>
      <c r="E1755" t="s">
        <v>25</v>
      </c>
      <c r="F1755">
        <v>3</v>
      </c>
      <c r="G1755" s="2">
        <v>34</v>
      </c>
      <c r="H1755" s="2">
        <v>102</v>
      </c>
      <c r="I1755" t="s">
        <v>14</v>
      </c>
      <c r="J1755" t="s">
        <v>90</v>
      </c>
      <c r="K1755" t="str">
        <f>TEXT(tblOrders[[#This Row],[Order_Date]],"mmmm")</f>
        <v>September</v>
      </c>
      <c r="L1755" t="str">
        <f>TEXT(tblOrders[[#This Row],[Order_Date]],"DDDD")</f>
        <v>Monday</v>
      </c>
    </row>
    <row r="1756" spans="1:12" x14ac:dyDescent="0.25">
      <c r="A1756" t="s">
        <v>1800</v>
      </c>
      <c r="B1756" t="s">
        <v>32</v>
      </c>
      <c r="C1756" s="3">
        <v>45916</v>
      </c>
      <c r="D1756" t="s">
        <v>12</v>
      </c>
      <c r="E1756" t="s">
        <v>25</v>
      </c>
      <c r="F1756">
        <v>2</v>
      </c>
      <c r="G1756" s="2">
        <v>61</v>
      </c>
      <c r="H1756" s="2">
        <v>122</v>
      </c>
      <c r="I1756" t="s">
        <v>41</v>
      </c>
      <c r="J1756" t="s">
        <v>81</v>
      </c>
      <c r="K1756" t="str">
        <f>TEXT(tblOrders[[#This Row],[Order_Date]],"mmmm")</f>
        <v>September</v>
      </c>
      <c r="L1756" t="str">
        <f>TEXT(tblOrders[[#This Row],[Order_Date]],"DDDD")</f>
        <v>Tuesday</v>
      </c>
    </row>
    <row r="1757" spans="1:12" x14ac:dyDescent="0.25">
      <c r="A1757" t="s">
        <v>1801</v>
      </c>
      <c r="B1757" t="s">
        <v>11</v>
      </c>
      <c r="C1757" s="3">
        <v>45926</v>
      </c>
      <c r="D1757" t="s">
        <v>17</v>
      </c>
      <c r="E1757" t="s">
        <v>25</v>
      </c>
      <c r="F1757">
        <v>2</v>
      </c>
      <c r="G1757" s="2">
        <v>23</v>
      </c>
      <c r="H1757" s="2">
        <v>46</v>
      </c>
      <c r="I1757" t="s">
        <v>14</v>
      </c>
      <c r="J1757" t="s">
        <v>26</v>
      </c>
      <c r="K1757" t="str">
        <f>TEXT(tblOrders[[#This Row],[Order_Date]],"mmmm")</f>
        <v>September</v>
      </c>
      <c r="L1757" t="str">
        <f>TEXT(tblOrders[[#This Row],[Order_Date]],"DDDD")</f>
        <v>Friday</v>
      </c>
    </row>
    <row r="1758" spans="1:12" x14ac:dyDescent="0.25">
      <c r="A1758" t="s">
        <v>1802</v>
      </c>
      <c r="B1758" t="s">
        <v>61</v>
      </c>
      <c r="C1758" s="3">
        <v>45867</v>
      </c>
      <c r="D1758" t="s">
        <v>17</v>
      </c>
      <c r="E1758" t="s">
        <v>29</v>
      </c>
      <c r="F1758">
        <v>1</v>
      </c>
      <c r="G1758" s="2">
        <v>91</v>
      </c>
      <c r="H1758" s="2">
        <v>91</v>
      </c>
      <c r="I1758" t="s">
        <v>14</v>
      </c>
      <c r="J1758" t="s">
        <v>62</v>
      </c>
      <c r="K1758" t="str">
        <f>TEXT(tblOrders[[#This Row],[Order_Date]],"mmmm")</f>
        <v>July</v>
      </c>
      <c r="L1758" t="str">
        <f>TEXT(tblOrders[[#This Row],[Order_Date]],"DDDD")</f>
        <v>Tuesday</v>
      </c>
    </row>
    <row r="1759" spans="1:12" x14ac:dyDescent="0.25">
      <c r="A1759" t="s">
        <v>1803</v>
      </c>
      <c r="B1759" t="s">
        <v>37</v>
      </c>
      <c r="C1759" s="3">
        <v>45898</v>
      </c>
      <c r="D1759" t="s">
        <v>28</v>
      </c>
      <c r="E1759" t="s">
        <v>25</v>
      </c>
      <c r="F1759">
        <v>1</v>
      </c>
      <c r="G1759" s="2">
        <v>142</v>
      </c>
      <c r="H1759" s="2">
        <v>142</v>
      </c>
      <c r="I1759" t="s">
        <v>41</v>
      </c>
      <c r="J1759" t="s">
        <v>62</v>
      </c>
      <c r="K1759" t="str">
        <f>TEXT(tblOrders[[#This Row],[Order_Date]],"mmmm")</f>
        <v>August</v>
      </c>
      <c r="L1759" t="str">
        <f>TEXT(tblOrders[[#This Row],[Order_Date]],"DDDD")</f>
        <v>Friday</v>
      </c>
    </row>
    <row r="1760" spans="1:12" x14ac:dyDescent="0.25">
      <c r="A1760" t="s">
        <v>1804</v>
      </c>
      <c r="B1760" t="s">
        <v>32</v>
      </c>
      <c r="C1760" s="3">
        <v>45852</v>
      </c>
      <c r="D1760" t="s">
        <v>12</v>
      </c>
      <c r="E1760" t="s">
        <v>13</v>
      </c>
      <c r="F1760">
        <v>1</v>
      </c>
      <c r="G1760" s="2">
        <v>43</v>
      </c>
      <c r="H1760" s="2">
        <v>43</v>
      </c>
      <c r="I1760" t="s">
        <v>22</v>
      </c>
      <c r="J1760" t="s">
        <v>62</v>
      </c>
      <c r="K1760" t="str">
        <f>TEXT(tblOrders[[#This Row],[Order_Date]],"mmmm")</f>
        <v>July</v>
      </c>
      <c r="L1760" t="str">
        <f>TEXT(tblOrders[[#This Row],[Order_Date]],"DDDD")</f>
        <v>Monday</v>
      </c>
    </row>
    <row r="1761" spans="1:12" x14ac:dyDescent="0.25">
      <c r="A1761" t="s">
        <v>1805</v>
      </c>
      <c r="B1761" t="s">
        <v>61</v>
      </c>
      <c r="C1761" s="3">
        <v>45847</v>
      </c>
      <c r="D1761" t="s">
        <v>12</v>
      </c>
      <c r="E1761" t="s">
        <v>18</v>
      </c>
      <c r="F1761">
        <v>1</v>
      </c>
      <c r="G1761" s="2">
        <v>111</v>
      </c>
      <c r="H1761" s="2">
        <v>111</v>
      </c>
      <c r="I1761" t="s">
        <v>14</v>
      </c>
      <c r="J1761" t="s">
        <v>15</v>
      </c>
      <c r="K1761" t="str">
        <f>TEXT(tblOrders[[#This Row],[Order_Date]],"mmmm")</f>
        <v>July</v>
      </c>
      <c r="L1761" t="str">
        <f>TEXT(tblOrders[[#This Row],[Order_Date]],"DDDD")</f>
        <v>Wednesday</v>
      </c>
    </row>
    <row r="1762" spans="1:12" x14ac:dyDescent="0.25">
      <c r="A1762" t="s">
        <v>1806</v>
      </c>
      <c r="B1762" t="s">
        <v>37</v>
      </c>
      <c r="C1762" s="3">
        <v>45905</v>
      </c>
      <c r="D1762" t="s">
        <v>17</v>
      </c>
      <c r="E1762" t="s">
        <v>29</v>
      </c>
      <c r="F1762">
        <v>2</v>
      </c>
      <c r="G1762" s="2">
        <v>236</v>
      </c>
      <c r="H1762" s="2">
        <v>472</v>
      </c>
      <c r="I1762" t="s">
        <v>14</v>
      </c>
      <c r="J1762" t="s">
        <v>26</v>
      </c>
      <c r="K1762" t="str">
        <f>TEXT(tblOrders[[#This Row],[Order_Date]],"mmmm")</f>
        <v>September</v>
      </c>
      <c r="L1762" t="str">
        <f>TEXT(tblOrders[[#This Row],[Order_Date]],"DDDD")</f>
        <v>Friday</v>
      </c>
    </row>
    <row r="1763" spans="1:12" x14ac:dyDescent="0.25">
      <c r="A1763" t="s">
        <v>1807</v>
      </c>
      <c r="B1763" t="s">
        <v>61</v>
      </c>
      <c r="C1763" s="3">
        <v>45873</v>
      </c>
      <c r="D1763" t="s">
        <v>12</v>
      </c>
      <c r="E1763" t="s">
        <v>18</v>
      </c>
      <c r="F1763">
        <v>3</v>
      </c>
      <c r="G1763" s="2">
        <v>156</v>
      </c>
      <c r="H1763" s="2">
        <v>468</v>
      </c>
      <c r="I1763" t="s">
        <v>43</v>
      </c>
      <c r="J1763" t="s">
        <v>26</v>
      </c>
      <c r="K1763" t="str">
        <f>TEXT(tblOrders[[#This Row],[Order_Date]],"mmmm")</f>
        <v>August</v>
      </c>
      <c r="L1763" t="str">
        <f>TEXT(tblOrders[[#This Row],[Order_Date]],"DDDD")</f>
        <v>Monday</v>
      </c>
    </row>
    <row r="1764" spans="1:12" x14ac:dyDescent="0.25">
      <c r="A1764" t="s">
        <v>1808</v>
      </c>
      <c r="B1764" t="s">
        <v>21</v>
      </c>
      <c r="C1764" s="3">
        <v>45923</v>
      </c>
      <c r="D1764" t="s">
        <v>28</v>
      </c>
      <c r="E1764" t="s">
        <v>29</v>
      </c>
      <c r="F1764">
        <v>2</v>
      </c>
      <c r="G1764" s="2">
        <v>120</v>
      </c>
      <c r="H1764" s="2">
        <v>240</v>
      </c>
      <c r="I1764" t="s">
        <v>22</v>
      </c>
      <c r="J1764" t="s">
        <v>67</v>
      </c>
      <c r="K1764" t="str">
        <f>TEXT(tblOrders[[#This Row],[Order_Date]],"mmmm")</f>
        <v>September</v>
      </c>
      <c r="L1764" t="str">
        <f>TEXT(tblOrders[[#This Row],[Order_Date]],"DDDD")</f>
        <v>Tuesday</v>
      </c>
    </row>
    <row r="1765" spans="1:12" x14ac:dyDescent="0.25">
      <c r="A1765" t="s">
        <v>1809</v>
      </c>
      <c r="B1765" t="s">
        <v>37</v>
      </c>
      <c r="C1765" s="3">
        <v>45851</v>
      </c>
      <c r="D1765" t="s">
        <v>40</v>
      </c>
      <c r="E1765" t="s">
        <v>18</v>
      </c>
      <c r="F1765">
        <v>3</v>
      </c>
      <c r="G1765" s="2">
        <v>255</v>
      </c>
      <c r="H1765" s="2">
        <v>765</v>
      </c>
      <c r="I1765" t="s">
        <v>41</v>
      </c>
      <c r="J1765" t="s">
        <v>213</v>
      </c>
      <c r="K1765" t="str">
        <f>TEXT(tblOrders[[#This Row],[Order_Date]],"mmmm")</f>
        <v>July</v>
      </c>
      <c r="L1765" t="str">
        <f>TEXT(tblOrders[[#This Row],[Order_Date]],"DDDD")</f>
        <v>Sunday</v>
      </c>
    </row>
    <row r="1766" spans="1:12" x14ac:dyDescent="0.25">
      <c r="A1766" t="s">
        <v>1810</v>
      </c>
      <c r="B1766" t="s">
        <v>32</v>
      </c>
      <c r="C1766" s="3">
        <v>45853</v>
      </c>
      <c r="D1766" t="s">
        <v>12</v>
      </c>
      <c r="E1766" t="s">
        <v>25</v>
      </c>
      <c r="F1766">
        <v>2</v>
      </c>
      <c r="G1766" s="2">
        <v>55</v>
      </c>
      <c r="H1766" s="2">
        <v>110</v>
      </c>
      <c r="I1766" t="s">
        <v>14</v>
      </c>
      <c r="J1766" t="s">
        <v>81</v>
      </c>
      <c r="K1766" t="str">
        <f>TEXT(tblOrders[[#This Row],[Order_Date]],"mmmm")</f>
        <v>July</v>
      </c>
      <c r="L1766" t="str">
        <f>TEXT(tblOrders[[#This Row],[Order_Date]],"DDDD")</f>
        <v>Tuesday</v>
      </c>
    </row>
    <row r="1767" spans="1:12" x14ac:dyDescent="0.25">
      <c r="A1767" t="s">
        <v>1811</v>
      </c>
      <c r="B1767" t="s">
        <v>37</v>
      </c>
      <c r="C1767" s="3">
        <v>45881</v>
      </c>
      <c r="D1767" t="s">
        <v>17</v>
      </c>
      <c r="E1767" t="s">
        <v>18</v>
      </c>
      <c r="F1767">
        <v>1</v>
      </c>
      <c r="G1767" s="2">
        <v>202</v>
      </c>
      <c r="H1767" s="2">
        <v>202</v>
      </c>
      <c r="I1767" t="s">
        <v>14</v>
      </c>
      <c r="J1767" t="s">
        <v>90</v>
      </c>
      <c r="K1767" t="str">
        <f>TEXT(tblOrders[[#This Row],[Order_Date]],"mmmm")</f>
        <v>August</v>
      </c>
      <c r="L1767" t="str">
        <f>TEXT(tblOrders[[#This Row],[Order_Date]],"DDDD")</f>
        <v>Tuesday</v>
      </c>
    </row>
    <row r="1768" spans="1:12" x14ac:dyDescent="0.25">
      <c r="A1768" t="s">
        <v>1812</v>
      </c>
      <c r="B1768" t="s">
        <v>32</v>
      </c>
      <c r="C1768" s="3">
        <v>45855</v>
      </c>
      <c r="D1768" t="s">
        <v>17</v>
      </c>
      <c r="E1768" t="s">
        <v>29</v>
      </c>
      <c r="F1768">
        <v>3</v>
      </c>
      <c r="G1768" s="2">
        <v>78</v>
      </c>
      <c r="H1768" s="2">
        <v>234</v>
      </c>
      <c r="I1768" t="s">
        <v>22</v>
      </c>
      <c r="J1768" t="s">
        <v>38</v>
      </c>
      <c r="K1768" t="str">
        <f>TEXT(tblOrders[[#This Row],[Order_Date]],"mmmm")</f>
        <v>July</v>
      </c>
      <c r="L1768" t="str">
        <f>TEXT(tblOrders[[#This Row],[Order_Date]],"DDDD")</f>
        <v>Thursday</v>
      </c>
    </row>
    <row r="1769" spans="1:12" x14ac:dyDescent="0.25">
      <c r="A1769" t="s">
        <v>1813</v>
      </c>
      <c r="B1769" t="s">
        <v>37</v>
      </c>
      <c r="C1769" s="3">
        <v>45928</v>
      </c>
      <c r="D1769" t="s">
        <v>40</v>
      </c>
      <c r="E1769" t="s">
        <v>18</v>
      </c>
      <c r="F1769">
        <v>2</v>
      </c>
      <c r="G1769" s="2">
        <v>218</v>
      </c>
      <c r="H1769" s="2">
        <v>436</v>
      </c>
      <c r="I1769" t="s">
        <v>22</v>
      </c>
      <c r="J1769" t="s">
        <v>38</v>
      </c>
      <c r="K1769" t="str">
        <f>TEXT(tblOrders[[#This Row],[Order_Date]],"mmmm")</f>
        <v>September</v>
      </c>
      <c r="L1769" t="str">
        <f>TEXT(tblOrders[[#This Row],[Order_Date]],"DDDD")</f>
        <v>Sunday</v>
      </c>
    </row>
    <row r="1770" spans="1:12" x14ac:dyDescent="0.25">
      <c r="A1770" t="s">
        <v>1814</v>
      </c>
      <c r="B1770" t="s">
        <v>61</v>
      </c>
      <c r="C1770" s="3">
        <v>45866</v>
      </c>
      <c r="D1770" t="s">
        <v>17</v>
      </c>
      <c r="E1770" t="s">
        <v>25</v>
      </c>
      <c r="F1770">
        <v>1</v>
      </c>
      <c r="G1770" s="2">
        <v>61</v>
      </c>
      <c r="H1770" s="2">
        <v>61</v>
      </c>
      <c r="I1770" t="s">
        <v>14</v>
      </c>
      <c r="J1770" t="s">
        <v>67</v>
      </c>
      <c r="K1770" t="str">
        <f>TEXT(tblOrders[[#This Row],[Order_Date]],"mmmm")</f>
        <v>July</v>
      </c>
      <c r="L1770" t="str">
        <f>TEXT(tblOrders[[#This Row],[Order_Date]],"DDDD")</f>
        <v>Monday</v>
      </c>
    </row>
    <row r="1771" spans="1:12" x14ac:dyDescent="0.25">
      <c r="A1771" t="s">
        <v>1815</v>
      </c>
      <c r="B1771" t="s">
        <v>45</v>
      </c>
      <c r="C1771" s="3">
        <v>45896</v>
      </c>
      <c r="D1771" t="s">
        <v>28</v>
      </c>
      <c r="E1771" t="s">
        <v>29</v>
      </c>
      <c r="F1771">
        <v>2</v>
      </c>
      <c r="G1771" s="2">
        <v>12</v>
      </c>
      <c r="H1771" s="2">
        <v>24</v>
      </c>
      <c r="I1771" t="s">
        <v>14</v>
      </c>
      <c r="J1771" t="s">
        <v>26</v>
      </c>
      <c r="K1771" t="str">
        <f>TEXT(tblOrders[[#This Row],[Order_Date]],"mmmm")</f>
        <v>August</v>
      </c>
      <c r="L1771" t="str">
        <f>TEXT(tblOrders[[#This Row],[Order_Date]],"DDDD")</f>
        <v>Wednesday</v>
      </c>
    </row>
    <row r="1772" spans="1:12" x14ac:dyDescent="0.25">
      <c r="A1772" t="s">
        <v>1816</v>
      </c>
      <c r="B1772" t="s">
        <v>32</v>
      </c>
      <c r="C1772" s="3">
        <v>45872</v>
      </c>
      <c r="D1772" t="s">
        <v>12</v>
      </c>
      <c r="E1772" t="s">
        <v>29</v>
      </c>
      <c r="F1772">
        <v>2</v>
      </c>
      <c r="G1772" s="2">
        <v>59</v>
      </c>
      <c r="H1772" s="2">
        <v>118</v>
      </c>
      <c r="I1772" t="s">
        <v>43</v>
      </c>
      <c r="J1772" t="s">
        <v>213</v>
      </c>
      <c r="K1772" t="str">
        <f>TEXT(tblOrders[[#This Row],[Order_Date]],"mmmm")</f>
        <v>August</v>
      </c>
      <c r="L1772" t="str">
        <f>TEXT(tblOrders[[#This Row],[Order_Date]],"DDDD")</f>
        <v>Sunday</v>
      </c>
    </row>
    <row r="1773" spans="1:12" x14ac:dyDescent="0.25">
      <c r="A1773" t="s">
        <v>1817</v>
      </c>
      <c r="B1773" t="s">
        <v>32</v>
      </c>
      <c r="C1773" s="3">
        <v>45889</v>
      </c>
      <c r="D1773" t="s">
        <v>17</v>
      </c>
      <c r="E1773" t="s">
        <v>25</v>
      </c>
      <c r="F1773">
        <v>2</v>
      </c>
      <c r="G1773" s="2">
        <v>85</v>
      </c>
      <c r="H1773" s="2">
        <v>170</v>
      </c>
      <c r="I1773" t="s">
        <v>14</v>
      </c>
      <c r="J1773" t="s">
        <v>15</v>
      </c>
      <c r="K1773" t="str">
        <f>TEXT(tblOrders[[#This Row],[Order_Date]],"mmmm")</f>
        <v>August</v>
      </c>
      <c r="L1773" t="str">
        <f>TEXT(tblOrders[[#This Row],[Order_Date]],"DDDD")</f>
        <v>Wednesday</v>
      </c>
    </row>
    <row r="1774" spans="1:12" x14ac:dyDescent="0.25">
      <c r="A1774" t="s">
        <v>1818</v>
      </c>
      <c r="B1774" t="s">
        <v>45</v>
      </c>
      <c r="C1774" s="3">
        <v>45865</v>
      </c>
      <c r="D1774" t="s">
        <v>28</v>
      </c>
      <c r="E1774" t="s">
        <v>18</v>
      </c>
      <c r="F1774">
        <v>3</v>
      </c>
      <c r="G1774" s="2">
        <v>12</v>
      </c>
      <c r="H1774" s="2">
        <v>36</v>
      </c>
      <c r="I1774" t="s">
        <v>47</v>
      </c>
      <c r="J1774" t="s">
        <v>38</v>
      </c>
      <c r="K1774" t="str">
        <f>TEXT(tblOrders[[#This Row],[Order_Date]],"mmmm")</f>
        <v>July</v>
      </c>
      <c r="L1774" t="str">
        <f>TEXT(tblOrders[[#This Row],[Order_Date]],"DDDD")</f>
        <v>Sunday</v>
      </c>
    </row>
    <row r="1775" spans="1:12" x14ac:dyDescent="0.25">
      <c r="A1775" t="s">
        <v>1819</v>
      </c>
      <c r="B1775" t="s">
        <v>61</v>
      </c>
      <c r="C1775" s="3">
        <v>45927</v>
      </c>
      <c r="D1775" t="s">
        <v>40</v>
      </c>
      <c r="E1775" t="s">
        <v>18</v>
      </c>
      <c r="F1775">
        <v>1</v>
      </c>
      <c r="G1775" s="2">
        <v>138</v>
      </c>
      <c r="H1775" s="2">
        <v>138</v>
      </c>
      <c r="I1775" t="s">
        <v>14</v>
      </c>
      <c r="J1775" t="s">
        <v>81</v>
      </c>
      <c r="K1775" t="str">
        <f>TEXT(tblOrders[[#This Row],[Order_Date]],"mmmm")</f>
        <v>September</v>
      </c>
      <c r="L1775" t="str">
        <f>TEXT(tblOrders[[#This Row],[Order_Date]],"DDDD")</f>
        <v>Saturday</v>
      </c>
    </row>
    <row r="1776" spans="1:12" x14ac:dyDescent="0.25">
      <c r="A1776" t="s">
        <v>1820</v>
      </c>
      <c r="B1776" t="s">
        <v>71</v>
      </c>
      <c r="C1776" s="3">
        <v>45839</v>
      </c>
      <c r="D1776" t="s">
        <v>17</v>
      </c>
      <c r="E1776" t="s">
        <v>29</v>
      </c>
      <c r="F1776">
        <v>2</v>
      </c>
      <c r="G1776" s="2">
        <v>26</v>
      </c>
      <c r="H1776" s="2">
        <v>52</v>
      </c>
      <c r="I1776" t="s">
        <v>41</v>
      </c>
      <c r="J1776" t="s">
        <v>15</v>
      </c>
      <c r="K1776" t="str">
        <f>TEXT(tblOrders[[#This Row],[Order_Date]],"mmmm")</f>
        <v>July</v>
      </c>
      <c r="L1776" t="str">
        <f>TEXT(tblOrders[[#This Row],[Order_Date]],"DDDD")</f>
        <v>Tuesday</v>
      </c>
    </row>
    <row r="1777" spans="1:12" x14ac:dyDescent="0.25">
      <c r="A1777" t="s">
        <v>1821</v>
      </c>
      <c r="B1777" t="s">
        <v>37</v>
      </c>
      <c r="C1777" s="3">
        <v>45842</v>
      </c>
      <c r="D1777" t="s">
        <v>12</v>
      </c>
      <c r="E1777" t="s">
        <v>13</v>
      </c>
      <c r="F1777">
        <v>1</v>
      </c>
      <c r="G1777" s="2">
        <v>141</v>
      </c>
      <c r="H1777" s="2">
        <v>141</v>
      </c>
      <c r="I1777" t="s">
        <v>14</v>
      </c>
      <c r="J1777" t="s">
        <v>15</v>
      </c>
      <c r="K1777" t="str">
        <f>TEXT(tblOrders[[#This Row],[Order_Date]],"mmmm")</f>
        <v>July</v>
      </c>
      <c r="L1777" t="str">
        <f>TEXT(tblOrders[[#This Row],[Order_Date]],"DDDD")</f>
        <v>Friday</v>
      </c>
    </row>
    <row r="1778" spans="1:12" x14ac:dyDescent="0.25">
      <c r="A1778" t="s">
        <v>1822</v>
      </c>
      <c r="B1778" t="s">
        <v>32</v>
      </c>
      <c r="C1778" s="3">
        <v>45855</v>
      </c>
      <c r="D1778" t="s">
        <v>12</v>
      </c>
      <c r="E1778" t="s">
        <v>25</v>
      </c>
      <c r="F1778">
        <v>2</v>
      </c>
      <c r="G1778" s="2">
        <v>53</v>
      </c>
      <c r="H1778" s="2">
        <v>106</v>
      </c>
      <c r="I1778" t="s">
        <v>47</v>
      </c>
      <c r="J1778" t="s">
        <v>81</v>
      </c>
      <c r="K1778" t="str">
        <f>TEXT(tblOrders[[#This Row],[Order_Date]],"mmmm")</f>
        <v>July</v>
      </c>
      <c r="L1778" t="str">
        <f>TEXT(tblOrders[[#This Row],[Order_Date]],"DDDD")</f>
        <v>Thursday</v>
      </c>
    </row>
    <row r="1779" spans="1:12" x14ac:dyDescent="0.25">
      <c r="A1779" t="s">
        <v>1823</v>
      </c>
      <c r="B1779" t="s">
        <v>61</v>
      </c>
      <c r="C1779" s="3">
        <v>45927</v>
      </c>
      <c r="D1779" t="s">
        <v>12</v>
      </c>
      <c r="E1779" t="s">
        <v>25</v>
      </c>
      <c r="F1779">
        <v>2</v>
      </c>
      <c r="G1779" s="2">
        <v>117</v>
      </c>
      <c r="H1779" s="2">
        <v>234</v>
      </c>
      <c r="I1779" t="s">
        <v>47</v>
      </c>
      <c r="J1779" t="s">
        <v>34</v>
      </c>
      <c r="K1779" t="str">
        <f>TEXT(tblOrders[[#This Row],[Order_Date]],"mmmm")</f>
        <v>September</v>
      </c>
      <c r="L1779" t="str">
        <f>TEXT(tblOrders[[#This Row],[Order_Date]],"DDDD")</f>
        <v>Saturday</v>
      </c>
    </row>
    <row r="1780" spans="1:12" x14ac:dyDescent="0.25">
      <c r="A1780" t="s">
        <v>1824</v>
      </c>
      <c r="B1780" t="s">
        <v>21</v>
      </c>
      <c r="C1780" s="3">
        <v>45901</v>
      </c>
      <c r="D1780" t="s">
        <v>40</v>
      </c>
      <c r="E1780" t="s">
        <v>25</v>
      </c>
      <c r="F1780">
        <v>1</v>
      </c>
      <c r="G1780" s="2">
        <v>112</v>
      </c>
      <c r="H1780" s="2">
        <v>112</v>
      </c>
      <c r="I1780" t="s">
        <v>47</v>
      </c>
      <c r="J1780" t="s">
        <v>15</v>
      </c>
      <c r="K1780" t="str">
        <f>TEXT(tblOrders[[#This Row],[Order_Date]],"mmmm")</f>
        <v>September</v>
      </c>
      <c r="L1780" t="str">
        <f>TEXT(tblOrders[[#This Row],[Order_Date]],"DDDD")</f>
        <v>Monday</v>
      </c>
    </row>
    <row r="1781" spans="1:12" x14ac:dyDescent="0.25">
      <c r="A1781" t="s">
        <v>1825</v>
      </c>
      <c r="B1781" t="s">
        <v>61</v>
      </c>
      <c r="C1781" s="3">
        <v>45865</v>
      </c>
      <c r="D1781" t="s">
        <v>17</v>
      </c>
      <c r="E1781" t="s">
        <v>29</v>
      </c>
      <c r="F1781">
        <v>2</v>
      </c>
      <c r="G1781" s="2">
        <v>133</v>
      </c>
      <c r="H1781" s="2">
        <v>266</v>
      </c>
      <c r="I1781" t="s">
        <v>47</v>
      </c>
      <c r="J1781" t="s">
        <v>38</v>
      </c>
      <c r="K1781" t="str">
        <f>TEXT(tblOrders[[#This Row],[Order_Date]],"mmmm")</f>
        <v>July</v>
      </c>
      <c r="L1781" t="str">
        <f>TEXT(tblOrders[[#This Row],[Order_Date]],"DDDD")</f>
        <v>Sunday</v>
      </c>
    </row>
    <row r="1782" spans="1:12" x14ac:dyDescent="0.25">
      <c r="A1782" t="s">
        <v>1826</v>
      </c>
      <c r="B1782" t="s">
        <v>37</v>
      </c>
      <c r="C1782" s="3">
        <v>45912</v>
      </c>
      <c r="D1782" t="s">
        <v>17</v>
      </c>
      <c r="E1782" t="s">
        <v>13</v>
      </c>
      <c r="F1782">
        <v>2</v>
      </c>
      <c r="G1782" s="2">
        <v>261</v>
      </c>
      <c r="H1782" s="2">
        <v>522</v>
      </c>
      <c r="I1782" t="s">
        <v>22</v>
      </c>
      <c r="J1782" t="s">
        <v>116</v>
      </c>
      <c r="K1782" t="str">
        <f>TEXT(tblOrders[[#This Row],[Order_Date]],"mmmm")</f>
        <v>September</v>
      </c>
      <c r="L1782" t="str">
        <f>TEXT(tblOrders[[#This Row],[Order_Date]],"DDDD")</f>
        <v>Friday</v>
      </c>
    </row>
    <row r="1783" spans="1:12" x14ac:dyDescent="0.25">
      <c r="A1783" t="s">
        <v>1827</v>
      </c>
      <c r="B1783" t="s">
        <v>21</v>
      </c>
      <c r="C1783" s="3">
        <v>45914</v>
      </c>
      <c r="D1783" t="s">
        <v>12</v>
      </c>
      <c r="E1783" t="s">
        <v>25</v>
      </c>
      <c r="F1783">
        <v>1</v>
      </c>
      <c r="G1783" s="2">
        <v>75</v>
      </c>
      <c r="H1783" s="2">
        <v>75</v>
      </c>
      <c r="I1783" t="s">
        <v>14</v>
      </c>
      <c r="J1783" t="s">
        <v>81</v>
      </c>
      <c r="K1783" t="str">
        <f>TEXT(tblOrders[[#This Row],[Order_Date]],"mmmm")</f>
        <v>September</v>
      </c>
      <c r="L1783" t="str">
        <f>TEXT(tblOrders[[#This Row],[Order_Date]],"DDDD")</f>
        <v>Sunday</v>
      </c>
    </row>
    <row r="1784" spans="1:12" x14ac:dyDescent="0.25">
      <c r="A1784" t="s">
        <v>1828</v>
      </c>
      <c r="B1784" t="s">
        <v>32</v>
      </c>
      <c r="C1784" s="3">
        <v>45913</v>
      </c>
      <c r="D1784" t="s">
        <v>17</v>
      </c>
      <c r="E1784" t="s">
        <v>29</v>
      </c>
      <c r="F1784">
        <v>2</v>
      </c>
      <c r="G1784" s="2">
        <v>50</v>
      </c>
      <c r="H1784" s="2">
        <v>100</v>
      </c>
      <c r="I1784" t="s">
        <v>14</v>
      </c>
      <c r="J1784" t="s">
        <v>15</v>
      </c>
      <c r="K1784" t="str">
        <f>TEXT(tblOrders[[#This Row],[Order_Date]],"mmmm")</f>
        <v>September</v>
      </c>
      <c r="L1784" t="str">
        <f>TEXT(tblOrders[[#This Row],[Order_Date]],"DDDD")</f>
        <v>Saturday</v>
      </c>
    </row>
    <row r="1785" spans="1:12" x14ac:dyDescent="0.25">
      <c r="A1785" t="s">
        <v>1829</v>
      </c>
      <c r="B1785" t="s">
        <v>61</v>
      </c>
      <c r="C1785" s="3">
        <v>45928</v>
      </c>
      <c r="D1785" t="s">
        <v>12</v>
      </c>
      <c r="E1785" t="s">
        <v>13</v>
      </c>
      <c r="F1785">
        <v>4</v>
      </c>
      <c r="G1785" s="2">
        <v>148</v>
      </c>
      <c r="H1785" s="2">
        <v>592</v>
      </c>
      <c r="I1785" t="s">
        <v>14</v>
      </c>
      <c r="J1785" t="s">
        <v>15</v>
      </c>
      <c r="K1785" t="str">
        <f>TEXT(tblOrders[[#This Row],[Order_Date]],"mmmm")</f>
        <v>September</v>
      </c>
      <c r="L1785" t="str">
        <f>TEXT(tblOrders[[#This Row],[Order_Date]],"DDDD")</f>
        <v>Sunday</v>
      </c>
    </row>
    <row r="1786" spans="1:12" x14ac:dyDescent="0.25">
      <c r="A1786" t="s">
        <v>1830</v>
      </c>
      <c r="B1786" t="s">
        <v>32</v>
      </c>
      <c r="C1786" s="3">
        <v>45840</v>
      </c>
      <c r="D1786" t="s">
        <v>17</v>
      </c>
      <c r="E1786" t="s">
        <v>18</v>
      </c>
      <c r="F1786">
        <v>2</v>
      </c>
      <c r="G1786" s="2">
        <v>48</v>
      </c>
      <c r="H1786" s="2">
        <v>96</v>
      </c>
      <c r="I1786" t="s">
        <v>14</v>
      </c>
      <c r="J1786" t="s">
        <v>26</v>
      </c>
      <c r="K1786" t="str">
        <f>TEXT(tblOrders[[#This Row],[Order_Date]],"mmmm")</f>
        <v>July</v>
      </c>
      <c r="L1786" t="str">
        <f>TEXT(tblOrders[[#This Row],[Order_Date]],"DDDD")</f>
        <v>Wednesday</v>
      </c>
    </row>
    <row r="1787" spans="1:12" x14ac:dyDescent="0.25">
      <c r="A1787" t="s">
        <v>1831</v>
      </c>
      <c r="B1787" t="s">
        <v>32</v>
      </c>
      <c r="C1787" s="3">
        <v>45862</v>
      </c>
      <c r="D1787" t="s">
        <v>17</v>
      </c>
      <c r="E1787" t="s">
        <v>13</v>
      </c>
      <c r="F1787">
        <v>4</v>
      </c>
      <c r="G1787" s="2">
        <v>85</v>
      </c>
      <c r="H1787" s="2">
        <v>340</v>
      </c>
      <c r="I1787" t="s">
        <v>14</v>
      </c>
      <c r="J1787" t="s">
        <v>116</v>
      </c>
      <c r="K1787" t="str">
        <f>TEXT(tblOrders[[#This Row],[Order_Date]],"mmmm")</f>
        <v>July</v>
      </c>
      <c r="L1787" t="str">
        <f>TEXT(tblOrders[[#This Row],[Order_Date]],"DDDD")</f>
        <v>Thursday</v>
      </c>
    </row>
    <row r="1788" spans="1:12" x14ac:dyDescent="0.25">
      <c r="A1788" t="s">
        <v>1832</v>
      </c>
      <c r="B1788" t="s">
        <v>61</v>
      </c>
      <c r="C1788" s="3">
        <v>45871</v>
      </c>
      <c r="D1788" t="s">
        <v>12</v>
      </c>
      <c r="E1788" t="s">
        <v>18</v>
      </c>
      <c r="F1788">
        <v>1</v>
      </c>
      <c r="G1788" s="2">
        <v>139</v>
      </c>
      <c r="H1788" s="2">
        <v>139</v>
      </c>
      <c r="I1788" t="s">
        <v>14</v>
      </c>
      <c r="J1788" t="s">
        <v>15</v>
      </c>
      <c r="K1788" t="str">
        <f>TEXT(tblOrders[[#This Row],[Order_Date]],"mmmm")</f>
        <v>August</v>
      </c>
      <c r="L1788" t="str">
        <f>TEXT(tblOrders[[#This Row],[Order_Date]],"DDDD")</f>
        <v>Saturday</v>
      </c>
    </row>
    <row r="1789" spans="1:12" x14ac:dyDescent="0.25">
      <c r="A1789" t="s">
        <v>1833</v>
      </c>
      <c r="B1789" t="s">
        <v>32</v>
      </c>
      <c r="C1789" s="3">
        <v>45847</v>
      </c>
      <c r="D1789" t="s">
        <v>12</v>
      </c>
      <c r="E1789" t="s">
        <v>25</v>
      </c>
      <c r="F1789">
        <v>2</v>
      </c>
      <c r="G1789" s="2">
        <v>30</v>
      </c>
      <c r="H1789" s="2">
        <v>60</v>
      </c>
      <c r="I1789" t="s">
        <v>47</v>
      </c>
      <c r="J1789" t="s">
        <v>26</v>
      </c>
      <c r="K1789" t="str">
        <f>TEXT(tblOrders[[#This Row],[Order_Date]],"mmmm")</f>
        <v>July</v>
      </c>
      <c r="L1789" t="str">
        <f>TEXT(tblOrders[[#This Row],[Order_Date]],"DDDD")</f>
        <v>Wednesday</v>
      </c>
    </row>
    <row r="1790" spans="1:12" x14ac:dyDescent="0.25">
      <c r="A1790" t="s">
        <v>1834</v>
      </c>
      <c r="B1790" t="s">
        <v>11</v>
      </c>
      <c r="C1790" s="3">
        <v>45919</v>
      </c>
      <c r="D1790" t="s">
        <v>28</v>
      </c>
      <c r="E1790" t="s">
        <v>25</v>
      </c>
      <c r="F1790">
        <v>4</v>
      </c>
      <c r="G1790" s="2">
        <v>41</v>
      </c>
      <c r="H1790" s="2">
        <v>164</v>
      </c>
      <c r="I1790" t="s">
        <v>41</v>
      </c>
      <c r="J1790" t="s">
        <v>38</v>
      </c>
      <c r="K1790" t="str">
        <f>TEXT(tblOrders[[#This Row],[Order_Date]],"mmmm")</f>
        <v>September</v>
      </c>
      <c r="L1790" t="str">
        <f>TEXT(tblOrders[[#This Row],[Order_Date]],"DDDD")</f>
        <v>Friday</v>
      </c>
    </row>
    <row r="1791" spans="1:12" x14ac:dyDescent="0.25">
      <c r="A1791" t="s">
        <v>1835</v>
      </c>
      <c r="B1791" t="s">
        <v>45</v>
      </c>
      <c r="C1791" s="3">
        <v>45884</v>
      </c>
      <c r="D1791" t="s">
        <v>40</v>
      </c>
      <c r="E1791" t="s">
        <v>29</v>
      </c>
      <c r="F1791">
        <v>2</v>
      </c>
      <c r="G1791" s="2">
        <v>18</v>
      </c>
      <c r="H1791" s="2">
        <v>36</v>
      </c>
      <c r="I1791" t="s">
        <v>47</v>
      </c>
      <c r="J1791" t="s">
        <v>90</v>
      </c>
      <c r="K1791" t="str">
        <f>TEXT(tblOrders[[#This Row],[Order_Date]],"mmmm")</f>
        <v>August</v>
      </c>
      <c r="L1791" t="str">
        <f>TEXT(tblOrders[[#This Row],[Order_Date]],"DDDD")</f>
        <v>Friday</v>
      </c>
    </row>
    <row r="1792" spans="1:12" x14ac:dyDescent="0.25">
      <c r="A1792" t="s">
        <v>1836</v>
      </c>
      <c r="B1792" t="s">
        <v>45</v>
      </c>
      <c r="C1792" s="3">
        <v>45850</v>
      </c>
      <c r="D1792" t="s">
        <v>28</v>
      </c>
      <c r="E1792" t="s">
        <v>25</v>
      </c>
      <c r="F1792">
        <v>2</v>
      </c>
      <c r="G1792" s="2">
        <v>15</v>
      </c>
      <c r="H1792" s="2">
        <v>30</v>
      </c>
      <c r="I1792" t="s">
        <v>14</v>
      </c>
      <c r="J1792" t="s">
        <v>62</v>
      </c>
      <c r="K1792" t="str">
        <f>TEXT(tblOrders[[#This Row],[Order_Date]],"mmmm")</f>
        <v>July</v>
      </c>
      <c r="L1792" t="str">
        <f>TEXT(tblOrders[[#This Row],[Order_Date]],"DDDD")</f>
        <v>Saturday</v>
      </c>
    </row>
    <row r="1793" spans="1:12" x14ac:dyDescent="0.25">
      <c r="A1793" t="s">
        <v>1837</v>
      </c>
      <c r="B1793" t="s">
        <v>32</v>
      </c>
      <c r="C1793" s="3">
        <v>45868</v>
      </c>
      <c r="D1793" t="s">
        <v>17</v>
      </c>
      <c r="E1793" t="s">
        <v>29</v>
      </c>
      <c r="F1793">
        <v>1</v>
      </c>
      <c r="G1793" s="2">
        <v>49</v>
      </c>
      <c r="H1793" s="2">
        <v>49</v>
      </c>
      <c r="I1793" t="s">
        <v>41</v>
      </c>
      <c r="J1793" t="s">
        <v>90</v>
      </c>
      <c r="K1793" t="str">
        <f>TEXT(tblOrders[[#This Row],[Order_Date]],"mmmm")</f>
        <v>July</v>
      </c>
      <c r="L1793" t="str">
        <f>TEXT(tblOrders[[#This Row],[Order_Date]],"DDDD")</f>
        <v>Wednesday</v>
      </c>
    </row>
    <row r="1794" spans="1:12" x14ac:dyDescent="0.25">
      <c r="A1794" t="s">
        <v>1838</v>
      </c>
      <c r="B1794" t="s">
        <v>45</v>
      </c>
      <c r="C1794" s="3">
        <v>45880</v>
      </c>
      <c r="D1794" t="s">
        <v>12</v>
      </c>
      <c r="E1794" t="s">
        <v>29</v>
      </c>
      <c r="F1794">
        <v>3</v>
      </c>
      <c r="G1794" s="2">
        <v>17</v>
      </c>
      <c r="H1794" s="2">
        <v>51</v>
      </c>
      <c r="I1794" t="s">
        <v>14</v>
      </c>
      <c r="J1794" t="s">
        <v>15</v>
      </c>
      <c r="K1794" t="str">
        <f>TEXT(tblOrders[[#This Row],[Order_Date]],"mmmm")</f>
        <v>August</v>
      </c>
      <c r="L1794" t="str">
        <f>TEXT(tblOrders[[#This Row],[Order_Date]],"DDDD")</f>
        <v>Monday</v>
      </c>
    </row>
    <row r="1795" spans="1:12" x14ac:dyDescent="0.25">
      <c r="A1795" t="s">
        <v>1839</v>
      </c>
      <c r="B1795" t="s">
        <v>49</v>
      </c>
      <c r="C1795" s="3">
        <v>45852</v>
      </c>
      <c r="D1795" t="s">
        <v>12</v>
      </c>
      <c r="E1795" t="s">
        <v>29</v>
      </c>
      <c r="F1795">
        <v>1</v>
      </c>
      <c r="G1795" s="2">
        <v>35</v>
      </c>
      <c r="H1795" s="2">
        <v>35</v>
      </c>
      <c r="I1795" t="s">
        <v>22</v>
      </c>
      <c r="J1795" t="s">
        <v>213</v>
      </c>
      <c r="K1795" t="str">
        <f>TEXT(tblOrders[[#This Row],[Order_Date]],"mmmm")</f>
        <v>July</v>
      </c>
      <c r="L1795" t="str">
        <f>TEXT(tblOrders[[#This Row],[Order_Date]],"DDDD")</f>
        <v>Monday</v>
      </c>
    </row>
    <row r="1796" spans="1:12" x14ac:dyDescent="0.25">
      <c r="A1796" t="s">
        <v>1840</v>
      </c>
      <c r="B1796" t="s">
        <v>61</v>
      </c>
      <c r="C1796" s="3">
        <v>45840</v>
      </c>
      <c r="D1796" t="s">
        <v>40</v>
      </c>
      <c r="E1796" t="s">
        <v>29</v>
      </c>
      <c r="F1796">
        <v>2</v>
      </c>
      <c r="G1796" s="2">
        <v>139</v>
      </c>
      <c r="H1796" s="2">
        <v>278</v>
      </c>
      <c r="I1796" t="s">
        <v>41</v>
      </c>
      <c r="J1796" t="s">
        <v>30</v>
      </c>
      <c r="K1796" t="str">
        <f>TEXT(tblOrders[[#This Row],[Order_Date]],"mmmm")</f>
        <v>July</v>
      </c>
      <c r="L1796" t="str">
        <f>TEXT(tblOrders[[#This Row],[Order_Date]],"DDDD")</f>
        <v>Wednesday</v>
      </c>
    </row>
    <row r="1797" spans="1:12" x14ac:dyDescent="0.25">
      <c r="A1797" t="s">
        <v>1841</v>
      </c>
      <c r="B1797" t="s">
        <v>21</v>
      </c>
      <c r="C1797" s="3">
        <v>45848</v>
      </c>
      <c r="D1797" t="s">
        <v>12</v>
      </c>
      <c r="E1797" t="s">
        <v>29</v>
      </c>
      <c r="F1797">
        <v>1</v>
      </c>
      <c r="G1797" s="2">
        <v>101</v>
      </c>
      <c r="H1797" s="2">
        <v>101</v>
      </c>
      <c r="I1797" t="s">
        <v>14</v>
      </c>
      <c r="J1797" t="s">
        <v>34</v>
      </c>
      <c r="K1797" t="str">
        <f>TEXT(tblOrders[[#This Row],[Order_Date]],"mmmm")</f>
        <v>July</v>
      </c>
      <c r="L1797" t="str">
        <f>TEXT(tblOrders[[#This Row],[Order_Date]],"DDDD")</f>
        <v>Thursday</v>
      </c>
    </row>
    <row r="1798" spans="1:12" x14ac:dyDescent="0.25">
      <c r="A1798" t="s">
        <v>1842</v>
      </c>
      <c r="B1798" t="s">
        <v>32</v>
      </c>
      <c r="C1798" s="3">
        <v>45917</v>
      </c>
      <c r="D1798" t="s">
        <v>17</v>
      </c>
      <c r="E1798" t="s">
        <v>25</v>
      </c>
      <c r="F1798">
        <v>1</v>
      </c>
      <c r="G1798" s="2">
        <v>84</v>
      </c>
      <c r="H1798" s="2">
        <v>84</v>
      </c>
      <c r="I1798" t="s">
        <v>22</v>
      </c>
      <c r="J1798" t="s">
        <v>38</v>
      </c>
      <c r="K1798" t="str">
        <f>TEXT(tblOrders[[#This Row],[Order_Date]],"mmmm")</f>
        <v>September</v>
      </c>
      <c r="L1798" t="str">
        <f>TEXT(tblOrders[[#This Row],[Order_Date]],"DDDD")</f>
        <v>Wednesday</v>
      </c>
    </row>
    <row r="1799" spans="1:12" x14ac:dyDescent="0.25">
      <c r="A1799" t="s">
        <v>1843</v>
      </c>
      <c r="B1799" t="s">
        <v>21</v>
      </c>
      <c r="C1799" s="3">
        <v>45840</v>
      </c>
      <c r="D1799" t="s">
        <v>12</v>
      </c>
      <c r="E1799" t="s">
        <v>29</v>
      </c>
      <c r="F1799">
        <v>2</v>
      </c>
      <c r="G1799" s="2">
        <v>75</v>
      </c>
      <c r="H1799" s="2">
        <v>150</v>
      </c>
      <c r="I1799" t="s">
        <v>47</v>
      </c>
      <c r="J1799" t="s">
        <v>26</v>
      </c>
      <c r="K1799" t="str">
        <f>TEXT(tblOrders[[#This Row],[Order_Date]],"mmmm")</f>
        <v>July</v>
      </c>
      <c r="L1799" t="str">
        <f>TEXT(tblOrders[[#This Row],[Order_Date]],"DDDD")</f>
        <v>Wednesday</v>
      </c>
    </row>
    <row r="1800" spans="1:12" x14ac:dyDescent="0.25">
      <c r="A1800" t="s">
        <v>1844</v>
      </c>
      <c r="B1800" t="s">
        <v>11</v>
      </c>
      <c r="C1800" s="3">
        <v>45896</v>
      </c>
      <c r="D1800" t="s">
        <v>28</v>
      </c>
      <c r="E1800" t="s">
        <v>25</v>
      </c>
      <c r="F1800">
        <v>3</v>
      </c>
      <c r="G1800" s="2">
        <v>34</v>
      </c>
      <c r="H1800" s="2">
        <v>102</v>
      </c>
      <c r="I1800" t="s">
        <v>14</v>
      </c>
      <c r="J1800" t="s">
        <v>15</v>
      </c>
      <c r="K1800" t="str">
        <f>TEXT(tblOrders[[#This Row],[Order_Date]],"mmmm")</f>
        <v>August</v>
      </c>
      <c r="L1800" t="str">
        <f>TEXT(tblOrders[[#This Row],[Order_Date]],"DDDD")</f>
        <v>Wednesday</v>
      </c>
    </row>
    <row r="1801" spans="1:12" x14ac:dyDescent="0.25">
      <c r="A1801" t="s">
        <v>1845</v>
      </c>
      <c r="B1801" t="s">
        <v>21</v>
      </c>
      <c r="C1801" s="3">
        <v>45896</v>
      </c>
      <c r="D1801" t="s">
        <v>40</v>
      </c>
      <c r="E1801" t="s">
        <v>25</v>
      </c>
      <c r="F1801">
        <v>2</v>
      </c>
      <c r="G1801" s="2">
        <v>78</v>
      </c>
      <c r="H1801" s="2">
        <v>156</v>
      </c>
      <c r="I1801" t="s">
        <v>22</v>
      </c>
      <c r="J1801" t="s">
        <v>15</v>
      </c>
      <c r="K1801" t="str">
        <f>TEXT(tblOrders[[#This Row],[Order_Date]],"mmmm")</f>
        <v>August</v>
      </c>
      <c r="L1801" t="str">
        <f>TEXT(tblOrders[[#This Row],[Order_Date]],"DDDD")</f>
        <v>Wednesday</v>
      </c>
    </row>
    <row r="1802" spans="1:12" x14ac:dyDescent="0.25">
      <c r="A1802" t="s">
        <v>1846</v>
      </c>
      <c r="B1802" t="s">
        <v>32</v>
      </c>
      <c r="C1802" s="3">
        <v>45871</v>
      </c>
      <c r="D1802" t="s">
        <v>17</v>
      </c>
      <c r="E1802" t="s">
        <v>25</v>
      </c>
      <c r="F1802">
        <v>2</v>
      </c>
      <c r="G1802" s="2">
        <v>43</v>
      </c>
      <c r="H1802" s="2">
        <v>86</v>
      </c>
      <c r="I1802" t="s">
        <v>14</v>
      </c>
      <c r="J1802" t="s">
        <v>38</v>
      </c>
      <c r="K1802" t="str">
        <f>TEXT(tblOrders[[#This Row],[Order_Date]],"mmmm")</f>
        <v>August</v>
      </c>
      <c r="L1802" t="str">
        <f>TEXT(tblOrders[[#This Row],[Order_Date]],"DDDD")</f>
        <v>Saturday</v>
      </c>
    </row>
    <row r="1803" spans="1:12" x14ac:dyDescent="0.25">
      <c r="A1803" t="s">
        <v>1847</v>
      </c>
      <c r="B1803" t="s">
        <v>71</v>
      </c>
      <c r="C1803" s="3">
        <v>45890</v>
      </c>
      <c r="D1803" t="s">
        <v>40</v>
      </c>
      <c r="E1803" t="s">
        <v>29</v>
      </c>
      <c r="F1803">
        <v>3</v>
      </c>
      <c r="G1803" s="2">
        <v>26</v>
      </c>
      <c r="H1803" s="2">
        <v>78</v>
      </c>
      <c r="I1803" t="s">
        <v>22</v>
      </c>
      <c r="J1803" t="s">
        <v>26</v>
      </c>
      <c r="K1803" t="str">
        <f>TEXT(tblOrders[[#This Row],[Order_Date]],"mmmm")</f>
        <v>August</v>
      </c>
      <c r="L1803" t="str">
        <f>TEXT(tblOrders[[#This Row],[Order_Date]],"DDDD")</f>
        <v>Thursday</v>
      </c>
    </row>
    <row r="1804" spans="1:12" x14ac:dyDescent="0.25">
      <c r="A1804" t="s">
        <v>1848</v>
      </c>
      <c r="B1804" t="s">
        <v>11</v>
      </c>
      <c r="C1804" s="3">
        <v>45860</v>
      </c>
      <c r="D1804" t="s">
        <v>40</v>
      </c>
      <c r="E1804" t="s">
        <v>18</v>
      </c>
      <c r="F1804">
        <v>2</v>
      </c>
      <c r="G1804" s="2">
        <v>25</v>
      </c>
      <c r="H1804" s="2">
        <v>50</v>
      </c>
      <c r="I1804" t="s">
        <v>14</v>
      </c>
      <c r="J1804" t="s">
        <v>15</v>
      </c>
      <c r="K1804" t="str">
        <f>TEXT(tblOrders[[#This Row],[Order_Date]],"mmmm")</f>
        <v>July</v>
      </c>
      <c r="L1804" t="str">
        <f>TEXT(tblOrders[[#This Row],[Order_Date]],"DDDD")</f>
        <v>Tuesday</v>
      </c>
    </row>
    <row r="1805" spans="1:12" x14ac:dyDescent="0.25">
      <c r="A1805" t="s">
        <v>1849</v>
      </c>
      <c r="B1805" t="s">
        <v>45</v>
      </c>
      <c r="C1805" s="3">
        <v>45865</v>
      </c>
      <c r="D1805" t="s">
        <v>40</v>
      </c>
      <c r="E1805" t="s">
        <v>25</v>
      </c>
      <c r="F1805">
        <v>5</v>
      </c>
      <c r="G1805" s="2">
        <v>12</v>
      </c>
      <c r="H1805" s="2">
        <v>60</v>
      </c>
      <c r="I1805" t="s">
        <v>14</v>
      </c>
      <c r="J1805" t="s">
        <v>26</v>
      </c>
      <c r="K1805" t="str">
        <f>TEXT(tblOrders[[#This Row],[Order_Date]],"mmmm")</f>
        <v>July</v>
      </c>
      <c r="L1805" t="str">
        <f>TEXT(tblOrders[[#This Row],[Order_Date]],"DDDD")</f>
        <v>Sunday</v>
      </c>
    </row>
    <row r="1806" spans="1:12" x14ac:dyDescent="0.25">
      <c r="A1806" t="s">
        <v>1850</v>
      </c>
      <c r="B1806" t="s">
        <v>71</v>
      </c>
      <c r="C1806" s="3">
        <v>45927</v>
      </c>
      <c r="D1806" t="s">
        <v>17</v>
      </c>
      <c r="E1806" t="s">
        <v>13</v>
      </c>
      <c r="F1806">
        <v>1</v>
      </c>
      <c r="G1806" s="2">
        <v>39</v>
      </c>
      <c r="H1806" s="2">
        <v>39</v>
      </c>
      <c r="I1806" t="s">
        <v>14</v>
      </c>
      <c r="J1806" t="s">
        <v>26</v>
      </c>
      <c r="K1806" t="str">
        <f>TEXT(tblOrders[[#This Row],[Order_Date]],"mmmm")</f>
        <v>September</v>
      </c>
      <c r="L1806" t="str">
        <f>TEXT(tblOrders[[#This Row],[Order_Date]],"DDDD")</f>
        <v>Saturday</v>
      </c>
    </row>
    <row r="1807" spans="1:12" x14ac:dyDescent="0.25">
      <c r="A1807" t="s">
        <v>1851</v>
      </c>
      <c r="B1807" t="s">
        <v>61</v>
      </c>
      <c r="C1807" s="3">
        <v>45850</v>
      </c>
      <c r="D1807" t="s">
        <v>12</v>
      </c>
      <c r="E1807" t="s">
        <v>25</v>
      </c>
      <c r="F1807">
        <v>2</v>
      </c>
      <c r="G1807" s="2">
        <v>110</v>
      </c>
      <c r="H1807" s="2">
        <v>220</v>
      </c>
      <c r="I1807" t="s">
        <v>43</v>
      </c>
      <c r="J1807" t="s">
        <v>26</v>
      </c>
      <c r="K1807" t="str">
        <f>TEXT(tblOrders[[#This Row],[Order_Date]],"mmmm")</f>
        <v>July</v>
      </c>
      <c r="L1807" t="str">
        <f>TEXT(tblOrders[[#This Row],[Order_Date]],"DDDD")</f>
        <v>Saturday</v>
      </c>
    </row>
    <row r="1808" spans="1:12" x14ac:dyDescent="0.25">
      <c r="A1808" t="s">
        <v>1852</v>
      </c>
      <c r="B1808" t="s">
        <v>21</v>
      </c>
      <c r="C1808" s="3">
        <v>45851</v>
      </c>
      <c r="D1808" t="s">
        <v>17</v>
      </c>
      <c r="E1808" t="s">
        <v>13</v>
      </c>
      <c r="F1808">
        <v>1</v>
      </c>
      <c r="G1808" s="2">
        <v>66</v>
      </c>
      <c r="H1808" s="2">
        <v>66</v>
      </c>
      <c r="I1808" t="s">
        <v>14</v>
      </c>
      <c r="J1808" t="s">
        <v>116</v>
      </c>
      <c r="K1808" t="str">
        <f>TEXT(tblOrders[[#This Row],[Order_Date]],"mmmm")</f>
        <v>July</v>
      </c>
      <c r="L1808" t="str">
        <f>TEXT(tblOrders[[#This Row],[Order_Date]],"DDDD")</f>
        <v>Sunday</v>
      </c>
    </row>
    <row r="1809" spans="1:12" x14ac:dyDescent="0.25">
      <c r="A1809" t="s">
        <v>1853</v>
      </c>
      <c r="B1809" t="s">
        <v>11</v>
      </c>
      <c r="C1809" s="3">
        <v>45873</v>
      </c>
      <c r="D1809" t="s">
        <v>12</v>
      </c>
      <c r="E1809" t="s">
        <v>25</v>
      </c>
      <c r="F1809">
        <v>3</v>
      </c>
      <c r="G1809" s="2">
        <v>40</v>
      </c>
      <c r="H1809" s="2">
        <v>120</v>
      </c>
      <c r="I1809" t="s">
        <v>43</v>
      </c>
      <c r="J1809" t="s">
        <v>15</v>
      </c>
      <c r="K1809" t="str">
        <f>TEXT(tblOrders[[#This Row],[Order_Date]],"mmmm")</f>
        <v>August</v>
      </c>
      <c r="L1809" t="str">
        <f>TEXT(tblOrders[[#This Row],[Order_Date]],"DDDD")</f>
        <v>Monday</v>
      </c>
    </row>
    <row r="1810" spans="1:12" x14ac:dyDescent="0.25">
      <c r="A1810" t="s">
        <v>1854</v>
      </c>
      <c r="B1810" t="s">
        <v>32</v>
      </c>
      <c r="C1810" s="3">
        <v>45844</v>
      </c>
      <c r="D1810" t="s">
        <v>40</v>
      </c>
      <c r="E1810" t="s">
        <v>25</v>
      </c>
      <c r="F1810">
        <v>2</v>
      </c>
      <c r="G1810" s="2">
        <v>63</v>
      </c>
      <c r="H1810" s="2">
        <v>126</v>
      </c>
      <c r="I1810" t="s">
        <v>41</v>
      </c>
      <c r="J1810" t="s">
        <v>34</v>
      </c>
      <c r="K1810" t="str">
        <f>TEXT(tblOrders[[#This Row],[Order_Date]],"mmmm")</f>
        <v>July</v>
      </c>
      <c r="L1810" t="str">
        <f>TEXT(tblOrders[[#This Row],[Order_Date]],"DDDD")</f>
        <v>Sunday</v>
      </c>
    </row>
    <row r="1811" spans="1:12" x14ac:dyDescent="0.25">
      <c r="A1811" t="s">
        <v>1855</v>
      </c>
      <c r="B1811" t="s">
        <v>45</v>
      </c>
      <c r="C1811" s="3">
        <v>45850</v>
      </c>
      <c r="D1811" t="s">
        <v>12</v>
      </c>
      <c r="E1811" t="s">
        <v>25</v>
      </c>
      <c r="F1811">
        <v>1</v>
      </c>
      <c r="G1811" s="2">
        <v>21</v>
      </c>
      <c r="H1811" s="2">
        <v>21</v>
      </c>
      <c r="I1811" t="s">
        <v>14</v>
      </c>
      <c r="J1811" t="s">
        <v>15</v>
      </c>
      <c r="K1811" t="str">
        <f>TEXT(tblOrders[[#This Row],[Order_Date]],"mmmm")</f>
        <v>July</v>
      </c>
      <c r="L1811" t="str">
        <f>TEXT(tblOrders[[#This Row],[Order_Date]],"DDDD")</f>
        <v>Saturday</v>
      </c>
    </row>
    <row r="1812" spans="1:12" x14ac:dyDescent="0.25">
      <c r="A1812" t="s">
        <v>1856</v>
      </c>
      <c r="B1812" t="s">
        <v>21</v>
      </c>
      <c r="C1812" s="3">
        <v>45895</v>
      </c>
      <c r="D1812" t="s">
        <v>28</v>
      </c>
      <c r="E1812" t="s">
        <v>29</v>
      </c>
      <c r="F1812">
        <v>3</v>
      </c>
      <c r="G1812" s="2">
        <v>44</v>
      </c>
      <c r="H1812" s="2">
        <v>132</v>
      </c>
      <c r="I1812" t="s">
        <v>22</v>
      </c>
      <c r="J1812" t="s">
        <v>67</v>
      </c>
      <c r="K1812" t="str">
        <f>TEXT(tblOrders[[#This Row],[Order_Date]],"mmmm")</f>
        <v>August</v>
      </c>
      <c r="L1812" t="str">
        <f>TEXT(tblOrders[[#This Row],[Order_Date]],"DDDD")</f>
        <v>Tuesday</v>
      </c>
    </row>
    <row r="1813" spans="1:12" x14ac:dyDescent="0.25">
      <c r="A1813" t="s">
        <v>1857</v>
      </c>
      <c r="B1813" t="s">
        <v>32</v>
      </c>
      <c r="C1813" s="3">
        <v>45902</v>
      </c>
      <c r="D1813" t="s">
        <v>17</v>
      </c>
      <c r="E1813" t="s">
        <v>13</v>
      </c>
      <c r="F1813">
        <v>2</v>
      </c>
      <c r="G1813" s="2">
        <v>76</v>
      </c>
      <c r="H1813" s="2">
        <v>152</v>
      </c>
      <c r="I1813" t="s">
        <v>41</v>
      </c>
      <c r="J1813" t="s">
        <v>213</v>
      </c>
      <c r="K1813" t="str">
        <f>TEXT(tblOrders[[#This Row],[Order_Date]],"mmmm")</f>
        <v>September</v>
      </c>
      <c r="L1813" t="str">
        <f>TEXT(tblOrders[[#This Row],[Order_Date]],"DDDD")</f>
        <v>Tuesday</v>
      </c>
    </row>
    <row r="1814" spans="1:12" x14ac:dyDescent="0.25">
      <c r="A1814" t="s">
        <v>1858</v>
      </c>
      <c r="B1814" t="s">
        <v>61</v>
      </c>
      <c r="C1814" s="3">
        <v>45874</v>
      </c>
      <c r="D1814" t="s">
        <v>12</v>
      </c>
      <c r="E1814" t="s">
        <v>29</v>
      </c>
      <c r="F1814">
        <v>1</v>
      </c>
      <c r="G1814" s="2">
        <v>43</v>
      </c>
      <c r="H1814" s="2">
        <v>43</v>
      </c>
      <c r="I1814" t="s">
        <v>22</v>
      </c>
      <c r="J1814" t="s">
        <v>15</v>
      </c>
      <c r="K1814" t="str">
        <f>TEXT(tblOrders[[#This Row],[Order_Date]],"mmmm")</f>
        <v>August</v>
      </c>
      <c r="L1814" t="str">
        <f>TEXT(tblOrders[[#This Row],[Order_Date]],"DDDD")</f>
        <v>Tuesday</v>
      </c>
    </row>
    <row r="1815" spans="1:12" x14ac:dyDescent="0.25">
      <c r="A1815" t="s">
        <v>1859</v>
      </c>
      <c r="B1815" t="s">
        <v>49</v>
      </c>
      <c r="C1815" s="3">
        <v>45911</v>
      </c>
      <c r="D1815" t="s">
        <v>28</v>
      </c>
      <c r="E1815" t="s">
        <v>29</v>
      </c>
      <c r="F1815">
        <v>4</v>
      </c>
      <c r="G1815" s="2">
        <v>39</v>
      </c>
      <c r="H1815" s="2">
        <v>156</v>
      </c>
      <c r="I1815" t="s">
        <v>47</v>
      </c>
      <c r="J1815" t="s">
        <v>62</v>
      </c>
      <c r="K1815" t="str">
        <f>TEXT(tblOrders[[#This Row],[Order_Date]],"mmmm")</f>
        <v>September</v>
      </c>
      <c r="L1815" t="str">
        <f>TEXT(tblOrders[[#This Row],[Order_Date]],"DDDD")</f>
        <v>Thursday</v>
      </c>
    </row>
    <row r="1816" spans="1:12" x14ac:dyDescent="0.25">
      <c r="A1816" t="s">
        <v>1860</v>
      </c>
      <c r="B1816" t="s">
        <v>32</v>
      </c>
      <c r="C1816" s="3">
        <v>45927</v>
      </c>
      <c r="D1816" t="s">
        <v>12</v>
      </c>
      <c r="E1816" t="s">
        <v>29</v>
      </c>
      <c r="F1816">
        <v>4</v>
      </c>
      <c r="G1816" s="2">
        <v>56</v>
      </c>
      <c r="H1816" s="2">
        <v>224</v>
      </c>
      <c r="I1816" t="s">
        <v>22</v>
      </c>
      <c r="J1816" t="s">
        <v>34</v>
      </c>
      <c r="K1816" t="str">
        <f>TEXT(tblOrders[[#This Row],[Order_Date]],"mmmm")</f>
        <v>September</v>
      </c>
      <c r="L1816" t="str">
        <f>TEXT(tblOrders[[#This Row],[Order_Date]],"DDDD")</f>
        <v>Saturday</v>
      </c>
    </row>
    <row r="1817" spans="1:12" x14ac:dyDescent="0.25">
      <c r="A1817" t="s">
        <v>1861</v>
      </c>
      <c r="B1817" t="s">
        <v>32</v>
      </c>
      <c r="C1817" s="3">
        <v>45910</v>
      </c>
      <c r="D1817" t="s">
        <v>17</v>
      </c>
      <c r="E1817" t="s">
        <v>18</v>
      </c>
      <c r="F1817">
        <v>2</v>
      </c>
      <c r="G1817" s="2">
        <v>50</v>
      </c>
      <c r="H1817" s="2">
        <v>100</v>
      </c>
      <c r="I1817" t="s">
        <v>41</v>
      </c>
      <c r="J1817" t="s">
        <v>15</v>
      </c>
      <c r="K1817" t="str">
        <f>TEXT(tblOrders[[#This Row],[Order_Date]],"mmmm")</f>
        <v>September</v>
      </c>
      <c r="L1817" t="str">
        <f>TEXT(tblOrders[[#This Row],[Order_Date]],"DDDD")</f>
        <v>Wednesday</v>
      </c>
    </row>
    <row r="1818" spans="1:12" x14ac:dyDescent="0.25">
      <c r="A1818" t="s">
        <v>1862</v>
      </c>
      <c r="B1818" t="s">
        <v>32</v>
      </c>
      <c r="C1818" s="3">
        <v>45860</v>
      </c>
      <c r="D1818" t="s">
        <v>12</v>
      </c>
      <c r="E1818" t="s">
        <v>29</v>
      </c>
      <c r="F1818">
        <v>1</v>
      </c>
      <c r="G1818" s="2">
        <v>44</v>
      </c>
      <c r="H1818" s="2">
        <v>44</v>
      </c>
      <c r="I1818" t="s">
        <v>22</v>
      </c>
      <c r="J1818" t="s">
        <v>26</v>
      </c>
      <c r="K1818" t="str">
        <f>TEXT(tblOrders[[#This Row],[Order_Date]],"mmmm")</f>
        <v>July</v>
      </c>
      <c r="L1818" t="str">
        <f>TEXT(tblOrders[[#This Row],[Order_Date]],"DDDD")</f>
        <v>Tuesday</v>
      </c>
    </row>
    <row r="1819" spans="1:12" x14ac:dyDescent="0.25">
      <c r="A1819" t="s">
        <v>1863</v>
      </c>
      <c r="B1819" t="s">
        <v>11</v>
      </c>
      <c r="C1819" s="3">
        <v>45907</v>
      </c>
      <c r="D1819" t="s">
        <v>12</v>
      </c>
      <c r="E1819" t="s">
        <v>25</v>
      </c>
      <c r="F1819">
        <v>2</v>
      </c>
      <c r="G1819" s="2">
        <v>16</v>
      </c>
      <c r="H1819" s="2">
        <v>32</v>
      </c>
      <c r="I1819" t="s">
        <v>14</v>
      </c>
      <c r="J1819" t="s">
        <v>67</v>
      </c>
      <c r="K1819" t="str">
        <f>TEXT(tblOrders[[#This Row],[Order_Date]],"mmmm")</f>
        <v>September</v>
      </c>
      <c r="L1819" t="str">
        <f>TEXT(tblOrders[[#This Row],[Order_Date]],"DDDD")</f>
        <v>Sunday</v>
      </c>
    </row>
    <row r="1820" spans="1:12" x14ac:dyDescent="0.25">
      <c r="A1820" t="s">
        <v>1864</v>
      </c>
      <c r="B1820" t="s">
        <v>21</v>
      </c>
      <c r="C1820" s="3">
        <v>45929</v>
      </c>
      <c r="D1820" t="s">
        <v>17</v>
      </c>
      <c r="E1820" t="s">
        <v>29</v>
      </c>
      <c r="F1820">
        <v>3</v>
      </c>
      <c r="G1820" s="2">
        <v>47</v>
      </c>
      <c r="H1820" s="2">
        <v>141</v>
      </c>
      <c r="I1820" t="s">
        <v>22</v>
      </c>
      <c r="J1820" t="s">
        <v>26</v>
      </c>
      <c r="K1820" t="str">
        <f>TEXT(tblOrders[[#This Row],[Order_Date]],"mmmm")</f>
        <v>September</v>
      </c>
      <c r="L1820" t="str">
        <f>TEXT(tblOrders[[#This Row],[Order_Date]],"DDDD")</f>
        <v>Monday</v>
      </c>
    </row>
    <row r="1821" spans="1:12" x14ac:dyDescent="0.25">
      <c r="A1821" t="s">
        <v>1865</v>
      </c>
      <c r="B1821" t="s">
        <v>45</v>
      </c>
      <c r="C1821" s="3">
        <v>45907</v>
      </c>
      <c r="D1821" t="s">
        <v>12</v>
      </c>
      <c r="E1821" t="s">
        <v>25</v>
      </c>
      <c r="F1821">
        <v>3</v>
      </c>
      <c r="G1821" s="2">
        <v>16</v>
      </c>
      <c r="H1821" s="2">
        <v>48</v>
      </c>
      <c r="I1821" t="s">
        <v>22</v>
      </c>
      <c r="J1821" t="s">
        <v>30</v>
      </c>
      <c r="K1821" t="str">
        <f>TEXT(tblOrders[[#This Row],[Order_Date]],"mmmm")</f>
        <v>September</v>
      </c>
      <c r="L1821" t="str">
        <f>TEXT(tblOrders[[#This Row],[Order_Date]],"DDDD")</f>
        <v>Sunday</v>
      </c>
    </row>
    <row r="1822" spans="1:12" x14ac:dyDescent="0.25">
      <c r="A1822" t="s">
        <v>1866</v>
      </c>
      <c r="B1822" t="s">
        <v>37</v>
      </c>
      <c r="C1822" s="3">
        <v>45871</v>
      </c>
      <c r="D1822" t="s">
        <v>17</v>
      </c>
      <c r="E1822" t="s">
        <v>13</v>
      </c>
      <c r="F1822">
        <v>2</v>
      </c>
      <c r="G1822" s="2">
        <v>103</v>
      </c>
      <c r="H1822" s="2">
        <v>206</v>
      </c>
      <c r="I1822" t="s">
        <v>41</v>
      </c>
      <c r="J1822" t="s">
        <v>81</v>
      </c>
      <c r="K1822" t="str">
        <f>TEXT(tblOrders[[#This Row],[Order_Date]],"mmmm")</f>
        <v>August</v>
      </c>
      <c r="L1822" t="str">
        <f>TEXT(tblOrders[[#This Row],[Order_Date]],"DDDD")</f>
        <v>Saturday</v>
      </c>
    </row>
    <row r="1823" spans="1:12" x14ac:dyDescent="0.25">
      <c r="A1823" t="s">
        <v>1867</v>
      </c>
      <c r="B1823" t="s">
        <v>45</v>
      </c>
      <c r="C1823" s="3">
        <v>45840</v>
      </c>
      <c r="D1823" t="s">
        <v>28</v>
      </c>
      <c r="E1823" t="s">
        <v>13</v>
      </c>
      <c r="F1823">
        <v>5</v>
      </c>
      <c r="G1823" s="2">
        <v>24</v>
      </c>
      <c r="H1823" s="2">
        <v>120</v>
      </c>
      <c r="I1823" t="s">
        <v>14</v>
      </c>
      <c r="J1823" t="s">
        <v>30</v>
      </c>
      <c r="K1823" t="str">
        <f>TEXT(tblOrders[[#This Row],[Order_Date]],"mmmm")</f>
        <v>July</v>
      </c>
      <c r="L1823" t="str">
        <f>TEXT(tblOrders[[#This Row],[Order_Date]],"DDDD")</f>
        <v>Wednesday</v>
      </c>
    </row>
    <row r="1824" spans="1:12" x14ac:dyDescent="0.25">
      <c r="A1824" t="s">
        <v>1868</v>
      </c>
      <c r="B1824" t="s">
        <v>61</v>
      </c>
      <c r="C1824" s="3">
        <v>45898</v>
      </c>
      <c r="D1824" t="s">
        <v>12</v>
      </c>
      <c r="E1824" t="s">
        <v>18</v>
      </c>
      <c r="F1824">
        <v>1</v>
      </c>
      <c r="G1824" s="2">
        <v>71</v>
      </c>
      <c r="H1824" s="2">
        <v>71</v>
      </c>
      <c r="I1824" t="s">
        <v>14</v>
      </c>
      <c r="J1824" t="s">
        <v>26</v>
      </c>
      <c r="K1824" t="str">
        <f>TEXT(tblOrders[[#This Row],[Order_Date]],"mmmm")</f>
        <v>August</v>
      </c>
      <c r="L1824" t="str">
        <f>TEXT(tblOrders[[#This Row],[Order_Date]],"DDDD")</f>
        <v>Friday</v>
      </c>
    </row>
    <row r="1825" spans="1:12" x14ac:dyDescent="0.25">
      <c r="A1825" t="s">
        <v>1869</v>
      </c>
      <c r="B1825" t="s">
        <v>32</v>
      </c>
      <c r="C1825" s="3">
        <v>45898</v>
      </c>
      <c r="D1825" t="s">
        <v>17</v>
      </c>
      <c r="E1825" t="s">
        <v>13</v>
      </c>
      <c r="F1825">
        <v>2</v>
      </c>
      <c r="G1825" s="2">
        <v>32</v>
      </c>
      <c r="H1825" s="2">
        <v>64</v>
      </c>
      <c r="I1825" t="s">
        <v>14</v>
      </c>
      <c r="J1825" t="s">
        <v>38</v>
      </c>
      <c r="K1825" t="str">
        <f>TEXT(tblOrders[[#This Row],[Order_Date]],"mmmm")</f>
        <v>August</v>
      </c>
      <c r="L1825" t="str">
        <f>TEXT(tblOrders[[#This Row],[Order_Date]],"DDDD")</f>
        <v>Friday</v>
      </c>
    </row>
    <row r="1826" spans="1:12" x14ac:dyDescent="0.25">
      <c r="A1826" t="s">
        <v>1870</v>
      </c>
      <c r="B1826" t="s">
        <v>11</v>
      </c>
      <c r="C1826" s="3">
        <v>45876</v>
      </c>
      <c r="D1826" t="s">
        <v>28</v>
      </c>
      <c r="E1826" t="s">
        <v>29</v>
      </c>
      <c r="F1826">
        <v>1</v>
      </c>
      <c r="G1826" s="2">
        <v>27</v>
      </c>
      <c r="H1826" s="2">
        <v>27</v>
      </c>
      <c r="I1826" t="s">
        <v>41</v>
      </c>
      <c r="J1826" t="s">
        <v>15</v>
      </c>
      <c r="K1826" t="str">
        <f>TEXT(tblOrders[[#This Row],[Order_Date]],"mmmm")</f>
        <v>August</v>
      </c>
      <c r="L1826" t="str">
        <f>TEXT(tblOrders[[#This Row],[Order_Date]],"DDDD")</f>
        <v>Thursday</v>
      </c>
    </row>
    <row r="1827" spans="1:12" x14ac:dyDescent="0.25">
      <c r="A1827" t="s">
        <v>1871</v>
      </c>
      <c r="B1827" t="s">
        <v>11</v>
      </c>
      <c r="C1827" s="3">
        <v>45903</v>
      </c>
      <c r="D1827" t="s">
        <v>17</v>
      </c>
      <c r="E1827" t="s">
        <v>25</v>
      </c>
      <c r="F1827">
        <v>2</v>
      </c>
      <c r="G1827" s="2">
        <v>26</v>
      </c>
      <c r="H1827" s="2">
        <v>52</v>
      </c>
      <c r="I1827" t="s">
        <v>14</v>
      </c>
      <c r="J1827" t="s">
        <v>81</v>
      </c>
      <c r="K1827" t="str">
        <f>TEXT(tblOrders[[#This Row],[Order_Date]],"mmmm")</f>
        <v>September</v>
      </c>
      <c r="L1827" t="str">
        <f>TEXT(tblOrders[[#This Row],[Order_Date]],"DDDD")</f>
        <v>Wednesday</v>
      </c>
    </row>
    <row r="1828" spans="1:12" x14ac:dyDescent="0.25">
      <c r="A1828" t="s">
        <v>1872</v>
      </c>
      <c r="B1828" t="s">
        <v>61</v>
      </c>
      <c r="C1828" s="3">
        <v>45878</v>
      </c>
      <c r="D1828" t="s">
        <v>17</v>
      </c>
      <c r="E1828" t="s">
        <v>18</v>
      </c>
      <c r="F1828">
        <v>2</v>
      </c>
      <c r="G1828" s="2">
        <v>120</v>
      </c>
      <c r="H1828" s="2">
        <v>240</v>
      </c>
      <c r="I1828" t="s">
        <v>41</v>
      </c>
      <c r="J1828" t="s">
        <v>110</v>
      </c>
      <c r="K1828" t="str">
        <f>TEXT(tblOrders[[#This Row],[Order_Date]],"mmmm")</f>
        <v>August</v>
      </c>
      <c r="L1828" t="str">
        <f>TEXT(tblOrders[[#This Row],[Order_Date]],"DDDD")</f>
        <v>Saturday</v>
      </c>
    </row>
    <row r="1829" spans="1:12" x14ac:dyDescent="0.25">
      <c r="A1829" t="s">
        <v>1873</v>
      </c>
      <c r="B1829" t="s">
        <v>61</v>
      </c>
      <c r="C1829" s="3">
        <v>45878</v>
      </c>
      <c r="D1829" t="s">
        <v>40</v>
      </c>
      <c r="E1829" t="s">
        <v>25</v>
      </c>
      <c r="F1829">
        <v>3</v>
      </c>
      <c r="G1829" s="2">
        <v>45</v>
      </c>
      <c r="H1829" s="2">
        <v>135</v>
      </c>
      <c r="I1829" t="s">
        <v>14</v>
      </c>
      <c r="J1829" t="s">
        <v>38</v>
      </c>
      <c r="K1829" t="str">
        <f>TEXT(tblOrders[[#This Row],[Order_Date]],"mmmm")</f>
        <v>August</v>
      </c>
      <c r="L1829" t="str">
        <f>TEXT(tblOrders[[#This Row],[Order_Date]],"DDDD")</f>
        <v>Saturday</v>
      </c>
    </row>
    <row r="1830" spans="1:12" x14ac:dyDescent="0.25">
      <c r="A1830" t="s">
        <v>1874</v>
      </c>
      <c r="B1830" t="s">
        <v>21</v>
      </c>
      <c r="C1830" s="3">
        <v>45847</v>
      </c>
      <c r="D1830" t="s">
        <v>17</v>
      </c>
      <c r="E1830" t="s">
        <v>13</v>
      </c>
      <c r="F1830">
        <v>3</v>
      </c>
      <c r="G1830" s="2">
        <v>33</v>
      </c>
      <c r="H1830" s="2">
        <v>99</v>
      </c>
      <c r="I1830" t="s">
        <v>14</v>
      </c>
      <c r="J1830" t="s">
        <v>26</v>
      </c>
      <c r="K1830" t="str">
        <f>TEXT(tblOrders[[#This Row],[Order_Date]],"mmmm")</f>
        <v>July</v>
      </c>
      <c r="L1830" t="str">
        <f>TEXT(tblOrders[[#This Row],[Order_Date]],"DDDD")</f>
        <v>Wednesday</v>
      </c>
    </row>
    <row r="1831" spans="1:12" x14ac:dyDescent="0.25">
      <c r="A1831" t="s">
        <v>1875</v>
      </c>
      <c r="B1831" t="s">
        <v>32</v>
      </c>
      <c r="C1831" s="3">
        <v>45866</v>
      </c>
      <c r="D1831" t="s">
        <v>12</v>
      </c>
      <c r="E1831" t="s">
        <v>29</v>
      </c>
      <c r="F1831">
        <v>3</v>
      </c>
      <c r="G1831" s="2">
        <v>57</v>
      </c>
      <c r="H1831" s="2">
        <v>171</v>
      </c>
      <c r="I1831" t="s">
        <v>22</v>
      </c>
      <c r="J1831" t="s">
        <v>15</v>
      </c>
      <c r="K1831" t="str">
        <f>TEXT(tblOrders[[#This Row],[Order_Date]],"mmmm")</f>
        <v>July</v>
      </c>
      <c r="L1831" t="str">
        <f>TEXT(tblOrders[[#This Row],[Order_Date]],"DDDD")</f>
        <v>Monday</v>
      </c>
    </row>
    <row r="1832" spans="1:12" x14ac:dyDescent="0.25">
      <c r="A1832" t="s">
        <v>1876</v>
      </c>
      <c r="B1832" t="s">
        <v>61</v>
      </c>
      <c r="C1832" s="3">
        <v>45875</v>
      </c>
      <c r="D1832" t="s">
        <v>17</v>
      </c>
      <c r="E1832" t="s">
        <v>25</v>
      </c>
      <c r="F1832">
        <v>2</v>
      </c>
      <c r="G1832" s="2">
        <v>114</v>
      </c>
      <c r="H1832" s="2">
        <v>228</v>
      </c>
      <c r="I1832" t="s">
        <v>22</v>
      </c>
      <c r="J1832" t="s">
        <v>15</v>
      </c>
      <c r="K1832" t="str">
        <f>TEXT(tblOrders[[#This Row],[Order_Date]],"mmmm")</f>
        <v>August</v>
      </c>
      <c r="L1832" t="str">
        <f>TEXT(tblOrders[[#This Row],[Order_Date]],"DDDD")</f>
        <v>Wednesday</v>
      </c>
    </row>
    <row r="1833" spans="1:12" x14ac:dyDescent="0.25">
      <c r="A1833" t="s">
        <v>1877</v>
      </c>
      <c r="B1833" t="s">
        <v>61</v>
      </c>
      <c r="C1833" s="3">
        <v>45876</v>
      </c>
      <c r="D1833" t="s">
        <v>17</v>
      </c>
      <c r="E1833" t="s">
        <v>25</v>
      </c>
      <c r="F1833">
        <v>1</v>
      </c>
      <c r="G1833" s="2">
        <v>157</v>
      </c>
      <c r="H1833" s="2">
        <v>157</v>
      </c>
      <c r="I1833" t="s">
        <v>22</v>
      </c>
      <c r="J1833" t="s">
        <v>15</v>
      </c>
      <c r="K1833" t="str">
        <f>TEXT(tblOrders[[#This Row],[Order_Date]],"mmmm")</f>
        <v>August</v>
      </c>
      <c r="L1833" t="str">
        <f>TEXT(tblOrders[[#This Row],[Order_Date]],"DDDD")</f>
        <v>Thursday</v>
      </c>
    </row>
    <row r="1834" spans="1:12" x14ac:dyDescent="0.25">
      <c r="A1834" t="s">
        <v>1878</v>
      </c>
      <c r="B1834" t="s">
        <v>32</v>
      </c>
      <c r="C1834" s="3">
        <v>45914</v>
      </c>
      <c r="D1834" t="s">
        <v>12</v>
      </c>
      <c r="E1834" t="s">
        <v>25</v>
      </c>
      <c r="F1834">
        <v>1</v>
      </c>
      <c r="G1834" s="2">
        <v>46</v>
      </c>
      <c r="H1834" s="2">
        <v>46</v>
      </c>
      <c r="I1834" t="s">
        <v>14</v>
      </c>
      <c r="J1834" t="s">
        <v>30</v>
      </c>
      <c r="K1834" t="str">
        <f>TEXT(tblOrders[[#This Row],[Order_Date]],"mmmm")</f>
        <v>September</v>
      </c>
      <c r="L1834" t="str">
        <f>TEXT(tblOrders[[#This Row],[Order_Date]],"DDDD")</f>
        <v>Sunday</v>
      </c>
    </row>
    <row r="1835" spans="1:12" x14ac:dyDescent="0.25">
      <c r="A1835" t="s">
        <v>1879</v>
      </c>
      <c r="B1835" t="s">
        <v>61</v>
      </c>
      <c r="C1835" s="3">
        <v>45896</v>
      </c>
      <c r="D1835" t="s">
        <v>12</v>
      </c>
      <c r="E1835" t="s">
        <v>29</v>
      </c>
      <c r="F1835">
        <v>1</v>
      </c>
      <c r="G1835" s="2">
        <v>149</v>
      </c>
      <c r="H1835" s="2">
        <v>149</v>
      </c>
      <c r="I1835" t="s">
        <v>22</v>
      </c>
      <c r="J1835" t="s">
        <v>15</v>
      </c>
      <c r="K1835" t="str">
        <f>TEXT(tblOrders[[#This Row],[Order_Date]],"mmmm")</f>
        <v>August</v>
      </c>
      <c r="L1835" t="str">
        <f>TEXT(tblOrders[[#This Row],[Order_Date]],"DDDD")</f>
        <v>Wednesday</v>
      </c>
    </row>
    <row r="1836" spans="1:12" x14ac:dyDescent="0.25">
      <c r="A1836" t="s">
        <v>1880</v>
      </c>
      <c r="B1836" t="s">
        <v>71</v>
      </c>
      <c r="C1836" s="3">
        <v>45894</v>
      </c>
      <c r="D1836" t="s">
        <v>12</v>
      </c>
      <c r="E1836" t="s">
        <v>29</v>
      </c>
      <c r="F1836">
        <v>1</v>
      </c>
      <c r="G1836" s="2">
        <v>37</v>
      </c>
      <c r="H1836" s="2">
        <v>37</v>
      </c>
      <c r="I1836" t="s">
        <v>47</v>
      </c>
      <c r="J1836" t="s">
        <v>213</v>
      </c>
      <c r="K1836" t="str">
        <f>TEXT(tblOrders[[#This Row],[Order_Date]],"mmmm")</f>
        <v>August</v>
      </c>
      <c r="L1836" t="str">
        <f>TEXT(tblOrders[[#This Row],[Order_Date]],"DDDD")</f>
        <v>Monday</v>
      </c>
    </row>
    <row r="1837" spans="1:12" x14ac:dyDescent="0.25">
      <c r="A1837" t="s">
        <v>1881</v>
      </c>
      <c r="B1837" t="s">
        <v>49</v>
      </c>
      <c r="C1837" s="3">
        <v>45919</v>
      </c>
      <c r="D1837" t="s">
        <v>17</v>
      </c>
      <c r="E1837" t="s">
        <v>25</v>
      </c>
      <c r="F1837">
        <v>3</v>
      </c>
      <c r="G1837" s="2">
        <v>37</v>
      </c>
      <c r="H1837" s="2">
        <v>111</v>
      </c>
      <c r="I1837" t="s">
        <v>14</v>
      </c>
      <c r="J1837" t="s">
        <v>116</v>
      </c>
      <c r="K1837" t="str">
        <f>TEXT(tblOrders[[#This Row],[Order_Date]],"mmmm")</f>
        <v>September</v>
      </c>
      <c r="L1837" t="str">
        <f>TEXT(tblOrders[[#This Row],[Order_Date]],"DDDD")</f>
        <v>Friday</v>
      </c>
    </row>
    <row r="1838" spans="1:12" x14ac:dyDescent="0.25">
      <c r="A1838" t="s">
        <v>1882</v>
      </c>
      <c r="B1838" t="s">
        <v>37</v>
      </c>
      <c r="C1838" s="3">
        <v>45907</v>
      </c>
      <c r="D1838" t="s">
        <v>40</v>
      </c>
      <c r="E1838" t="s">
        <v>25</v>
      </c>
      <c r="F1838">
        <v>2</v>
      </c>
      <c r="G1838" s="2">
        <v>295</v>
      </c>
      <c r="H1838" s="2">
        <v>590</v>
      </c>
      <c r="I1838" t="s">
        <v>14</v>
      </c>
      <c r="J1838" t="s">
        <v>110</v>
      </c>
      <c r="K1838" t="str">
        <f>TEXT(tblOrders[[#This Row],[Order_Date]],"mmmm")</f>
        <v>September</v>
      </c>
      <c r="L1838" t="str">
        <f>TEXT(tblOrders[[#This Row],[Order_Date]],"DDDD")</f>
        <v>Sunday</v>
      </c>
    </row>
    <row r="1839" spans="1:12" x14ac:dyDescent="0.25">
      <c r="A1839" t="s">
        <v>1883</v>
      </c>
      <c r="B1839" t="s">
        <v>45</v>
      </c>
      <c r="C1839" s="3">
        <v>45895</v>
      </c>
      <c r="D1839" t="s">
        <v>17</v>
      </c>
      <c r="E1839" t="s">
        <v>25</v>
      </c>
      <c r="F1839">
        <v>1</v>
      </c>
      <c r="G1839" s="2">
        <v>16</v>
      </c>
      <c r="H1839" s="2">
        <v>16</v>
      </c>
      <c r="I1839" t="s">
        <v>14</v>
      </c>
      <c r="J1839" t="s">
        <v>26</v>
      </c>
      <c r="K1839" t="str">
        <f>TEXT(tblOrders[[#This Row],[Order_Date]],"mmmm")</f>
        <v>August</v>
      </c>
      <c r="L1839" t="str">
        <f>TEXT(tblOrders[[#This Row],[Order_Date]],"DDDD")</f>
        <v>Tuesday</v>
      </c>
    </row>
    <row r="1840" spans="1:12" x14ac:dyDescent="0.25">
      <c r="A1840" t="s">
        <v>1884</v>
      </c>
      <c r="B1840" t="s">
        <v>11</v>
      </c>
      <c r="C1840" s="3">
        <v>45864</v>
      </c>
      <c r="D1840" t="s">
        <v>40</v>
      </c>
      <c r="E1840" t="s">
        <v>13</v>
      </c>
      <c r="F1840">
        <v>1</v>
      </c>
      <c r="G1840" s="2">
        <v>31</v>
      </c>
      <c r="H1840" s="2">
        <v>31</v>
      </c>
      <c r="I1840" t="s">
        <v>41</v>
      </c>
      <c r="J1840" t="s">
        <v>81</v>
      </c>
      <c r="K1840" t="str">
        <f>TEXT(tblOrders[[#This Row],[Order_Date]],"mmmm")</f>
        <v>July</v>
      </c>
      <c r="L1840" t="str">
        <f>TEXT(tblOrders[[#This Row],[Order_Date]],"DDDD")</f>
        <v>Saturday</v>
      </c>
    </row>
    <row r="1841" spans="1:12" x14ac:dyDescent="0.25">
      <c r="A1841" t="s">
        <v>1885</v>
      </c>
      <c r="B1841" t="s">
        <v>32</v>
      </c>
      <c r="C1841" s="3">
        <v>45910</v>
      </c>
      <c r="D1841" t="s">
        <v>40</v>
      </c>
      <c r="E1841" t="s">
        <v>29</v>
      </c>
      <c r="F1841">
        <v>2</v>
      </c>
      <c r="G1841" s="2">
        <v>50</v>
      </c>
      <c r="H1841" s="2">
        <v>100</v>
      </c>
      <c r="I1841" t="s">
        <v>14</v>
      </c>
      <c r="J1841" t="s">
        <v>30</v>
      </c>
      <c r="K1841" t="str">
        <f>TEXT(tblOrders[[#This Row],[Order_Date]],"mmmm")</f>
        <v>September</v>
      </c>
      <c r="L1841" t="str">
        <f>TEXT(tblOrders[[#This Row],[Order_Date]],"DDDD")</f>
        <v>Wednesday</v>
      </c>
    </row>
    <row r="1842" spans="1:12" x14ac:dyDescent="0.25">
      <c r="A1842" t="s">
        <v>1886</v>
      </c>
      <c r="B1842" t="s">
        <v>61</v>
      </c>
      <c r="C1842" s="3">
        <v>45927</v>
      </c>
      <c r="D1842" t="s">
        <v>28</v>
      </c>
      <c r="E1842" t="s">
        <v>29</v>
      </c>
      <c r="F1842">
        <v>1</v>
      </c>
      <c r="G1842" s="2">
        <v>146</v>
      </c>
      <c r="H1842" s="2">
        <v>146</v>
      </c>
      <c r="I1842" t="s">
        <v>22</v>
      </c>
      <c r="J1842" t="s">
        <v>15</v>
      </c>
      <c r="K1842" t="str">
        <f>TEXT(tblOrders[[#This Row],[Order_Date]],"mmmm")</f>
        <v>September</v>
      </c>
      <c r="L1842" t="str">
        <f>TEXT(tblOrders[[#This Row],[Order_Date]],"DDDD")</f>
        <v>Saturday</v>
      </c>
    </row>
    <row r="1843" spans="1:12" x14ac:dyDescent="0.25">
      <c r="A1843" t="s">
        <v>1887</v>
      </c>
      <c r="B1843" t="s">
        <v>37</v>
      </c>
      <c r="C1843" s="3">
        <v>45872</v>
      </c>
      <c r="D1843" t="s">
        <v>17</v>
      </c>
      <c r="E1843" t="s">
        <v>25</v>
      </c>
      <c r="F1843">
        <v>2</v>
      </c>
      <c r="G1843" s="2">
        <v>105</v>
      </c>
      <c r="H1843" s="2">
        <v>210</v>
      </c>
      <c r="I1843" t="s">
        <v>22</v>
      </c>
      <c r="J1843" t="s">
        <v>110</v>
      </c>
      <c r="K1843" t="str">
        <f>TEXT(tblOrders[[#This Row],[Order_Date]],"mmmm")</f>
        <v>August</v>
      </c>
      <c r="L1843" t="str">
        <f>TEXT(tblOrders[[#This Row],[Order_Date]],"DDDD")</f>
        <v>Sunday</v>
      </c>
    </row>
    <row r="1844" spans="1:12" x14ac:dyDescent="0.25">
      <c r="A1844" t="s">
        <v>1888</v>
      </c>
      <c r="B1844" t="s">
        <v>11</v>
      </c>
      <c r="C1844" s="3">
        <v>45877</v>
      </c>
      <c r="D1844" t="s">
        <v>17</v>
      </c>
      <c r="E1844" t="s">
        <v>29</v>
      </c>
      <c r="F1844">
        <v>1</v>
      </c>
      <c r="G1844" s="2">
        <v>23</v>
      </c>
      <c r="H1844" s="2">
        <v>23</v>
      </c>
      <c r="I1844" t="s">
        <v>22</v>
      </c>
      <c r="J1844" t="s">
        <v>26</v>
      </c>
      <c r="K1844" t="str">
        <f>TEXT(tblOrders[[#This Row],[Order_Date]],"mmmm")</f>
        <v>August</v>
      </c>
      <c r="L1844" t="str">
        <f>TEXT(tblOrders[[#This Row],[Order_Date]],"DDDD")</f>
        <v>Friday</v>
      </c>
    </row>
    <row r="1845" spans="1:12" x14ac:dyDescent="0.25">
      <c r="A1845" t="s">
        <v>1889</v>
      </c>
      <c r="B1845" t="s">
        <v>61</v>
      </c>
      <c r="C1845" s="3">
        <v>45913</v>
      </c>
      <c r="D1845" t="s">
        <v>40</v>
      </c>
      <c r="E1845" t="s">
        <v>25</v>
      </c>
      <c r="F1845">
        <v>1</v>
      </c>
      <c r="G1845" s="2">
        <v>156</v>
      </c>
      <c r="H1845" s="2">
        <v>156</v>
      </c>
      <c r="I1845" t="s">
        <v>22</v>
      </c>
      <c r="J1845" t="s">
        <v>62</v>
      </c>
      <c r="K1845" t="str">
        <f>TEXT(tblOrders[[#This Row],[Order_Date]],"mmmm")</f>
        <v>September</v>
      </c>
      <c r="L1845" t="str">
        <f>TEXT(tblOrders[[#This Row],[Order_Date]],"DDDD")</f>
        <v>Saturday</v>
      </c>
    </row>
    <row r="1846" spans="1:12" x14ac:dyDescent="0.25">
      <c r="A1846" t="s">
        <v>1890</v>
      </c>
      <c r="B1846" t="s">
        <v>49</v>
      </c>
      <c r="C1846" s="3">
        <v>45866</v>
      </c>
      <c r="D1846" t="s">
        <v>40</v>
      </c>
      <c r="E1846" t="s">
        <v>29</v>
      </c>
      <c r="F1846">
        <v>1</v>
      </c>
      <c r="G1846" s="2">
        <v>33</v>
      </c>
      <c r="H1846" s="2">
        <v>33</v>
      </c>
      <c r="I1846" t="s">
        <v>14</v>
      </c>
      <c r="J1846" t="s">
        <v>30</v>
      </c>
      <c r="K1846" t="str">
        <f>TEXT(tblOrders[[#This Row],[Order_Date]],"mmmm")</f>
        <v>July</v>
      </c>
      <c r="L1846" t="str">
        <f>TEXT(tblOrders[[#This Row],[Order_Date]],"DDDD")</f>
        <v>Monday</v>
      </c>
    </row>
    <row r="1847" spans="1:12" x14ac:dyDescent="0.25">
      <c r="A1847" t="s">
        <v>1891</v>
      </c>
      <c r="B1847" t="s">
        <v>32</v>
      </c>
      <c r="C1847" s="3">
        <v>45914</v>
      </c>
      <c r="D1847" t="s">
        <v>28</v>
      </c>
      <c r="E1847" t="s">
        <v>29</v>
      </c>
      <c r="F1847">
        <v>3</v>
      </c>
      <c r="G1847" s="2">
        <v>33</v>
      </c>
      <c r="H1847" s="2">
        <v>99</v>
      </c>
      <c r="I1847" t="s">
        <v>14</v>
      </c>
      <c r="J1847" t="s">
        <v>15</v>
      </c>
      <c r="K1847" t="str">
        <f>TEXT(tblOrders[[#This Row],[Order_Date]],"mmmm")</f>
        <v>September</v>
      </c>
      <c r="L1847" t="str">
        <f>TEXT(tblOrders[[#This Row],[Order_Date]],"DDDD")</f>
        <v>Sunday</v>
      </c>
    </row>
    <row r="1848" spans="1:12" x14ac:dyDescent="0.25">
      <c r="A1848" t="s">
        <v>1892</v>
      </c>
      <c r="B1848" t="s">
        <v>49</v>
      </c>
      <c r="C1848" s="3">
        <v>45882</v>
      </c>
      <c r="D1848" t="s">
        <v>12</v>
      </c>
      <c r="E1848" t="s">
        <v>18</v>
      </c>
      <c r="F1848">
        <v>3</v>
      </c>
      <c r="G1848" s="2">
        <v>43</v>
      </c>
      <c r="H1848" s="2">
        <v>129</v>
      </c>
      <c r="I1848" t="s">
        <v>14</v>
      </c>
      <c r="J1848" t="s">
        <v>62</v>
      </c>
      <c r="K1848" t="str">
        <f>TEXT(tblOrders[[#This Row],[Order_Date]],"mmmm")</f>
        <v>August</v>
      </c>
      <c r="L1848" t="str">
        <f>TEXT(tblOrders[[#This Row],[Order_Date]],"DDDD")</f>
        <v>Wednesday</v>
      </c>
    </row>
    <row r="1849" spans="1:12" x14ac:dyDescent="0.25">
      <c r="A1849" t="s">
        <v>1893</v>
      </c>
      <c r="B1849" t="s">
        <v>61</v>
      </c>
      <c r="C1849" s="3">
        <v>45850</v>
      </c>
      <c r="D1849" t="s">
        <v>12</v>
      </c>
      <c r="E1849" t="s">
        <v>13</v>
      </c>
      <c r="F1849">
        <v>2</v>
      </c>
      <c r="G1849" s="2">
        <v>85</v>
      </c>
      <c r="H1849" s="2">
        <v>170</v>
      </c>
      <c r="I1849" t="s">
        <v>41</v>
      </c>
      <c r="J1849" t="s">
        <v>62</v>
      </c>
      <c r="K1849" t="str">
        <f>TEXT(tblOrders[[#This Row],[Order_Date]],"mmmm")</f>
        <v>July</v>
      </c>
      <c r="L1849" t="str">
        <f>TEXT(tblOrders[[#This Row],[Order_Date]],"DDDD")</f>
        <v>Saturday</v>
      </c>
    </row>
    <row r="1850" spans="1:12" x14ac:dyDescent="0.25">
      <c r="A1850" t="s">
        <v>1894</v>
      </c>
      <c r="B1850" t="s">
        <v>61</v>
      </c>
      <c r="C1850" s="3">
        <v>45886</v>
      </c>
      <c r="D1850" t="s">
        <v>17</v>
      </c>
      <c r="E1850" t="s">
        <v>18</v>
      </c>
      <c r="F1850">
        <v>3</v>
      </c>
      <c r="G1850" s="2">
        <v>101</v>
      </c>
      <c r="H1850" s="2">
        <v>303</v>
      </c>
      <c r="I1850" t="s">
        <v>41</v>
      </c>
      <c r="J1850" t="s">
        <v>26</v>
      </c>
      <c r="K1850" t="str">
        <f>TEXT(tblOrders[[#This Row],[Order_Date]],"mmmm")</f>
        <v>August</v>
      </c>
      <c r="L1850" t="str">
        <f>TEXT(tblOrders[[#This Row],[Order_Date]],"DDDD")</f>
        <v>Sunday</v>
      </c>
    </row>
    <row r="1851" spans="1:12" x14ac:dyDescent="0.25">
      <c r="A1851" t="s">
        <v>1895</v>
      </c>
      <c r="B1851" t="s">
        <v>11</v>
      </c>
      <c r="C1851" s="3">
        <v>45870</v>
      </c>
      <c r="D1851" t="s">
        <v>17</v>
      </c>
      <c r="E1851" t="s">
        <v>29</v>
      </c>
      <c r="F1851">
        <v>3</v>
      </c>
      <c r="G1851" s="2">
        <v>18</v>
      </c>
      <c r="H1851" s="2">
        <v>54</v>
      </c>
      <c r="I1851" t="s">
        <v>14</v>
      </c>
      <c r="J1851" t="s">
        <v>15</v>
      </c>
      <c r="K1851" t="str">
        <f>TEXT(tblOrders[[#This Row],[Order_Date]],"mmmm")</f>
        <v>August</v>
      </c>
      <c r="L1851" t="str">
        <f>TEXT(tblOrders[[#This Row],[Order_Date]],"DDDD")</f>
        <v>Friday</v>
      </c>
    </row>
    <row r="1852" spans="1:12" x14ac:dyDescent="0.25">
      <c r="A1852" t="s">
        <v>1896</v>
      </c>
      <c r="B1852" t="s">
        <v>49</v>
      </c>
      <c r="C1852" s="3">
        <v>45856</v>
      </c>
      <c r="D1852" t="s">
        <v>28</v>
      </c>
      <c r="E1852" t="s">
        <v>18</v>
      </c>
      <c r="F1852">
        <v>3</v>
      </c>
      <c r="G1852" s="2">
        <v>17</v>
      </c>
      <c r="H1852" s="2">
        <v>51</v>
      </c>
      <c r="I1852" t="s">
        <v>41</v>
      </c>
      <c r="J1852" t="s">
        <v>213</v>
      </c>
      <c r="K1852" t="str">
        <f>TEXT(tblOrders[[#This Row],[Order_Date]],"mmmm")</f>
        <v>July</v>
      </c>
      <c r="L1852" t="str">
        <f>TEXT(tblOrders[[#This Row],[Order_Date]],"DDDD")</f>
        <v>Friday</v>
      </c>
    </row>
    <row r="1853" spans="1:12" x14ac:dyDescent="0.25">
      <c r="A1853" t="s">
        <v>1897</v>
      </c>
      <c r="B1853" t="s">
        <v>32</v>
      </c>
      <c r="C1853" s="3">
        <v>45842</v>
      </c>
      <c r="D1853" t="s">
        <v>17</v>
      </c>
      <c r="E1853" t="s">
        <v>25</v>
      </c>
      <c r="F1853">
        <v>2</v>
      </c>
      <c r="G1853" s="2">
        <v>72</v>
      </c>
      <c r="H1853" s="2">
        <v>144</v>
      </c>
      <c r="I1853" t="s">
        <v>47</v>
      </c>
      <c r="J1853" t="s">
        <v>213</v>
      </c>
      <c r="K1853" t="str">
        <f>TEXT(tblOrders[[#This Row],[Order_Date]],"mmmm")</f>
        <v>July</v>
      </c>
      <c r="L1853" t="str">
        <f>TEXT(tblOrders[[#This Row],[Order_Date]],"DDDD")</f>
        <v>Friday</v>
      </c>
    </row>
    <row r="1854" spans="1:12" x14ac:dyDescent="0.25">
      <c r="A1854" t="s">
        <v>1898</v>
      </c>
      <c r="B1854" t="s">
        <v>45</v>
      </c>
      <c r="C1854" s="3">
        <v>45902</v>
      </c>
      <c r="D1854" t="s">
        <v>12</v>
      </c>
      <c r="E1854" t="s">
        <v>25</v>
      </c>
      <c r="F1854">
        <v>4</v>
      </c>
      <c r="G1854" s="2">
        <v>11</v>
      </c>
      <c r="H1854" s="2">
        <v>44</v>
      </c>
      <c r="I1854" t="s">
        <v>14</v>
      </c>
      <c r="J1854" t="s">
        <v>26</v>
      </c>
      <c r="K1854" t="str">
        <f>TEXT(tblOrders[[#This Row],[Order_Date]],"mmmm")</f>
        <v>September</v>
      </c>
      <c r="L1854" t="str">
        <f>TEXT(tblOrders[[#This Row],[Order_Date]],"DDDD")</f>
        <v>Tuesday</v>
      </c>
    </row>
    <row r="1855" spans="1:12" x14ac:dyDescent="0.25">
      <c r="A1855" t="s">
        <v>1899</v>
      </c>
      <c r="B1855" t="s">
        <v>11</v>
      </c>
      <c r="C1855" s="3">
        <v>45856</v>
      </c>
      <c r="D1855" t="s">
        <v>17</v>
      </c>
      <c r="E1855" t="s">
        <v>29</v>
      </c>
      <c r="F1855">
        <v>3</v>
      </c>
      <c r="G1855" s="2">
        <v>50</v>
      </c>
      <c r="H1855" s="2">
        <v>150</v>
      </c>
      <c r="I1855" t="s">
        <v>47</v>
      </c>
      <c r="J1855" t="s">
        <v>26</v>
      </c>
      <c r="K1855" t="str">
        <f>TEXT(tblOrders[[#This Row],[Order_Date]],"mmmm")</f>
        <v>July</v>
      </c>
      <c r="L1855" t="str">
        <f>TEXT(tblOrders[[#This Row],[Order_Date]],"DDDD")</f>
        <v>Friday</v>
      </c>
    </row>
    <row r="1856" spans="1:12" x14ac:dyDescent="0.25">
      <c r="A1856" t="s">
        <v>1900</v>
      </c>
      <c r="B1856" t="s">
        <v>37</v>
      </c>
      <c r="C1856" s="3">
        <v>45867</v>
      </c>
      <c r="D1856" t="s">
        <v>17</v>
      </c>
      <c r="E1856" t="s">
        <v>25</v>
      </c>
      <c r="F1856">
        <v>2</v>
      </c>
      <c r="G1856" s="2">
        <v>200</v>
      </c>
      <c r="H1856" s="2">
        <v>400</v>
      </c>
      <c r="I1856" t="s">
        <v>14</v>
      </c>
      <c r="J1856" t="s">
        <v>213</v>
      </c>
      <c r="K1856" t="str">
        <f>TEXT(tblOrders[[#This Row],[Order_Date]],"mmmm")</f>
        <v>July</v>
      </c>
      <c r="L1856" t="str">
        <f>TEXT(tblOrders[[#This Row],[Order_Date]],"DDDD")</f>
        <v>Tuesday</v>
      </c>
    </row>
    <row r="1857" spans="1:12" x14ac:dyDescent="0.25">
      <c r="A1857" t="s">
        <v>1901</v>
      </c>
      <c r="B1857" t="s">
        <v>11</v>
      </c>
      <c r="C1857" s="3">
        <v>45913</v>
      </c>
      <c r="D1857" t="s">
        <v>40</v>
      </c>
      <c r="E1857" t="s">
        <v>13</v>
      </c>
      <c r="F1857">
        <v>1</v>
      </c>
      <c r="G1857" s="2">
        <v>38</v>
      </c>
      <c r="H1857" s="2">
        <v>38</v>
      </c>
      <c r="I1857" t="s">
        <v>41</v>
      </c>
      <c r="J1857" t="s">
        <v>26</v>
      </c>
      <c r="K1857" t="str">
        <f>TEXT(tblOrders[[#This Row],[Order_Date]],"mmmm")</f>
        <v>September</v>
      </c>
      <c r="L1857" t="str">
        <f>TEXT(tblOrders[[#This Row],[Order_Date]],"DDDD")</f>
        <v>Saturday</v>
      </c>
    </row>
    <row r="1858" spans="1:12" x14ac:dyDescent="0.25">
      <c r="A1858" t="s">
        <v>1902</v>
      </c>
      <c r="B1858" t="s">
        <v>32</v>
      </c>
      <c r="C1858" s="3">
        <v>45882</v>
      </c>
      <c r="D1858" t="s">
        <v>40</v>
      </c>
      <c r="E1858" t="s">
        <v>29</v>
      </c>
      <c r="F1858">
        <v>4</v>
      </c>
      <c r="G1858" s="2">
        <v>49</v>
      </c>
      <c r="H1858" s="2">
        <v>196</v>
      </c>
      <c r="I1858" t="s">
        <v>47</v>
      </c>
      <c r="J1858" t="s">
        <v>67</v>
      </c>
      <c r="K1858" t="str">
        <f>TEXT(tblOrders[[#This Row],[Order_Date]],"mmmm")</f>
        <v>August</v>
      </c>
      <c r="L1858" t="str">
        <f>TEXT(tblOrders[[#This Row],[Order_Date]],"DDDD")</f>
        <v>Wednesday</v>
      </c>
    </row>
    <row r="1859" spans="1:12" x14ac:dyDescent="0.25">
      <c r="A1859" t="s">
        <v>1903</v>
      </c>
      <c r="B1859" t="s">
        <v>61</v>
      </c>
      <c r="C1859" s="3">
        <v>45922</v>
      </c>
      <c r="D1859" t="s">
        <v>12</v>
      </c>
      <c r="E1859" t="s">
        <v>13</v>
      </c>
      <c r="F1859">
        <v>3</v>
      </c>
      <c r="G1859" s="2">
        <v>96</v>
      </c>
      <c r="H1859" s="2">
        <v>288</v>
      </c>
      <c r="I1859" t="s">
        <v>41</v>
      </c>
      <c r="J1859" t="s">
        <v>26</v>
      </c>
      <c r="K1859" t="str">
        <f>TEXT(tblOrders[[#This Row],[Order_Date]],"mmmm")</f>
        <v>September</v>
      </c>
      <c r="L1859" t="str">
        <f>TEXT(tblOrders[[#This Row],[Order_Date]],"DDDD")</f>
        <v>Monday</v>
      </c>
    </row>
    <row r="1860" spans="1:12" x14ac:dyDescent="0.25">
      <c r="A1860" t="s">
        <v>1904</v>
      </c>
      <c r="B1860" t="s">
        <v>11</v>
      </c>
      <c r="C1860" s="3">
        <v>45891</v>
      </c>
      <c r="D1860" t="s">
        <v>17</v>
      </c>
      <c r="E1860" t="s">
        <v>18</v>
      </c>
      <c r="F1860">
        <v>1</v>
      </c>
      <c r="G1860" s="2">
        <v>43</v>
      </c>
      <c r="H1860" s="2">
        <v>43</v>
      </c>
      <c r="I1860" t="s">
        <v>14</v>
      </c>
      <c r="J1860" t="s">
        <v>116</v>
      </c>
      <c r="K1860" t="str">
        <f>TEXT(tblOrders[[#This Row],[Order_Date]],"mmmm")</f>
        <v>August</v>
      </c>
      <c r="L1860" t="str">
        <f>TEXT(tblOrders[[#This Row],[Order_Date]],"DDDD")</f>
        <v>Friday</v>
      </c>
    </row>
    <row r="1861" spans="1:12" x14ac:dyDescent="0.25">
      <c r="A1861" t="s">
        <v>1905</v>
      </c>
      <c r="B1861" t="s">
        <v>61</v>
      </c>
      <c r="C1861" s="3">
        <v>45880</v>
      </c>
      <c r="D1861" t="s">
        <v>12</v>
      </c>
      <c r="E1861" t="s">
        <v>29</v>
      </c>
      <c r="F1861">
        <v>1</v>
      </c>
      <c r="G1861" s="2">
        <v>151</v>
      </c>
      <c r="H1861" s="2">
        <v>151</v>
      </c>
      <c r="I1861" t="s">
        <v>14</v>
      </c>
      <c r="J1861" t="s">
        <v>116</v>
      </c>
      <c r="K1861" t="str">
        <f>TEXT(tblOrders[[#This Row],[Order_Date]],"mmmm")</f>
        <v>August</v>
      </c>
      <c r="L1861" t="str">
        <f>TEXT(tblOrders[[#This Row],[Order_Date]],"DDDD")</f>
        <v>Monday</v>
      </c>
    </row>
    <row r="1862" spans="1:12" x14ac:dyDescent="0.25">
      <c r="A1862" t="s">
        <v>1906</v>
      </c>
      <c r="B1862" t="s">
        <v>37</v>
      </c>
      <c r="C1862" s="3">
        <v>45857</v>
      </c>
      <c r="D1862" t="s">
        <v>12</v>
      </c>
      <c r="E1862" t="s">
        <v>29</v>
      </c>
      <c r="F1862">
        <v>2</v>
      </c>
      <c r="G1862" s="2">
        <v>62</v>
      </c>
      <c r="H1862" s="2">
        <v>124</v>
      </c>
      <c r="I1862" t="s">
        <v>14</v>
      </c>
      <c r="J1862" t="s">
        <v>90</v>
      </c>
      <c r="K1862" t="str">
        <f>TEXT(tblOrders[[#This Row],[Order_Date]],"mmmm")</f>
        <v>July</v>
      </c>
      <c r="L1862" t="str">
        <f>TEXT(tblOrders[[#This Row],[Order_Date]],"DDDD")</f>
        <v>Saturday</v>
      </c>
    </row>
    <row r="1863" spans="1:12" x14ac:dyDescent="0.25">
      <c r="A1863" t="s">
        <v>1907</v>
      </c>
      <c r="B1863" t="s">
        <v>32</v>
      </c>
      <c r="C1863" s="3">
        <v>45910</v>
      </c>
      <c r="D1863" t="s">
        <v>17</v>
      </c>
      <c r="E1863" t="s">
        <v>13</v>
      </c>
      <c r="F1863">
        <v>3</v>
      </c>
      <c r="G1863" s="2">
        <v>33</v>
      </c>
      <c r="H1863" s="2">
        <v>99</v>
      </c>
      <c r="I1863" t="s">
        <v>22</v>
      </c>
      <c r="J1863" t="s">
        <v>26</v>
      </c>
      <c r="K1863" t="str">
        <f>TEXT(tblOrders[[#This Row],[Order_Date]],"mmmm")</f>
        <v>September</v>
      </c>
      <c r="L1863" t="str">
        <f>TEXT(tblOrders[[#This Row],[Order_Date]],"DDDD")</f>
        <v>Wednesday</v>
      </c>
    </row>
    <row r="1864" spans="1:12" x14ac:dyDescent="0.25">
      <c r="A1864" t="s">
        <v>1908</v>
      </c>
      <c r="B1864" t="s">
        <v>49</v>
      </c>
      <c r="C1864" s="3">
        <v>45910</v>
      </c>
      <c r="D1864" t="s">
        <v>12</v>
      </c>
      <c r="E1864" t="s">
        <v>25</v>
      </c>
      <c r="F1864">
        <v>1</v>
      </c>
      <c r="G1864" s="2">
        <v>25</v>
      </c>
      <c r="H1864" s="2">
        <v>25</v>
      </c>
      <c r="I1864" t="s">
        <v>47</v>
      </c>
      <c r="J1864" t="s">
        <v>26</v>
      </c>
      <c r="K1864" t="str">
        <f>TEXT(tblOrders[[#This Row],[Order_Date]],"mmmm")</f>
        <v>September</v>
      </c>
      <c r="L1864" t="str">
        <f>TEXT(tblOrders[[#This Row],[Order_Date]],"DDDD")</f>
        <v>Wednesday</v>
      </c>
    </row>
    <row r="1865" spans="1:12" x14ac:dyDescent="0.25">
      <c r="A1865" t="s">
        <v>1909</v>
      </c>
      <c r="B1865" t="s">
        <v>32</v>
      </c>
      <c r="C1865" s="3">
        <v>45878</v>
      </c>
      <c r="D1865" t="s">
        <v>40</v>
      </c>
      <c r="E1865" t="s">
        <v>18</v>
      </c>
      <c r="F1865">
        <v>4</v>
      </c>
      <c r="G1865" s="2">
        <v>80</v>
      </c>
      <c r="H1865" s="2">
        <v>320</v>
      </c>
      <c r="I1865" t="s">
        <v>22</v>
      </c>
      <c r="J1865" t="s">
        <v>15</v>
      </c>
      <c r="K1865" t="str">
        <f>TEXT(tblOrders[[#This Row],[Order_Date]],"mmmm")</f>
        <v>August</v>
      </c>
      <c r="L1865" t="str">
        <f>TEXT(tblOrders[[#This Row],[Order_Date]],"DDDD")</f>
        <v>Saturday</v>
      </c>
    </row>
    <row r="1866" spans="1:12" x14ac:dyDescent="0.25">
      <c r="A1866" t="s">
        <v>1910</v>
      </c>
      <c r="B1866" t="s">
        <v>32</v>
      </c>
      <c r="C1866" s="3">
        <v>45851</v>
      </c>
      <c r="D1866" t="s">
        <v>17</v>
      </c>
      <c r="E1866" t="s">
        <v>25</v>
      </c>
      <c r="F1866">
        <v>4</v>
      </c>
      <c r="G1866" s="2">
        <v>82</v>
      </c>
      <c r="H1866" s="2">
        <v>328</v>
      </c>
      <c r="I1866" t="s">
        <v>41</v>
      </c>
      <c r="J1866" t="s">
        <v>15</v>
      </c>
      <c r="K1866" t="str">
        <f>TEXT(tblOrders[[#This Row],[Order_Date]],"mmmm")</f>
        <v>July</v>
      </c>
      <c r="L1866" t="str">
        <f>TEXT(tblOrders[[#This Row],[Order_Date]],"DDDD")</f>
        <v>Sunday</v>
      </c>
    </row>
    <row r="1867" spans="1:12" x14ac:dyDescent="0.25">
      <c r="A1867" t="s">
        <v>1911</v>
      </c>
      <c r="B1867" t="s">
        <v>32</v>
      </c>
      <c r="C1867" s="3">
        <v>45876</v>
      </c>
      <c r="D1867" t="s">
        <v>40</v>
      </c>
      <c r="E1867" t="s">
        <v>25</v>
      </c>
      <c r="F1867">
        <v>1</v>
      </c>
      <c r="G1867" s="2">
        <v>70</v>
      </c>
      <c r="H1867" s="2">
        <v>70</v>
      </c>
      <c r="I1867" t="s">
        <v>14</v>
      </c>
      <c r="J1867" t="s">
        <v>81</v>
      </c>
      <c r="K1867" t="str">
        <f>TEXT(tblOrders[[#This Row],[Order_Date]],"mmmm")</f>
        <v>August</v>
      </c>
      <c r="L1867" t="str">
        <f>TEXT(tblOrders[[#This Row],[Order_Date]],"DDDD")</f>
        <v>Thursday</v>
      </c>
    </row>
    <row r="1868" spans="1:12" x14ac:dyDescent="0.25">
      <c r="A1868" t="s">
        <v>1912</v>
      </c>
      <c r="B1868" t="s">
        <v>37</v>
      </c>
      <c r="C1868" s="3">
        <v>45865</v>
      </c>
      <c r="D1868" t="s">
        <v>17</v>
      </c>
      <c r="E1868" t="s">
        <v>25</v>
      </c>
      <c r="F1868">
        <v>1</v>
      </c>
      <c r="G1868" s="2">
        <v>80</v>
      </c>
      <c r="H1868" s="2">
        <v>80</v>
      </c>
      <c r="I1868" t="s">
        <v>22</v>
      </c>
      <c r="J1868" t="s">
        <v>81</v>
      </c>
      <c r="K1868" t="str">
        <f>TEXT(tblOrders[[#This Row],[Order_Date]],"mmmm")</f>
        <v>July</v>
      </c>
      <c r="L1868" t="str">
        <f>TEXT(tblOrders[[#This Row],[Order_Date]],"DDDD")</f>
        <v>Sunday</v>
      </c>
    </row>
    <row r="1869" spans="1:12" x14ac:dyDescent="0.25">
      <c r="A1869" t="s">
        <v>1913</v>
      </c>
      <c r="B1869" t="s">
        <v>21</v>
      </c>
      <c r="C1869" s="3">
        <v>45881</v>
      </c>
      <c r="D1869" t="s">
        <v>17</v>
      </c>
      <c r="E1869" t="s">
        <v>13</v>
      </c>
      <c r="F1869">
        <v>3</v>
      </c>
      <c r="G1869" s="2">
        <v>108</v>
      </c>
      <c r="H1869" s="2">
        <v>324</v>
      </c>
      <c r="I1869" t="s">
        <v>14</v>
      </c>
      <c r="J1869" t="s">
        <v>34</v>
      </c>
      <c r="K1869" t="str">
        <f>TEXT(tblOrders[[#This Row],[Order_Date]],"mmmm")</f>
        <v>August</v>
      </c>
      <c r="L1869" t="str">
        <f>TEXT(tblOrders[[#This Row],[Order_Date]],"DDDD")</f>
        <v>Tuesday</v>
      </c>
    </row>
    <row r="1870" spans="1:12" x14ac:dyDescent="0.25">
      <c r="A1870" t="s">
        <v>1914</v>
      </c>
      <c r="B1870" t="s">
        <v>49</v>
      </c>
      <c r="C1870" s="3">
        <v>45874</v>
      </c>
      <c r="D1870" t="s">
        <v>17</v>
      </c>
      <c r="E1870" t="s">
        <v>13</v>
      </c>
      <c r="F1870">
        <v>1</v>
      </c>
      <c r="G1870" s="2">
        <v>54</v>
      </c>
      <c r="H1870" s="2">
        <v>54</v>
      </c>
      <c r="I1870" t="s">
        <v>22</v>
      </c>
      <c r="J1870" t="s">
        <v>15</v>
      </c>
      <c r="K1870" t="str">
        <f>TEXT(tblOrders[[#This Row],[Order_Date]],"mmmm")</f>
        <v>August</v>
      </c>
      <c r="L1870" t="str">
        <f>TEXT(tblOrders[[#This Row],[Order_Date]],"DDDD")</f>
        <v>Tuesday</v>
      </c>
    </row>
    <row r="1871" spans="1:12" x14ac:dyDescent="0.25">
      <c r="A1871" t="s">
        <v>1915</v>
      </c>
      <c r="B1871" t="s">
        <v>21</v>
      </c>
      <c r="C1871" s="3">
        <v>45865</v>
      </c>
      <c r="D1871" t="s">
        <v>17</v>
      </c>
      <c r="E1871" t="s">
        <v>18</v>
      </c>
      <c r="F1871">
        <v>4</v>
      </c>
      <c r="G1871" s="2">
        <v>112</v>
      </c>
      <c r="H1871" s="2">
        <v>448</v>
      </c>
      <c r="I1871" t="s">
        <v>41</v>
      </c>
      <c r="J1871" t="s">
        <v>15</v>
      </c>
      <c r="K1871" t="str">
        <f>TEXT(tblOrders[[#This Row],[Order_Date]],"mmmm")</f>
        <v>July</v>
      </c>
      <c r="L1871" t="str">
        <f>TEXT(tblOrders[[#This Row],[Order_Date]],"DDDD")</f>
        <v>Sunday</v>
      </c>
    </row>
    <row r="1872" spans="1:12" x14ac:dyDescent="0.25">
      <c r="A1872" t="s">
        <v>1916</v>
      </c>
      <c r="B1872" t="s">
        <v>71</v>
      </c>
      <c r="C1872" s="3">
        <v>45904</v>
      </c>
      <c r="D1872" t="s">
        <v>17</v>
      </c>
      <c r="E1872" t="s">
        <v>25</v>
      </c>
      <c r="F1872">
        <v>3</v>
      </c>
      <c r="G1872" s="2">
        <v>32</v>
      </c>
      <c r="H1872" s="2">
        <v>96</v>
      </c>
      <c r="I1872" t="s">
        <v>41</v>
      </c>
      <c r="J1872" t="s">
        <v>67</v>
      </c>
      <c r="K1872" t="str">
        <f>TEXT(tblOrders[[#This Row],[Order_Date]],"mmmm")</f>
        <v>September</v>
      </c>
      <c r="L1872" t="str">
        <f>TEXT(tblOrders[[#This Row],[Order_Date]],"DDDD")</f>
        <v>Thursday</v>
      </c>
    </row>
    <row r="1873" spans="1:12" x14ac:dyDescent="0.25">
      <c r="A1873" t="s">
        <v>1917</v>
      </c>
      <c r="B1873" t="s">
        <v>21</v>
      </c>
      <c r="C1873" s="3">
        <v>45878</v>
      </c>
      <c r="D1873" t="s">
        <v>12</v>
      </c>
      <c r="E1873" t="s">
        <v>25</v>
      </c>
      <c r="F1873">
        <v>2</v>
      </c>
      <c r="G1873" s="2">
        <v>43</v>
      </c>
      <c r="H1873" s="2">
        <v>86</v>
      </c>
      <c r="I1873" t="s">
        <v>14</v>
      </c>
      <c r="J1873" t="s">
        <v>26</v>
      </c>
      <c r="K1873" t="str">
        <f>TEXT(tblOrders[[#This Row],[Order_Date]],"mmmm")</f>
        <v>August</v>
      </c>
      <c r="L1873" t="str">
        <f>TEXT(tblOrders[[#This Row],[Order_Date]],"DDDD")</f>
        <v>Saturday</v>
      </c>
    </row>
    <row r="1874" spans="1:12" x14ac:dyDescent="0.25">
      <c r="A1874" t="s">
        <v>1918</v>
      </c>
      <c r="B1874" t="s">
        <v>37</v>
      </c>
      <c r="C1874" s="3">
        <v>45875</v>
      </c>
      <c r="D1874" t="s">
        <v>40</v>
      </c>
      <c r="E1874" t="s">
        <v>29</v>
      </c>
      <c r="F1874">
        <v>2</v>
      </c>
      <c r="G1874" s="2">
        <v>102</v>
      </c>
      <c r="H1874" s="2">
        <v>204</v>
      </c>
      <c r="I1874" t="s">
        <v>14</v>
      </c>
      <c r="J1874" t="s">
        <v>38</v>
      </c>
      <c r="K1874" t="str">
        <f>TEXT(tblOrders[[#This Row],[Order_Date]],"mmmm")</f>
        <v>August</v>
      </c>
      <c r="L1874" t="str">
        <f>TEXT(tblOrders[[#This Row],[Order_Date]],"DDDD")</f>
        <v>Wednesday</v>
      </c>
    </row>
    <row r="1875" spans="1:12" x14ac:dyDescent="0.25">
      <c r="A1875" t="s">
        <v>1919</v>
      </c>
      <c r="B1875" t="s">
        <v>32</v>
      </c>
      <c r="C1875" s="3">
        <v>45909</v>
      </c>
      <c r="D1875" t="s">
        <v>12</v>
      </c>
      <c r="E1875" t="s">
        <v>25</v>
      </c>
      <c r="F1875">
        <v>4</v>
      </c>
      <c r="G1875" s="2">
        <v>71</v>
      </c>
      <c r="H1875" s="2">
        <v>284</v>
      </c>
      <c r="I1875" t="s">
        <v>14</v>
      </c>
      <c r="J1875" t="s">
        <v>38</v>
      </c>
      <c r="K1875" t="str">
        <f>TEXT(tblOrders[[#This Row],[Order_Date]],"mmmm")</f>
        <v>September</v>
      </c>
      <c r="L1875" t="str">
        <f>TEXT(tblOrders[[#This Row],[Order_Date]],"DDDD")</f>
        <v>Tuesday</v>
      </c>
    </row>
    <row r="1876" spans="1:12" x14ac:dyDescent="0.25">
      <c r="A1876" t="s">
        <v>1920</v>
      </c>
      <c r="B1876" t="s">
        <v>21</v>
      </c>
      <c r="C1876" s="3">
        <v>45891</v>
      </c>
      <c r="D1876" t="s">
        <v>12</v>
      </c>
      <c r="E1876" t="s">
        <v>29</v>
      </c>
      <c r="F1876">
        <v>2</v>
      </c>
      <c r="G1876" s="2">
        <v>85</v>
      </c>
      <c r="H1876" s="2">
        <v>170</v>
      </c>
      <c r="I1876" t="s">
        <v>14</v>
      </c>
      <c r="J1876" t="s">
        <v>62</v>
      </c>
      <c r="K1876" t="str">
        <f>TEXT(tblOrders[[#This Row],[Order_Date]],"mmmm")</f>
        <v>August</v>
      </c>
      <c r="L1876" t="str">
        <f>TEXT(tblOrders[[#This Row],[Order_Date]],"DDDD")</f>
        <v>Friday</v>
      </c>
    </row>
    <row r="1877" spans="1:12" x14ac:dyDescent="0.25">
      <c r="A1877" t="s">
        <v>1921</v>
      </c>
      <c r="B1877" t="s">
        <v>37</v>
      </c>
      <c r="C1877" s="3">
        <v>45843</v>
      </c>
      <c r="D1877" t="s">
        <v>40</v>
      </c>
      <c r="E1877" t="s">
        <v>18</v>
      </c>
      <c r="F1877">
        <v>2</v>
      </c>
      <c r="G1877" s="2">
        <v>200</v>
      </c>
      <c r="H1877" s="2">
        <v>400</v>
      </c>
      <c r="I1877" t="s">
        <v>14</v>
      </c>
      <c r="J1877" t="s">
        <v>26</v>
      </c>
      <c r="K1877" t="str">
        <f>TEXT(tblOrders[[#This Row],[Order_Date]],"mmmm")</f>
        <v>July</v>
      </c>
      <c r="L1877" t="str">
        <f>TEXT(tblOrders[[#This Row],[Order_Date]],"DDDD")</f>
        <v>Saturday</v>
      </c>
    </row>
    <row r="1878" spans="1:12" x14ac:dyDescent="0.25">
      <c r="A1878" t="s">
        <v>1922</v>
      </c>
      <c r="B1878" t="s">
        <v>21</v>
      </c>
      <c r="C1878" s="3">
        <v>45857</v>
      </c>
      <c r="D1878" t="s">
        <v>40</v>
      </c>
      <c r="E1878" t="s">
        <v>25</v>
      </c>
      <c r="F1878">
        <v>3</v>
      </c>
      <c r="G1878" s="2">
        <v>30</v>
      </c>
      <c r="H1878" s="2">
        <v>90</v>
      </c>
      <c r="I1878" t="s">
        <v>14</v>
      </c>
      <c r="J1878" t="s">
        <v>81</v>
      </c>
      <c r="K1878" t="str">
        <f>TEXT(tblOrders[[#This Row],[Order_Date]],"mmmm")</f>
        <v>July</v>
      </c>
      <c r="L1878" t="str">
        <f>TEXT(tblOrders[[#This Row],[Order_Date]],"DDDD")</f>
        <v>Saturday</v>
      </c>
    </row>
    <row r="1879" spans="1:12" x14ac:dyDescent="0.25">
      <c r="A1879" t="s">
        <v>1923</v>
      </c>
      <c r="B1879" t="s">
        <v>21</v>
      </c>
      <c r="C1879" s="3">
        <v>45922</v>
      </c>
      <c r="D1879" t="s">
        <v>17</v>
      </c>
      <c r="E1879" t="s">
        <v>25</v>
      </c>
      <c r="F1879">
        <v>2</v>
      </c>
      <c r="G1879" s="2">
        <v>73</v>
      </c>
      <c r="H1879" s="2">
        <v>146</v>
      </c>
      <c r="I1879" t="s">
        <v>14</v>
      </c>
      <c r="J1879" t="s">
        <v>26</v>
      </c>
      <c r="K1879" t="str">
        <f>TEXT(tblOrders[[#This Row],[Order_Date]],"mmmm")</f>
        <v>September</v>
      </c>
      <c r="L1879" t="str">
        <f>TEXT(tblOrders[[#This Row],[Order_Date]],"DDDD")</f>
        <v>Monday</v>
      </c>
    </row>
    <row r="1880" spans="1:12" x14ac:dyDescent="0.25">
      <c r="A1880" t="s">
        <v>1924</v>
      </c>
      <c r="B1880" t="s">
        <v>49</v>
      </c>
      <c r="C1880" s="3">
        <v>45916</v>
      </c>
      <c r="D1880" t="s">
        <v>12</v>
      </c>
      <c r="E1880" t="s">
        <v>29</v>
      </c>
      <c r="F1880">
        <v>2</v>
      </c>
      <c r="G1880" s="2">
        <v>58</v>
      </c>
      <c r="H1880" s="2">
        <v>116</v>
      </c>
      <c r="I1880" t="s">
        <v>41</v>
      </c>
      <c r="J1880" t="s">
        <v>15</v>
      </c>
      <c r="K1880" t="str">
        <f>TEXT(tblOrders[[#This Row],[Order_Date]],"mmmm")</f>
        <v>September</v>
      </c>
      <c r="L1880" t="str">
        <f>TEXT(tblOrders[[#This Row],[Order_Date]],"DDDD")</f>
        <v>Tuesday</v>
      </c>
    </row>
    <row r="1881" spans="1:12" x14ac:dyDescent="0.25">
      <c r="A1881" t="s">
        <v>1925</v>
      </c>
      <c r="B1881" t="s">
        <v>49</v>
      </c>
      <c r="C1881" s="3">
        <v>45915</v>
      </c>
      <c r="D1881" t="s">
        <v>12</v>
      </c>
      <c r="E1881" t="s">
        <v>29</v>
      </c>
      <c r="F1881">
        <v>4</v>
      </c>
      <c r="G1881" s="2">
        <v>16</v>
      </c>
      <c r="H1881" s="2">
        <v>64</v>
      </c>
      <c r="I1881" t="s">
        <v>22</v>
      </c>
      <c r="J1881" t="s">
        <v>15</v>
      </c>
      <c r="K1881" t="str">
        <f>TEXT(tblOrders[[#This Row],[Order_Date]],"mmmm")</f>
        <v>September</v>
      </c>
      <c r="L1881" t="str">
        <f>TEXT(tblOrders[[#This Row],[Order_Date]],"DDDD")</f>
        <v>Monday</v>
      </c>
    </row>
    <row r="1882" spans="1:12" x14ac:dyDescent="0.25">
      <c r="A1882" t="s">
        <v>1926</v>
      </c>
      <c r="B1882" t="s">
        <v>37</v>
      </c>
      <c r="C1882" s="3">
        <v>45859</v>
      </c>
      <c r="D1882" t="s">
        <v>17</v>
      </c>
      <c r="E1882" t="s">
        <v>18</v>
      </c>
      <c r="F1882">
        <v>2</v>
      </c>
      <c r="G1882" s="2">
        <v>146</v>
      </c>
      <c r="H1882" s="2">
        <v>292</v>
      </c>
      <c r="I1882" t="s">
        <v>47</v>
      </c>
      <c r="J1882" t="s">
        <v>213</v>
      </c>
      <c r="K1882" t="str">
        <f>TEXT(tblOrders[[#This Row],[Order_Date]],"mmmm")</f>
        <v>July</v>
      </c>
      <c r="L1882" t="str">
        <f>TEXT(tblOrders[[#This Row],[Order_Date]],"DDDD")</f>
        <v>Monday</v>
      </c>
    </row>
    <row r="1883" spans="1:12" x14ac:dyDescent="0.25">
      <c r="A1883" t="s">
        <v>1927</v>
      </c>
      <c r="B1883" t="s">
        <v>21</v>
      </c>
      <c r="C1883" s="3">
        <v>45867</v>
      </c>
      <c r="D1883" t="s">
        <v>40</v>
      </c>
      <c r="E1883" t="s">
        <v>29</v>
      </c>
      <c r="F1883">
        <v>2</v>
      </c>
      <c r="G1883" s="2">
        <v>110</v>
      </c>
      <c r="H1883" s="2">
        <v>220</v>
      </c>
      <c r="I1883" t="s">
        <v>14</v>
      </c>
      <c r="J1883" t="s">
        <v>38</v>
      </c>
      <c r="K1883" t="str">
        <f>TEXT(tblOrders[[#This Row],[Order_Date]],"mmmm")</f>
        <v>July</v>
      </c>
      <c r="L1883" t="str">
        <f>TEXT(tblOrders[[#This Row],[Order_Date]],"DDDD")</f>
        <v>Tuesday</v>
      </c>
    </row>
    <row r="1884" spans="1:12" x14ac:dyDescent="0.25">
      <c r="A1884" t="s">
        <v>1928</v>
      </c>
      <c r="B1884" t="s">
        <v>61</v>
      </c>
      <c r="C1884" s="3">
        <v>45924</v>
      </c>
      <c r="D1884" t="s">
        <v>17</v>
      </c>
      <c r="E1884" t="s">
        <v>25</v>
      </c>
      <c r="F1884">
        <v>2</v>
      </c>
      <c r="G1884" s="2">
        <v>40</v>
      </c>
      <c r="H1884" s="2">
        <v>80</v>
      </c>
      <c r="I1884" t="s">
        <v>41</v>
      </c>
      <c r="J1884" t="s">
        <v>116</v>
      </c>
      <c r="K1884" t="str">
        <f>TEXT(tblOrders[[#This Row],[Order_Date]],"mmmm")</f>
        <v>September</v>
      </c>
      <c r="L1884" t="str">
        <f>TEXT(tblOrders[[#This Row],[Order_Date]],"DDDD")</f>
        <v>Wednesday</v>
      </c>
    </row>
    <row r="1885" spans="1:12" x14ac:dyDescent="0.25">
      <c r="A1885" t="s">
        <v>1929</v>
      </c>
      <c r="B1885" t="s">
        <v>49</v>
      </c>
      <c r="C1885" s="3">
        <v>45867</v>
      </c>
      <c r="D1885" t="s">
        <v>12</v>
      </c>
      <c r="E1885" t="s">
        <v>29</v>
      </c>
      <c r="F1885">
        <v>2</v>
      </c>
      <c r="G1885" s="2">
        <v>38</v>
      </c>
      <c r="H1885" s="2">
        <v>76</v>
      </c>
      <c r="I1885" t="s">
        <v>41</v>
      </c>
      <c r="J1885" t="s">
        <v>62</v>
      </c>
      <c r="K1885" t="str">
        <f>TEXT(tblOrders[[#This Row],[Order_Date]],"mmmm")</f>
        <v>July</v>
      </c>
      <c r="L1885" t="str">
        <f>TEXT(tblOrders[[#This Row],[Order_Date]],"DDDD")</f>
        <v>Tuesday</v>
      </c>
    </row>
    <row r="1886" spans="1:12" x14ac:dyDescent="0.25">
      <c r="A1886" t="s">
        <v>1930</v>
      </c>
      <c r="B1886" t="s">
        <v>32</v>
      </c>
      <c r="C1886" s="3">
        <v>45856</v>
      </c>
      <c r="D1886" t="s">
        <v>12</v>
      </c>
      <c r="E1886" t="s">
        <v>29</v>
      </c>
      <c r="F1886">
        <v>2</v>
      </c>
      <c r="G1886" s="2">
        <v>61</v>
      </c>
      <c r="H1886" s="2">
        <v>122</v>
      </c>
      <c r="I1886" t="s">
        <v>47</v>
      </c>
      <c r="J1886" t="s">
        <v>15</v>
      </c>
      <c r="K1886" t="str">
        <f>TEXT(tblOrders[[#This Row],[Order_Date]],"mmmm")</f>
        <v>July</v>
      </c>
      <c r="L1886" t="str">
        <f>TEXT(tblOrders[[#This Row],[Order_Date]],"DDDD")</f>
        <v>Friday</v>
      </c>
    </row>
    <row r="1887" spans="1:12" x14ac:dyDescent="0.25">
      <c r="A1887" t="s">
        <v>1931</v>
      </c>
      <c r="B1887" t="s">
        <v>21</v>
      </c>
      <c r="C1887" s="3">
        <v>45880</v>
      </c>
      <c r="D1887" t="s">
        <v>17</v>
      </c>
      <c r="E1887" t="s">
        <v>29</v>
      </c>
      <c r="F1887">
        <v>3</v>
      </c>
      <c r="G1887" s="2">
        <v>86</v>
      </c>
      <c r="H1887" s="2">
        <v>258</v>
      </c>
      <c r="I1887" t="s">
        <v>22</v>
      </c>
      <c r="J1887" t="s">
        <v>62</v>
      </c>
      <c r="K1887" t="str">
        <f>TEXT(tblOrders[[#This Row],[Order_Date]],"mmmm")</f>
        <v>August</v>
      </c>
      <c r="L1887" t="str">
        <f>TEXT(tblOrders[[#This Row],[Order_Date]],"DDDD")</f>
        <v>Monday</v>
      </c>
    </row>
    <row r="1888" spans="1:12" x14ac:dyDescent="0.25">
      <c r="A1888" t="s">
        <v>1932</v>
      </c>
      <c r="B1888" t="s">
        <v>61</v>
      </c>
      <c r="C1888" s="3">
        <v>45928</v>
      </c>
      <c r="D1888" t="s">
        <v>17</v>
      </c>
      <c r="E1888" t="s">
        <v>25</v>
      </c>
      <c r="F1888">
        <v>2</v>
      </c>
      <c r="G1888" s="2">
        <v>75</v>
      </c>
      <c r="H1888" s="2">
        <v>150</v>
      </c>
      <c r="I1888" t="s">
        <v>14</v>
      </c>
      <c r="J1888" t="s">
        <v>81</v>
      </c>
      <c r="K1888" t="str">
        <f>TEXT(tblOrders[[#This Row],[Order_Date]],"mmmm")</f>
        <v>September</v>
      </c>
      <c r="L1888" t="str">
        <f>TEXT(tblOrders[[#This Row],[Order_Date]],"DDDD")</f>
        <v>Sunday</v>
      </c>
    </row>
    <row r="1889" spans="1:12" x14ac:dyDescent="0.25">
      <c r="A1889" t="s">
        <v>1933</v>
      </c>
      <c r="B1889" t="s">
        <v>45</v>
      </c>
      <c r="C1889" s="3">
        <v>45925</v>
      </c>
      <c r="D1889" t="s">
        <v>40</v>
      </c>
      <c r="E1889" t="s">
        <v>29</v>
      </c>
      <c r="F1889">
        <v>2</v>
      </c>
      <c r="G1889" s="2">
        <v>8</v>
      </c>
      <c r="H1889" s="2">
        <v>16</v>
      </c>
      <c r="I1889" t="s">
        <v>14</v>
      </c>
      <c r="J1889" t="s">
        <v>110</v>
      </c>
      <c r="K1889" t="str">
        <f>TEXT(tblOrders[[#This Row],[Order_Date]],"mmmm")</f>
        <v>September</v>
      </c>
      <c r="L1889" t="str">
        <f>TEXT(tblOrders[[#This Row],[Order_Date]],"DDDD")</f>
        <v>Thursday</v>
      </c>
    </row>
    <row r="1890" spans="1:12" x14ac:dyDescent="0.25">
      <c r="A1890" t="s">
        <v>1934</v>
      </c>
      <c r="B1890" t="s">
        <v>49</v>
      </c>
      <c r="C1890" s="3">
        <v>45903</v>
      </c>
      <c r="D1890" t="s">
        <v>28</v>
      </c>
      <c r="E1890" t="s">
        <v>18</v>
      </c>
      <c r="F1890">
        <v>1</v>
      </c>
      <c r="G1890" s="2">
        <v>31</v>
      </c>
      <c r="H1890" s="2">
        <v>31</v>
      </c>
      <c r="I1890" t="s">
        <v>14</v>
      </c>
      <c r="J1890" t="s">
        <v>15</v>
      </c>
      <c r="K1890" t="str">
        <f>TEXT(tblOrders[[#This Row],[Order_Date]],"mmmm")</f>
        <v>September</v>
      </c>
      <c r="L1890" t="str">
        <f>TEXT(tblOrders[[#This Row],[Order_Date]],"DDDD")</f>
        <v>Wednesday</v>
      </c>
    </row>
    <row r="1891" spans="1:12" x14ac:dyDescent="0.25">
      <c r="A1891" t="s">
        <v>1935</v>
      </c>
      <c r="B1891" t="s">
        <v>32</v>
      </c>
      <c r="C1891" s="3">
        <v>45921</v>
      </c>
      <c r="D1891" t="s">
        <v>40</v>
      </c>
      <c r="E1891" t="s">
        <v>25</v>
      </c>
      <c r="F1891">
        <v>5</v>
      </c>
      <c r="G1891" s="2">
        <v>55</v>
      </c>
      <c r="H1891" s="2">
        <v>275</v>
      </c>
      <c r="I1891" t="s">
        <v>14</v>
      </c>
      <c r="J1891" t="s">
        <v>38</v>
      </c>
      <c r="K1891" t="str">
        <f>TEXT(tblOrders[[#This Row],[Order_Date]],"mmmm")</f>
        <v>September</v>
      </c>
      <c r="L1891" t="str">
        <f>TEXT(tblOrders[[#This Row],[Order_Date]],"DDDD")</f>
        <v>Sunday</v>
      </c>
    </row>
    <row r="1892" spans="1:12" x14ac:dyDescent="0.25">
      <c r="A1892" t="s">
        <v>1936</v>
      </c>
      <c r="B1892" t="s">
        <v>11</v>
      </c>
      <c r="C1892" s="3">
        <v>45914</v>
      </c>
      <c r="D1892" t="s">
        <v>17</v>
      </c>
      <c r="E1892" t="s">
        <v>25</v>
      </c>
      <c r="F1892">
        <v>2</v>
      </c>
      <c r="G1892" s="2">
        <v>44</v>
      </c>
      <c r="H1892" s="2">
        <v>88</v>
      </c>
      <c r="I1892" t="s">
        <v>14</v>
      </c>
      <c r="J1892" t="s">
        <v>116</v>
      </c>
      <c r="K1892" t="str">
        <f>TEXT(tblOrders[[#This Row],[Order_Date]],"mmmm")</f>
        <v>September</v>
      </c>
      <c r="L1892" t="str">
        <f>TEXT(tblOrders[[#This Row],[Order_Date]],"DDDD")</f>
        <v>Sunday</v>
      </c>
    </row>
    <row r="1893" spans="1:12" x14ac:dyDescent="0.25">
      <c r="A1893" t="s">
        <v>1937</v>
      </c>
      <c r="B1893" t="s">
        <v>11</v>
      </c>
      <c r="C1893" s="3">
        <v>45912</v>
      </c>
      <c r="D1893" t="s">
        <v>17</v>
      </c>
      <c r="E1893" t="s">
        <v>18</v>
      </c>
      <c r="F1893">
        <v>3</v>
      </c>
      <c r="G1893" s="2">
        <v>17</v>
      </c>
      <c r="H1893" s="2">
        <v>51</v>
      </c>
      <c r="I1893" t="s">
        <v>14</v>
      </c>
      <c r="J1893" t="s">
        <v>81</v>
      </c>
      <c r="K1893" t="str">
        <f>TEXT(tblOrders[[#This Row],[Order_Date]],"mmmm")</f>
        <v>September</v>
      </c>
      <c r="L1893" t="str">
        <f>TEXT(tblOrders[[#This Row],[Order_Date]],"DDDD")</f>
        <v>Friday</v>
      </c>
    </row>
    <row r="1894" spans="1:12" x14ac:dyDescent="0.25">
      <c r="A1894" t="s">
        <v>1938</v>
      </c>
      <c r="B1894" t="s">
        <v>49</v>
      </c>
      <c r="C1894" s="3">
        <v>45849</v>
      </c>
      <c r="D1894" t="s">
        <v>40</v>
      </c>
      <c r="E1894" t="s">
        <v>18</v>
      </c>
      <c r="F1894">
        <v>1</v>
      </c>
      <c r="G1894" s="2">
        <v>23</v>
      </c>
      <c r="H1894" s="2">
        <v>23</v>
      </c>
      <c r="I1894" t="s">
        <v>41</v>
      </c>
      <c r="J1894" t="s">
        <v>38</v>
      </c>
      <c r="K1894" t="str">
        <f>TEXT(tblOrders[[#This Row],[Order_Date]],"mmmm")</f>
        <v>July</v>
      </c>
      <c r="L1894" t="str">
        <f>TEXT(tblOrders[[#This Row],[Order_Date]],"DDDD")</f>
        <v>Friday</v>
      </c>
    </row>
    <row r="1895" spans="1:12" x14ac:dyDescent="0.25">
      <c r="A1895" t="s">
        <v>1939</v>
      </c>
      <c r="B1895" t="s">
        <v>32</v>
      </c>
      <c r="C1895" s="3">
        <v>45928</v>
      </c>
      <c r="D1895" t="s">
        <v>17</v>
      </c>
      <c r="E1895" t="s">
        <v>29</v>
      </c>
      <c r="F1895">
        <v>1</v>
      </c>
      <c r="G1895" s="2">
        <v>85</v>
      </c>
      <c r="H1895" s="2">
        <v>85</v>
      </c>
      <c r="I1895" t="s">
        <v>14</v>
      </c>
      <c r="J1895" t="s">
        <v>15</v>
      </c>
      <c r="K1895" t="str">
        <f>TEXT(tblOrders[[#This Row],[Order_Date]],"mmmm")</f>
        <v>September</v>
      </c>
      <c r="L1895" t="str">
        <f>TEXT(tblOrders[[#This Row],[Order_Date]],"DDDD")</f>
        <v>Sunday</v>
      </c>
    </row>
    <row r="1896" spans="1:12" x14ac:dyDescent="0.25">
      <c r="A1896" t="s">
        <v>1940</v>
      </c>
      <c r="B1896" t="s">
        <v>37</v>
      </c>
      <c r="C1896" s="3">
        <v>45885</v>
      </c>
      <c r="D1896" t="s">
        <v>17</v>
      </c>
      <c r="E1896" t="s">
        <v>25</v>
      </c>
      <c r="F1896">
        <v>1</v>
      </c>
      <c r="G1896" s="2">
        <v>165</v>
      </c>
      <c r="H1896" s="2">
        <v>165</v>
      </c>
      <c r="I1896" t="s">
        <v>14</v>
      </c>
      <c r="J1896" t="s">
        <v>15</v>
      </c>
      <c r="K1896" t="str">
        <f>TEXT(tblOrders[[#This Row],[Order_Date]],"mmmm")</f>
        <v>August</v>
      </c>
      <c r="L1896" t="str">
        <f>TEXT(tblOrders[[#This Row],[Order_Date]],"DDDD")</f>
        <v>Saturday</v>
      </c>
    </row>
    <row r="1897" spans="1:12" x14ac:dyDescent="0.25">
      <c r="A1897" t="s">
        <v>1941</v>
      </c>
      <c r="B1897" t="s">
        <v>32</v>
      </c>
      <c r="C1897" s="3">
        <v>45930</v>
      </c>
      <c r="D1897" t="s">
        <v>17</v>
      </c>
      <c r="E1897" t="s">
        <v>18</v>
      </c>
      <c r="F1897">
        <v>4</v>
      </c>
      <c r="G1897" s="2">
        <v>59</v>
      </c>
      <c r="H1897" s="2">
        <v>236</v>
      </c>
      <c r="I1897" t="s">
        <v>14</v>
      </c>
      <c r="J1897" t="s">
        <v>26</v>
      </c>
      <c r="K1897" t="str">
        <f>TEXT(tblOrders[[#This Row],[Order_Date]],"mmmm")</f>
        <v>September</v>
      </c>
      <c r="L1897" t="str">
        <f>TEXT(tblOrders[[#This Row],[Order_Date]],"DDDD")</f>
        <v>Tuesday</v>
      </c>
    </row>
    <row r="1898" spans="1:12" x14ac:dyDescent="0.25">
      <c r="A1898" t="s">
        <v>1942</v>
      </c>
      <c r="B1898" t="s">
        <v>11</v>
      </c>
      <c r="C1898" s="3">
        <v>45892</v>
      </c>
      <c r="D1898" t="s">
        <v>12</v>
      </c>
      <c r="E1898" t="s">
        <v>25</v>
      </c>
      <c r="F1898">
        <v>1</v>
      </c>
      <c r="G1898" s="2">
        <v>38</v>
      </c>
      <c r="H1898" s="2">
        <v>38</v>
      </c>
      <c r="I1898" t="s">
        <v>14</v>
      </c>
      <c r="J1898" t="s">
        <v>26</v>
      </c>
      <c r="K1898" t="str">
        <f>TEXT(tblOrders[[#This Row],[Order_Date]],"mmmm")</f>
        <v>August</v>
      </c>
      <c r="L1898" t="str">
        <f>TEXT(tblOrders[[#This Row],[Order_Date]],"DDDD")</f>
        <v>Saturday</v>
      </c>
    </row>
    <row r="1899" spans="1:12" x14ac:dyDescent="0.25">
      <c r="A1899" t="s">
        <v>1943</v>
      </c>
      <c r="B1899" t="s">
        <v>32</v>
      </c>
      <c r="C1899" s="3">
        <v>45927</v>
      </c>
      <c r="D1899" t="s">
        <v>28</v>
      </c>
      <c r="E1899" t="s">
        <v>13</v>
      </c>
      <c r="F1899">
        <v>2</v>
      </c>
      <c r="G1899" s="2">
        <v>87</v>
      </c>
      <c r="H1899" s="2">
        <v>174</v>
      </c>
      <c r="I1899" t="s">
        <v>47</v>
      </c>
      <c r="J1899" t="s">
        <v>67</v>
      </c>
      <c r="K1899" t="str">
        <f>TEXT(tblOrders[[#This Row],[Order_Date]],"mmmm")</f>
        <v>September</v>
      </c>
      <c r="L1899" t="str">
        <f>TEXT(tblOrders[[#This Row],[Order_Date]],"DDDD")</f>
        <v>Saturday</v>
      </c>
    </row>
    <row r="1900" spans="1:12" x14ac:dyDescent="0.25">
      <c r="A1900" t="s">
        <v>1944</v>
      </c>
      <c r="B1900" t="s">
        <v>37</v>
      </c>
      <c r="C1900" s="3">
        <v>45840</v>
      </c>
      <c r="D1900" t="s">
        <v>12</v>
      </c>
      <c r="E1900" t="s">
        <v>18</v>
      </c>
      <c r="F1900">
        <v>2</v>
      </c>
      <c r="G1900" s="2">
        <v>144</v>
      </c>
      <c r="H1900" s="2">
        <v>288</v>
      </c>
      <c r="I1900" t="s">
        <v>14</v>
      </c>
      <c r="J1900" t="s">
        <v>26</v>
      </c>
      <c r="K1900" t="str">
        <f>TEXT(tblOrders[[#This Row],[Order_Date]],"mmmm")</f>
        <v>July</v>
      </c>
      <c r="L1900" t="str">
        <f>TEXT(tblOrders[[#This Row],[Order_Date]],"DDDD")</f>
        <v>Wednesday</v>
      </c>
    </row>
    <row r="1901" spans="1:12" x14ac:dyDescent="0.25">
      <c r="A1901" t="s">
        <v>1945</v>
      </c>
      <c r="B1901" t="s">
        <v>61</v>
      </c>
      <c r="C1901" s="3">
        <v>45841</v>
      </c>
      <c r="D1901" t="s">
        <v>28</v>
      </c>
      <c r="E1901" t="s">
        <v>25</v>
      </c>
      <c r="F1901">
        <v>2</v>
      </c>
      <c r="G1901" s="2">
        <v>70</v>
      </c>
      <c r="H1901" s="2">
        <v>140</v>
      </c>
      <c r="I1901" t="s">
        <v>14</v>
      </c>
      <c r="J1901" t="s">
        <v>26</v>
      </c>
      <c r="K1901" t="str">
        <f>TEXT(tblOrders[[#This Row],[Order_Date]],"mmmm")</f>
        <v>July</v>
      </c>
      <c r="L1901" t="str">
        <f>TEXT(tblOrders[[#This Row],[Order_Date]],"DDDD")</f>
        <v>Thursday</v>
      </c>
    </row>
    <row r="1902" spans="1:12" x14ac:dyDescent="0.25">
      <c r="A1902" t="s">
        <v>1946</v>
      </c>
      <c r="B1902" t="s">
        <v>49</v>
      </c>
      <c r="C1902" s="3">
        <v>45889</v>
      </c>
      <c r="D1902" t="s">
        <v>40</v>
      </c>
      <c r="E1902" t="s">
        <v>29</v>
      </c>
      <c r="F1902">
        <v>2</v>
      </c>
      <c r="G1902" s="2">
        <v>43</v>
      </c>
      <c r="H1902" s="2">
        <v>86</v>
      </c>
      <c r="I1902" t="s">
        <v>14</v>
      </c>
      <c r="J1902" t="s">
        <v>34</v>
      </c>
      <c r="K1902" t="str">
        <f>TEXT(tblOrders[[#This Row],[Order_Date]],"mmmm")</f>
        <v>August</v>
      </c>
      <c r="L1902" t="str">
        <f>TEXT(tblOrders[[#This Row],[Order_Date]],"DDDD")</f>
        <v>Wednesday</v>
      </c>
    </row>
    <row r="1903" spans="1:12" x14ac:dyDescent="0.25">
      <c r="A1903" t="s">
        <v>1947</v>
      </c>
      <c r="B1903" t="s">
        <v>61</v>
      </c>
      <c r="C1903" s="3">
        <v>45915</v>
      </c>
      <c r="D1903" t="s">
        <v>17</v>
      </c>
      <c r="E1903" t="s">
        <v>25</v>
      </c>
      <c r="F1903">
        <v>1</v>
      </c>
      <c r="G1903" s="2">
        <v>58</v>
      </c>
      <c r="H1903" s="2">
        <v>58</v>
      </c>
      <c r="I1903" t="s">
        <v>41</v>
      </c>
      <c r="J1903" t="s">
        <v>15</v>
      </c>
      <c r="K1903" t="str">
        <f>TEXT(tblOrders[[#This Row],[Order_Date]],"mmmm")</f>
        <v>September</v>
      </c>
      <c r="L1903" t="str">
        <f>TEXT(tblOrders[[#This Row],[Order_Date]],"DDDD")</f>
        <v>Monday</v>
      </c>
    </row>
    <row r="1904" spans="1:12" x14ac:dyDescent="0.25">
      <c r="A1904" t="s">
        <v>1948</v>
      </c>
      <c r="B1904" t="s">
        <v>32</v>
      </c>
      <c r="C1904" s="3">
        <v>45896</v>
      </c>
      <c r="D1904" t="s">
        <v>40</v>
      </c>
      <c r="E1904" t="s">
        <v>13</v>
      </c>
      <c r="F1904">
        <v>3</v>
      </c>
      <c r="G1904" s="2">
        <v>75</v>
      </c>
      <c r="H1904" s="2">
        <v>225</v>
      </c>
      <c r="I1904" t="s">
        <v>14</v>
      </c>
      <c r="J1904" t="s">
        <v>62</v>
      </c>
      <c r="K1904" t="str">
        <f>TEXT(tblOrders[[#This Row],[Order_Date]],"mmmm")</f>
        <v>August</v>
      </c>
      <c r="L1904" t="str">
        <f>TEXT(tblOrders[[#This Row],[Order_Date]],"DDDD")</f>
        <v>Wednesday</v>
      </c>
    </row>
    <row r="1905" spans="1:12" x14ac:dyDescent="0.25">
      <c r="A1905" t="s">
        <v>1949</v>
      </c>
      <c r="B1905" t="s">
        <v>21</v>
      </c>
      <c r="C1905" s="3">
        <v>45925</v>
      </c>
      <c r="D1905" t="s">
        <v>12</v>
      </c>
      <c r="E1905" t="s">
        <v>29</v>
      </c>
      <c r="F1905">
        <v>2</v>
      </c>
      <c r="G1905" s="2">
        <v>46</v>
      </c>
      <c r="H1905" s="2">
        <v>92</v>
      </c>
      <c r="I1905" t="s">
        <v>47</v>
      </c>
      <c r="J1905" t="s">
        <v>81</v>
      </c>
      <c r="K1905" t="str">
        <f>TEXT(tblOrders[[#This Row],[Order_Date]],"mmmm")</f>
        <v>September</v>
      </c>
      <c r="L1905" t="str">
        <f>TEXT(tblOrders[[#This Row],[Order_Date]],"DDDD")</f>
        <v>Thursday</v>
      </c>
    </row>
    <row r="1906" spans="1:12" x14ac:dyDescent="0.25">
      <c r="A1906" t="s">
        <v>1950</v>
      </c>
      <c r="B1906" t="s">
        <v>49</v>
      </c>
      <c r="C1906" s="3">
        <v>45891</v>
      </c>
      <c r="D1906" t="s">
        <v>40</v>
      </c>
      <c r="E1906" t="s">
        <v>29</v>
      </c>
      <c r="F1906">
        <v>2</v>
      </c>
      <c r="G1906" s="2">
        <v>21</v>
      </c>
      <c r="H1906" s="2">
        <v>42</v>
      </c>
      <c r="I1906" t="s">
        <v>14</v>
      </c>
      <c r="J1906" t="s">
        <v>38</v>
      </c>
      <c r="K1906" t="str">
        <f>TEXT(tblOrders[[#This Row],[Order_Date]],"mmmm")</f>
        <v>August</v>
      </c>
      <c r="L1906" t="str">
        <f>TEXT(tblOrders[[#This Row],[Order_Date]],"DDDD")</f>
        <v>Friday</v>
      </c>
    </row>
    <row r="1907" spans="1:12" x14ac:dyDescent="0.25">
      <c r="A1907" t="s">
        <v>1951</v>
      </c>
      <c r="B1907" t="s">
        <v>21</v>
      </c>
      <c r="C1907" s="3">
        <v>45921</v>
      </c>
      <c r="D1907" t="s">
        <v>17</v>
      </c>
      <c r="E1907" t="s">
        <v>29</v>
      </c>
      <c r="F1907">
        <v>2</v>
      </c>
      <c r="G1907" s="2">
        <v>103</v>
      </c>
      <c r="H1907" s="2">
        <v>206</v>
      </c>
      <c r="I1907" t="s">
        <v>14</v>
      </c>
      <c r="J1907" t="s">
        <v>110</v>
      </c>
      <c r="K1907" t="str">
        <f>TEXT(tblOrders[[#This Row],[Order_Date]],"mmmm")</f>
        <v>September</v>
      </c>
      <c r="L1907" t="str">
        <f>TEXT(tblOrders[[#This Row],[Order_Date]],"DDDD")</f>
        <v>Sunday</v>
      </c>
    </row>
    <row r="1908" spans="1:12" x14ac:dyDescent="0.25">
      <c r="A1908" t="s">
        <v>1952</v>
      </c>
      <c r="B1908" t="s">
        <v>32</v>
      </c>
      <c r="C1908" s="3">
        <v>45893</v>
      </c>
      <c r="D1908" t="s">
        <v>17</v>
      </c>
      <c r="E1908" t="s">
        <v>18</v>
      </c>
      <c r="F1908">
        <v>2</v>
      </c>
      <c r="G1908" s="2">
        <v>37</v>
      </c>
      <c r="H1908" s="2">
        <v>74</v>
      </c>
      <c r="I1908" t="s">
        <v>14</v>
      </c>
      <c r="J1908" t="s">
        <v>15</v>
      </c>
      <c r="K1908" t="str">
        <f>TEXT(tblOrders[[#This Row],[Order_Date]],"mmmm")</f>
        <v>August</v>
      </c>
      <c r="L1908" t="str">
        <f>TEXT(tblOrders[[#This Row],[Order_Date]],"DDDD")</f>
        <v>Sunday</v>
      </c>
    </row>
    <row r="1909" spans="1:12" x14ac:dyDescent="0.25">
      <c r="A1909" t="s">
        <v>1953</v>
      </c>
      <c r="B1909" t="s">
        <v>49</v>
      </c>
      <c r="C1909" s="3">
        <v>45855</v>
      </c>
      <c r="D1909" t="s">
        <v>40</v>
      </c>
      <c r="E1909" t="s">
        <v>13</v>
      </c>
      <c r="F1909">
        <v>4</v>
      </c>
      <c r="G1909" s="2">
        <v>56</v>
      </c>
      <c r="H1909" s="2">
        <v>224</v>
      </c>
      <c r="I1909" t="s">
        <v>22</v>
      </c>
      <c r="J1909" t="s">
        <v>67</v>
      </c>
      <c r="K1909" t="str">
        <f>TEXT(tblOrders[[#This Row],[Order_Date]],"mmmm")</f>
        <v>July</v>
      </c>
      <c r="L1909" t="str">
        <f>TEXT(tblOrders[[#This Row],[Order_Date]],"DDDD")</f>
        <v>Thursday</v>
      </c>
    </row>
    <row r="1910" spans="1:12" x14ac:dyDescent="0.25">
      <c r="A1910" t="s">
        <v>1954</v>
      </c>
      <c r="B1910" t="s">
        <v>32</v>
      </c>
      <c r="C1910" s="3">
        <v>45871</v>
      </c>
      <c r="D1910" t="s">
        <v>12</v>
      </c>
      <c r="E1910" t="s">
        <v>25</v>
      </c>
      <c r="F1910">
        <v>3</v>
      </c>
      <c r="G1910" s="2">
        <v>27</v>
      </c>
      <c r="H1910" s="2">
        <v>81</v>
      </c>
      <c r="I1910" t="s">
        <v>41</v>
      </c>
      <c r="J1910" t="s">
        <v>62</v>
      </c>
      <c r="K1910" t="str">
        <f>TEXT(tblOrders[[#This Row],[Order_Date]],"mmmm")</f>
        <v>August</v>
      </c>
      <c r="L1910" t="str">
        <f>TEXT(tblOrders[[#This Row],[Order_Date]],"DDDD")</f>
        <v>Saturday</v>
      </c>
    </row>
    <row r="1911" spans="1:12" x14ac:dyDescent="0.25">
      <c r="A1911" t="s">
        <v>1955</v>
      </c>
      <c r="B1911" t="s">
        <v>11</v>
      </c>
      <c r="C1911" s="3">
        <v>45879</v>
      </c>
      <c r="D1911" t="s">
        <v>17</v>
      </c>
      <c r="E1911" t="s">
        <v>29</v>
      </c>
      <c r="F1911">
        <v>4</v>
      </c>
      <c r="G1911" s="2">
        <v>16</v>
      </c>
      <c r="H1911" s="2">
        <v>64</v>
      </c>
      <c r="I1911" t="s">
        <v>14</v>
      </c>
      <c r="J1911" t="s">
        <v>38</v>
      </c>
      <c r="K1911" t="str">
        <f>TEXT(tblOrders[[#This Row],[Order_Date]],"mmmm")</f>
        <v>August</v>
      </c>
      <c r="L1911" t="str">
        <f>TEXT(tblOrders[[#This Row],[Order_Date]],"DDDD")</f>
        <v>Sunday</v>
      </c>
    </row>
    <row r="1912" spans="1:12" x14ac:dyDescent="0.25">
      <c r="A1912" t="s">
        <v>1956</v>
      </c>
      <c r="B1912" t="s">
        <v>11</v>
      </c>
      <c r="C1912" s="3">
        <v>45841</v>
      </c>
      <c r="D1912" t="s">
        <v>12</v>
      </c>
      <c r="E1912" t="s">
        <v>25</v>
      </c>
      <c r="F1912">
        <v>4</v>
      </c>
      <c r="G1912" s="2">
        <v>47</v>
      </c>
      <c r="H1912" s="2">
        <v>188</v>
      </c>
      <c r="I1912" t="s">
        <v>14</v>
      </c>
      <c r="J1912" t="s">
        <v>67</v>
      </c>
      <c r="K1912" t="str">
        <f>TEXT(tblOrders[[#This Row],[Order_Date]],"mmmm")</f>
        <v>July</v>
      </c>
      <c r="L1912" t="str">
        <f>TEXT(tblOrders[[#This Row],[Order_Date]],"DDDD")</f>
        <v>Thursday</v>
      </c>
    </row>
    <row r="1913" spans="1:12" x14ac:dyDescent="0.25">
      <c r="A1913" t="s">
        <v>1957</v>
      </c>
      <c r="B1913" t="s">
        <v>11</v>
      </c>
      <c r="C1913" s="3">
        <v>45905</v>
      </c>
      <c r="D1913" t="s">
        <v>28</v>
      </c>
      <c r="E1913" t="s">
        <v>29</v>
      </c>
      <c r="F1913">
        <v>1</v>
      </c>
      <c r="G1913" s="2">
        <v>25</v>
      </c>
      <c r="H1913" s="2">
        <v>25</v>
      </c>
      <c r="I1913" t="s">
        <v>14</v>
      </c>
      <c r="J1913" t="s">
        <v>26</v>
      </c>
      <c r="K1913" t="str">
        <f>TEXT(tblOrders[[#This Row],[Order_Date]],"mmmm")</f>
        <v>September</v>
      </c>
      <c r="L1913" t="str">
        <f>TEXT(tblOrders[[#This Row],[Order_Date]],"DDDD")</f>
        <v>Friday</v>
      </c>
    </row>
    <row r="1914" spans="1:12" x14ac:dyDescent="0.25">
      <c r="A1914" t="s">
        <v>1958</v>
      </c>
      <c r="B1914" t="s">
        <v>45</v>
      </c>
      <c r="C1914" s="3">
        <v>45884</v>
      </c>
      <c r="D1914" t="s">
        <v>17</v>
      </c>
      <c r="E1914" t="s">
        <v>29</v>
      </c>
      <c r="F1914">
        <v>1</v>
      </c>
      <c r="G1914" s="2">
        <v>21</v>
      </c>
      <c r="H1914" s="2">
        <v>21</v>
      </c>
      <c r="I1914" t="s">
        <v>14</v>
      </c>
      <c r="J1914" t="s">
        <v>213</v>
      </c>
      <c r="K1914" t="str">
        <f>TEXT(tblOrders[[#This Row],[Order_Date]],"mmmm")</f>
        <v>August</v>
      </c>
      <c r="L1914" t="str">
        <f>TEXT(tblOrders[[#This Row],[Order_Date]],"DDDD")</f>
        <v>Friday</v>
      </c>
    </row>
    <row r="1915" spans="1:12" x14ac:dyDescent="0.25">
      <c r="A1915" t="s">
        <v>1959</v>
      </c>
      <c r="B1915" t="s">
        <v>21</v>
      </c>
      <c r="C1915" s="3">
        <v>45876</v>
      </c>
      <c r="D1915" t="s">
        <v>28</v>
      </c>
      <c r="E1915" t="s">
        <v>18</v>
      </c>
      <c r="F1915">
        <v>1</v>
      </c>
      <c r="G1915" s="2">
        <v>49</v>
      </c>
      <c r="H1915" s="2">
        <v>49</v>
      </c>
      <c r="I1915" t="s">
        <v>14</v>
      </c>
      <c r="J1915" t="s">
        <v>15</v>
      </c>
      <c r="K1915" t="str">
        <f>TEXT(tblOrders[[#This Row],[Order_Date]],"mmmm")</f>
        <v>August</v>
      </c>
      <c r="L1915" t="str">
        <f>TEXT(tblOrders[[#This Row],[Order_Date]],"DDDD")</f>
        <v>Thursday</v>
      </c>
    </row>
    <row r="1916" spans="1:12" x14ac:dyDescent="0.25">
      <c r="A1916" t="s">
        <v>1960</v>
      </c>
      <c r="B1916" t="s">
        <v>61</v>
      </c>
      <c r="C1916" s="3">
        <v>45929</v>
      </c>
      <c r="D1916" t="s">
        <v>12</v>
      </c>
      <c r="E1916" t="s">
        <v>18</v>
      </c>
      <c r="F1916">
        <v>3</v>
      </c>
      <c r="G1916" s="2">
        <v>52</v>
      </c>
      <c r="H1916" s="2">
        <v>156</v>
      </c>
      <c r="I1916" t="s">
        <v>41</v>
      </c>
      <c r="J1916" t="s">
        <v>26</v>
      </c>
      <c r="K1916" t="str">
        <f>TEXT(tblOrders[[#This Row],[Order_Date]],"mmmm")</f>
        <v>September</v>
      </c>
      <c r="L1916" t="str">
        <f>TEXT(tblOrders[[#This Row],[Order_Date]],"DDDD")</f>
        <v>Monday</v>
      </c>
    </row>
    <row r="1917" spans="1:12" x14ac:dyDescent="0.25">
      <c r="A1917" t="s">
        <v>1961</v>
      </c>
      <c r="B1917" t="s">
        <v>11</v>
      </c>
      <c r="C1917" s="3">
        <v>45900</v>
      </c>
      <c r="D1917" t="s">
        <v>12</v>
      </c>
      <c r="E1917" t="s">
        <v>13</v>
      </c>
      <c r="F1917">
        <v>1</v>
      </c>
      <c r="G1917" s="2">
        <v>47</v>
      </c>
      <c r="H1917" s="2">
        <v>47</v>
      </c>
      <c r="I1917" t="s">
        <v>14</v>
      </c>
      <c r="J1917" t="s">
        <v>38</v>
      </c>
      <c r="K1917" t="str">
        <f>TEXT(tblOrders[[#This Row],[Order_Date]],"mmmm")</f>
        <v>August</v>
      </c>
      <c r="L1917" t="str">
        <f>TEXT(tblOrders[[#This Row],[Order_Date]],"DDDD")</f>
        <v>Sunday</v>
      </c>
    </row>
    <row r="1918" spans="1:12" x14ac:dyDescent="0.25">
      <c r="A1918" t="s">
        <v>1962</v>
      </c>
      <c r="B1918" t="s">
        <v>32</v>
      </c>
      <c r="C1918" s="3">
        <v>45849</v>
      </c>
      <c r="D1918" t="s">
        <v>17</v>
      </c>
      <c r="E1918" t="s">
        <v>25</v>
      </c>
      <c r="F1918">
        <v>3</v>
      </c>
      <c r="G1918" s="2">
        <v>27</v>
      </c>
      <c r="H1918" s="2">
        <v>81</v>
      </c>
      <c r="I1918" t="s">
        <v>14</v>
      </c>
      <c r="J1918" t="s">
        <v>213</v>
      </c>
      <c r="K1918" t="str">
        <f>TEXT(tblOrders[[#This Row],[Order_Date]],"mmmm")</f>
        <v>July</v>
      </c>
      <c r="L1918" t="str">
        <f>TEXT(tblOrders[[#This Row],[Order_Date]],"DDDD")</f>
        <v>Friday</v>
      </c>
    </row>
    <row r="1919" spans="1:12" x14ac:dyDescent="0.25">
      <c r="A1919" t="s">
        <v>1963</v>
      </c>
      <c r="B1919" t="s">
        <v>32</v>
      </c>
      <c r="C1919" s="3">
        <v>45917</v>
      </c>
      <c r="D1919" t="s">
        <v>12</v>
      </c>
      <c r="E1919" t="s">
        <v>25</v>
      </c>
      <c r="F1919">
        <v>2</v>
      </c>
      <c r="G1919" s="2">
        <v>68</v>
      </c>
      <c r="H1919" s="2">
        <v>136</v>
      </c>
      <c r="I1919" t="s">
        <v>14</v>
      </c>
      <c r="J1919" t="s">
        <v>90</v>
      </c>
      <c r="K1919" t="str">
        <f>TEXT(tblOrders[[#This Row],[Order_Date]],"mmmm")</f>
        <v>September</v>
      </c>
      <c r="L1919" t="str">
        <f>TEXT(tblOrders[[#This Row],[Order_Date]],"DDDD")</f>
        <v>Wednesday</v>
      </c>
    </row>
    <row r="1920" spans="1:12" x14ac:dyDescent="0.25">
      <c r="A1920" t="s">
        <v>1964</v>
      </c>
      <c r="B1920" t="s">
        <v>32</v>
      </c>
      <c r="C1920" s="3">
        <v>45888</v>
      </c>
      <c r="D1920" t="s">
        <v>12</v>
      </c>
      <c r="E1920" t="s">
        <v>13</v>
      </c>
      <c r="F1920">
        <v>3</v>
      </c>
      <c r="G1920" s="2">
        <v>28</v>
      </c>
      <c r="H1920" s="2">
        <v>84</v>
      </c>
      <c r="I1920" t="s">
        <v>43</v>
      </c>
      <c r="J1920" t="s">
        <v>90</v>
      </c>
      <c r="K1920" t="str">
        <f>TEXT(tblOrders[[#This Row],[Order_Date]],"mmmm")</f>
        <v>August</v>
      </c>
      <c r="L1920" t="str">
        <f>TEXT(tblOrders[[#This Row],[Order_Date]],"DDDD")</f>
        <v>Tuesday</v>
      </c>
    </row>
    <row r="1921" spans="1:12" x14ac:dyDescent="0.25">
      <c r="A1921" t="s">
        <v>1965</v>
      </c>
      <c r="B1921" t="s">
        <v>37</v>
      </c>
      <c r="C1921" s="3">
        <v>45885</v>
      </c>
      <c r="D1921" t="s">
        <v>17</v>
      </c>
      <c r="E1921" t="s">
        <v>29</v>
      </c>
      <c r="F1921">
        <v>2</v>
      </c>
      <c r="G1921" s="2">
        <v>243</v>
      </c>
      <c r="H1921" s="2">
        <v>486</v>
      </c>
      <c r="I1921" t="s">
        <v>22</v>
      </c>
      <c r="J1921" t="s">
        <v>38</v>
      </c>
      <c r="K1921" t="str">
        <f>TEXT(tblOrders[[#This Row],[Order_Date]],"mmmm")</f>
        <v>August</v>
      </c>
      <c r="L1921" t="str">
        <f>TEXT(tblOrders[[#This Row],[Order_Date]],"DDDD")</f>
        <v>Saturday</v>
      </c>
    </row>
    <row r="1922" spans="1:12" x14ac:dyDescent="0.25">
      <c r="A1922" t="s">
        <v>1966</v>
      </c>
      <c r="B1922" t="s">
        <v>32</v>
      </c>
      <c r="C1922" s="3">
        <v>45856</v>
      </c>
      <c r="D1922" t="s">
        <v>40</v>
      </c>
      <c r="E1922" t="s">
        <v>29</v>
      </c>
      <c r="F1922">
        <v>2</v>
      </c>
      <c r="G1922" s="2">
        <v>86</v>
      </c>
      <c r="H1922" s="2">
        <v>172</v>
      </c>
      <c r="I1922" t="s">
        <v>14</v>
      </c>
      <c r="J1922" t="s">
        <v>26</v>
      </c>
      <c r="K1922" t="str">
        <f>TEXT(tblOrders[[#This Row],[Order_Date]],"mmmm")</f>
        <v>July</v>
      </c>
      <c r="L1922" t="str">
        <f>TEXT(tblOrders[[#This Row],[Order_Date]],"DDDD")</f>
        <v>Friday</v>
      </c>
    </row>
    <row r="1923" spans="1:12" x14ac:dyDescent="0.25">
      <c r="A1923" t="s">
        <v>1967</v>
      </c>
      <c r="B1923" t="s">
        <v>49</v>
      </c>
      <c r="C1923" s="3">
        <v>45849</v>
      </c>
      <c r="D1923" t="s">
        <v>40</v>
      </c>
      <c r="E1923" t="s">
        <v>18</v>
      </c>
      <c r="F1923">
        <v>1</v>
      </c>
      <c r="G1923" s="2">
        <v>59</v>
      </c>
      <c r="H1923" s="2">
        <v>59</v>
      </c>
      <c r="I1923" t="s">
        <v>14</v>
      </c>
      <c r="J1923" t="s">
        <v>38</v>
      </c>
      <c r="K1923" t="str">
        <f>TEXT(tblOrders[[#This Row],[Order_Date]],"mmmm")</f>
        <v>July</v>
      </c>
      <c r="L1923" t="str">
        <f>TEXT(tblOrders[[#This Row],[Order_Date]],"DDDD")</f>
        <v>Friday</v>
      </c>
    </row>
    <row r="1924" spans="1:12" x14ac:dyDescent="0.25">
      <c r="A1924" t="s">
        <v>1968</v>
      </c>
      <c r="B1924" t="s">
        <v>11</v>
      </c>
      <c r="C1924" s="3">
        <v>45899</v>
      </c>
      <c r="D1924" t="s">
        <v>17</v>
      </c>
      <c r="E1924" t="s">
        <v>29</v>
      </c>
      <c r="F1924">
        <v>2</v>
      </c>
      <c r="G1924" s="2">
        <v>24</v>
      </c>
      <c r="H1924" s="2">
        <v>48</v>
      </c>
      <c r="I1924" t="s">
        <v>22</v>
      </c>
      <c r="J1924" t="s">
        <v>90</v>
      </c>
      <c r="K1924" t="str">
        <f>TEXT(tblOrders[[#This Row],[Order_Date]],"mmmm")</f>
        <v>August</v>
      </c>
      <c r="L1924" t="str">
        <f>TEXT(tblOrders[[#This Row],[Order_Date]],"DDDD")</f>
        <v>Saturday</v>
      </c>
    </row>
    <row r="1925" spans="1:12" x14ac:dyDescent="0.25">
      <c r="A1925" t="s">
        <v>1969</v>
      </c>
      <c r="B1925" t="s">
        <v>32</v>
      </c>
      <c r="C1925" s="3">
        <v>45919</v>
      </c>
      <c r="D1925" t="s">
        <v>12</v>
      </c>
      <c r="E1925" t="s">
        <v>29</v>
      </c>
      <c r="F1925">
        <v>2</v>
      </c>
      <c r="G1925" s="2">
        <v>72</v>
      </c>
      <c r="H1925" s="2">
        <v>144</v>
      </c>
      <c r="I1925" t="s">
        <v>14</v>
      </c>
      <c r="J1925" t="s">
        <v>15</v>
      </c>
      <c r="K1925" t="str">
        <f>TEXT(tblOrders[[#This Row],[Order_Date]],"mmmm")</f>
        <v>September</v>
      </c>
      <c r="L1925" t="str">
        <f>TEXT(tblOrders[[#This Row],[Order_Date]],"DDDD")</f>
        <v>Friday</v>
      </c>
    </row>
    <row r="1926" spans="1:12" x14ac:dyDescent="0.25">
      <c r="A1926" t="s">
        <v>1970</v>
      </c>
      <c r="B1926" t="s">
        <v>49</v>
      </c>
      <c r="C1926" s="3">
        <v>45854</v>
      </c>
      <c r="D1926" t="s">
        <v>28</v>
      </c>
      <c r="E1926" t="s">
        <v>18</v>
      </c>
      <c r="F1926">
        <v>3</v>
      </c>
      <c r="G1926" s="2">
        <v>52</v>
      </c>
      <c r="H1926" s="2">
        <v>156</v>
      </c>
      <c r="I1926" t="s">
        <v>14</v>
      </c>
      <c r="J1926" t="s">
        <v>90</v>
      </c>
      <c r="K1926" t="str">
        <f>TEXT(tblOrders[[#This Row],[Order_Date]],"mmmm")</f>
        <v>July</v>
      </c>
      <c r="L1926" t="str">
        <f>TEXT(tblOrders[[#This Row],[Order_Date]],"DDDD")</f>
        <v>Wednesday</v>
      </c>
    </row>
    <row r="1927" spans="1:12" x14ac:dyDescent="0.25">
      <c r="A1927" t="s">
        <v>1971</v>
      </c>
      <c r="B1927" t="s">
        <v>37</v>
      </c>
      <c r="C1927" s="3">
        <v>45871</v>
      </c>
      <c r="D1927" t="s">
        <v>12</v>
      </c>
      <c r="E1927" t="s">
        <v>29</v>
      </c>
      <c r="F1927">
        <v>1</v>
      </c>
      <c r="G1927" s="2">
        <v>234</v>
      </c>
      <c r="H1927" s="2">
        <v>234</v>
      </c>
      <c r="I1927" t="s">
        <v>22</v>
      </c>
      <c r="J1927" t="s">
        <v>81</v>
      </c>
      <c r="K1927" t="str">
        <f>TEXT(tblOrders[[#This Row],[Order_Date]],"mmmm")</f>
        <v>August</v>
      </c>
      <c r="L1927" t="str">
        <f>TEXT(tblOrders[[#This Row],[Order_Date]],"DDDD")</f>
        <v>Saturday</v>
      </c>
    </row>
    <row r="1928" spans="1:12" x14ac:dyDescent="0.25">
      <c r="A1928" t="s">
        <v>1972</v>
      </c>
      <c r="B1928" t="s">
        <v>71</v>
      </c>
      <c r="C1928" s="3">
        <v>45930</v>
      </c>
      <c r="D1928" t="s">
        <v>12</v>
      </c>
      <c r="E1928" t="s">
        <v>25</v>
      </c>
      <c r="F1928">
        <v>2</v>
      </c>
      <c r="G1928" s="2">
        <v>44</v>
      </c>
      <c r="H1928" s="2">
        <v>88</v>
      </c>
      <c r="I1928" t="s">
        <v>41</v>
      </c>
      <c r="J1928" t="s">
        <v>62</v>
      </c>
      <c r="K1928" t="str">
        <f>TEXT(tblOrders[[#This Row],[Order_Date]],"mmmm")</f>
        <v>September</v>
      </c>
      <c r="L1928" t="str">
        <f>TEXT(tblOrders[[#This Row],[Order_Date]],"DDDD")</f>
        <v>Tuesday</v>
      </c>
    </row>
    <row r="1929" spans="1:12" x14ac:dyDescent="0.25">
      <c r="A1929" t="s">
        <v>1973</v>
      </c>
      <c r="B1929" t="s">
        <v>11</v>
      </c>
      <c r="C1929" s="3">
        <v>45908</v>
      </c>
      <c r="D1929" t="s">
        <v>12</v>
      </c>
      <c r="E1929" t="s">
        <v>18</v>
      </c>
      <c r="F1929">
        <v>3</v>
      </c>
      <c r="G1929" s="2">
        <v>23</v>
      </c>
      <c r="H1929" s="2">
        <v>69</v>
      </c>
      <c r="I1929" t="s">
        <v>14</v>
      </c>
      <c r="J1929" t="s">
        <v>26</v>
      </c>
      <c r="K1929" t="str">
        <f>TEXT(tblOrders[[#This Row],[Order_Date]],"mmmm")</f>
        <v>September</v>
      </c>
      <c r="L1929" t="str">
        <f>TEXT(tblOrders[[#This Row],[Order_Date]],"DDDD")</f>
        <v>Monday</v>
      </c>
    </row>
    <row r="1930" spans="1:12" x14ac:dyDescent="0.25">
      <c r="A1930" t="s">
        <v>1974</v>
      </c>
      <c r="B1930" t="s">
        <v>45</v>
      </c>
      <c r="C1930" s="3">
        <v>45905</v>
      </c>
      <c r="D1930" t="s">
        <v>40</v>
      </c>
      <c r="E1930" t="s">
        <v>25</v>
      </c>
      <c r="F1930">
        <v>5</v>
      </c>
      <c r="G1930" s="2">
        <v>12</v>
      </c>
      <c r="H1930" s="2">
        <v>60</v>
      </c>
      <c r="I1930" t="s">
        <v>22</v>
      </c>
      <c r="J1930" t="s">
        <v>15</v>
      </c>
      <c r="K1930" t="str">
        <f>TEXT(tblOrders[[#This Row],[Order_Date]],"mmmm")</f>
        <v>September</v>
      </c>
      <c r="L1930" t="str">
        <f>TEXT(tblOrders[[#This Row],[Order_Date]],"DDDD")</f>
        <v>Friday</v>
      </c>
    </row>
    <row r="1931" spans="1:12" x14ac:dyDescent="0.25">
      <c r="A1931" t="s">
        <v>1975</v>
      </c>
      <c r="B1931" t="s">
        <v>37</v>
      </c>
      <c r="C1931" s="3">
        <v>45872</v>
      </c>
      <c r="D1931" t="s">
        <v>17</v>
      </c>
      <c r="E1931" t="s">
        <v>13</v>
      </c>
      <c r="F1931">
        <v>1</v>
      </c>
      <c r="G1931" s="2">
        <v>244</v>
      </c>
      <c r="H1931" s="2">
        <v>244</v>
      </c>
      <c r="I1931" t="s">
        <v>14</v>
      </c>
      <c r="J1931" t="s">
        <v>34</v>
      </c>
      <c r="K1931" t="str">
        <f>TEXT(tblOrders[[#This Row],[Order_Date]],"mmmm")</f>
        <v>August</v>
      </c>
      <c r="L1931" t="str">
        <f>TEXT(tblOrders[[#This Row],[Order_Date]],"DDDD")</f>
        <v>Sunday</v>
      </c>
    </row>
    <row r="1932" spans="1:12" x14ac:dyDescent="0.25">
      <c r="A1932" t="s">
        <v>1976</v>
      </c>
      <c r="B1932" t="s">
        <v>32</v>
      </c>
      <c r="C1932" s="3">
        <v>45891</v>
      </c>
      <c r="D1932" t="s">
        <v>40</v>
      </c>
      <c r="E1932" t="s">
        <v>25</v>
      </c>
      <c r="F1932">
        <v>3</v>
      </c>
      <c r="G1932" s="2">
        <v>59</v>
      </c>
      <c r="H1932" s="2">
        <v>177</v>
      </c>
      <c r="I1932" t="s">
        <v>14</v>
      </c>
      <c r="J1932" t="s">
        <v>62</v>
      </c>
      <c r="K1932" t="str">
        <f>TEXT(tblOrders[[#This Row],[Order_Date]],"mmmm")</f>
        <v>August</v>
      </c>
      <c r="L1932" t="str">
        <f>TEXT(tblOrders[[#This Row],[Order_Date]],"DDDD")</f>
        <v>Friday</v>
      </c>
    </row>
    <row r="1933" spans="1:12" x14ac:dyDescent="0.25">
      <c r="A1933" t="s">
        <v>1977</v>
      </c>
      <c r="B1933" t="s">
        <v>45</v>
      </c>
      <c r="C1933" s="3">
        <v>45899</v>
      </c>
      <c r="D1933" t="s">
        <v>12</v>
      </c>
      <c r="E1933" t="s">
        <v>29</v>
      </c>
      <c r="F1933">
        <v>1</v>
      </c>
      <c r="G1933" s="2">
        <v>9</v>
      </c>
      <c r="H1933" s="2">
        <v>9</v>
      </c>
      <c r="I1933" t="s">
        <v>43</v>
      </c>
      <c r="J1933" t="s">
        <v>26</v>
      </c>
      <c r="K1933" t="str">
        <f>TEXT(tblOrders[[#This Row],[Order_Date]],"mmmm")</f>
        <v>August</v>
      </c>
      <c r="L1933" t="str">
        <f>TEXT(tblOrders[[#This Row],[Order_Date]],"DDDD")</f>
        <v>Saturday</v>
      </c>
    </row>
    <row r="1934" spans="1:12" x14ac:dyDescent="0.25">
      <c r="A1934" t="s">
        <v>1978</v>
      </c>
      <c r="B1934" t="s">
        <v>21</v>
      </c>
      <c r="C1934" s="3">
        <v>45913</v>
      </c>
      <c r="D1934" t="s">
        <v>17</v>
      </c>
      <c r="E1934" t="s">
        <v>29</v>
      </c>
      <c r="F1934">
        <v>2</v>
      </c>
      <c r="G1934" s="2">
        <v>95</v>
      </c>
      <c r="H1934" s="2">
        <v>190</v>
      </c>
      <c r="I1934" t="s">
        <v>22</v>
      </c>
      <c r="J1934" t="s">
        <v>213</v>
      </c>
      <c r="K1934" t="str">
        <f>TEXT(tblOrders[[#This Row],[Order_Date]],"mmmm")</f>
        <v>September</v>
      </c>
      <c r="L1934" t="str">
        <f>TEXT(tblOrders[[#This Row],[Order_Date]],"DDDD")</f>
        <v>Saturday</v>
      </c>
    </row>
    <row r="1935" spans="1:12" x14ac:dyDescent="0.25">
      <c r="A1935" t="s">
        <v>1979</v>
      </c>
      <c r="B1935" t="s">
        <v>61</v>
      </c>
      <c r="C1935" s="3">
        <v>45907</v>
      </c>
      <c r="D1935" t="s">
        <v>17</v>
      </c>
      <c r="E1935" t="s">
        <v>29</v>
      </c>
      <c r="F1935">
        <v>1</v>
      </c>
      <c r="G1935" s="2">
        <v>151</v>
      </c>
      <c r="H1935" s="2">
        <v>151</v>
      </c>
      <c r="I1935" t="s">
        <v>41</v>
      </c>
      <c r="J1935" t="s">
        <v>34</v>
      </c>
      <c r="K1935" t="str">
        <f>TEXT(tblOrders[[#This Row],[Order_Date]],"mmmm")</f>
        <v>September</v>
      </c>
      <c r="L1935" t="str">
        <f>TEXT(tblOrders[[#This Row],[Order_Date]],"DDDD")</f>
        <v>Sunday</v>
      </c>
    </row>
    <row r="1936" spans="1:12" x14ac:dyDescent="0.25">
      <c r="A1936" t="s">
        <v>1980</v>
      </c>
      <c r="B1936" t="s">
        <v>21</v>
      </c>
      <c r="C1936" s="3">
        <v>45909</v>
      </c>
      <c r="D1936" t="s">
        <v>12</v>
      </c>
      <c r="E1936" t="s">
        <v>13</v>
      </c>
      <c r="F1936">
        <v>1</v>
      </c>
      <c r="G1936" s="2">
        <v>87</v>
      </c>
      <c r="H1936" s="2">
        <v>87</v>
      </c>
      <c r="I1936" t="s">
        <v>14</v>
      </c>
      <c r="J1936" t="s">
        <v>26</v>
      </c>
      <c r="K1936" t="str">
        <f>TEXT(tblOrders[[#This Row],[Order_Date]],"mmmm")</f>
        <v>September</v>
      </c>
      <c r="L1936" t="str">
        <f>TEXT(tblOrders[[#This Row],[Order_Date]],"DDDD")</f>
        <v>Tuesday</v>
      </c>
    </row>
    <row r="1937" spans="1:12" x14ac:dyDescent="0.25">
      <c r="A1937" t="s">
        <v>1981</v>
      </c>
      <c r="B1937" t="s">
        <v>32</v>
      </c>
      <c r="C1937" s="3">
        <v>45890</v>
      </c>
      <c r="D1937" t="s">
        <v>17</v>
      </c>
      <c r="E1937" t="s">
        <v>25</v>
      </c>
      <c r="F1937">
        <v>2</v>
      </c>
      <c r="G1937" s="2">
        <v>42</v>
      </c>
      <c r="H1937" s="2">
        <v>84</v>
      </c>
      <c r="I1937" t="s">
        <v>22</v>
      </c>
      <c r="J1937" t="s">
        <v>67</v>
      </c>
      <c r="K1937" t="str">
        <f>TEXT(tblOrders[[#This Row],[Order_Date]],"mmmm")</f>
        <v>August</v>
      </c>
      <c r="L1937" t="str">
        <f>TEXT(tblOrders[[#This Row],[Order_Date]],"DDDD")</f>
        <v>Thursday</v>
      </c>
    </row>
    <row r="1938" spans="1:12" x14ac:dyDescent="0.25">
      <c r="A1938" t="s">
        <v>1982</v>
      </c>
      <c r="B1938" t="s">
        <v>32</v>
      </c>
      <c r="C1938" s="3">
        <v>45888</v>
      </c>
      <c r="D1938" t="s">
        <v>12</v>
      </c>
      <c r="E1938" t="s">
        <v>13</v>
      </c>
      <c r="F1938">
        <v>2</v>
      </c>
      <c r="G1938" s="2">
        <v>56</v>
      </c>
      <c r="H1938" s="2">
        <v>112</v>
      </c>
      <c r="I1938" t="s">
        <v>43</v>
      </c>
      <c r="J1938" t="s">
        <v>90</v>
      </c>
      <c r="K1938" t="str">
        <f>TEXT(tblOrders[[#This Row],[Order_Date]],"mmmm")</f>
        <v>August</v>
      </c>
      <c r="L1938" t="str">
        <f>TEXT(tblOrders[[#This Row],[Order_Date]],"DDDD")</f>
        <v>Tuesday</v>
      </c>
    </row>
    <row r="1939" spans="1:12" x14ac:dyDescent="0.25">
      <c r="A1939" t="s">
        <v>1983</v>
      </c>
      <c r="B1939" t="s">
        <v>32</v>
      </c>
      <c r="C1939" s="3">
        <v>45859</v>
      </c>
      <c r="D1939" t="s">
        <v>17</v>
      </c>
      <c r="E1939" t="s">
        <v>29</v>
      </c>
      <c r="F1939">
        <v>1</v>
      </c>
      <c r="G1939" s="2">
        <v>75</v>
      </c>
      <c r="H1939" s="2">
        <v>75</v>
      </c>
      <c r="I1939" t="s">
        <v>14</v>
      </c>
      <c r="J1939" t="s">
        <v>110</v>
      </c>
      <c r="K1939" t="str">
        <f>TEXT(tblOrders[[#This Row],[Order_Date]],"mmmm")</f>
        <v>July</v>
      </c>
      <c r="L1939" t="str">
        <f>TEXT(tblOrders[[#This Row],[Order_Date]],"DDDD")</f>
        <v>Monday</v>
      </c>
    </row>
    <row r="1940" spans="1:12" x14ac:dyDescent="0.25">
      <c r="A1940" t="s">
        <v>1984</v>
      </c>
      <c r="B1940" t="s">
        <v>61</v>
      </c>
      <c r="C1940" s="3">
        <v>45885</v>
      </c>
      <c r="D1940" t="s">
        <v>17</v>
      </c>
      <c r="E1940" t="s">
        <v>25</v>
      </c>
      <c r="F1940">
        <v>1</v>
      </c>
      <c r="G1940" s="2">
        <v>41</v>
      </c>
      <c r="H1940" s="2">
        <v>41</v>
      </c>
      <c r="I1940" t="s">
        <v>14</v>
      </c>
      <c r="J1940" t="s">
        <v>90</v>
      </c>
      <c r="K1940" t="str">
        <f>TEXT(tblOrders[[#This Row],[Order_Date]],"mmmm")</f>
        <v>August</v>
      </c>
      <c r="L1940" t="str">
        <f>TEXT(tblOrders[[#This Row],[Order_Date]],"DDDD")</f>
        <v>Saturday</v>
      </c>
    </row>
    <row r="1941" spans="1:12" x14ac:dyDescent="0.25">
      <c r="A1941" t="s">
        <v>1985</v>
      </c>
      <c r="B1941" t="s">
        <v>11</v>
      </c>
      <c r="C1941" s="3">
        <v>45882</v>
      </c>
      <c r="D1941" t="s">
        <v>17</v>
      </c>
      <c r="E1941" t="s">
        <v>18</v>
      </c>
      <c r="F1941">
        <v>1</v>
      </c>
      <c r="G1941" s="2">
        <v>17</v>
      </c>
      <c r="H1941" s="2">
        <v>17</v>
      </c>
      <c r="I1941" t="s">
        <v>22</v>
      </c>
      <c r="J1941" t="s">
        <v>15</v>
      </c>
      <c r="K1941" t="str">
        <f>TEXT(tblOrders[[#This Row],[Order_Date]],"mmmm")</f>
        <v>August</v>
      </c>
      <c r="L1941" t="str">
        <f>TEXT(tblOrders[[#This Row],[Order_Date]],"DDDD")</f>
        <v>Wednesday</v>
      </c>
    </row>
    <row r="1942" spans="1:12" x14ac:dyDescent="0.25">
      <c r="A1942" t="s">
        <v>1986</v>
      </c>
      <c r="B1942" t="s">
        <v>37</v>
      </c>
      <c r="C1942" s="3">
        <v>45861</v>
      </c>
      <c r="D1942" t="s">
        <v>17</v>
      </c>
      <c r="E1942" t="s">
        <v>25</v>
      </c>
      <c r="F1942">
        <v>1</v>
      </c>
      <c r="G1942" s="2">
        <v>175</v>
      </c>
      <c r="H1942" s="2">
        <v>175</v>
      </c>
      <c r="I1942" t="s">
        <v>22</v>
      </c>
      <c r="J1942" t="s">
        <v>62</v>
      </c>
      <c r="K1942" t="str">
        <f>TEXT(tblOrders[[#This Row],[Order_Date]],"mmmm")</f>
        <v>July</v>
      </c>
      <c r="L1942" t="str">
        <f>TEXT(tblOrders[[#This Row],[Order_Date]],"DDDD")</f>
        <v>Wednesday</v>
      </c>
    </row>
    <row r="1943" spans="1:12" x14ac:dyDescent="0.25">
      <c r="A1943" t="s">
        <v>1987</v>
      </c>
      <c r="B1943" t="s">
        <v>11</v>
      </c>
      <c r="C1943" s="3">
        <v>45915</v>
      </c>
      <c r="D1943" t="s">
        <v>40</v>
      </c>
      <c r="E1943" t="s">
        <v>29</v>
      </c>
      <c r="F1943">
        <v>2</v>
      </c>
      <c r="G1943" s="2">
        <v>40</v>
      </c>
      <c r="H1943" s="2">
        <v>80</v>
      </c>
      <c r="I1943" t="s">
        <v>14</v>
      </c>
      <c r="J1943" t="s">
        <v>34</v>
      </c>
      <c r="K1943" t="str">
        <f>TEXT(tblOrders[[#This Row],[Order_Date]],"mmmm")</f>
        <v>September</v>
      </c>
      <c r="L1943" t="str">
        <f>TEXT(tblOrders[[#This Row],[Order_Date]],"DDDD")</f>
        <v>Monday</v>
      </c>
    </row>
    <row r="1944" spans="1:12" x14ac:dyDescent="0.25">
      <c r="A1944" t="s">
        <v>1988</v>
      </c>
      <c r="B1944" t="s">
        <v>11</v>
      </c>
      <c r="C1944" s="3">
        <v>45845</v>
      </c>
      <c r="D1944" t="s">
        <v>17</v>
      </c>
      <c r="E1944" t="s">
        <v>25</v>
      </c>
      <c r="F1944">
        <v>3</v>
      </c>
      <c r="G1944" s="2">
        <v>34</v>
      </c>
      <c r="H1944" s="2">
        <v>102</v>
      </c>
      <c r="I1944" t="s">
        <v>22</v>
      </c>
      <c r="J1944" t="s">
        <v>15</v>
      </c>
      <c r="K1944" t="str">
        <f>TEXT(tblOrders[[#This Row],[Order_Date]],"mmmm")</f>
        <v>July</v>
      </c>
      <c r="L1944" t="str">
        <f>TEXT(tblOrders[[#This Row],[Order_Date]],"DDDD")</f>
        <v>Monday</v>
      </c>
    </row>
    <row r="1945" spans="1:12" x14ac:dyDescent="0.25">
      <c r="A1945" t="s">
        <v>1989</v>
      </c>
      <c r="B1945" t="s">
        <v>37</v>
      </c>
      <c r="C1945" s="3">
        <v>45920</v>
      </c>
      <c r="D1945" t="s">
        <v>17</v>
      </c>
      <c r="E1945" t="s">
        <v>29</v>
      </c>
      <c r="F1945">
        <v>2</v>
      </c>
      <c r="G1945" s="2">
        <v>222</v>
      </c>
      <c r="H1945" s="2">
        <v>444</v>
      </c>
      <c r="I1945" t="s">
        <v>22</v>
      </c>
      <c r="J1945" t="s">
        <v>15</v>
      </c>
      <c r="K1945" t="str">
        <f>TEXT(tblOrders[[#This Row],[Order_Date]],"mmmm")</f>
        <v>September</v>
      </c>
      <c r="L1945" t="str">
        <f>TEXT(tblOrders[[#This Row],[Order_Date]],"DDDD")</f>
        <v>Saturday</v>
      </c>
    </row>
    <row r="1946" spans="1:12" x14ac:dyDescent="0.25">
      <c r="A1946" t="s">
        <v>1990</v>
      </c>
      <c r="B1946" t="s">
        <v>61</v>
      </c>
      <c r="C1946" s="3">
        <v>45925</v>
      </c>
      <c r="D1946" t="s">
        <v>40</v>
      </c>
      <c r="E1946" t="s">
        <v>25</v>
      </c>
      <c r="F1946">
        <v>1</v>
      </c>
      <c r="G1946" s="2">
        <v>134</v>
      </c>
      <c r="H1946" s="2">
        <v>134</v>
      </c>
      <c r="I1946" t="s">
        <v>14</v>
      </c>
      <c r="J1946" t="s">
        <v>110</v>
      </c>
      <c r="K1946" t="str">
        <f>TEXT(tblOrders[[#This Row],[Order_Date]],"mmmm")</f>
        <v>September</v>
      </c>
      <c r="L1946" t="str">
        <f>TEXT(tblOrders[[#This Row],[Order_Date]],"DDDD")</f>
        <v>Thursday</v>
      </c>
    </row>
    <row r="1947" spans="1:12" x14ac:dyDescent="0.25">
      <c r="A1947" t="s">
        <v>1991</v>
      </c>
      <c r="B1947" t="s">
        <v>21</v>
      </c>
      <c r="C1947" s="3">
        <v>45919</v>
      </c>
      <c r="D1947" t="s">
        <v>17</v>
      </c>
      <c r="E1947" t="s">
        <v>25</v>
      </c>
      <c r="F1947">
        <v>3</v>
      </c>
      <c r="G1947" s="2">
        <v>52</v>
      </c>
      <c r="H1947" s="2">
        <v>156</v>
      </c>
      <c r="I1947" t="s">
        <v>41</v>
      </c>
      <c r="J1947" t="s">
        <v>26</v>
      </c>
      <c r="K1947" t="str">
        <f>TEXT(tblOrders[[#This Row],[Order_Date]],"mmmm")</f>
        <v>September</v>
      </c>
      <c r="L1947" t="str">
        <f>TEXT(tblOrders[[#This Row],[Order_Date]],"DDDD")</f>
        <v>Friday</v>
      </c>
    </row>
    <row r="1948" spans="1:12" x14ac:dyDescent="0.25">
      <c r="A1948" t="s">
        <v>1992</v>
      </c>
      <c r="B1948" t="s">
        <v>49</v>
      </c>
      <c r="C1948" s="3">
        <v>45928</v>
      </c>
      <c r="D1948" t="s">
        <v>12</v>
      </c>
      <c r="E1948" t="s">
        <v>29</v>
      </c>
      <c r="F1948">
        <v>2</v>
      </c>
      <c r="G1948" s="2">
        <v>22</v>
      </c>
      <c r="H1948" s="2">
        <v>44</v>
      </c>
      <c r="I1948" t="s">
        <v>41</v>
      </c>
      <c r="J1948" t="s">
        <v>26</v>
      </c>
      <c r="K1948" t="str">
        <f>TEXT(tblOrders[[#This Row],[Order_Date]],"mmmm")</f>
        <v>September</v>
      </c>
      <c r="L1948" t="str">
        <f>TEXT(tblOrders[[#This Row],[Order_Date]],"DDDD")</f>
        <v>Sunday</v>
      </c>
    </row>
    <row r="1949" spans="1:12" x14ac:dyDescent="0.25">
      <c r="A1949" t="s">
        <v>1993</v>
      </c>
      <c r="B1949" t="s">
        <v>37</v>
      </c>
      <c r="C1949" s="3">
        <v>45841</v>
      </c>
      <c r="D1949" t="s">
        <v>40</v>
      </c>
      <c r="E1949" t="s">
        <v>29</v>
      </c>
      <c r="F1949">
        <v>1</v>
      </c>
      <c r="G1949" s="2">
        <v>114</v>
      </c>
      <c r="H1949" s="2">
        <v>114</v>
      </c>
      <c r="I1949" t="s">
        <v>14</v>
      </c>
      <c r="J1949" t="s">
        <v>62</v>
      </c>
      <c r="K1949" t="str">
        <f>TEXT(tblOrders[[#This Row],[Order_Date]],"mmmm")</f>
        <v>July</v>
      </c>
      <c r="L1949" t="str">
        <f>TEXT(tblOrders[[#This Row],[Order_Date]],"DDDD")</f>
        <v>Thursday</v>
      </c>
    </row>
    <row r="1950" spans="1:12" x14ac:dyDescent="0.25">
      <c r="A1950" t="s">
        <v>1994</v>
      </c>
      <c r="B1950" t="s">
        <v>61</v>
      </c>
      <c r="C1950" s="3">
        <v>45921</v>
      </c>
      <c r="D1950" t="s">
        <v>12</v>
      </c>
      <c r="E1950" t="s">
        <v>18</v>
      </c>
      <c r="F1950">
        <v>3</v>
      </c>
      <c r="G1950" s="2">
        <v>61</v>
      </c>
      <c r="H1950" s="2">
        <v>183</v>
      </c>
      <c r="I1950" t="s">
        <v>47</v>
      </c>
      <c r="J1950" t="s">
        <v>26</v>
      </c>
      <c r="K1950" t="str">
        <f>TEXT(tblOrders[[#This Row],[Order_Date]],"mmmm")</f>
        <v>September</v>
      </c>
      <c r="L1950" t="str">
        <f>TEXT(tblOrders[[#This Row],[Order_Date]],"DDDD")</f>
        <v>Sunday</v>
      </c>
    </row>
    <row r="1951" spans="1:12" x14ac:dyDescent="0.25">
      <c r="A1951" t="s">
        <v>1995</v>
      </c>
      <c r="B1951" t="s">
        <v>11</v>
      </c>
      <c r="C1951" s="3">
        <v>45901</v>
      </c>
      <c r="D1951" t="s">
        <v>17</v>
      </c>
      <c r="E1951" t="s">
        <v>18</v>
      </c>
      <c r="F1951">
        <v>4</v>
      </c>
      <c r="G1951" s="2">
        <v>23</v>
      </c>
      <c r="H1951" s="2">
        <v>92</v>
      </c>
      <c r="I1951" t="s">
        <v>41</v>
      </c>
      <c r="J1951" t="s">
        <v>67</v>
      </c>
      <c r="K1951" t="str">
        <f>TEXT(tblOrders[[#This Row],[Order_Date]],"mmmm")</f>
        <v>September</v>
      </c>
      <c r="L1951" t="str">
        <f>TEXT(tblOrders[[#This Row],[Order_Date]],"DDDD")</f>
        <v>Monday</v>
      </c>
    </row>
    <row r="1952" spans="1:12" x14ac:dyDescent="0.25">
      <c r="A1952" t="s">
        <v>1996</v>
      </c>
      <c r="B1952" t="s">
        <v>61</v>
      </c>
      <c r="C1952" s="3">
        <v>45897</v>
      </c>
      <c r="D1952" t="s">
        <v>28</v>
      </c>
      <c r="E1952" t="s">
        <v>29</v>
      </c>
      <c r="F1952">
        <v>1</v>
      </c>
      <c r="G1952" s="2">
        <v>84</v>
      </c>
      <c r="H1952" s="2">
        <v>84</v>
      </c>
      <c r="I1952" t="s">
        <v>41</v>
      </c>
      <c r="J1952" t="s">
        <v>62</v>
      </c>
      <c r="K1952" t="str">
        <f>TEXT(tblOrders[[#This Row],[Order_Date]],"mmmm")</f>
        <v>August</v>
      </c>
      <c r="L1952" t="str">
        <f>TEXT(tblOrders[[#This Row],[Order_Date]],"DDDD")</f>
        <v>Thursday</v>
      </c>
    </row>
    <row r="1953" spans="1:12" x14ac:dyDescent="0.25">
      <c r="A1953" t="s">
        <v>1997</v>
      </c>
      <c r="B1953" t="s">
        <v>11</v>
      </c>
      <c r="C1953" s="3">
        <v>45892</v>
      </c>
      <c r="D1953" t="s">
        <v>12</v>
      </c>
      <c r="E1953" t="s">
        <v>25</v>
      </c>
      <c r="F1953">
        <v>2</v>
      </c>
      <c r="G1953" s="2">
        <v>25</v>
      </c>
      <c r="H1953" s="2">
        <v>50</v>
      </c>
      <c r="I1953" t="s">
        <v>14</v>
      </c>
      <c r="J1953" t="s">
        <v>26</v>
      </c>
      <c r="K1953" t="str">
        <f>TEXT(tblOrders[[#This Row],[Order_Date]],"mmmm")</f>
        <v>August</v>
      </c>
      <c r="L1953" t="str">
        <f>TEXT(tblOrders[[#This Row],[Order_Date]],"DDDD")</f>
        <v>Saturday</v>
      </c>
    </row>
    <row r="1954" spans="1:12" x14ac:dyDescent="0.25">
      <c r="A1954" t="s">
        <v>1998</v>
      </c>
      <c r="B1954" t="s">
        <v>32</v>
      </c>
      <c r="C1954" s="3">
        <v>45927</v>
      </c>
      <c r="D1954" t="s">
        <v>17</v>
      </c>
      <c r="E1954" t="s">
        <v>25</v>
      </c>
      <c r="F1954">
        <v>3</v>
      </c>
      <c r="G1954" s="2">
        <v>49</v>
      </c>
      <c r="H1954" s="2">
        <v>147</v>
      </c>
      <c r="I1954" t="s">
        <v>41</v>
      </c>
      <c r="J1954" t="s">
        <v>15</v>
      </c>
      <c r="K1954" t="str">
        <f>TEXT(tblOrders[[#This Row],[Order_Date]],"mmmm")</f>
        <v>September</v>
      </c>
      <c r="L1954" t="str">
        <f>TEXT(tblOrders[[#This Row],[Order_Date]],"DDDD")</f>
        <v>Saturday</v>
      </c>
    </row>
    <row r="1955" spans="1:12" x14ac:dyDescent="0.25">
      <c r="A1955" t="s">
        <v>1999</v>
      </c>
      <c r="B1955" t="s">
        <v>32</v>
      </c>
      <c r="C1955" s="3">
        <v>45866</v>
      </c>
      <c r="D1955" t="s">
        <v>17</v>
      </c>
      <c r="E1955" t="s">
        <v>13</v>
      </c>
      <c r="F1955">
        <v>1</v>
      </c>
      <c r="G1955" s="2">
        <v>31</v>
      </c>
      <c r="H1955" s="2">
        <v>31</v>
      </c>
      <c r="I1955" t="s">
        <v>22</v>
      </c>
      <c r="J1955" t="s">
        <v>26</v>
      </c>
      <c r="K1955" t="str">
        <f>TEXT(tblOrders[[#This Row],[Order_Date]],"mmmm")</f>
        <v>July</v>
      </c>
      <c r="L1955" t="str">
        <f>TEXT(tblOrders[[#This Row],[Order_Date]],"DDDD")</f>
        <v>Monday</v>
      </c>
    </row>
    <row r="1956" spans="1:12" x14ac:dyDescent="0.25">
      <c r="A1956" t="s">
        <v>2000</v>
      </c>
      <c r="B1956" t="s">
        <v>21</v>
      </c>
      <c r="C1956" s="3">
        <v>45925</v>
      </c>
      <c r="D1956" t="s">
        <v>17</v>
      </c>
      <c r="E1956" t="s">
        <v>13</v>
      </c>
      <c r="F1956">
        <v>3</v>
      </c>
      <c r="G1956" s="2">
        <v>105</v>
      </c>
      <c r="H1956" s="2">
        <v>315</v>
      </c>
      <c r="I1956" t="s">
        <v>41</v>
      </c>
      <c r="J1956" t="s">
        <v>116</v>
      </c>
      <c r="K1956" t="str">
        <f>TEXT(tblOrders[[#This Row],[Order_Date]],"mmmm")</f>
        <v>September</v>
      </c>
      <c r="L1956" t="str">
        <f>TEXT(tblOrders[[#This Row],[Order_Date]],"DDDD")</f>
        <v>Thursday</v>
      </c>
    </row>
    <row r="1957" spans="1:12" x14ac:dyDescent="0.25">
      <c r="A1957" t="s">
        <v>2001</v>
      </c>
      <c r="B1957" t="s">
        <v>32</v>
      </c>
      <c r="C1957" s="3">
        <v>45853</v>
      </c>
      <c r="D1957" t="s">
        <v>40</v>
      </c>
      <c r="E1957" t="s">
        <v>18</v>
      </c>
      <c r="F1957">
        <v>1</v>
      </c>
      <c r="G1957" s="2">
        <v>31</v>
      </c>
      <c r="H1957" s="2">
        <v>31</v>
      </c>
      <c r="I1957" t="s">
        <v>41</v>
      </c>
      <c r="J1957" t="s">
        <v>26</v>
      </c>
      <c r="K1957" t="str">
        <f>TEXT(tblOrders[[#This Row],[Order_Date]],"mmmm")</f>
        <v>July</v>
      </c>
      <c r="L1957" t="str">
        <f>TEXT(tblOrders[[#This Row],[Order_Date]],"DDDD")</f>
        <v>Tuesday</v>
      </c>
    </row>
    <row r="1958" spans="1:12" x14ac:dyDescent="0.25">
      <c r="A1958" t="s">
        <v>2002</v>
      </c>
      <c r="B1958" t="s">
        <v>45</v>
      </c>
      <c r="C1958" s="3">
        <v>45899</v>
      </c>
      <c r="D1958" t="s">
        <v>17</v>
      </c>
      <c r="E1958" t="s">
        <v>25</v>
      </c>
      <c r="F1958">
        <v>1</v>
      </c>
      <c r="G1958" s="2">
        <v>14</v>
      </c>
      <c r="H1958" s="2">
        <v>14</v>
      </c>
      <c r="I1958" t="s">
        <v>14</v>
      </c>
      <c r="J1958" t="s">
        <v>26</v>
      </c>
      <c r="K1958" t="str">
        <f>TEXT(tblOrders[[#This Row],[Order_Date]],"mmmm")</f>
        <v>August</v>
      </c>
      <c r="L1958" t="str">
        <f>TEXT(tblOrders[[#This Row],[Order_Date]],"DDDD")</f>
        <v>Saturday</v>
      </c>
    </row>
    <row r="1959" spans="1:12" x14ac:dyDescent="0.25">
      <c r="A1959" t="s">
        <v>2003</v>
      </c>
      <c r="B1959" t="s">
        <v>11</v>
      </c>
      <c r="C1959" s="3">
        <v>45841</v>
      </c>
      <c r="D1959" t="s">
        <v>17</v>
      </c>
      <c r="E1959" t="s">
        <v>18</v>
      </c>
      <c r="F1959">
        <v>3</v>
      </c>
      <c r="G1959" s="2">
        <v>19</v>
      </c>
      <c r="H1959" s="2">
        <v>57</v>
      </c>
      <c r="I1959" t="s">
        <v>14</v>
      </c>
      <c r="J1959" t="s">
        <v>81</v>
      </c>
      <c r="K1959" t="str">
        <f>TEXT(tblOrders[[#This Row],[Order_Date]],"mmmm")</f>
        <v>July</v>
      </c>
      <c r="L1959" t="str">
        <f>TEXT(tblOrders[[#This Row],[Order_Date]],"DDDD")</f>
        <v>Thursday</v>
      </c>
    </row>
    <row r="1960" spans="1:12" x14ac:dyDescent="0.25">
      <c r="A1960" t="s">
        <v>2004</v>
      </c>
      <c r="B1960" t="s">
        <v>32</v>
      </c>
      <c r="C1960" s="3">
        <v>45849</v>
      </c>
      <c r="D1960" t="s">
        <v>17</v>
      </c>
      <c r="E1960" t="s">
        <v>25</v>
      </c>
      <c r="F1960">
        <v>1</v>
      </c>
      <c r="G1960" s="2">
        <v>62</v>
      </c>
      <c r="H1960" s="2">
        <v>62</v>
      </c>
      <c r="I1960" t="s">
        <v>14</v>
      </c>
      <c r="J1960" t="s">
        <v>90</v>
      </c>
      <c r="K1960" t="str">
        <f>TEXT(tblOrders[[#This Row],[Order_Date]],"mmmm")</f>
        <v>July</v>
      </c>
      <c r="L1960" t="str">
        <f>TEXT(tblOrders[[#This Row],[Order_Date]],"DDDD")</f>
        <v>Friday</v>
      </c>
    </row>
    <row r="1961" spans="1:12" x14ac:dyDescent="0.25">
      <c r="A1961" t="s">
        <v>2005</v>
      </c>
      <c r="B1961" t="s">
        <v>32</v>
      </c>
      <c r="C1961" s="3">
        <v>45879</v>
      </c>
      <c r="D1961" t="s">
        <v>17</v>
      </c>
      <c r="E1961" t="s">
        <v>29</v>
      </c>
      <c r="F1961">
        <v>1</v>
      </c>
      <c r="G1961" s="2">
        <v>88</v>
      </c>
      <c r="H1961" s="2">
        <v>88</v>
      </c>
      <c r="I1961" t="s">
        <v>14</v>
      </c>
      <c r="J1961" t="s">
        <v>116</v>
      </c>
      <c r="K1961" t="str">
        <f>TEXT(tblOrders[[#This Row],[Order_Date]],"mmmm")</f>
        <v>August</v>
      </c>
      <c r="L1961" t="str">
        <f>TEXT(tblOrders[[#This Row],[Order_Date]],"DDDD")</f>
        <v>Sunday</v>
      </c>
    </row>
    <row r="1962" spans="1:12" x14ac:dyDescent="0.25">
      <c r="A1962" t="s">
        <v>2006</v>
      </c>
      <c r="B1962" t="s">
        <v>11</v>
      </c>
      <c r="C1962" s="3">
        <v>45871</v>
      </c>
      <c r="D1962" t="s">
        <v>12</v>
      </c>
      <c r="E1962" t="s">
        <v>13</v>
      </c>
      <c r="F1962">
        <v>4</v>
      </c>
      <c r="G1962" s="2">
        <v>39</v>
      </c>
      <c r="H1962" s="2">
        <v>156</v>
      </c>
      <c r="I1962" t="s">
        <v>14</v>
      </c>
      <c r="J1962" t="s">
        <v>26</v>
      </c>
      <c r="K1962" t="str">
        <f>TEXT(tblOrders[[#This Row],[Order_Date]],"mmmm")</f>
        <v>August</v>
      </c>
      <c r="L1962" t="str">
        <f>TEXT(tblOrders[[#This Row],[Order_Date]],"DDDD")</f>
        <v>Saturday</v>
      </c>
    </row>
    <row r="1963" spans="1:12" x14ac:dyDescent="0.25">
      <c r="A1963" t="s">
        <v>2007</v>
      </c>
      <c r="B1963" t="s">
        <v>32</v>
      </c>
      <c r="C1963" s="3">
        <v>45890</v>
      </c>
      <c r="D1963" t="s">
        <v>17</v>
      </c>
      <c r="E1963" t="s">
        <v>25</v>
      </c>
      <c r="F1963">
        <v>1</v>
      </c>
      <c r="G1963" s="2">
        <v>66</v>
      </c>
      <c r="H1963" s="2">
        <v>66</v>
      </c>
      <c r="I1963" t="s">
        <v>14</v>
      </c>
      <c r="J1963" t="s">
        <v>34</v>
      </c>
      <c r="K1963" t="str">
        <f>TEXT(tblOrders[[#This Row],[Order_Date]],"mmmm")</f>
        <v>August</v>
      </c>
      <c r="L1963" t="str">
        <f>TEXT(tblOrders[[#This Row],[Order_Date]],"DDDD")</f>
        <v>Thursday</v>
      </c>
    </row>
    <row r="1964" spans="1:12" x14ac:dyDescent="0.25">
      <c r="A1964" t="s">
        <v>2008</v>
      </c>
      <c r="B1964" t="s">
        <v>21</v>
      </c>
      <c r="C1964" s="3">
        <v>45898</v>
      </c>
      <c r="D1964" t="s">
        <v>40</v>
      </c>
      <c r="E1964" t="s">
        <v>29</v>
      </c>
      <c r="F1964">
        <v>1</v>
      </c>
      <c r="G1964" s="2">
        <v>55</v>
      </c>
      <c r="H1964" s="2">
        <v>55</v>
      </c>
      <c r="I1964" t="s">
        <v>14</v>
      </c>
      <c r="J1964" t="s">
        <v>81</v>
      </c>
      <c r="K1964" t="str">
        <f>TEXT(tblOrders[[#This Row],[Order_Date]],"mmmm")</f>
        <v>August</v>
      </c>
      <c r="L1964" t="str">
        <f>TEXT(tblOrders[[#This Row],[Order_Date]],"DDDD")</f>
        <v>Friday</v>
      </c>
    </row>
    <row r="1965" spans="1:12" x14ac:dyDescent="0.25">
      <c r="A1965" t="s">
        <v>2009</v>
      </c>
      <c r="B1965" t="s">
        <v>61</v>
      </c>
      <c r="C1965" s="3">
        <v>45870</v>
      </c>
      <c r="D1965" t="s">
        <v>12</v>
      </c>
      <c r="E1965" t="s">
        <v>18</v>
      </c>
      <c r="F1965">
        <v>2</v>
      </c>
      <c r="G1965" s="2">
        <v>127</v>
      </c>
      <c r="H1965" s="2">
        <v>254</v>
      </c>
      <c r="I1965" t="s">
        <v>41</v>
      </c>
      <c r="J1965" t="s">
        <v>38</v>
      </c>
      <c r="K1965" t="str">
        <f>TEXT(tblOrders[[#This Row],[Order_Date]],"mmmm")</f>
        <v>August</v>
      </c>
      <c r="L1965" t="str">
        <f>TEXT(tblOrders[[#This Row],[Order_Date]],"DDDD")</f>
        <v>Friday</v>
      </c>
    </row>
    <row r="1966" spans="1:12" x14ac:dyDescent="0.25">
      <c r="A1966" t="s">
        <v>2010</v>
      </c>
      <c r="B1966" t="s">
        <v>49</v>
      </c>
      <c r="C1966" s="3">
        <v>45895</v>
      </c>
      <c r="D1966" t="s">
        <v>12</v>
      </c>
      <c r="E1966" t="s">
        <v>29</v>
      </c>
      <c r="F1966">
        <v>1</v>
      </c>
      <c r="G1966" s="2">
        <v>26</v>
      </c>
      <c r="H1966" s="2">
        <v>26</v>
      </c>
      <c r="I1966" t="s">
        <v>14</v>
      </c>
      <c r="J1966" t="s">
        <v>30</v>
      </c>
      <c r="K1966" t="str">
        <f>TEXT(tblOrders[[#This Row],[Order_Date]],"mmmm")</f>
        <v>August</v>
      </c>
      <c r="L1966" t="str">
        <f>TEXT(tblOrders[[#This Row],[Order_Date]],"DDDD")</f>
        <v>Tuesday</v>
      </c>
    </row>
    <row r="1967" spans="1:12" x14ac:dyDescent="0.25">
      <c r="A1967" t="s">
        <v>2011</v>
      </c>
      <c r="B1967" t="s">
        <v>45</v>
      </c>
      <c r="C1967" s="3">
        <v>45874</v>
      </c>
      <c r="D1967" t="s">
        <v>17</v>
      </c>
      <c r="E1967" t="s">
        <v>29</v>
      </c>
      <c r="F1967">
        <v>3</v>
      </c>
      <c r="G1967" s="2">
        <v>20</v>
      </c>
      <c r="H1967" s="2">
        <v>60</v>
      </c>
      <c r="I1967" t="s">
        <v>14</v>
      </c>
      <c r="J1967" t="s">
        <v>38</v>
      </c>
      <c r="K1967" t="str">
        <f>TEXT(tblOrders[[#This Row],[Order_Date]],"mmmm")</f>
        <v>August</v>
      </c>
      <c r="L1967" t="str">
        <f>TEXT(tblOrders[[#This Row],[Order_Date]],"DDDD")</f>
        <v>Tuesday</v>
      </c>
    </row>
    <row r="1968" spans="1:12" x14ac:dyDescent="0.25">
      <c r="A1968" t="s">
        <v>2012</v>
      </c>
      <c r="B1968" t="s">
        <v>49</v>
      </c>
      <c r="C1968" s="3">
        <v>45921</v>
      </c>
      <c r="D1968" t="s">
        <v>40</v>
      </c>
      <c r="E1968" t="s">
        <v>25</v>
      </c>
      <c r="F1968">
        <v>4</v>
      </c>
      <c r="G1968" s="2">
        <v>19</v>
      </c>
      <c r="H1968" s="2">
        <v>76</v>
      </c>
      <c r="I1968" t="s">
        <v>14</v>
      </c>
      <c r="J1968" t="s">
        <v>34</v>
      </c>
      <c r="K1968" t="str">
        <f>TEXT(tblOrders[[#This Row],[Order_Date]],"mmmm")</f>
        <v>September</v>
      </c>
      <c r="L1968" t="str">
        <f>TEXT(tblOrders[[#This Row],[Order_Date]],"DDDD")</f>
        <v>Sunday</v>
      </c>
    </row>
    <row r="1969" spans="1:12" x14ac:dyDescent="0.25">
      <c r="A1969" t="s">
        <v>2013</v>
      </c>
      <c r="B1969" t="s">
        <v>21</v>
      </c>
      <c r="C1969" s="3">
        <v>45854</v>
      </c>
      <c r="D1969" t="s">
        <v>28</v>
      </c>
      <c r="E1969" t="s">
        <v>25</v>
      </c>
      <c r="F1969">
        <v>1</v>
      </c>
      <c r="G1969" s="2">
        <v>48</v>
      </c>
      <c r="H1969" s="2">
        <v>48</v>
      </c>
      <c r="I1969" t="s">
        <v>14</v>
      </c>
      <c r="J1969" t="s">
        <v>62</v>
      </c>
      <c r="K1969" t="str">
        <f>TEXT(tblOrders[[#This Row],[Order_Date]],"mmmm")</f>
        <v>July</v>
      </c>
      <c r="L1969" t="str">
        <f>TEXT(tblOrders[[#This Row],[Order_Date]],"DDDD")</f>
        <v>Wednesday</v>
      </c>
    </row>
    <row r="1970" spans="1:12" x14ac:dyDescent="0.25">
      <c r="A1970" t="s">
        <v>2014</v>
      </c>
      <c r="B1970" t="s">
        <v>32</v>
      </c>
      <c r="C1970" s="3">
        <v>45865</v>
      </c>
      <c r="D1970" t="s">
        <v>17</v>
      </c>
      <c r="E1970" t="s">
        <v>29</v>
      </c>
      <c r="F1970">
        <v>2</v>
      </c>
      <c r="G1970" s="2">
        <v>78</v>
      </c>
      <c r="H1970" s="2">
        <v>156</v>
      </c>
      <c r="I1970" t="s">
        <v>14</v>
      </c>
      <c r="J1970" t="s">
        <v>38</v>
      </c>
      <c r="K1970" t="str">
        <f>TEXT(tblOrders[[#This Row],[Order_Date]],"mmmm")</f>
        <v>July</v>
      </c>
      <c r="L1970" t="str">
        <f>TEXT(tblOrders[[#This Row],[Order_Date]],"DDDD")</f>
        <v>Sunday</v>
      </c>
    </row>
    <row r="1971" spans="1:12" x14ac:dyDescent="0.25">
      <c r="A1971" t="s">
        <v>2015</v>
      </c>
      <c r="B1971" t="s">
        <v>32</v>
      </c>
      <c r="C1971" s="3">
        <v>45899</v>
      </c>
      <c r="D1971" t="s">
        <v>40</v>
      </c>
      <c r="E1971" t="s">
        <v>25</v>
      </c>
      <c r="F1971">
        <v>3</v>
      </c>
      <c r="G1971" s="2">
        <v>51</v>
      </c>
      <c r="H1971" s="2">
        <v>153</v>
      </c>
      <c r="I1971" t="s">
        <v>14</v>
      </c>
      <c r="J1971" t="s">
        <v>26</v>
      </c>
      <c r="K1971" t="str">
        <f>TEXT(tblOrders[[#This Row],[Order_Date]],"mmmm")</f>
        <v>August</v>
      </c>
      <c r="L1971" t="str">
        <f>TEXT(tblOrders[[#This Row],[Order_Date]],"DDDD")</f>
        <v>Saturday</v>
      </c>
    </row>
    <row r="1972" spans="1:12" x14ac:dyDescent="0.25">
      <c r="A1972" t="s">
        <v>2016</v>
      </c>
      <c r="B1972" t="s">
        <v>49</v>
      </c>
      <c r="C1972" s="3">
        <v>45881</v>
      </c>
      <c r="D1972" t="s">
        <v>17</v>
      </c>
      <c r="E1972" t="s">
        <v>18</v>
      </c>
      <c r="F1972">
        <v>2</v>
      </c>
      <c r="G1972" s="2">
        <v>19</v>
      </c>
      <c r="H1972" s="2">
        <v>38</v>
      </c>
      <c r="I1972" t="s">
        <v>14</v>
      </c>
      <c r="J1972" t="s">
        <v>116</v>
      </c>
      <c r="K1972" t="str">
        <f>TEXT(tblOrders[[#This Row],[Order_Date]],"mmmm")</f>
        <v>August</v>
      </c>
      <c r="L1972" t="str">
        <f>TEXT(tblOrders[[#This Row],[Order_Date]],"DDDD")</f>
        <v>Tuesday</v>
      </c>
    </row>
    <row r="1973" spans="1:12" x14ac:dyDescent="0.25">
      <c r="A1973" t="s">
        <v>2017</v>
      </c>
      <c r="B1973" t="s">
        <v>45</v>
      </c>
      <c r="C1973" s="3">
        <v>45904</v>
      </c>
      <c r="D1973" t="s">
        <v>12</v>
      </c>
      <c r="E1973" t="s">
        <v>29</v>
      </c>
      <c r="F1973">
        <v>3</v>
      </c>
      <c r="G1973" s="2">
        <v>12</v>
      </c>
      <c r="H1973" s="2">
        <v>36</v>
      </c>
      <c r="I1973" t="s">
        <v>14</v>
      </c>
      <c r="J1973" t="s">
        <v>26</v>
      </c>
      <c r="K1973" t="str">
        <f>TEXT(tblOrders[[#This Row],[Order_Date]],"mmmm")</f>
        <v>September</v>
      </c>
      <c r="L1973" t="str">
        <f>TEXT(tblOrders[[#This Row],[Order_Date]],"DDDD")</f>
        <v>Thursday</v>
      </c>
    </row>
    <row r="1974" spans="1:12" x14ac:dyDescent="0.25">
      <c r="A1974" t="s">
        <v>2018</v>
      </c>
      <c r="B1974" t="s">
        <v>61</v>
      </c>
      <c r="C1974" s="3">
        <v>45913</v>
      </c>
      <c r="D1974" t="s">
        <v>40</v>
      </c>
      <c r="E1974" t="s">
        <v>29</v>
      </c>
      <c r="F1974">
        <v>1</v>
      </c>
      <c r="G1974" s="2">
        <v>83</v>
      </c>
      <c r="H1974" s="2">
        <v>83</v>
      </c>
      <c r="I1974" t="s">
        <v>14</v>
      </c>
      <c r="J1974" t="s">
        <v>26</v>
      </c>
      <c r="K1974" t="str">
        <f>TEXT(tblOrders[[#This Row],[Order_Date]],"mmmm")</f>
        <v>September</v>
      </c>
      <c r="L1974" t="str">
        <f>TEXT(tblOrders[[#This Row],[Order_Date]],"DDDD")</f>
        <v>Saturday</v>
      </c>
    </row>
    <row r="1975" spans="1:12" x14ac:dyDescent="0.25">
      <c r="A1975" t="s">
        <v>2019</v>
      </c>
      <c r="B1975" t="s">
        <v>32</v>
      </c>
      <c r="C1975" s="3">
        <v>45857</v>
      </c>
      <c r="D1975" t="s">
        <v>40</v>
      </c>
      <c r="E1975" t="s">
        <v>29</v>
      </c>
      <c r="F1975">
        <v>2</v>
      </c>
      <c r="G1975" s="2">
        <v>35</v>
      </c>
      <c r="H1975" s="2">
        <v>70</v>
      </c>
      <c r="I1975" t="s">
        <v>43</v>
      </c>
      <c r="J1975" t="s">
        <v>110</v>
      </c>
      <c r="K1975" t="str">
        <f>TEXT(tblOrders[[#This Row],[Order_Date]],"mmmm")</f>
        <v>July</v>
      </c>
      <c r="L1975" t="str">
        <f>TEXT(tblOrders[[#This Row],[Order_Date]],"DDDD")</f>
        <v>Saturday</v>
      </c>
    </row>
    <row r="1976" spans="1:12" x14ac:dyDescent="0.25">
      <c r="A1976" t="s">
        <v>2020</v>
      </c>
      <c r="B1976" t="s">
        <v>37</v>
      </c>
      <c r="C1976" s="3">
        <v>45876</v>
      </c>
      <c r="D1976" t="s">
        <v>40</v>
      </c>
      <c r="E1976" t="s">
        <v>29</v>
      </c>
      <c r="F1976">
        <v>1</v>
      </c>
      <c r="G1976" s="2">
        <v>169</v>
      </c>
      <c r="H1976" s="2">
        <v>169</v>
      </c>
      <c r="I1976" t="s">
        <v>14</v>
      </c>
      <c r="J1976" t="s">
        <v>62</v>
      </c>
      <c r="K1976" t="str">
        <f>TEXT(tblOrders[[#This Row],[Order_Date]],"mmmm")</f>
        <v>August</v>
      </c>
      <c r="L1976" t="str">
        <f>TEXT(tblOrders[[#This Row],[Order_Date]],"DDDD")</f>
        <v>Thursday</v>
      </c>
    </row>
    <row r="1977" spans="1:12" x14ac:dyDescent="0.25">
      <c r="A1977" t="s">
        <v>2021</v>
      </c>
      <c r="B1977" t="s">
        <v>32</v>
      </c>
      <c r="C1977" s="3">
        <v>45902</v>
      </c>
      <c r="D1977" t="s">
        <v>28</v>
      </c>
      <c r="E1977" t="s">
        <v>25</v>
      </c>
      <c r="F1977">
        <v>1</v>
      </c>
      <c r="G1977" s="2">
        <v>65</v>
      </c>
      <c r="H1977" s="2">
        <v>65</v>
      </c>
      <c r="I1977" t="s">
        <v>41</v>
      </c>
      <c r="J1977" t="s">
        <v>90</v>
      </c>
      <c r="K1977" t="str">
        <f>TEXT(tblOrders[[#This Row],[Order_Date]],"mmmm")</f>
        <v>September</v>
      </c>
      <c r="L1977" t="str">
        <f>TEXT(tblOrders[[#This Row],[Order_Date]],"DDDD")</f>
        <v>Tuesday</v>
      </c>
    </row>
    <row r="1978" spans="1:12" x14ac:dyDescent="0.25">
      <c r="A1978" t="s">
        <v>2022</v>
      </c>
      <c r="B1978" t="s">
        <v>61</v>
      </c>
      <c r="C1978" s="3">
        <v>45840</v>
      </c>
      <c r="D1978" t="s">
        <v>40</v>
      </c>
      <c r="E1978" t="s">
        <v>13</v>
      </c>
      <c r="F1978">
        <v>1</v>
      </c>
      <c r="G1978" s="2">
        <v>129</v>
      </c>
      <c r="H1978" s="2">
        <v>129</v>
      </c>
      <c r="I1978" t="s">
        <v>43</v>
      </c>
      <c r="J1978" t="s">
        <v>116</v>
      </c>
      <c r="K1978" t="str">
        <f>TEXT(tblOrders[[#This Row],[Order_Date]],"mmmm")</f>
        <v>July</v>
      </c>
      <c r="L1978" t="str">
        <f>TEXT(tblOrders[[#This Row],[Order_Date]],"DDDD")</f>
        <v>Wednesday</v>
      </c>
    </row>
    <row r="1979" spans="1:12" x14ac:dyDescent="0.25">
      <c r="A1979" t="s">
        <v>2023</v>
      </c>
      <c r="B1979" t="s">
        <v>61</v>
      </c>
      <c r="C1979" s="3">
        <v>45913</v>
      </c>
      <c r="D1979" t="s">
        <v>17</v>
      </c>
      <c r="E1979" t="s">
        <v>18</v>
      </c>
      <c r="F1979">
        <v>2</v>
      </c>
      <c r="G1979" s="2">
        <v>170</v>
      </c>
      <c r="H1979" s="2">
        <v>340</v>
      </c>
      <c r="I1979" t="s">
        <v>41</v>
      </c>
      <c r="J1979" t="s">
        <v>15</v>
      </c>
      <c r="K1979" t="str">
        <f>TEXT(tblOrders[[#This Row],[Order_Date]],"mmmm")</f>
        <v>September</v>
      </c>
      <c r="L1979" t="str">
        <f>TEXT(tblOrders[[#This Row],[Order_Date]],"DDDD")</f>
        <v>Saturday</v>
      </c>
    </row>
    <row r="1980" spans="1:12" x14ac:dyDescent="0.25">
      <c r="A1980" t="s">
        <v>2024</v>
      </c>
      <c r="B1980" t="s">
        <v>61</v>
      </c>
      <c r="C1980" s="3">
        <v>45865</v>
      </c>
      <c r="D1980" t="s">
        <v>12</v>
      </c>
      <c r="E1980" t="s">
        <v>13</v>
      </c>
      <c r="F1980">
        <v>2</v>
      </c>
      <c r="G1980" s="2">
        <v>116</v>
      </c>
      <c r="H1980" s="2">
        <v>232</v>
      </c>
      <c r="I1980" t="s">
        <v>43</v>
      </c>
      <c r="J1980" t="s">
        <v>26</v>
      </c>
      <c r="K1980" t="str">
        <f>TEXT(tblOrders[[#This Row],[Order_Date]],"mmmm")</f>
        <v>July</v>
      </c>
      <c r="L1980" t="str">
        <f>TEXT(tblOrders[[#This Row],[Order_Date]],"DDDD")</f>
        <v>Sunday</v>
      </c>
    </row>
    <row r="1981" spans="1:12" x14ac:dyDescent="0.25">
      <c r="A1981" t="s">
        <v>2025</v>
      </c>
      <c r="B1981" t="s">
        <v>21</v>
      </c>
      <c r="C1981" s="3">
        <v>45898</v>
      </c>
      <c r="D1981" t="s">
        <v>17</v>
      </c>
      <c r="E1981" t="s">
        <v>25</v>
      </c>
      <c r="F1981">
        <v>2</v>
      </c>
      <c r="G1981" s="2">
        <v>54</v>
      </c>
      <c r="H1981" s="2">
        <v>108</v>
      </c>
      <c r="I1981" t="s">
        <v>14</v>
      </c>
      <c r="J1981" t="s">
        <v>67</v>
      </c>
      <c r="K1981" t="str">
        <f>TEXT(tblOrders[[#This Row],[Order_Date]],"mmmm")</f>
        <v>August</v>
      </c>
      <c r="L1981" t="str">
        <f>TEXT(tblOrders[[#This Row],[Order_Date]],"DDDD")</f>
        <v>Friday</v>
      </c>
    </row>
    <row r="1982" spans="1:12" x14ac:dyDescent="0.25">
      <c r="A1982" t="s">
        <v>2026</v>
      </c>
      <c r="B1982" t="s">
        <v>45</v>
      </c>
      <c r="C1982" s="3">
        <v>45892</v>
      </c>
      <c r="D1982" t="s">
        <v>40</v>
      </c>
      <c r="E1982" t="s">
        <v>25</v>
      </c>
      <c r="F1982">
        <v>2</v>
      </c>
      <c r="G1982" s="2">
        <v>10</v>
      </c>
      <c r="H1982" s="2">
        <v>20</v>
      </c>
      <c r="I1982" t="s">
        <v>22</v>
      </c>
      <c r="J1982" t="s">
        <v>90</v>
      </c>
      <c r="K1982" t="str">
        <f>TEXT(tblOrders[[#This Row],[Order_Date]],"mmmm")</f>
        <v>August</v>
      </c>
      <c r="L1982" t="str">
        <f>TEXT(tblOrders[[#This Row],[Order_Date]],"DDDD")</f>
        <v>Saturday</v>
      </c>
    </row>
    <row r="1983" spans="1:12" x14ac:dyDescent="0.25">
      <c r="A1983" t="s">
        <v>2027</v>
      </c>
      <c r="B1983" t="s">
        <v>32</v>
      </c>
      <c r="C1983" s="3">
        <v>45882</v>
      </c>
      <c r="D1983" t="s">
        <v>40</v>
      </c>
      <c r="E1983" t="s">
        <v>18</v>
      </c>
      <c r="F1983">
        <v>2</v>
      </c>
      <c r="G1983" s="2">
        <v>69</v>
      </c>
      <c r="H1983" s="2">
        <v>138</v>
      </c>
      <c r="I1983" t="s">
        <v>14</v>
      </c>
      <c r="J1983" t="s">
        <v>213</v>
      </c>
      <c r="K1983" t="str">
        <f>TEXT(tblOrders[[#This Row],[Order_Date]],"mmmm")</f>
        <v>August</v>
      </c>
      <c r="L1983" t="str">
        <f>TEXT(tblOrders[[#This Row],[Order_Date]],"DDDD")</f>
        <v>Wednesday</v>
      </c>
    </row>
    <row r="1984" spans="1:12" x14ac:dyDescent="0.25">
      <c r="A1984" t="s">
        <v>2028</v>
      </c>
      <c r="B1984" t="s">
        <v>45</v>
      </c>
      <c r="C1984" s="3">
        <v>45873</v>
      </c>
      <c r="D1984" t="s">
        <v>17</v>
      </c>
      <c r="E1984" t="s">
        <v>29</v>
      </c>
      <c r="F1984">
        <v>4</v>
      </c>
      <c r="G1984" s="2">
        <v>12</v>
      </c>
      <c r="H1984" s="2">
        <v>48</v>
      </c>
      <c r="I1984" t="s">
        <v>41</v>
      </c>
      <c r="J1984" t="s">
        <v>110</v>
      </c>
      <c r="K1984" t="str">
        <f>TEXT(tblOrders[[#This Row],[Order_Date]],"mmmm")</f>
        <v>August</v>
      </c>
      <c r="L1984" t="str">
        <f>TEXT(tblOrders[[#This Row],[Order_Date]],"DDDD")</f>
        <v>Monday</v>
      </c>
    </row>
    <row r="1985" spans="1:12" x14ac:dyDescent="0.25">
      <c r="A1985" t="s">
        <v>2029</v>
      </c>
      <c r="B1985" t="s">
        <v>11</v>
      </c>
      <c r="C1985" s="3">
        <v>45874</v>
      </c>
      <c r="D1985" t="s">
        <v>12</v>
      </c>
      <c r="E1985" t="s">
        <v>29</v>
      </c>
      <c r="F1985">
        <v>2</v>
      </c>
      <c r="G1985" s="2">
        <v>25</v>
      </c>
      <c r="H1985" s="2">
        <v>50</v>
      </c>
      <c r="I1985" t="s">
        <v>41</v>
      </c>
      <c r="J1985" t="s">
        <v>26</v>
      </c>
      <c r="K1985" t="str">
        <f>TEXT(tblOrders[[#This Row],[Order_Date]],"mmmm")</f>
        <v>August</v>
      </c>
      <c r="L1985" t="str">
        <f>TEXT(tblOrders[[#This Row],[Order_Date]],"DDDD")</f>
        <v>Tuesday</v>
      </c>
    </row>
    <row r="1986" spans="1:12" x14ac:dyDescent="0.25">
      <c r="A1986" t="s">
        <v>2030</v>
      </c>
      <c r="B1986" t="s">
        <v>61</v>
      </c>
      <c r="C1986" s="3">
        <v>45842</v>
      </c>
      <c r="D1986" t="s">
        <v>17</v>
      </c>
      <c r="E1986" t="s">
        <v>29</v>
      </c>
      <c r="F1986">
        <v>3</v>
      </c>
      <c r="G1986" s="2">
        <v>108</v>
      </c>
      <c r="H1986" s="2">
        <v>324</v>
      </c>
      <c r="I1986" t="s">
        <v>14</v>
      </c>
      <c r="J1986" t="s">
        <v>67</v>
      </c>
      <c r="K1986" t="str">
        <f>TEXT(tblOrders[[#This Row],[Order_Date]],"mmmm")</f>
        <v>July</v>
      </c>
      <c r="L1986" t="str">
        <f>TEXT(tblOrders[[#This Row],[Order_Date]],"DDDD")</f>
        <v>Friday</v>
      </c>
    </row>
    <row r="1987" spans="1:12" x14ac:dyDescent="0.25">
      <c r="A1987" t="s">
        <v>2031</v>
      </c>
      <c r="B1987" t="s">
        <v>45</v>
      </c>
      <c r="C1987" s="3">
        <v>45849</v>
      </c>
      <c r="D1987" t="s">
        <v>17</v>
      </c>
      <c r="E1987" t="s">
        <v>25</v>
      </c>
      <c r="F1987">
        <v>1</v>
      </c>
      <c r="G1987" s="2">
        <v>8</v>
      </c>
      <c r="H1987" s="2">
        <v>8</v>
      </c>
      <c r="I1987" t="s">
        <v>14</v>
      </c>
      <c r="J1987" t="s">
        <v>90</v>
      </c>
      <c r="K1987" t="str">
        <f>TEXT(tblOrders[[#This Row],[Order_Date]],"mmmm")</f>
        <v>July</v>
      </c>
      <c r="L1987" t="str">
        <f>TEXT(tblOrders[[#This Row],[Order_Date]],"DDDD")</f>
        <v>Friday</v>
      </c>
    </row>
    <row r="1988" spans="1:12" x14ac:dyDescent="0.25">
      <c r="A1988" t="s">
        <v>2032</v>
      </c>
      <c r="B1988" t="s">
        <v>45</v>
      </c>
      <c r="C1988" s="3">
        <v>45926</v>
      </c>
      <c r="D1988" t="s">
        <v>40</v>
      </c>
      <c r="E1988" t="s">
        <v>29</v>
      </c>
      <c r="F1988">
        <v>2</v>
      </c>
      <c r="G1988" s="2">
        <v>9</v>
      </c>
      <c r="H1988" s="2">
        <v>18</v>
      </c>
      <c r="I1988" t="s">
        <v>14</v>
      </c>
      <c r="J1988" t="s">
        <v>90</v>
      </c>
      <c r="K1988" t="str">
        <f>TEXT(tblOrders[[#This Row],[Order_Date]],"mmmm")</f>
        <v>September</v>
      </c>
      <c r="L1988" t="str">
        <f>TEXT(tblOrders[[#This Row],[Order_Date]],"DDDD")</f>
        <v>Friday</v>
      </c>
    </row>
    <row r="1989" spans="1:12" x14ac:dyDescent="0.25">
      <c r="A1989" t="s">
        <v>2033</v>
      </c>
      <c r="B1989" t="s">
        <v>32</v>
      </c>
      <c r="C1989" s="3">
        <v>45923</v>
      </c>
      <c r="D1989" t="s">
        <v>17</v>
      </c>
      <c r="E1989" t="s">
        <v>13</v>
      </c>
      <c r="F1989">
        <v>2</v>
      </c>
      <c r="G1989" s="2">
        <v>44</v>
      </c>
      <c r="H1989" s="2">
        <v>88</v>
      </c>
      <c r="I1989" t="s">
        <v>14</v>
      </c>
      <c r="J1989" t="s">
        <v>90</v>
      </c>
      <c r="K1989" t="str">
        <f>TEXT(tblOrders[[#This Row],[Order_Date]],"mmmm")</f>
        <v>September</v>
      </c>
      <c r="L1989" t="str">
        <f>TEXT(tblOrders[[#This Row],[Order_Date]],"DDDD")</f>
        <v>Tuesday</v>
      </c>
    </row>
    <row r="1990" spans="1:12" x14ac:dyDescent="0.25">
      <c r="A1990" t="s">
        <v>2034</v>
      </c>
      <c r="B1990" t="s">
        <v>21</v>
      </c>
      <c r="C1990" s="3">
        <v>45917</v>
      </c>
      <c r="D1990" t="s">
        <v>12</v>
      </c>
      <c r="E1990" t="s">
        <v>29</v>
      </c>
      <c r="F1990">
        <v>2</v>
      </c>
      <c r="G1990" s="2">
        <v>73</v>
      </c>
      <c r="H1990" s="2">
        <v>146</v>
      </c>
      <c r="I1990" t="s">
        <v>22</v>
      </c>
      <c r="J1990" t="s">
        <v>90</v>
      </c>
      <c r="K1990" t="str">
        <f>TEXT(tblOrders[[#This Row],[Order_Date]],"mmmm")</f>
        <v>September</v>
      </c>
      <c r="L1990" t="str">
        <f>TEXT(tblOrders[[#This Row],[Order_Date]],"DDDD")</f>
        <v>Wednesday</v>
      </c>
    </row>
    <row r="1991" spans="1:12" x14ac:dyDescent="0.25">
      <c r="A1991" t="s">
        <v>2035</v>
      </c>
      <c r="B1991" t="s">
        <v>37</v>
      </c>
      <c r="C1991" s="3">
        <v>45903</v>
      </c>
      <c r="D1991" t="s">
        <v>12</v>
      </c>
      <c r="E1991" t="s">
        <v>18</v>
      </c>
      <c r="F1991">
        <v>1</v>
      </c>
      <c r="G1991" s="2">
        <v>212</v>
      </c>
      <c r="H1991" s="2">
        <v>212</v>
      </c>
      <c r="I1991" t="s">
        <v>14</v>
      </c>
      <c r="J1991" t="s">
        <v>15</v>
      </c>
      <c r="K1991" t="str">
        <f>TEXT(tblOrders[[#This Row],[Order_Date]],"mmmm")</f>
        <v>September</v>
      </c>
      <c r="L1991" t="str">
        <f>TEXT(tblOrders[[#This Row],[Order_Date]],"DDDD")</f>
        <v>Wednesday</v>
      </c>
    </row>
    <row r="1992" spans="1:12" x14ac:dyDescent="0.25">
      <c r="A1992" t="s">
        <v>2036</v>
      </c>
      <c r="B1992" t="s">
        <v>11</v>
      </c>
      <c r="C1992" s="3">
        <v>45902</v>
      </c>
      <c r="D1992" t="s">
        <v>17</v>
      </c>
      <c r="E1992" t="s">
        <v>13</v>
      </c>
      <c r="F1992">
        <v>2</v>
      </c>
      <c r="G1992" s="2">
        <v>43</v>
      </c>
      <c r="H1992" s="2">
        <v>86</v>
      </c>
      <c r="I1992" t="s">
        <v>14</v>
      </c>
      <c r="J1992" t="s">
        <v>34</v>
      </c>
      <c r="K1992" t="str">
        <f>TEXT(tblOrders[[#This Row],[Order_Date]],"mmmm")</f>
        <v>September</v>
      </c>
      <c r="L1992" t="str">
        <f>TEXT(tblOrders[[#This Row],[Order_Date]],"DDDD")</f>
        <v>Tuesday</v>
      </c>
    </row>
    <row r="1993" spans="1:12" x14ac:dyDescent="0.25">
      <c r="A1993" t="s">
        <v>2037</v>
      </c>
      <c r="B1993" t="s">
        <v>45</v>
      </c>
      <c r="C1993" s="3">
        <v>45928</v>
      </c>
      <c r="D1993" t="s">
        <v>12</v>
      </c>
      <c r="E1993" t="s">
        <v>25</v>
      </c>
      <c r="F1993">
        <v>3</v>
      </c>
      <c r="G1993" s="2">
        <v>10</v>
      </c>
      <c r="H1993" s="2">
        <v>30</v>
      </c>
      <c r="I1993" t="s">
        <v>22</v>
      </c>
      <c r="J1993" t="s">
        <v>26</v>
      </c>
      <c r="K1993" t="str">
        <f>TEXT(tblOrders[[#This Row],[Order_Date]],"mmmm")</f>
        <v>September</v>
      </c>
      <c r="L1993" t="str">
        <f>TEXT(tblOrders[[#This Row],[Order_Date]],"DDDD")</f>
        <v>Sunday</v>
      </c>
    </row>
    <row r="1994" spans="1:12" x14ac:dyDescent="0.25">
      <c r="A1994" t="s">
        <v>2038</v>
      </c>
      <c r="B1994" t="s">
        <v>45</v>
      </c>
      <c r="C1994" s="3">
        <v>45894</v>
      </c>
      <c r="D1994" t="s">
        <v>17</v>
      </c>
      <c r="E1994" t="s">
        <v>18</v>
      </c>
      <c r="F1994">
        <v>2</v>
      </c>
      <c r="G1994" s="2">
        <v>13</v>
      </c>
      <c r="H1994" s="2">
        <v>26</v>
      </c>
      <c r="I1994" t="s">
        <v>41</v>
      </c>
      <c r="J1994" t="s">
        <v>38</v>
      </c>
      <c r="K1994" t="str">
        <f>TEXT(tblOrders[[#This Row],[Order_Date]],"mmmm")</f>
        <v>August</v>
      </c>
      <c r="L1994" t="str">
        <f>TEXT(tblOrders[[#This Row],[Order_Date]],"DDDD")</f>
        <v>Monday</v>
      </c>
    </row>
    <row r="1995" spans="1:12" x14ac:dyDescent="0.25">
      <c r="A1995" t="s">
        <v>2039</v>
      </c>
      <c r="B1995" t="s">
        <v>45</v>
      </c>
      <c r="C1995" s="3">
        <v>45866</v>
      </c>
      <c r="D1995" t="s">
        <v>12</v>
      </c>
      <c r="E1995" t="s">
        <v>18</v>
      </c>
      <c r="F1995">
        <v>1</v>
      </c>
      <c r="G1995" s="2">
        <v>10</v>
      </c>
      <c r="H1995" s="2">
        <v>10</v>
      </c>
      <c r="I1995" t="s">
        <v>14</v>
      </c>
      <c r="J1995" t="s">
        <v>34</v>
      </c>
      <c r="K1995" t="str">
        <f>TEXT(tblOrders[[#This Row],[Order_Date]],"mmmm")</f>
        <v>July</v>
      </c>
      <c r="L1995" t="str">
        <f>TEXT(tblOrders[[#This Row],[Order_Date]],"DDDD")</f>
        <v>Monday</v>
      </c>
    </row>
    <row r="1996" spans="1:12" x14ac:dyDescent="0.25">
      <c r="A1996" t="s">
        <v>2040</v>
      </c>
      <c r="B1996" t="s">
        <v>11</v>
      </c>
      <c r="C1996" s="3">
        <v>45847</v>
      </c>
      <c r="D1996" t="s">
        <v>40</v>
      </c>
      <c r="E1996" t="s">
        <v>25</v>
      </c>
      <c r="F1996">
        <v>1</v>
      </c>
      <c r="G1996" s="2">
        <v>18</v>
      </c>
      <c r="H1996" s="2">
        <v>18</v>
      </c>
      <c r="I1996" t="s">
        <v>22</v>
      </c>
      <c r="J1996" t="s">
        <v>90</v>
      </c>
      <c r="K1996" t="str">
        <f>TEXT(tblOrders[[#This Row],[Order_Date]],"mmmm")</f>
        <v>July</v>
      </c>
      <c r="L1996" t="str">
        <f>TEXT(tblOrders[[#This Row],[Order_Date]],"DDDD")</f>
        <v>Wednesday</v>
      </c>
    </row>
    <row r="1997" spans="1:12" x14ac:dyDescent="0.25">
      <c r="A1997" t="s">
        <v>2041</v>
      </c>
      <c r="B1997" t="s">
        <v>11</v>
      </c>
      <c r="C1997" s="3">
        <v>45852</v>
      </c>
      <c r="D1997" t="s">
        <v>12</v>
      </c>
      <c r="E1997" t="s">
        <v>25</v>
      </c>
      <c r="F1997">
        <v>1</v>
      </c>
      <c r="G1997" s="2">
        <v>35</v>
      </c>
      <c r="H1997" s="2">
        <v>35</v>
      </c>
      <c r="I1997" t="s">
        <v>43</v>
      </c>
      <c r="J1997" t="s">
        <v>62</v>
      </c>
      <c r="K1997" t="str">
        <f>TEXT(tblOrders[[#This Row],[Order_Date]],"mmmm")</f>
        <v>July</v>
      </c>
      <c r="L1997" t="str">
        <f>TEXT(tblOrders[[#This Row],[Order_Date]],"DDDD")</f>
        <v>Monday</v>
      </c>
    </row>
    <row r="1998" spans="1:12" x14ac:dyDescent="0.25">
      <c r="A1998" t="s">
        <v>2042</v>
      </c>
      <c r="B1998" t="s">
        <v>32</v>
      </c>
      <c r="C1998" s="3">
        <v>45921</v>
      </c>
      <c r="D1998" t="s">
        <v>12</v>
      </c>
      <c r="E1998" t="s">
        <v>25</v>
      </c>
      <c r="F1998">
        <v>2</v>
      </c>
      <c r="G1998" s="2">
        <v>66</v>
      </c>
      <c r="H1998" s="2">
        <v>132</v>
      </c>
      <c r="I1998" t="s">
        <v>14</v>
      </c>
      <c r="J1998" t="s">
        <v>26</v>
      </c>
      <c r="K1998" t="str">
        <f>TEXT(tblOrders[[#This Row],[Order_Date]],"mmmm")</f>
        <v>September</v>
      </c>
      <c r="L1998" t="str">
        <f>TEXT(tblOrders[[#This Row],[Order_Date]],"DDDD")</f>
        <v>Sunday</v>
      </c>
    </row>
    <row r="1999" spans="1:12" x14ac:dyDescent="0.25">
      <c r="A1999" t="s">
        <v>2043</v>
      </c>
      <c r="B1999" t="s">
        <v>45</v>
      </c>
      <c r="C1999" s="3">
        <v>45927</v>
      </c>
      <c r="D1999" t="s">
        <v>17</v>
      </c>
      <c r="E1999" t="s">
        <v>13</v>
      </c>
      <c r="F1999">
        <v>1</v>
      </c>
      <c r="G1999" s="2">
        <v>23</v>
      </c>
      <c r="H1999" s="2">
        <v>23</v>
      </c>
      <c r="I1999" t="s">
        <v>47</v>
      </c>
      <c r="J1999" t="s">
        <v>26</v>
      </c>
      <c r="K1999" t="str">
        <f>TEXT(tblOrders[[#This Row],[Order_Date]],"mmmm")</f>
        <v>September</v>
      </c>
      <c r="L1999" t="str">
        <f>TEXT(tblOrders[[#This Row],[Order_Date]],"DDDD")</f>
        <v>Saturday</v>
      </c>
    </row>
    <row r="2000" spans="1:12" x14ac:dyDescent="0.25">
      <c r="A2000" t="s">
        <v>2044</v>
      </c>
      <c r="B2000" t="s">
        <v>71</v>
      </c>
      <c r="C2000" s="3">
        <v>45845</v>
      </c>
      <c r="D2000" t="s">
        <v>12</v>
      </c>
      <c r="E2000" t="s">
        <v>18</v>
      </c>
      <c r="F2000">
        <v>4</v>
      </c>
      <c r="G2000" s="2">
        <v>50</v>
      </c>
      <c r="H2000" s="2">
        <v>200</v>
      </c>
      <c r="I2000" t="s">
        <v>22</v>
      </c>
      <c r="J2000" t="s">
        <v>38</v>
      </c>
      <c r="K2000" t="str">
        <f>TEXT(tblOrders[[#This Row],[Order_Date]],"mmmm")</f>
        <v>July</v>
      </c>
      <c r="L2000" t="str">
        <f>TEXT(tblOrders[[#This Row],[Order_Date]],"DDDD")</f>
        <v>Monday</v>
      </c>
    </row>
    <row r="2001" spans="1:12" x14ac:dyDescent="0.25">
      <c r="A2001" t="s">
        <v>2045</v>
      </c>
      <c r="B2001" t="s">
        <v>21</v>
      </c>
      <c r="C2001" s="3">
        <v>45903</v>
      </c>
      <c r="D2001" t="s">
        <v>12</v>
      </c>
      <c r="E2001" t="s">
        <v>25</v>
      </c>
      <c r="F2001">
        <v>2</v>
      </c>
      <c r="G2001" s="2">
        <v>102</v>
      </c>
      <c r="H2001" s="2">
        <v>204</v>
      </c>
      <c r="I2001" t="s">
        <v>41</v>
      </c>
      <c r="J2001" t="s">
        <v>116</v>
      </c>
      <c r="K2001" t="str">
        <f>TEXT(tblOrders[[#This Row],[Order_Date]],"mmmm")</f>
        <v>September</v>
      </c>
      <c r="L2001" t="str">
        <f>TEXT(tblOrders[[#This Row],[Order_Date]],"DDDD")</f>
        <v>Wednesday</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B1687-712D-42C9-8C92-C3171EF91617}">
  <dimension ref="A1:Y113"/>
  <sheetViews>
    <sheetView zoomScale="90" zoomScaleNormal="90" workbookViewId="0"/>
  </sheetViews>
  <sheetFormatPr defaultRowHeight="15" x14ac:dyDescent="0.25"/>
  <cols>
    <col min="1" max="1" width="19" bestFit="1" customWidth="1"/>
    <col min="2" max="2" width="17.28515625" bestFit="1" customWidth="1"/>
    <col min="3" max="3" width="19.28515625" bestFit="1" customWidth="1"/>
    <col min="4" max="4" width="13.85546875" bestFit="1" customWidth="1"/>
    <col min="5" max="5" width="18.28515625" bestFit="1" customWidth="1"/>
    <col min="6" max="6" width="16.28515625" bestFit="1" customWidth="1"/>
    <col min="7" max="7" width="14.42578125" bestFit="1" customWidth="1"/>
    <col min="12" max="12" width="11.140625" customWidth="1"/>
    <col min="13" max="13" width="12.140625" bestFit="1" customWidth="1"/>
    <col min="14" max="14" width="9.28515625" bestFit="1" customWidth="1"/>
    <col min="15" max="15" width="12.140625" customWidth="1"/>
    <col min="16" max="16" width="12.5703125" customWidth="1"/>
    <col min="20" max="21" width="13.28515625" customWidth="1"/>
    <col min="22" max="22" width="22" customWidth="1"/>
    <col min="23" max="23" width="16.28515625" customWidth="1"/>
    <col min="24" max="24" width="25.7109375" customWidth="1"/>
    <col min="25" max="25" width="11.140625" customWidth="1"/>
  </cols>
  <sheetData>
    <row r="1" spans="1:25" x14ac:dyDescent="0.25">
      <c r="A1" s="4" t="s">
        <v>2055</v>
      </c>
    </row>
    <row r="2" spans="1:25" x14ac:dyDescent="0.25">
      <c r="A2" s="4" t="s">
        <v>2062</v>
      </c>
    </row>
    <row r="3" spans="1:25" x14ac:dyDescent="0.25">
      <c r="W3" t="s">
        <v>2116</v>
      </c>
      <c r="X3" t="s">
        <v>2115</v>
      </c>
    </row>
    <row r="4" spans="1:25" ht="26.25" x14ac:dyDescent="0.25">
      <c r="A4" t="s">
        <v>2049</v>
      </c>
      <c r="C4" s="23" t="s">
        <v>2107</v>
      </c>
      <c r="L4" s="21" t="s">
        <v>2047</v>
      </c>
      <c r="M4" s="21" t="s">
        <v>2059</v>
      </c>
      <c r="N4" s="21" t="s">
        <v>2104</v>
      </c>
      <c r="O4" s="21" t="s">
        <v>2110</v>
      </c>
      <c r="P4" s="21" t="s">
        <v>2111</v>
      </c>
      <c r="Q4" s="21" t="s">
        <v>2051</v>
      </c>
      <c r="R4" s="21" t="s">
        <v>2052</v>
      </c>
      <c r="S4" s="21" t="s">
        <v>2112</v>
      </c>
      <c r="T4" s="21" t="s">
        <v>2113</v>
      </c>
      <c r="U4" s="21"/>
      <c r="V4" s="21" t="s">
        <v>2109</v>
      </c>
      <c r="W4" t="str">
        <f>IFERROR(INDEX(L5:L7,MATCH(A5,M5:M7,0)),"All")</f>
        <v>All</v>
      </c>
      <c r="X4" t="str">
        <f>IF(
   AND(
     ISNUMBER(GETPIVOTDATA("Revenue",$A$22,"Month","July")),
     ISNUMBER(GETPIVOTDATA("Revenue",$A$22,"Month","August")),
     ISNUMBER(GETPIVOTDATA("Revenue",$A$22,"Month","September"))
   ),
   "All",
   _xlfn.TEXTJOIN(", ",TRUE,
     IF(ISNUMBER(GETPIVOTDATA("Revenue",$A$22,"Month","July")),"July",""),
     IF(ISNUMBER(GETPIVOTDATA("Revenue",$A$22,"Month","August")),"August",""),
     IF(ISNUMBER(GETPIVOTDATA("Revenue",$A$22,"Month","September")),"September","")
   )
)</f>
        <v>All</v>
      </c>
    </row>
    <row r="5" spans="1:25" x14ac:dyDescent="0.25">
      <c r="A5" s="2">
        <v>263641</v>
      </c>
      <c r="C5" s="17">
        <f>A5</f>
        <v>263641</v>
      </c>
      <c r="L5" t="s">
        <v>2056</v>
      </c>
      <c r="M5" s="16">
        <v>76449</v>
      </c>
      <c r="N5" s="16">
        <v>577</v>
      </c>
      <c r="O5" s="16">
        <v>1188</v>
      </c>
      <c r="P5" s="22">
        <v>132.4939341421144</v>
      </c>
      <c r="Q5" s="13"/>
      <c r="R5" s="13"/>
      <c r="S5" s="13"/>
      <c r="T5" s="13"/>
      <c r="U5" s="13"/>
      <c r="V5" s="21" t="s">
        <v>2051</v>
      </c>
      <c r="W5" s="13" t="str">
        <f>IF($W$4="All","Q3 Total", INDEX($Q$5:$Q$7,MATCH($X$4,$L$5:$L$7,0)))</f>
        <v>Q3 Total</v>
      </c>
      <c r="X5" s="13" t="str">
        <f>IF($X$4="All","Q3 Total", INDEX($Q$5:$Q$7,MATCH($X$4,$L$5:$L$7,1)))</f>
        <v>Q3 Total</v>
      </c>
      <c r="Y5" s="13"/>
    </row>
    <row r="6" spans="1:25" x14ac:dyDescent="0.25">
      <c r="C6" s="18">
        <f>A8</f>
        <v>2000</v>
      </c>
      <c r="L6" t="s">
        <v>2057</v>
      </c>
      <c r="M6" s="16">
        <v>81451</v>
      </c>
      <c r="N6" s="16">
        <v>625</v>
      </c>
      <c r="O6" s="16">
        <v>1293</v>
      </c>
      <c r="P6" s="22">
        <v>130.32159999999999</v>
      </c>
      <c r="Q6" s="13">
        <v>6.5429240408638442E-2</v>
      </c>
      <c r="R6" s="13">
        <v>8.3188908145580595E-2</v>
      </c>
      <c r="S6" s="13">
        <v>8.8383838383838384E-2</v>
      </c>
      <c r="T6" s="13">
        <v>-1.6395725254745169E-2</v>
      </c>
      <c r="U6" s="13"/>
      <c r="V6" s="21" t="s">
        <v>2052</v>
      </c>
      <c r="W6" s="13" t="str">
        <f>IF($W$4="All","Q3 Total", INDEX($R$5:$R$7,MATCH($X$4,$L$5:$L$7,0)))</f>
        <v>Q3 Total</v>
      </c>
      <c r="X6" s="13" t="str">
        <f>IF($X$4="All","Q3 Total", INDEX($R$5:$R$7,MATCH($X$4,$L$5:$L$7,1)))</f>
        <v>Q3 Total</v>
      </c>
      <c r="Y6" s="13"/>
    </row>
    <row r="7" spans="1:25" x14ac:dyDescent="0.25">
      <c r="A7" t="s">
        <v>2060</v>
      </c>
      <c r="C7" s="18">
        <f>A11</f>
        <v>4179</v>
      </c>
      <c r="L7" t="s">
        <v>2058</v>
      </c>
      <c r="M7" s="16">
        <v>105741</v>
      </c>
      <c r="N7" s="16">
        <v>798</v>
      </c>
      <c r="O7" s="16">
        <v>1698</v>
      </c>
      <c r="P7" s="22">
        <v>132.50751879699249</v>
      </c>
      <c r="Q7" s="13">
        <v>0.29821610538851578</v>
      </c>
      <c r="R7" s="13">
        <v>0.27679999999999999</v>
      </c>
      <c r="S7" s="13">
        <v>0.31322505800464034</v>
      </c>
      <c r="T7" s="13">
        <v>1.6773265498524391E-2</v>
      </c>
      <c r="U7" s="13"/>
      <c r="V7" s="21" t="s">
        <v>2112</v>
      </c>
      <c r="W7" s="13" t="str">
        <f>IF($W$4="All","Q3 Total", INDEX($S$5:$S$7,MATCH($X$4,$L$5:$L$7,0)))</f>
        <v>Q3 Total</v>
      </c>
      <c r="X7" s="13" t="str">
        <f>IF($X$4="All","Q3 Total", INDEX($S$5:$S$7,MATCH($X$4,$L$5:$L$7,1)))</f>
        <v>Q3 Total</v>
      </c>
      <c r="Y7" s="13"/>
    </row>
    <row r="8" spans="1:25" x14ac:dyDescent="0.25">
      <c r="A8" s="24">
        <v>2000</v>
      </c>
      <c r="C8" s="17">
        <f>A14</f>
        <v>131.82050000000001</v>
      </c>
      <c r="V8" s="21" t="s">
        <v>2113</v>
      </c>
      <c r="W8" s="13" t="str">
        <f>IF($W$4="All","Q3 Total", INDEX($T$5:$T$7,MATCH($X$4,$L$5:$L$7,0)))</f>
        <v>Q3 Total</v>
      </c>
      <c r="X8" s="13" t="str">
        <f>IF($X$4="All","Q3 Total", INDEX($T$5:$T$7,MATCH($X$4,$L$5:$L$7,1)))</f>
        <v>Q3 Total</v>
      </c>
      <c r="Y8" s="13"/>
    </row>
    <row r="9" spans="1:25" x14ac:dyDescent="0.25">
      <c r="V9" s="21" t="s">
        <v>2114</v>
      </c>
      <c r="W9" t="str">
        <f>IF($W$4="All","Jul to Sep MoM",$W$4 &amp; " MoM")</f>
        <v>Jul to Sep MoM</v>
      </c>
      <c r="X9" t="str">
        <f>IF($X$4="All","Jul to Sep MoM",$X$4 &amp; " MoM")</f>
        <v>Jul to Sep MoM</v>
      </c>
    </row>
    <row r="10" spans="1:25" x14ac:dyDescent="0.25">
      <c r="A10" t="s">
        <v>2063</v>
      </c>
    </row>
    <row r="11" spans="1:25" x14ac:dyDescent="0.25">
      <c r="A11" s="24">
        <v>4179</v>
      </c>
    </row>
    <row r="13" spans="1:25" x14ac:dyDescent="0.25">
      <c r="A13" t="s">
        <v>2106</v>
      </c>
    </row>
    <row r="14" spans="1:25" x14ac:dyDescent="0.25">
      <c r="A14" s="2">
        <v>131.82050000000001</v>
      </c>
    </row>
    <row r="18" spans="1:7" x14ac:dyDescent="0.25">
      <c r="A18" s="4" t="s">
        <v>2054</v>
      </c>
    </row>
    <row r="19" spans="1:7" x14ac:dyDescent="0.25">
      <c r="A19" s="4" t="s">
        <v>2094</v>
      </c>
    </row>
    <row r="21" spans="1:7" x14ac:dyDescent="0.25">
      <c r="A21" s="5" t="s">
        <v>2047</v>
      </c>
      <c r="B21" t="s">
        <v>2059</v>
      </c>
      <c r="C21" t="s">
        <v>2061</v>
      </c>
      <c r="D21" t="s">
        <v>2090</v>
      </c>
      <c r="E21" t="s">
        <v>2050</v>
      </c>
      <c r="F21" s="4"/>
      <c r="G21" s="4"/>
    </row>
    <row r="22" spans="1:7" x14ac:dyDescent="0.25">
      <c r="A22" s="6" t="s">
        <v>2056</v>
      </c>
      <c r="B22" s="2">
        <v>76449</v>
      </c>
      <c r="C22" s="7">
        <v>577</v>
      </c>
      <c r="D22" s="7">
        <v>1188</v>
      </c>
      <c r="E22" s="2">
        <v>132.4939341421144</v>
      </c>
      <c r="F22" s="4"/>
      <c r="G22" s="4"/>
    </row>
    <row r="23" spans="1:7" x14ac:dyDescent="0.25">
      <c r="A23" s="6" t="s">
        <v>2057</v>
      </c>
      <c r="B23" s="2">
        <v>81451</v>
      </c>
      <c r="C23" s="7">
        <v>625</v>
      </c>
      <c r="D23" s="7">
        <v>1293</v>
      </c>
      <c r="E23" s="2">
        <v>130.32159999999999</v>
      </c>
      <c r="F23" s="11"/>
      <c r="G23" s="11"/>
    </row>
    <row r="24" spans="1:7" x14ac:dyDescent="0.25">
      <c r="A24" s="6" t="s">
        <v>2058</v>
      </c>
      <c r="B24" s="2">
        <v>105741</v>
      </c>
      <c r="C24" s="7">
        <v>798</v>
      </c>
      <c r="D24" s="7">
        <v>1698</v>
      </c>
      <c r="E24" s="2">
        <v>132.50751879699249</v>
      </c>
      <c r="F24" s="11"/>
      <c r="G24" s="11"/>
    </row>
    <row r="25" spans="1:7" x14ac:dyDescent="0.25">
      <c r="A25" s="6" t="s">
        <v>2053</v>
      </c>
      <c r="B25" s="2">
        <v>263641</v>
      </c>
      <c r="C25" s="7">
        <v>2000</v>
      </c>
      <c r="D25" s="7">
        <v>4179</v>
      </c>
      <c r="E25" s="2">
        <v>131.82050000000001</v>
      </c>
    </row>
    <row r="26" spans="1:7" x14ac:dyDescent="0.25">
      <c r="A26" s="6"/>
      <c r="B26" s="2"/>
      <c r="C26" s="7"/>
      <c r="D26" s="7"/>
      <c r="E26" s="2"/>
    </row>
    <row r="27" spans="1:7" x14ac:dyDescent="0.25">
      <c r="A27" s="5" t="s">
        <v>2047</v>
      </c>
      <c r="B27" t="s">
        <v>2051</v>
      </c>
      <c r="C27" t="s">
        <v>2091</v>
      </c>
      <c r="D27" t="s">
        <v>2092</v>
      </c>
      <c r="E27" t="s">
        <v>2093</v>
      </c>
      <c r="F27" s="4"/>
      <c r="G27" s="4"/>
    </row>
    <row r="28" spans="1:7" x14ac:dyDescent="0.25">
      <c r="A28" s="6" t="s">
        <v>2056</v>
      </c>
      <c r="B28" s="10"/>
      <c r="C28" s="10"/>
      <c r="D28" s="10"/>
      <c r="E28" s="10"/>
      <c r="F28" s="4"/>
      <c r="G28" s="4"/>
    </row>
    <row r="29" spans="1:7" x14ac:dyDescent="0.25">
      <c r="A29" s="6" t="s">
        <v>2057</v>
      </c>
      <c r="B29" s="10">
        <v>6.5429240408638442E-2</v>
      </c>
      <c r="C29" s="10">
        <v>8.3188908145580595E-2</v>
      </c>
      <c r="D29" s="10">
        <v>8.8383838383838384E-2</v>
      </c>
      <c r="E29" s="10">
        <v>-1.6395725254745169E-2</v>
      </c>
      <c r="F29" s="8"/>
      <c r="G29" s="8"/>
    </row>
    <row r="30" spans="1:7" x14ac:dyDescent="0.25">
      <c r="A30" s="6" t="s">
        <v>2058</v>
      </c>
      <c r="B30" s="10">
        <v>0.29821610538851578</v>
      </c>
      <c r="C30" s="10">
        <v>0.27679999999999999</v>
      </c>
      <c r="D30" s="10">
        <v>0.31322505800464034</v>
      </c>
      <c r="E30" s="10">
        <v>1.6773265498524391E-2</v>
      </c>
      <c r="F30" s="8"/>
      <c r="G30" s="8"/>
    </row>
    <row r="31" spans="1:7" x14ac:dyDescent="0.25">
      <c r="A31" s="6" t="s">
        <v>2053</v>
      </c>
      <c r="B31" s="10"/>
      <c r="C31" s="10"/>
      <c r="D31" s="10"/>
      <c r="E31" s="10"/>
    </row>
    <row r="32" spans="1:7" x14ac:dyDescent="0.25">
      <c r="A32" s="6"/>
      <c r="B32" s="2"/>
      <c r="C32" s="7"/>
      <c r="D32" s="7"/>
      <c r="E32" s="2"/>
    </row>
    <row r="33" spans="1:8" x14ac:dyDescent="0.25">
      <c r="A33" s="6"/>
      <c r="B33" s="2"/>
      <c r="C33" s="7"/>
      <c r="D33" s="7"/>
      <c r="E33" s="2"/>
    </row>
    <row r="34" spans="1:8" x14ac:dyDescent="0.25">
      <c r="A34" s="9" t="s">
        <v>2072</v>
      </c>
    </row>
    <row r="35" spans="1:8" x14ac:dyDescent="0.25">
      <c r="A35" s="4" t="s">
        <v>2076</v>
      </c>
    </row>
    <row r="37" spans="1:8" x14ac:dyDescent="0.25">
      <c r="A37" s="5" t="s">
        <v>2081</v>
      </c>
      <c r="B37" t="s">
        <v>2078</v>
      </c>
      <c r="C37" t="s">
        <v>2082</v>
      </c>
      <c r="E37" s="4" t="s">
        <v>2048</v>
      </c>
      <c r="F37" s="4" t="s">
        <v>2096</v>
      </c>
      <c r="G37" s="4" t="s">
        <v>2105</v>
      </c>
      <c r="H37" s="4" t="s">
        <v>2101</v>
      </c>
    </row>
    <row r="38" spans="1:8" x14ac:dyDescent="0.25">
      <c r="A38" s="6" t="s">
        <v>2065</v>
      </c>
      <c r="B38" s="2">
        <v>30905</v>
      </c>
      <c r="C38" s="10">
        <v>0.1172238005469559</v>
      </c>
      <c r="E38" t="str" cm="1">
        <f t="array" ref="E38:E44">A38:A44</f>
        <v>Monday</v>
      </c>
      <c r="F38" s="13" cm="1">
        <f t="array" ref="F38:F44">C38:C44</f>
        <v>0.1172238005469559</v>
      </c>
      <c r="G38" s="14">
        <f t="shared" ref="G38:G44" si="0">MAX(_xlfn.ANCHORARRAY($F$38))-$F38</f>
        <v>5.0530835492203399E-2</v>
      </c>
      <c r="H38" s="14">
        <f>MAX(_xlfn.ANCHORARRAY($F$38))*0.05</f>
        <v>8.387731801957966E-3</v>
      </c>
    </row>
    <row r="39" spans="1:8" x14ac:dyDescent="0.25">
      <c r="A39" s="6" t="s">
        <v>2066</v>
      </c>
      <c r="B39" s="2">
        <v>36204</v>
      </c>
      <c r="C39" s="10">
        <v>0.13732310224889149</v>
      </c>
      <c r="E39" t="str">
        <v>Tuesday</v>
      </c>
      <c r="F39" s="13">
        <v>0.13732310224889149</v>
      </c>
      <c r="G39" s="14">
        <f t="shared" si="0"/>
        <v>3.0431533790267806E-2</v>
      </c>
      <c r="H39" s="14">
        <f t="shared" ref="H39:H44" si="1">MAX(_xlfn.ANCHORARRAY($F$38))*0.05</f>
        <v>8.387731801957966E-3</v>
      </c>
    </row>
    <row r="40" spans="1:8" x14ac:dyDescent="0.25">
      <c r="A40" s="6" t="s">
        <v>2067</v>
      </c>
      <c r="B40" s="2">
        <v>32298</v>
      </c>
      <c r="C40" s="10">
        <v>0.12250750073015958</v>
      </c>
      <c r="E40" t="str">
        <v>Wednesday</v>
      </c>
      <c r="F40" s="13">
        <v>0.12250750073015958</v>
      </c>
      <c r="G40" s="14">
        <f t="shared" si="0"/>
        <v>4.5247135308999722E-2</v>
      </c>
      <c r="H40" s="14">
        <f t="shared" si="1"/>
        <v>8.387731801957966E-3</v>
      </c>
    </row>
    <row r="41" spans="1:8" x14ac:dyDescent="0.25">
      <c r="A41" s="6" t="s">
        <v>2068</v>
      </c>
      <c r="B41" s="2">
        <v>39050</v>
      </c>
      <c r="C41" s="10">
        <v>0.14811808481988764</v>
      </c>
      <c r="E41" t="str">
        <v>Thursday</v>
      </c>
      <c r="F41" s="13">
        <v>0.14811808481988764</v>
      </c>
      <c r="G41" s="14">
        <f t="shared" si="0"/>
        <v>1.9636551219271658E-2</v>
      </c>
      <c r="H41" s="14">
        <f t="shared" si="1"/>
        <v>8.387731801957966E-3</v>
      </c>
    </row>
    <row r="42" spans="1:8" x14ac:dyDescent="0.25">
      <c r="A42" s="6" t="s">
        <v>2069</v>
      </c>
      <c r="B42" s="2">
        <v>38468</v>
      </c>
      <c r="C42" s="10">
        <v>0.14591053743537613</v>
      </c>
      <c r="E42" t="str">
        <v>Friday</v>
      </c>
      <c r="F42" s="13">
        <v>0.14591053743537613</v>
      </c>
      <c r="G42" s="14">
        <f t="shared" si="0"/>
        <v>2.1844098603783169E-2</v>
      </c>
      <c r="H42" s="14">
        <f t="shared" si="1"/>
        <v>8.387731801957966E-3</v>
      </c>
    </row>
    <row r="43" spans="1:8" x14ac:dyDescent="0.25">
      <c r="A43" s="6" t="s">
        <v>2070</v>
      </c>
      <c r="B43" s="2">
        <v>44227</v>
      </c>
      <c r="C43" s="10">
        <v>0.1677546360391593</v>
      </c>
      <c r="E43" t="str">
        <v>Saturday</v>
      </c>
      <c r="F43" s="13">
        <v>0.1677546360391593</v>
      </c>
      <c r="G43" s="14">
        <f t="shared" si="0"/>
        <v>0</v>
      </c>
      <c r="H43" s="14">
        <f t="shared" si="1"/>
        <v>8.387731801957966E-3</v>
      </c>
    </row>
    <row r="44" spans="1:8" x14ac:dyDescent="0.25">
      <c r="A44" s="6" t="s">
        <v>2064</v>
      </c>
      <c r="B44" s="2">
        <v>42489</v>
      </c>
      <c r="C44" s="10">
        <v>0.16116233817956996</v>
      </c>
      <c r="E44" t="str">
        <v>Sunday</v>
      </c>
      <c r="F44" s="13">
        <v>0.16116233817956996</v>
      </c>
      <c r="G44" s="14">
        <f t="shared" si="0"/>
        <v>6.5922978595893411E-3</v>
      </c>
      <c r="H44" s="14">
        <f t="shared" si="1"/>
        <v>8.387731801957966E-3</v>
      </c>
    </row>
    <row r="45" spans="1:8" x14ac:dyDescent="0.25">
      <c r="A45" s="6" t="s">
        <v>2053</v>
      </c>
      <c r="B45" s="2">
        <v>263641</v>
      </c>
      <c r="C45" s="10">
        <v>1</v>
      </c>
    </row>
    <row r="48" spans="1:8" x14ac:dyDescent="0.25">
      <c r="A48" s="9" t="s">
        <v>2071</v>
      </c>
    </row>
    <row r="49" spans="1:7" x14ac:dyDescent="0.25">
      <c r="A49" s="4" t="s">
        <v>2075</v>
      </c>
    </row>
    <row r="51" spans="1:7" x14ac:dyDescent="0.25">
      <c r="A51" s="5" t="s">
        <v>2080</v>
      </c>
      <c r="B51" t="s">
        <v>2078</v>
      </c>
      <c r="C51" t="s">
        <v>2082</v>
      </c>
      <c r="E51" s="4" t="s">
        <v>2080</v>
      </c>
      <c r="F51" s="4" t="s">
        <v>2059</v>
      </c>
      <c r="G51" s="4" t="s">
        <v>2097</v>
      </c>
    </row>
    <row r="52" spans="1:7" x14ac:dyDescent="0.25">
      <c r="A52" s="6" t="s">
        <v>32</v>
      </c>
      <c r="B52" s="2">
        <v>56670</v>
      </c>
      <c r="C52" s="10">
        <v>0.21495139223413656</v>
      </c>
      <c r="E52" t="str" cm="1">
        <f t="array" ref="E52:E59">A52:A59</f>
        <v>Fashion</v>
      </c>
      <c r="F52" s="2" cm="1">
        <f t="array" ref="F52:F59">B52:B59</f>
        <v>56670</v>
      </c>
      <c r="G52" s="2">
        <f>MAX(_xlfn.ANCHORARRAY($F$52))-F52</f>
        <v>0</v>
      </c>
    </row>
    <row r="53" spans="1:7" x14ac:dyDescent="0.25">
      <c r="A53" s="6" t="s">
        <v>61</v>
      </c>
      <c r="B53" s="2">
        <v>55873</v>
      </c>
      <c r="C53" s="10">
        <v>0.21192834194984847</v>
      </c>
      <c r="E53" t="str">
        <v>Home &amp; Furniture</v>
      </c>
      <c r="F53" s="2">
        <v>55873</v>
      </c>
      <c r="G53" s="2">
        <f t="shared" ref="G53:G59" si="2">MAX(_xlfn.ANCHORARRAY($F$52))-F53</f>
        <v>797</v>
      </c>
    </row>
    <row r="54" spans="1:7" x14ac:dyDescent="0.25">
      <c r="A54" s="6" t="s">
        <v>37</v>
      </c>
      <c r="B54" s="2">
        <v>54119</v>
      </c>
      <c r="C54" s="10">
        <v>0.20527535550236875</v>
      </c>
      <c r="E54" t="str">
        <v>Electronics</v>
      </c>
      <c r="F54" s="2">
        <v>54119</v>
      </c>
      <c r="G54" s="2">
        <f t="shared" si="2"/>
        <v>2551</v>
      </c>
    </row>
    <row r="55" spans="1:7" x14ac:dyDescent="0.25">
      <c r="A55" s="6" t="s">
        <v>21</v>
      </c>
      <c r="B55" s="2">
        <v>37219</v>
      </c>
      <c r="C55" s="10">
        <v>0.14117303454318561</v>
      </c>
      <c r="E55" t="str">
        <v>Sports &amp; Outdoors</v>
      </c>
      <c r="F55" s="2">
        <v>37219</v>
      </c>
      <c r="G55" s="2">
        <f t="shared" si="2"/>
        <v>19451</v>
      </c>
    </row>
    <row r="56" spans="1:7" x14ac:dyDescent="0.25">
      <c r="A56" s="6" t="s">
        <v>11</v>
      </c>
      <c r="B56" s="2">
        <v>24849</v>
      </c>
      <c r="C56" s="10">
        <v>9.4253170030458092E-2</v>
      </c>
      <c r="E56" t="str">
        <v>Beauty</v>
      </c>
      <c r="F56" s="2">
        <v>24849</v>
      </c>
      <c r="G56" s="2">
        <f t="shared" si="2"/>
        <v>31821</v>
      </c>
    </row>
    <row r="57" spans="1:7" x14ac:dyDescent="0.25">
      <c r="A57" s="6" t="s">
        <v>49</v>
      </c>
      <c r="B57" s="2">
        <v>15719</v>
      </c>
      <c r="C57" s="10">
        <v>5.9622744565526603E-2</v>
      </c>
      <c r="E57" t="str">
        <v>Toys &amp; Kids</v>
      </c>
      <c r="F57" s="2">
        <v>15719</v>
      </c>
      <c r="G57" s="2">
        <f t="shared" si="2"/>
        <v>40951</v>
      </c>
    </row>
    <row r="58" spans="1:7" x14ac:dyDescent="0.25">
      <c r="A58" s="6" t="s">
        <v>71</v>
      </c>
      <c r="B58" s="2">
        <v>12616</v>
      </c>
      <c r="C58" s="10">
        <v>4.7852951551541678E-2</v>
      </c>
      <c r="E58" t="str">
        <v>Food &amp; Gourmet</v>
      </c>
      <c r="F58" s="2">
        <v>12616</v>
      </c>
      <c r="G58" s="2">
        <f t="shared" si="2"/>
        <v>44054</v>
      </c>
    </row>
    <row r="59" spans="1:7" x14ac:dyDescent="0.25">
      <c r="A59" s="6" t="s">
        <v>45</v>
      </c>
      <c r="B59" s="2">
        <v>6576</v>
      </c>
      <c r="C59" s="10">
        <v>2.4943009622934217E-2</v>
      </c>
      <c r="E59" t="str">
        <v>Books &amp; Media</v>
      </c>
      <c r="F59" s="2">
        <v>6576</v>
      </c>
      <c r="G59" s="2">
        <f t="shared" si="2"/>
        <v>50094</v>
      </c>
    </row>
    <row r="60" spans="1:7" x14ac:dyDescent="0.25">
      <c r="A60" s="6" t="s">
        <v>2053</v>
      </c>
      <c r="B60" s="2">
        <v>263641</v>
      </c>
      <c r="C60" s="10">
        <v>1</v>
      </c>
    </row>
    <row r="63" spans="1:7" x14ac:dyDescent="0.25">
      <c r="A63" s="9" t="s">
        <v>2073</v>
      </c>
    </row>
    <row r="64" spans="1:7" x14ac:dyDescent="0.25">
      <c r="A64" s="4" t="s">
        <v>2074</v>
      </c>
    </row>
    <row r="66" spans="1:6" x14ac:dyDescent="0.25">
      <c r="A66" s="5" t="s">
        <v>2079</v>
      </c>
      <c r="B66" t="s">
        <v>2078</v>
      </c>
      <c r="C66" t="s">
        <v>2082</v>
      </c>
      <c r="E66" t="s">
        <v>2098</v>
      </c>
      <c r="F66" t="s">
        <v>2059</v>
      </c>
    </row>
    <row r="67" spans="1:6" x14ac:dyDescent="0.25">
      <c r="A67" s="6" t="s">
        <v>26</v>
      </c>
      <c r="B67" s="2">
        <v>58289</v>
      </c>
      <c r="C67" s="10">
        <v>0.22109231872129145</v>
      </c>
      <c r="E67" t="str" cm="1">
        <f t="array" ref="E67:E78">A67:A78</f>
        <v>California</v>
      </c>
      <c r="F67" s="20" cm="1">
        <f t="array" ref="F67:F78">B67:B78</f>
        <v>58289</v>
      </c>
    </row>
    <row r="68" spans="1:6" x14ac:dyDescent="0.25">
      <c r="A68" s="6" t="s">
        <v>15</v>
      </c>
      <c r="B68" s="2">
        <v>37617</v>
      </c>
      <c r="C68" s="10">
        <v>0.1426826631669581</v>
      </c>
      <c r="E68" t="str">
        <v>Texas</v>
      </c>
      <c r="F68" s="20">
        <v>37617</v>
      </c>
    </row>
    <row r="69" spans="1:6" x14ac:dyDescent="0.25">
      <c r="A69" s="6" t="s">
        <v>38</v>
      </c>
      <c r="B69" s="2">
        <v>24762</v>
      </c>
      <c r="C69" s="10">
        <v>9.3923175833804301E-2</v>
      </c>
      <c r="E69" t="str">
        <v>New York</v>
      </c>
      <c r="F69" s="20">
        <v>24762</v>
      </c>
    </row>
    <row r="70" spans="1:6" x14ac:dyDescent="0.25">
      <c r="A70" s="6" t="s">
        <v>81</v>
      </c>
      <c r="B70" s="2">
        <v>20884</v>
      </c>
      <c r="C70" s="10">
        <v>7.9213779343880505E-2</v>
      </c>
      <c r="E70" t="str">
        <v>Florida</v>
      </c>
      <c r="F70" s="20">
        <v>20884</v>
      </c>
    </row>
    <row r="71" spans="1:6" x14ac:dyDescent="0.25">
      <c r="A71" s="6" t="s">
        <v>30</v>
      </c>
      <c r="B71" s="2">
        <v>20160</v>
      </c>
      <c r="C71" s="10">
        <v>7.6467620741842129E-2</v>
      </c>
      <c r="E71" t="str">
        <v>Illinois</v>
      </c>
      <c r="F71" s="20">
        <v>20160</v>
      </c>
    </row>
    <row r="72" spans="1:6" x14ac:dyDescent="0.25">
      <c r="A72" s="6" t="s">
        <v>90</v>
      </c>
      <c r="B72" s="2">
        <v>18913</v>
      </c>
      <c r="C72" s="10">
        <v>7.1737703923137899E-2</v>
      </c>
      <c r="E72" t="str">
        <v>Pennsylvania</v>
      </c>
      <c r="F72" s="20">
        <v>18913</v>
      </c>
    </row>
    <row r="73" spans="1:6" x14ac:dyDescent="0.25">
      <c r="A73" s="6" t="s">
        <v>62</v>
      </c>
      <c r="B73" s="2">
        <v>17883</v>
      </c>
      <c r="C73" s="10">
        <v>6.783087607769657E-2</v>
      </c>
      <c r="E73" t="str">
        <v>Ohio</v>
      </c>
      <c r="F73" s="20">
        <v>17883</v>
      </c>
    </row>
    <row r="74" spans="1:6" x14ac:dyDescent="0.25">
      <c r="A74" s="6" t="s">
        <v>34</v>
      </c>
      <c r="B74" s="2">
        <v>17218</v>
      </c>
      <c r="C74" s="10">
        <v>6.530850664350385E-2</v>
      </c>
      <c r="E74" t="str">
        <v>Georgia</v>
      </c>
      <c r="F74" s="20">
        <v>17218</v>
      </c>
    </row>
    <row r="75" spans="1:6" x14ac:dyDescent="0.25">
      <c r="A75" s="6" t="s">
        <v>67</v>
      </c>
      <c r="B75" s="2">
        <v>15746</v>
      </c>
      <c r="C75" s="10">
        <v>5.9725156557591572E-2</v>
      </c>
      <c r="E75" t="str">
        <v>North Carolina</v>
      </c>
      <c r="F75" s="20">
        <v>15746</v>
      </c>
    </row>
    <row r="76" spans="1:6" x14ac:dyDescent="0.25">
      <c r="A76" s="6" t="s">
        <v>213</v>
      </c>
      <c r="B76" s="2">
        <v>14951</v>
      </c>
      <c r="C76" s="10">
        <v>5.6709692346789763E-2</v>
      </c>
      <c r="E76" t="str">
        <v>Michigan</v>
      </c>
      <c r="F76" s="20">
        <v>14951</v>
      </c>
    </row>
    <row r="77" spans="1:6" x14ac:dyDescent="0.25">
      <c r="A77" s="6" t="s">
        <v>116</v>
      </c>
      <c r="B77" s="2">
        <v>8918</v>
      </c>
      <c r="C77" s="10">
        <v>3.3826301675384328E-2</v>
      </c>
      <c r="E77" t="str">
        <v>Washington</v>
      </c>
      <c r="F77" s="20">
        <v>8918</v>
      </c>
    </row>
    <row r="78" spans="1:6" x14ac:dyDescent="0.25">
      <c r="A78" s="6" t="s">
        <v>110</v>
      </c>
      <c r="B78" s="2">
        <v>8300</v>
      </c>
      <c r="C78" s="10">
        <v>3.1482204968119529E-2</v>
      </c>
      <c r="E78" t="str">
        <v>Arizona</v>
      </c>
      <c r="F78" s="20">
        <v>8300</v>
      </c>
    </row>
    <row r="79" spans="1:6" x14ac:dyDescent="0.25">
      <c r="A79" s="6" t="s">
        <v>2053</v>
      </c>
      <c r="B79" s="2">
        <v>263641</v>
      </c>
      <c r="C79" s="10">
        <v>1</v>
      </c>
    </row>
    <row r="82" spans="1:10" x14ac:dyDescent="0.25">
      <c r="A82" s="9" t="s">
        <v>2077</v>
      </c>
    </row>
    <row r="83" spans="1:10" x14ac:dyDescent="0.25">
      <c r="A83" s="9" t="s">
        <v>2083</v>
      </c>
    </row>
    <row r="85" spans="1:10" x14ac:dyDescent="0.25">
      <c r="A85" s="5" t="s">
        <v>2103</v>
      </c>
      <c r="B85" t="s">
        <v>2060</v>
      </c>
      <c r="C85" t="s">
        <v>2095</v>
      </c>
      <c r="D85" t="s">
        <v>2078</v>
      </c>
      <c r="E85" t="s">
        <v>2082</v>
      </c>
      <c r="G85" t="s">
        <v>2099</v>
      </c>
      <c r="H85" t="s">
        <v>2096</v>
      </c>
      <c r="I85" t="s">
        <v>2100</v>
      </c>
      <c r="J85" t="s">
        <v>2101</v>
      </c>
    </row>
    <row r="86" spans="1:10" x14ac:dyDescent="0.25">
      <c r="A86" s="6" t="s">
        <v>25</v>
      </c>
      <c r="B86" s="7">
        <v>768</v>
      </c>
      <c r="C86" s="10">
        <v>0.38400000000000001</v>
      </c>
      <c r="D86" s="2">
        <v>103751</v>
      </c>
      <c r="E86" s="10">
        <v>0.39353135513823723</v>
      </c>
      <c r="G86" t="str" cm="1">
        <f t="array" ref="G86:G89">A86:A89</f>
        <v>26-40</v>
      </c>
      <c r="H86" s="10" cm="1">
        <f t="array" ref="H86:H89">C86:C89</f>
        <v>0.38400000000000001</v>
      </c>
      <c r="I86" s="10">
        <f>MAX(_xlfn.ANCHORARRAY($H$86))-H86</f>
        <v>0</v>
      </c>
      <c r="J86" s="10">
        <f>MAX(_xlfn.ANCHORARRAY($H$86))*0.05</f>
        <v>1.9200000000000002E-2</v>
      </c>
    </row>
    <row r="87" spans="1:10" x14ac:dyDescent="0.25">
      <c r="A87" s="6" t="s">
        <v>29</v>
      </c>
      <c r="B87" s="7">
        <v>647</v>
      </c>
      <c r="C87" s="10">
        <v>0.32350000000000001</v>
      </c>
      <c r="D87" s="2">
        <v>81575</v>
      </c>
      <c r="E87" s="10">
        <v>0.30941697232221088</v>
      </c>
      <c r="G87" t="str">
        <v>41-60</v>
      </c>
      <c r="H87" s="10">
        <v>0.32350000000000001</v>
      </c>
      <c r="I87" s="10">
        <f t="shared" ref="I87:I89" si="3">MAX(_xlfn.ANCHORARRAY($H$86))-H87</f>
        <v>6.0499999999999998E-2</v>
      </c>
      <c r="J87" s="10">
        <f t="shared" ref="J87:J89" si="4">MAX(_xlfn.ANCHORARRAY($H$86))*0.05</f>
        <v>1.9200000000000002E-2</v>
      </c>
    </row>
    <row r="88" spans="1:10" x14ac:dyDescent="0.25">
      <c r="A88" s="6" t="s">
        <v>18</v>
      </c>
      <c r="B88" s="7">
        <v>342</v>
      </c>
      <c r="C88" s="10">
        <v>0.17100000000000001</v>
      </c>
      <c r="D88" s="2">
        <v>46296</v>
      </c>
      <c r="E88" s="10">
        <v>0.17560242906073031</v>
      </c>
      <c r="G88" t="str">
        <v>18-25</v>
      </c>
      <c r="H88" s="10">
        <v>0.17100000000000001</v>
      </c>
      <c r="I88" s="10">
        <f t="shared" si="3"/>
        <v>0.21299999999999999</v>
      </c>
      <c r="J88" s="10">
        <f t="shared" si="4"/>
        <v>1.9200000000000002E-2</v>
      </c>
    </row>
    <row r="89" spans="1:10" x14ac:dyDescent="0.25">
      <c r="A89" s="6" t="s">
        <v>13</v>
      </c>
      <c r="B89" s="7">
        <v>243</v>
      </c>
      <c r="C89" s="10">
        <v>0.1215</v>
      </c>
      <c r="D89" s="2">
        <v>32019</v>
      </c>
      <c r="E89" s="10">
        <v>0.12144924347882158</v>
      </c>
      <c r="G89" t="str">
        <v>60+</v>
      </c>
      <c r="H89" s="10">
        <v>0.1215</v>
      </c>
      <c r="I89" s="10">
        <f t="shared" si="3"/>
        <v>0.26250000000000001</v>
      </c>
      <c r="J89" s="10">
        <f t="shared" si="4"/>
        <v>1.9200000000000002E-2</v>
      </c>
    </row>
    <row r="90" spans="1:10" x14ac:dyDescent="0.25">
      <c r="A90" s="6" t="s">
        <v>2053</v>
      </c>
      <c r="B90" s="7">
        <v>2000</v>
      </c>
      <c r="C90" s="10">
        <v>1</v>
      </c>
      <c r="D90" s="2">
        <v>263641</v>
      </c>
      <c r="E90" s="10">
        <v>1</v>
      </c>
    </row>
    <row r="92" spans="1:10" x14ac:dyDescent="0.25">
      <c r="A92" s="4"/>
    </row>
    <row r="93" spans="1:10" x14ac:dyDescent="0.25">
      <c r="A93" s="9" t="s">
        <v>2084</v>
      </c>
    </row>
    <row r="94" spans="1:10" x14ac:dyDescent="0.25">
      <c r="A94" s="9" t="s">
        <v>2085</v>
      </c>
    </row>
    <row r="96" spans="1:10" x14ac:dyDescent="0.25">
      <c r="A96" s="5" t="s">
        <v>2102</v>
      </c>
      <c r="B96" t="s">
        <v>2061</v>
      </c>
      <c r="C96" t="s">
        <v>2086</v>
      </c>
      <c r="D96" t="s">
        <v>2078</v>
      </c>
      <c r="E96" t="s">
        <v>2082</v>
      </c>
      <c r="G96" t="s">
        <v>2102</v>
      </c>
      <c r="H96" t="s">
        <v>2104</v>
      </c>
      <c r="J96" t="s">
        <v>2108</v>
      </c>
    </row>
    <row r="97" spans="1:10" x14ac:dyDescent="0.25">
      <c r="A97" s="6" t="s">
        <v>17</v>
      </c>
      <c r="B97" s="12">
        <v>749</v>
      </c>
      <c r="C97" s="10">
        <v>0.3745</v>
      </c>
      <c r="D97" s="2">
        <v>101103</v>
      </c>
      <c r="E97" s="10">
        <v>0.38348739384238417</v>
      </c>
      <c r="G97" t="str" cm="1">
        <f t="array" ref="G97:G100">A97:A100</f>
        <v>Evening</v>
      </c>
      <c r="H97" s="12" cm="1">
        <f t="array" ref="H97:H100">B97:B100</f>
        <v>749</v>
      </c>
      <c r="J97" s="10" cm="1">
        <f t="array" ref="J97:J100">C97:C100</f>
        <v>0.3745</v>
      </c>
    </row>
    <row r="98" spans="1:10" x14ac:dyDescent="0.25">
      <c r="A98" s="6" t="s">
        <v>12</v>
      </c>
      <c r="B98" s="12">
        <v>565</v>
      </c>
      <c r="C98" s="10">
        <v>0.28249999999999997</v>
      </c>
      <c r="D98" s="2">
        <v>73158</v>
      </c>
      <c r="E98" s="10">
        <v>0.27749098205514316</v>
      </c>
      <c r="G98" t="str">
        <v>Afternoon</v>
      </c>
      <c r="H98">
        <v>565</v>
      </c>
      <c r="J98" s="10">
        <v>0.28249999999999997</v>
      </c>
    </row>
    <row r="99" spans="1:10" x14ac:dyDescent="0.25">
      <c r="A99" s="6" t="s">
        <v>40</v>
      </c>
      <c r="B99" s="12">
        <v>443</v>
      </c>
      <c r="C99" s="10">
        <v>0.2215</v>
      </c>
      <c r="D99" s="2">
        <v>59478</v>
      </c>
      <c r="E99" s="10">
        <v>0.22560223940889315</v>
      </c>
      <c r="G99" t="str">
        <v>Morning</v>
      </c>
      <c r="H99">
        <v>443</v>
      </c>
      <c r="J99" s="10">
        <v>0.2215</v>
      </c>
    </row>
    <row r="100" spans="1:10" x14ac:dyDescent="0.25">
      <c r="A100" s="6" t="s">
        <v>28</v>
      </c>
      <c r="B100" s="12">
        <v>243</v>
      </c>
      <c r="C100" s="10">
        <v>0.1215</v>
      </c>
      <c r="D100" s="2">
        <v>29902</v>
      </c>
      <c r="E100" s="10">
        <v>0.11341938469357953</v>
      </c>
      <c r="G100" t="str">
        <v>Night</v>
      </c>
      <c r="H100">
        <v>243</v>
      </c>
      <c r="J100" s="10">
        <v>0.1215</v>
      </c>
    </row>
    <row r="101" spans="1:10" x14ac:dyDescent="0.25">
      <c r="A101" s="6" t="s">
        <v>2053</v>
      </c>
      <c r="B101" s="12">
        <v>2000</v>
      </c>
      <c r="C101" s="10">
        <v>1</v>
      </c>
      <c r="D101" s="2">
        <v>263641</v>
      </c>
      <c r="E101" s="10">
        <v>1</v>
      </c>
    </row>
    <row r="104" spans="1:10" x14ac:dyDescent="0.25">
      <c r="A104" s="9" t="s">
        <v>2087</v>
      </c>
    </row>
    <row r="105" spans="1:10" x14ac:dyDescent="0.25">
      <c r="A105" s="4" t="s">
        <v>2089</v>
      </c>
    </row>
    <row r="107" spans="1:10" x14ac:dyDescent="0.25">
      <c r="A107" s="5" t="s">
        <v>2088</v>
      </c>
      <c r="B107" t="s">
        <v>2061</v>
      </c>
      <c r="C107" t="s">
        <v>2086</v>
      </c>
      <c r="D107" t="s">
        <v>2078</v>
      </c>
      <c r="E107" t="s">
        <v>2082</v>
      </c>
    </row>
    <row r="108" spans="1:10" x14ac:dyDescent="0.25">
      <c r="A108" s="6" t="s">
        <v>14</v>
      </c>
      <c r="B108" s="24">
        <v>978</v>
      </c>
      <c r="C108" s="10">
        <v>0.48899999999999999</v>
      </c>
      <c r="D108" s="2">
        <v>126956</v>
      </c>
      <c r="E108" s="10">
        <v>0.48154877276296176</v>
      </c>
    </row>
    <row r="109" spans="1:10" x14ac:dyDescent="0.25">
      <c r="A109" s="6" t="s">
        <v>22</v>
      </c>
      <c r="B109" s="24">
        <v>403</v>
      </c>
      <c r="C109" s="10">
        <v>0.20150000000000001</v>
      </c>
      <c r="D109" s="2">
        <v>53421</v>
      </c>
      <c r="E109" s="10">
        <v>0.2026278158556522</v>
      </c>
    </row>
    <row r="110" spans="1:10" x14ac:dyDescent="0.25">
      <c r="A110" s="6" t="s">
        <v>41</v>
      </c>
      <c r="B110" s="24">
        <v>314</v>
      </c>
      <c r="C110" s="10">
        <v>0.157</v>
      </c>
      <c r="D110" s="2">
        <v>43416</v>
      </c>
      <c r="E110" s="10">
        <v>0.16467848324046716</v>
      </c>
    </row>
    <row r="111" spans="1:10" x14ac:dyDescent="0.25">
      <c r="A111" s="6" t="s">
        <v>47</v>
      </c>
      <c r="B111" s="24">
        <v>188</v>
      </c>
      <c r="C111" s="10">
        <v>9.4E-2</v>
      </c>
      <c r="D111" s="2">
        <v>23409</v>
      </c>
      <c r="E111" s="10">
        <v>8.8791197120326501E-2</v>
      </c>
    </row>
    <row r="112" spans="1:10" x14ac:dyDescent="0.25">
      <c r="A112" s="6" t="s">
        <v>43</v>
      </c>
      <c r="B112" s="24">
        <v>117</v>
      </c>
      <c r="C112" s="10">
        <v>5.8500000000000003E-2</v>
      </c>
      <c r="D112" s="2">
        <v>16439</v>
      </c>
      <c r="E112" s="10">
        <v>6.2353731020592398E-2</v>
      </c>
    </row>
    <row r="113" spans="1:5" x14ac:dyDescent="0.25">
      <c r="A113" s="6" t="s">
        <v>2053</v>
      </c>
      <c r="B113" s="24">
        <v>2000</v>
      </c>
      <c r="C113" s="10">
        <v>1</v>
      </c>
      <c r="D113" s="2">
        <v>263641</v>
      </c>
      <c r="E113" s="10">
        <v>1</v>
      </c>
    </row>
  </sheetData>
  <phoneticPr fontId="3" type="noConversion"/>
  <pageMargins left="0.7" right="0.7" top="0.75" bottom="0.75" header="0.3" footer="0.3"/>
  <pageSetup orientation="portrait" horizontalDpi="0" verticalDpi="0" r:id="rId1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065D-4887-44B5-B030-275776A61B79}">
  <dimension ref="A1"/>
  <sheetViews>
    <sheetView showGridLines="0" zoomScale="80" zoomScaleNormal="80" workbookViewId="0">
      <selection activeCell="AD27" sqref="AD27"/>
    </sheetView>
  </sheetViews>
  <sheetFormatPr defaultRowHeight="15" x14ac:dyDescent="0.25"/>
  <cols>
    <col min="1" max="16384" width="9.140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B034D-21F6-43D4-B448-E7041AF6DE9B}">
  <dimension ref="A1"/>
  <sheetViews>
    <sheetView showGridLines="0" tabSelected="1" zoomScale="80" zoomScaleNormal="80" workbookViewId="0">
      <selection activeCell="AF25" sqref="AF25"/>
    </sheetView>
  </sheetViews>
  <sheetFormatPr defaultRowHeight="15" x14ac:dyDescent="0.25"/>
  <cols>
    <col min="1" max="16384" width="9.14062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13</vt:i4>
      </vt:variant>
    </vt:vector>
  </HeadingPairs>
  <TitlesOfParts>
    <vt:vector size="19" baseType="lpstr">
      <vt:lpstr>Q3_Orders (BU)</vt:lpstr>
      <vt:lpstr>Problem</vt:lpstr>
      <vt:lpstr>Q3_Orders</vt:lpstr>
      <vt:lpstr>Q&amp;A Pivot Tables</vt:lpstr>
      <vt:lpstr>Light Dashboard</vt:lpstr>
      <vt:lpstr>Dark Dashboard</vt:lpstr>
      <vt:lpstr>Afternoon</vt:lpstr>
      <vt:lpstr>avemom</vt:lpstr>
      <vt:lpstr>AvgValue</vt:lpstr>
      <vt:lpstr>caption</vt:lpstr>
      <vt:lpstr>Evening</vt:lpstr>
      <vt:lpstr>itemom</vt:lpstr>
      <vt:lpstr>Items</vt:lpstr>
      <vt:lpstr>Morning</vt:lpstr>
      <vt:lpstr>Night</vt:lpstr>
      <vt:lpstr>Orders</vt:lpstr>
      <vt:lpstr>ordmom</vt:lpstr>
      <vt:lpstr>Revenue</vt:lpstr>
      <vt:lpstr>revmom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 Yusuf</cp:lastModifiedBy>
  <dcterms:created xsi:type="dcterms:W3CDTF">2026-05-21T10:53:10Z</dcterms:created>
  <dcterms:modified xsi:type="dcterms:W3CDTF">2026-06-25T16:09:59Z</dcterms:modified>
</cp:coreProperties>
</file>