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da2e02194afa681a/Desktop/"/>
    </mc:Choice>
  </mc:AlternateContent>
  <xr:revisionPtr revIDLastSave="656" documentId="11_2C44BDEC2040C98AC652E4F984B5F4CC1898AE37" xr6:coauthVersionLast="47" xr6:coauthVersionMax="47" xr10:uidLastSave="{B5EE6FF2-7208-4345-A470-CF85A97FFA7B}"/>
  <bookViews>
    <workbookView xWindow="-120" yWindow="-120" windowWidth="20730" windowHeight="11310" activeTab="2" xr2:uid="{00000000-000D-0000-FFFF-FFFF00000000}"/>
  </bookViews>
  <sheets>
    <sheet name="المبلغ " sheetId="2" r:id="rId1"/>
    <sheet name="القسط" sheetId="1" r:id="rId2"/>
    <sheet name="تفاصيل القرض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F9" i="3"/>
  <c r="D9" i="3" s="1"/>
  <c r="D6" i="3"/>
  <c r="E9" i="3" s="1"/>
  <c r="E249" i="3" s="1"/>
  <c r="C9" i="1"/>
  <c r="C10" i="1" s="1"/>
  <c r="C11" i="1" s="1"/>
  <c r="G9" i="1"/>
  <c r="G10" i="1" s="1"/>
  <c r="G11" i="1" s="1"/>
  <c r="C6" i="2"/>
  <c r="B6" i="2" l="1"/>
  <c r="C6" i="3"/>
  <c r="E295" i="3"/>
  <c r="E283" i="3"/>
  <c r="E271" i="3"/>
  <c r="B6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303" i="3"/>
  <c r="E291" i="3"/>
  <c r="E279" i="3"/>
  <c r="E267" i="3"/>
  <c r="E259" i="3"/>
  <c r="E255" i="3"/>
  <c r="E305" i="3"/>
  <c r="E297" i="3"/>
  <c r="E289" i="3"/>
  <c r="E285" i="3"/>
  <c r="E281" i="3"/>
  <c r="E277" i="3"/>
  <c r="E273" i="3"/>
  <c r="E269" i="3"/>
  <c r="E265" i="3"/>
  <c r="E261" i="3"/>
  <c r="E257" i="3"/>
  <c r="E253" i="3"/>
  <c r="E307" i="3"/>
  <c r="E299" i="3"/>
  <c r="E287" i="3"/>
  <c r="E275" i="3"/>
  <c r="E263" i="3"/>
  <c r="E251" i="3"/>
  <c r="E301" i="3"/>
  <c r="E293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11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2" i="3"/>
  <c r="E86" i="3"/>
  <c r="E90" i="3"/>
  <c r="E94" i="3"/>
  <c r="E98" i="3"/>
  <c r="E102" i="3"/>
  <c r="E106" i="3"/>
  <c r="E110" i="3"/>
  <c r="E114" i="3"/>
  <c r="E118" i="3"/>
  <c r="E122" i="3"/>
  <c r="E126" i="3"/>
  <c r="E130" i="3"/>
  <c r="E134" i="3"/>
  <c r="E138" i="3"/>
  <c r="E142" i="3"/>
  <c r="E146" i="3"/>
  <c r="E150" i="3"/>
  <c r="E154" i="3"/>
  <c r="E158" i="3"/>
  <c r="E162" i="3"/>
  <c r="E166" i="3"/>
  <c r="E170" i="3"/>
  <c r="E174" i="3"/>
  <c r="E178" i="3"/>
  <c r="E182" i="3"/>
  <c r="E186" i="3"/>
  <c r="E190" i="3"/>
  <c r="E194" i="3"/>
  <c r="E198" i="3"/>
  <c r="E202" i="3"/>
  <c r="E206" i="3"/>
  <c r="E210" i="3"/>
  <c r="E218" i="3"/>
  <c r="E230" i="3"/>
  <c r="E238" i="3"/>
  <c r="C9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  <c r="E79" i="3"/>
  <c r="E83" i="3"/>
  <c r="E87" i="3"/>
  <c r="E91" i="3"/>
  <c r="E95" i="3"/>
  <c r="E99" i="3"/>
  <c r="E103" i="3"/>
  <c r="E107" i="3"/>
  <c r="E111" i="3"/>
  <c r="E115" i="3"/>
  <c r="E119" i="3"/>
  <c r="E123" i="3"/>
  <c r="E127" i="3"/>
  <c r="E131" i="3"/>
  <c r="E135" i="3"/>
  <c r="E139" i="3"/>
  <c r="E143" i="3"/>
  <c r="E147" i="3"/>
  <c r="E151" i="3"/>
  <c r="E155" i="3"/>
  <c r="E159" i="3"/>
  <c r="E163" i="3"/>
  <c r="E167" i="3"/>
  <c r="E171" i="3"/>
  <c r="E175" i="3"/>
  <c r="E179" i="3"/>
  <c r="E183" i="3"/>
  <c r="E187" i="3"/>
  <c r="E191" i="3"/>
  <c r="E195" i="3"/>
  <c r="E199" i="3"/>
  <c r="E203" i="3"/>
  <c r="E207" i="3"/>
  <c r="E211" i="3"/>
  <c r="E215" i="3"/>
  <c r="E219" i="3"/>
  <c r="E223" i="3"/>
  <c r="E227" i="3"/>
  <c r="E231" i="3"/>
  <c r="E235" i="3"/>
  <c r="E239" i="3"/>
  <c r="E243" i="3"/>
  <c r="E247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80" i="3"/>
  <c r="E84" i="3"/>
  <c r="E88" i="3"/>
  <c r="E92" i="3"/>
  <c r="E96" i="3"/>
  <c r="E100" i="3"/>
  <c r="E104" i="3"/>
  <c r="E108" i="3"/>
  <c r="E112" i="3"/>
  <c r="E116" i="3"/>
  <c r="E120" i="3"/>
  <c r="E124" i="3"/>
  <c r="E128" i="3"/>
  <c r="E132" i="3"/>
  <c r="E136" i="3"/>
  <c r="E140" i="3"/>
  <c r="E144" i="3"/>
  <c r="E148" i="3"/>
  <c r="E152" i="3"/>
  <c r="E156" i="3"/>
  <c r="E160" i="3"/>
  <c r="E164" i="3"/>
  <c r="E168" i="3"/>
  <c r="E172" i="3"/>
  <c r="E176" i="3"/>
  <c r="E180" i="3"/>
  <c r="E184" i="3"/>
  <c r="E188" i="3"/>
  <c r="E192" i="3"/>
  <c r="E196" i="3"/>
  <c r="E200" i="3"/>
  <c r="E204" i="3"/>
  <c r="E208" i="3"/>
  <c r="E212" i="3"/>
  <c r="E216" i="3"/>
  <c r="E220" i="3"/>
  <c r="E224" i="3"/>
  <c r="E228" i="3"/>
  <c r="E232" i="3"/>
  <c r="E236" i="3"/>
  <c r="E240" i="3"/>
  <c r="E244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81" i="3"/>
  <c r="E85" i="3"/>
  <c r="E89" i="3"/>
  <c r="E93" i="3"/>
  <c r="E97" i="3"/>
  <c r="E101" i="3"/>
  <c r="E105" i="3"/>
  <c r="E109" i="3"/>
  <c r="E113" i="3"/>
  <c r="E117" i="3"/>
  <c r="E121" i="3"/>
  <c r="E125" i="3"/>
  <c r="E129" i="3"/>
  <c r="E133" i="3"/>
  <c r="E137" i="3"/>
  <c r="E141" i="3"/>
  <c r="E145" i="3"/>
  <c r="E149" i="3"/>
  <c r="E153" i="3"/>
  <c r="E157" i="3"/>
  <c r="E161" i="3"/>
  <c r="E165" i="3"/>
  <c r="E169" i="3"/>
  <c r="E173" i="3"/>
  <c r="E177" i="3"/>
  <c r="E181" i="3"/>
  <c r="E185" i="3"/>
  <c r="E189" i="3"/>
  <c r="E193" i="3"/>
  <c r="E197" i="3"/>
  <c r="E201" i="3"/>
  <c r="E205" i="3"/>
  <c r="E209" i="3"/>
  <c r="E213" i="3"/>
  <c r="E217" i="3"/>
  <c r="E221" i="3"/>
  <c r="E225" i="3"/>
  <c r="E229" i="3"/>
  <c r="E233" i="3"/>
  <c r="E237" i="3"/>
  <c r="E241" i="3"/>
  <c r="E245" i="3"/>
  <c r="E10" i="3"/>
  <c r="E214" i="3"/>
  <c r="E222" i="3"/>
  <c r="E226" i="3"/>
  <c r="E234" i="3"/>
  <c r="E242" i="3"/>
  <c r="E246" i="3"/>
  <c r="E248" i="3"/>
  <c r="B9" i="3" l="1"/>
  <c r="F10" i="3" s="1"/>
  <c r="D10" i="3" s="1"/>
  <c r="C10" i="3" l="1"/>
  <c r="B10" i="3" l="1"/>
  <c r="F11" i="3" s="1"/>
  <c r="D11" i="3" s="1"/>
  <c r="C11" i="3" l="1"/>
  <c r="B11" i="3" l="1"/>
  <c r="F12" i="3" s="1"/>
  <c r="D12" i="3" s="1"/>
  <c r="C12" i="3" l="1"/>
  <c r="B12" i="3" l="1"/>
  <c r="F13" i="3" s="1"/>
  <c r="D13" i="3" s="1"/>
  <c r="C13" i="3" s="1"/>
  <c r="B13" i="3" s="1"/>
  <c r="F14" i="3" s="1"/>
  <c r="D14" i="3" l="1"/>
  <c r="C14" i="3" s="1"/>
  <c r="B14" i="3" s="1"/>
  <c r="F15" i="3" s="1"/>
  <c r="D15" i="3" s="1"/>
  <c r="C15" i="3" s="1"/>
  <c r="B15" i="3" s="1"/>
  <c r="F16" i="3" s="1"/>
  <c r="D16" i="3" s="1"/>
  <c r="C16" i="3" s="1"/>
  <c r="B16" i="3" s="1"/>
  <c r="F17" i="3" s="1"/>
  <c r="D17" i="3" s="1"/>
  <c r="C17" i="3" s="1"/>
  <c r="B17" i="3" s="1"/>
  <c r="F18" i="3" s="1"/>
  <c r="D18" i="3" s="1"/>
  <c r="C18" i="3" s="1"/>
  <c r="B18" i="3" s="1"/>
  <c r="F19" i="3" s="1"/>
  <c r="D19" i="3" s="1"/>
  <c r="C19" i="3" s="1"/>
  <c r="B19" i="3" s="1"/>
  <c r="F20" i="3" s="1"/>
  <c r="D20" i="3" l="1"/>
  <c r="C20" i="3" s="1"/>
  <c r="B20" i="3" s="1"/>
  <c r="F21" i="3" s="1"/>
  <c r="D21" i="3" l="1"/>
  <c r="C21" i="3" s="1"/>
  <c r="B21" i="3" s="1"/>
  <c r="F22" i="3" s="1"/>
  <c r="D22" i="3" l="1"/>
  <c r="C22" i="3" s="1"/>
  <c r="B22" i="3" s="1"/>
  <c r="F23" i="3" s="1"/>
  <c r="D23" i="3" l="1"/>
  <c r="C23" i="3" s="1"/>
  <c r="B23" i="3" s="1"/>
  <c r="F24" i="3" s="1"/>
  <c r="D24" i="3" l="1"/>
  <c r="C24" i="3" s="1"/>
  <c r="B24" i="3" s="1"/>
  <c r="F25" i="3" s="1"/>
  <c r="D25" i="3" l="1"/>
  <c r="C25" i="3" s="1"/>
  <c r="B25" i="3" s="1"/>
  <c r="F26" i="3" s="1"/>
  <c r="D26" i="3" l="1"/>
  <c r="C26" i="3" s="1"/>
  <c r="B26" i="3" s="1"/>
  <c r="F27" i="3" s="1"/>
  <c r="D27" i="3" l="1"/>
  <c r="C27" i="3" s="1"/>
  <c r="B27" i="3" s="1"/>
  <c r="F28" i="3" s="1"/>
  <c r="D28" i="3" l="1"/>
  <c r="C28" i="3" s="1"/>
  <c r="B28" i="3" s="1"/>
  <c r="F29" i="3" s="1"/>
  <c r="D29" i="3" l="1"/>
  <c r="C29" i="3" s="1"/>
  <c r="B29" i="3" s="1"/>
  <c r="F30" i="3" s="1"/>
  <c r="D30" i="3" l="1"/>
  <c r="C30" i="3" s="1"/>
  <c r="B30" i="3" s="1"/>
  <c r="F31" i="3" s="1"/>
  <c r="D31" i="3" l="1"/>
  <c r="C31" i="3" s="1"/>
  <c r="B31" i="3" s="1"/>
  <c r="F32" i="3" s="1"/>
  <c r="D32" i="3" l="1"/>
  <c r="C32" i="3" s="1"/>
  <c r="B32" i="3" s="1"/>
  <c r="F33" i="3" s="1"/>
  <c r="D33" i="3" l="1"/>
  <c r="C33" i="3" s="1"/>
  <c r="B33" i="3" s="1"/>
  <c r="F34" i="3" s="1"/>
  <c r="D34" i="3" l="1"/>
  <c r="C34" i="3" s="1"/>
  <c r="B34" i="3" s="1"/>
  <c r="F35" i="3" s="1"/>
  <c r="D35" i="3" l="1"/>
  <c r="C35" i="3" s="1"/>
  <c r="B35" i="3" s="1"/>
  <c r="F36" i="3" s="1"/>
  <c r="D36" i="3" l="1"/>
  <c r="C36" i="3" s="1"/>
  <c r="B36" i="3" s="1"/>
  <c r="F37" i="3" s="1"/>
  <c r="D37" i="3" l="1"/>
  <c r="C37" i="3" s="1"/>
  <c r="B37" i="3" s="1"/>
  <c r="F38" i="3" s="1"/>
  <c r="D38" i="3" l="1"/>
  <c r="C38" i="3" s="1"/>
  <c r="B38" i="3" s="1"/>
  <c r="F39" i="3" s="1"/>
  <c r="D39" i="3" l="1"/>
  <c r="C39" i="3" s="1"/>
  <c r="B39" i="3" s="1"/>
  <c r="F40" i="3" s="1"/>
  <c r="D40" i="3" l="1"/>
  <c r="C40" i="3" s="1"/>
  <c r="B40" i="3" s="1"/>
  <c r="F41" i="3" s="1"/>
  <c r="D41" i="3" l="1"/>
  <c r="C41" i="3" s="1"/>
  <c r="B41" i="3" s="1"/>
  <c r="F42" i="3" s="1"/>
  <c r="D42" i="3" l="1"/>
  <c r="C42" i="3" s="1"/>
  <c r="B42" i="3" s="1"/>
  <c r="F43" i="3" s="1"/>
  <c r="D43" i="3" l="1"/>
  <c r="C43" i="3" s="1"/>
  <c r="B43" i="3" s="1"/>
  <c r="F44" i="3" s="1"/>
  <c r="D44" i="3" l="1"/>
  <c r="C44" i="3" s="1"/>
  <c r="B44" i="3" s="1"/>
  <c r="F45" i="3" s="1"/>
  <c r="D45" i="3" l="1"/>
  <c r="C45" i="3" s="1"/>
  <c r="B45" i="3" s="1"/>
  <c r="F46" i="3" s="1"/>
  <c r="D46" i="3" l="1"/>
  <c r="C46" i="3" s="1"/>
  <c r="B46" i="3" s="1"/>
  <c r="F47" i="3" s="1"/>
  <c r="D47" i="3" l="1"/>
  <c r="C47" i="3" s="1"/>
  <c r="B47" i="3" s="1"/>
  <c r="F48" i="3" s="1"/>
  <c r="D48" i="3" l="1"/>
  <c r="C48" i="3" s="1"/>
  <c r="B48" i="3" s="1"/>
  <c r="F49" i="3" s="1"/>
  <c r="D49" i="3" l="1"/>
  <c r="C49" i="3" s="1"/>
  <c r="B49" i="3" s="1"/>
  <c r="F50" i="3" s="1"/>
  <c r="D50" i="3" l="1"/>
  <c r="C50" i="3" s="1"/>
  <c r="B50" i="3" s="1"/>
  <c r="F51" i="3" s="1"/>
  <c r="D51" i="3" l="1"/>
  <c r="C51" i="3" s="1"/>
  <c r="B51" i="3" s="1"/>
  <c r="F52" i="3" s="1"/>
  <c r="D52" i="3" l="1"/>
  <c r="C52" i="3" s="1"/>
  <c r="B52" i="3" s="1"/>
  <c r="F53" i="3" s="1"/>
  <c r="D53" i="3" l="1"/>
  <c r="C53" i="3" s="1"/>
  <c r="B53" i="3" s="1"/>
  <c r="F54" i="3" s="1"/>
  <c r="D54" i="3" l="1"/>
  <c r="C54" i="3" s="1"/>
  <c r="B54" i="3" s="1"/>
  <c r="F55" i="3" s="1"/>
  <c r="D55" i="3" l="1"/>
  <c r="C55" i="3" s="1"/>
  <c r="B55" i="3" s="1"/>
  <c r="F56" i="3" s="1"/>
  <c r="D56" i="3" l="1"/>
  <c r="C56" i="3" s="1"/>
  <c r="B56" i="3" s="1"/>
  <c r="F57" i="3" s="1"/>
  <c r="D57" i="3" l="1"/>
  <c r="C57" i="3" s="1"/>
  <c r="B57" i="3" s="1"/>
  <c r="F58" i="3" s="1"/>
  <c r="D58" i="3" l="1"/>
  <c r="C58" i="3" s="1"/>
  <c r="B58" i="3" s="1"/>
  <c r="F59" i="3" s="1"/>
  <c r="D59" i="3" l="1"/>
  <c r="C59" i="3" s="1"/>
  <c r="B59" i="3" s="1"/>
  <c r="F60" i="3" s="1"/>
  <c r="D60" i="3" l="1"/>
  <c r="C60" i="3" s="1"/>
  <c r="B60" i="3" s="1"/>
  <c r="F61" i="3" s="1"/>
  <c r="D61" i="3" l="1"/>
  <c r="C61" i="3" s="1"/>
  <c r="B61" i="3" s="1"/>
  <c r="F62" i="3" s="1"/>
  <c r="D62" i="3" l="1"/>
  <c r="C62" i="3" s="1"/>
  <c r="B62" i="3" s="1"/>
  <c r="F63" i="3" s="1"/>
  <c r="D63" i="3" l="1"/>
  <c r="C63" i="3" s="1"/>
  <c r="B63" i="3" s="1"/>
  <c r="F64" i="3" s="1"/>
  <c r="D64" i="3" l="1"/>
  <c r="C64" i="3" s="1"/>
  <c r="B64" i="3" s="1"/>
  <c r="F65" i="3" s="1"/>
  <c r="D65" i="3" l="1"/>
  <c r="C65" i="3" s="1"/>
  <c r="B65" i="3" s="1"/>
  <c r="F66" i="3" s="1"/>
  <c r="D66" i="3" l="1"/>
  <c r="C66" i="3" s="1"/>
  <c r="B66" i="3" s="1"/>
  <c r="F67" i="3" s="1"/>
  <c r="D67" i="3" l="1"/>
  <c r="C67" i="3" s="1"/>
  <c r="B67" i="3" s="1"/>
  <c r="F68" i="3" s="1"/>
  <c r="D68" i="3" l="1"/>
  <c r="C68" i="3" l="1"/>
  <c r="B68" i="3" l="1"/>
  <c r="F69" i="3" s="1"/>
  <c r="D69" i="3" s="1"/>
  <c r="C69" i="3" l="1"/>
  <c r="I9" i="3"/>
  <c r="B69" i="3" l="1"/>
  <c r="F70" i="3" s="1"/>
  <c r="D70" i="3" s="1"/>
  <c r="C70" i="3" s="1"/>
  <c r="B70" i="3" s="1"/>
  <c r="F71" i="3" s="1"/>
  <c r="D71" i="3" s="1"/>
  <c r="C71" i="3" s="1"/>
  <c r="B71" i="3" s="1"/>
  <c r="F72" i="3" s="1"/>
  <c r="D72" i="3" s="1"/>
  <c r="C72" i="3" s="1"/>
  <c r="B72" i="3" s="1"/>
  <c r="F73" i="3" s="1"/>
  <c r="I10" i="3"/>
  <c r="I12" i="3" s="1"/>
  <c r="I11" i="3" l="1"/>
  <c r="D73" i="3"/>
  <c r="C73" i="3" s="1"/>
  <c r="B73" i="3" s="1"/>
  <c r="F74" i="3" s="1"/>
  <c r="D74" i="3" l="1"/>
  <c r="C74" i="3" s="1"/>
  <c r="B74" i="3" s="1"/>
  <c r="F75" i="3" s="1"/>
  <c r="D75" i="3" l="1"/>
  <c r="C75" i="3" s="1"/>
  <c r="B75" i="3" s="1"/>
  <c r="F76" i="3" s="1"/>
  <c r="D76" i="3" l="1"/>
  <c r="C76" i="3" s="1"/>
  <c r="B76" i="3" s="1"/>
  <c r="F77" i="3" s="1"/>
  <c r="D77" i="3" l="1"/>
  <c r="C77" i="3" s="1"/>
  <c r="B77" i="3" s="1"/>
  <c r="F78" i="3" s="1"/>
  <c r="D78" i="3" l="1"/>
  <c r="C78" i="3" s="1"/>
  <c r="B78" i="3" s="1"/>
  <c r="F79" i="3" s="1"/>
  <c r="D79" i="3" l="1"/>
  <c r="C79" i="3" s="1"/>
  <c r="B79" i="3" s="1"/>
  <c r="F80" i="3" s="1"/>
  <c r="D80" i="3" l="1"/>
  <c r="C80" i="3" s="1"/>
  <c r="B80" i="3" s="1"/>
  <c r="F81" i="3" s="1"/>
  <c r="D81" i="3" l="1"/>
  <c r="C81" i="3" s="1"/>
  <c r="B81" i="3" s="1"/>
  <c r="F82" i="3" s="1"/>
  <c r="D82" i="3" l="1"/>
  <c r="C82" i="3" s="1"/>
  <c r="B82" i="3" s="1"/>
  <c r="F83" i="3" s="1"/>
  <c r="D83" i="3" l="1"/>
  <c r="C83" i="3" s="1"/>
  <c r="B83" i="3" s="1"/>
  <c r="F84" i="3" s="1"/>
  <c r="D84" i="3" l="1"/>
  <c r="C84" i="3" s="1"/>
  <c r="B84" i="3" s="1"/>
  <c r="F85" i="3" s="1"/>
  <c r="D85" i="3" l="1"/>
  <c r="C85" i="3" s="1"/>
  <c r="B85" i="3" s="1"/>
  <c r="F86" i="3" s="1"/>
  <c r="D86" i="3" l="1"/>
  <c r="C86" i="3" s="1"/>
  <c r="B86" i="3" s="1"/>
  <c r="F87" i="3" s="1"/>
  <c r="D87" i="3" l="1"/>
  <c r="C87" i="3" s="1"/>
  <c r="B87" i="3" s="1"/>
  <c r="F88" i="3" s="1"/>
  <c r="D88" i="3" l="1"/>
  <c r="C88" i="3" s="1"/>
  <c r="B88" i="3" s="1"/>
  <c r="F89" i="3" s="1"/>
  <c r="D89" i="3" l="1"/>
  <c r="C89" i="3" s="1"/>
  <c r="B89" i="3" s="1"/>
  <c r="F90" i="3" s="1"/>
  <c r="D90" i="3" l="1"/>
  <c r="C90" i="3" s="1"/>
  <c r="B90" i="3" s="1"/>
  <c r="F91" i="3" s="1"/>
  <c r="D91" i="3" l="1"/>
  <c r="C91" i="3" s="1"/>
  <c r="B91" i="3" s="1"/>
  <c r="F92" i="3" s="1"/>
  <c r="D92" i="3" l="1"/>
  <c r="C92" i="3" s="1"/>
  <c r="B92" i="3" s="1"/>
  <c r="F93" i="3" s="1"/>
  <c r="D93" i="3" l="1"/>
  <c r="C93" i="3" s="1"/>
  <c r="B93" i="3" s="1"/>
  <c r="F94" i="3" s="1"/>
  <c r="D94" i="3" l="1"/>
  <c r="C94" i="3" s="1"/>
  <c r="B94" i="3" s="1"/>
  <c r="F95" i="3" s="1"/>
  <c r="D95" i="3" l="1"/>
  <c r="C95" i="3" s="1"/>
  <c r="B95" i="3" s="1"/>
  <c r="F96" i="3" s="1"/>
  <c r="D96" i="3" l="1"/>
  <c r="C96" i="3" s="1"/>
  <c r="B96" i="3" s="1"/>
  <c r="F97" i="3" s="1"/>
  <c r="D97" i="3" l="1"/>
  <c r="C97" i="3" s="1"/>
  <c r="B97" i="3" s="1"/>
  <c r="F98" i="3" s="1"/>
  <c r="D98" i="3" l="1"/>
  <c r="C98" i="3" s="1"/>
  <c r="B98" i="3" s="1"/>
  <c r="F99" i="3" s="1"/>
  <c r="D99" i="3" l="1"/>
  <c r="C99" i="3" s="1"/>
  <c r="B99" i="3" s="1"/>
  <c r="F100" i="3" s="1"/>
  <c r="D100" i="3" l="1"/>
  <c r="C100" i="3" s="1"/>
  <c r="B100" i="3" s="1"/>
  <c r="F101" i="3" s="1"/>
  <c r="D101" i="3" l="1"/>
  <c r="C101" i="3" s="1"/>
  <c r="B101" i="3" s="1"/>
  <c r="F102" i="3" s="1"/>
  <c r="D102" i="3" l="1"/>
  <c r="C102" i="3" s="1"/>
  <c r="B102" i="3" s="1"/>
  <c r="F103" i="3" s="1"/>
  <c r="D103" i="3" l="1"/>
  <c r="C103" i="3" s="1"/>
  <c r="B103" i="3" s="1"/>
  <c r="F104" i="3" s="1"/>
  <c r="D104" i="3" l="1"/>
  <c r="C104" i="3" s="1"/>
  <c r="B104" i="3" s="1"/>
  <c r="F105" i="3" s="1"/>
  <c r="D105" i="3" l="1"/>
  <c r="C105" i="3" s="1"/>
  <c r="B105" i="3" s="1"/>
  <c r="F106" i="3" s="1"/>
  <c r="D106" i="3" l="1"/>
  <c r="C106" i="3" s="1"/>
  <c r="B106" i="3" s="1"/>
  <c r="F107" i="3" s="1"/>
  <c r="D107" i="3" l="1"/>
  <c r="C107" i="3" s="1"/>
  <c r="B107" i="3" s="1"/>
  <c r="F108" i="3" s="1"/>
  <c r="D108" i="3" l="1"/>
  <c r="C108" i="3" s="1"/>
  <c r="B108" i="3" s="1"/>
  <c r="F109" i="3" s="1"/>
  <c r="D109" i="3" l="1"/>
  <c r="C109" i="3" s="1"/>
  <c r="B109" i="3" s="1"/>
  <c r="F110" i="3" s="1"/>
  <c r="D110" i="3" l="1"/>
  <c r="C110" i="3" s="1"/>
  <c r="B110" i="3" s="1"/>
  <c r="F111" i="3" s="1"/>
  <c r="D111" i="3" l="1"/>
  <c r="C111" i="3" s="1"/>
  <c r="B111" i="3" s="1"/>
  <c r="F112" i="3" s="1"/>
  <c r="D112" i="3" l="1"/>
  <c r="C112" i="3" s="1"/>
  <c r="B112" i="3" s="1"/>
  <c r="F113" i="3" s="1"/>
  <c r="D113" i="3" l="1"/>
  <c r="C113" i="3" s="1"/>
  <c r="B113" i="3" s="1"/>
  <c r="F114" i="3" s="1"/>
  <c r="D114" i="3" l="1"/>
  <c r="C114" i="3" s="1"/>
  <c r="B114" i="3" s="1"/>
  <c r="F115" i="3" s="1"/>
  <c r="D115" i="3" l="1"/>
  <c r="C115" i="3" s="1"/>
  <c r="B115" i="3" s="1"/>
  <c r="F116" i="3" s="1"/>
  <c r="D116" i="3" l="1"/>
  <c r="C116" i="3" s="1"/>
  <c r="B116" i="3" s="1"/>
  <c r="F117" i="3" s="1"/>
  <c r="D117" i="3" l="1"/>
  <c r="C117" i="3" s="1"/>
  <c r="B117" i="3" s="1"/>
  <c r="F118" i="3" s="1"/>
  <c r="D118" i="3" l="1"/>
  <c r="C118" i="3" s="1"/>
  <c r="B118" i="3" s="1"/>
  <c r="F119" i="3" s="1"/>
  <c r="D119" i="3" l="1"/>
  <c r="C119" i="3" s="1"/>
  <c r="B119" i="3" s="1"/>
  <c r="F120" i="3" s="1"/>
  <c r="D120" i="3" l="1"/>
  <c r="C120" i="3" s="1"/>
  <c r="B120" i="3" s="1"/>
  <c r="F121" i="3" s="1"/>
  <c r="D121" i="3" l="1"/>
  <c r="C121" i="3" s="1"/>
  <c r="B121" i="3" s="1"/>
  <c r="F122" i="3" s="1"/>
  <c r="D122" i="3" l="1"/>
  <c r="C122" i="3" s="1"/>
  <c r="B122" i="3" s="1"/>
  <c r="F123" i="3" s="1"/>
  <c r="D123" i="3" l="1"/>
  <c r="C123" i="3" s="1"/>
  <c r="B123" i="3" s="1"/>
  <c r="F124" i="3" s="1"/>
  <c r="D124" i="3" l="1"/>
  <c r="C124" i="3" s="1"/>
  <c r="B124" i="3" s="1"/>
  <c r="F125" i="3" s="1"/>
  <c r="D125" i="3" l="1"/>
  <c r="C125" i="3" s="1"/>
  <c r="B125" i="3" s="1"/>
  <c r="F126" i="3" s="1"/>
  <c r="D126" i="3" l="1"/>
  <c r="C126" i="3" s="1"/>
  <c r="B126" i="3" s="1"/>
  <c r="F127" i="3" s="1"/>
  <c r="D127" i="3" l="1"/>
  <c r="C127" i="3" s="1"/>
  <c r="B127" i="3" s="1"/>
  <c r="F128" i="3" s="1"/>
  <c r="D128" i="3" l="1"/>
  <c r="C128" i="3" s="1"/>
  <c r="B128" i="3" s="1"/>
  <c r="F129" i="3" s="1"/>
  <c r="D129" i="3" l="1"/>
  <c r="C129" i="3" s="1"/>
  <c r="B129" i="3" s="1"/>
  <c r="F130" i="3" s="1"/>
  <c r="D130" i="3" l="1"/>
  <c r="C130" i="3" s="1"/>
  <c r="B130" i="3" s="1"/>
  <c r="F131" i="3" s="1"/>
  <c r="D131" i="3" l="1"/>
  <c r="C131" i="3" s="1"/>
  <c r="B131" i="3" s="1"/>
  <c r="F132" i="3" s="1"/>
  <c r="D132" i="3" l="1"/>
  <c r="C132" i="3" s="1"/>
  <c r="B132" i="3" s="1"/>
  <c r="F133" i="3" s="1"/>
  <c r="D133" i="3" l="1"/>
  <c r="C133" i="3" s="1"/>
  <c r="B133" i="3" s="1"/>
  <c r="F134" i="3" s="1"/>
  <c r="D134" i="3" l="1"/>
  <c r="C134" i="3" s="1"/>
  <c r="B134" i="3" s="1"/>
  <c r="F135" i="3" s="1"/>
  <c r="D135" i="3" l="1"/>
  <c r="C135" i="3" s="1"/>
  <c r="B135" i="3" s="1"/>
  <c r="F136" i="3" s="1"/>
  <c r="D136" i="3" l="1"/>
  <c r="C136" i="3" s="1"/>
  <c r="B136" i="3" s="1"/>
  <c r="F137" i="3" s="1"/>
  <c r="D137" i="3" l="1"/>
  <c r="C137" i="3" s="1"/>
  <c r="B137" i="3" s="1"/>
  <c r="F138" i="3" s="1"/>
  <c r="D138" i="3" l="1"/>
  <c r="C138" i="3" s="1"/>
  <c r="B138" i="3" s="1"/>
  <c r="F139" i="3" s="1"/>
  <c r="D139" i="3" l="1"/>
  <c r="C139" i="3" s="1"/>
  <c r="B139" i="3" s="1"/>
  <c r="F140" i="3" s="1"/>
  <c r="D140" i="3" l="1"/>
  <c r="C140" i="3" s="1"/>
  <c r="B140" i="3" s="1"/>
  <c r="F141" i="3" s="1"/>
  <c r="D141" i="3" l="1"/>
  <c r="C141" i="3" s="1"/>
  <c r="B141" i="3" s="1"/>
  <c r="F142" i="3" s="1"/>
  <c r="D142" i="3" l="1"/>
  <c r="C142" i="3" s="1"/>
  <c r="B142" i="3" s="1"/>
  <c r="F143" i="3" s="1"/>
  <c r="D143" i="3" l="1"/>
  <c r="C143" i="3" s="1"/>
  <c r="B143" i="3" s="1"/>
  <c r="F144" i="3" s="1"/>
  <c r="D144" i="3" l="1"/>
  <c r="C144" i="3" s="1"/>
  <c r="B144" i="3" s="1"/>
  <c r="F145" i="3" s="1"/>
  <c r="D145" i="3" l="1"/>
  <c r="C145" i="3" s="1"/>
  <c r="B145" i="3" s="1"/>
  <c r="F146" i="3" s="1"/>
  <c r="D146" i="3" l="1"/>
  <c r="C146" i="3" s="1"/>
  <c r="B146" i="3" s="1"/>
  <c r="F147" i="3" s="1"/>
  <c r="D147" i="3" l="1"/>
  <c r="C147" i="3" s="1"/>
  <c r="B147" i="3" s="1"/>
  <c r="F148" i="3" s="1"/>
  <c r="D148" i="3" l="1"/>
  <c r="C148" i="3" s="1"/>
  <c r="B148" i="3" s="1"/>
  <c r="F149" i="3" s="1"/>
  <c r="D149" i="3" l="1"/>
  <c r="C149" i="3" s="1"/>
  <c r="B149" i="3" s="1"/>
  <c r="F150" i="3" s="1"/>
  <c r="D150" i="3" l="1"/>
  <c r="C150" i="3" s="1"/>
  <c r="B150" i="3" s="1"/>
  <c r="F151" i="3" s="1"/>
  <c r="D151" i="3" l="1"/>
  <c r="C151" i="3" s="1"/>
  <c r="B151" i="3" s="1"/>
  <c r="F152" i="3" s="1"/>
  <c r="D152" i="3" l="1"/>
  <c r="C152" i="3" s="1"/>
  <c r="B152" i="3" s="1"/>
  <c r="F153" i="3" s="1"/>
  <c r="D153" i="3" l="1"/>
  <c r="C153" i="3" s="1"/>
  <c r="B153" i="3" s="1"/>
  <c r="F154" i="3" s="1"/>
  <c r="D154" i="3" l="1"/>
  <c r="C154" i="3" s="1"/>
  <c r="B154" i="3" s="1"/>
  <c r="F155" i="3" s="1"/>
  <c r="D155" i="3" l="1"/>
  <c r="C155" i="3" s="1"/>
  <c r="B155" i="3" s="1"/>
  <c r="F156" i="3" s="1"/>
  <c r="D156" i="3" l="1"/>
  <c r="C156" i="3" s="1"/>
  <c r="B156" i="3" s="1"/>
  <c r="F157" i="3" s="1"/>
  <c r="D157" i="3" l="1"/>
  <c r="C157" i="3" s="1"/>
  <c r="B157" i="3" s="1"/>
  <c r="F158" i="3" s="1"/>
  <c r="D158" i="3" l="1"/>
  <c r="C158" i="3" l="1"/>
  <c r="I15" i="3"/>
  <c r="I16" i="3" l="1"/>
  <c r="B158" i="3"/>
  <c r="F159" i="3" s="1"/>
  <c r="D159" i="3" s="1"/>
  <c r="C159" i="3" s="1"/>
  <c r="B159" i="3" s="1"/>
  <c r="F160" i="3" s="1"/>
  <c r="D160" i="3" s="1"/>
  <c r="C160" i="3" s="1"/>
  <c r="B160" i="3" s="1"/>
  <c r="F161" i="3" s="1"/>
  <c r="I17" i="3" l="1"/>
  <c r="I18" i="3"/>
  <c r="D161" i="3"/>
  <c r="C161" i="3" s="1"/>
  <c r="B161" i="3" s="1"/>
  <c r="F162" i="3" s="1"/>
  <c r="D162" i="3" l="1"/>
  <c r="C162" i="3" s="1"/>
  <c r="B162" i="3" s="1"/>
  <c r="F163" i="3" s="1"/>
  <c r="D163" i="3" l="1"/>
  <c r="C163" i="3" s="1"/>
  <c r="B163" i="3" s="1"/>
  <c r="F164" i="3" s="1"/>
  <c r="D164" i="3" l="1"/>
  <c r="C164" i="3" s="1"/>
  <c r="B164" i="3" s="1"/>
  <c r="F165" i="3" s="1"/>
  <c r="D165" i="3" l="1"/>
  <c r="C165" i="3" s="1"/>
  <c r="B165" i="3" s="1"/>
  <c r="F166" i="3" s="1"/>
  <c r="D166" i="3" l="1"/>
  <c r="C166" i="3" s="1"/>
  <c r="B166" i="3" s="1"/>
  <c r="F167" i="3" s="1"/>
  <c r="D167" i="3" l="1"/>
  <c r="C167" i="3" s="1"/>
  <c r="B167" i="3" s="1"/>
  <c r="F168" i="3" s="1"/>
  <c r="D168" i="3" l="1"/>
  <c r="C168" i="3" s="1"/>
  <c r="B168" i="3" s="1"/>
  <c r="F169" i="3" s="1"/>
  <c r="D169" i="3" l="1"/>
  <c r="C169" i="3" s="1"/>
  <c r="B169" i="3" s="1"/>
  <c r="F170" i="3" s="1"/>
  <c r="D170" i="3" l="1"/>
  <c r="C170" i="3" s="1"/>
  <c r="B170" i="3" s="1"/>
  <c r="F171" i="3" s="1"/>
  <c r="D171" i="3" l="1"/>
  <c r="C171" i="3" s="1"/>
  <c r="B171" i="3" s="1"/>
  <c r="F172" i="3" s="1"/>
  <c r="D172" i="3" l="1"/>
  <c r="C172" i="3" s="1"/>
  <c r="B172" i="3" s="1"/>
  <c r="F173" i="3" s="1"/>
  <c r="D173" i="3" l="1"/>
  <c r="C173" i="3" s="1"/>
  <c r="B173" i="3" s="1"/>
  <c r="F174" i="3" s="1"/>
  <c r="D174" i="3" l="1"/>
  <c r="C174" i="3" s="1"/>
  <c r="B174" i="3" s="1"/>
  <c r="F175" i="3" s="1"/>
  <c r="D175" i="3" l="1"/>
  <c r="C175" i="3" s="1"/>
  <c r="B175" i="3" s="1"/>
  <c r="F176" i="3" s="1"/>
  <c r="D176" i="3" l="1"/>
  <c r="C176" i="3" s="1"/>
  <c r="B176" i="3" s="1"/>
  <c r="F177" i="3" s="1"/>
  <c r="D177" i="3" l="1"/>
  <c r="C177" i="3" s="1"/>
  <c r="B177" i="3" s="1"/>
  <c r="F178" i="3" s="1"/>
  <c r="D178" i="3" l="1"/>
  <c r="C178" i="3" s="1"/>
  <c r="B178" i="3" s="1"/>
  <c r="F179" i="3" s="1"/>
  <c r="D179" i="3" l="1"/>
  <c r="C179" i="3" s="1"/>
  <c r="B179" i="3" s="1"/>
  <c r="F180" i="3" s="1"/>
  <c r="D180" i="3" l="1"/>
  <c r="C180" i="3" s="1"/>
  <c r="B180" i="3" s="1"/>
  <c r="F181" i="3" s="1"/>
  <c r="D181" i="3" l="1"/>
  <c r="C181" i="3" s="1"/>
  <c r="B181" i="3" s="1"/>
  <c r="F182" i="3" s="1"/>
  <c r="D182" i="3" l="1"/>
  <c r="C182" i="3" s="1"/>
  <c r="B182" i="3" s="1"/>
  <c r="F183" i="3" s="1"/>
  <c r="D183" i="3" l="1"/>
  <c r="C183" i="3" s="1"/>
  <c r="B183" i="3" s="1"/>
  <c r="F184" i="3" s="1"/>
  <c r="D184" i="3" l="1"/>
  <c r="C184" i="3" s="1"/>
  <c r="B184" i="3" s="1"/>
  <c r="F185" i="3" s="1"/>
  <c r="D185" i="3" l="1"/>
  <c r="C185" i="3" s="1"/>
  <c r="B185" i="3" s="1"/>
  <c r="F186" i="3" s="1"/>
  <c r="D186" i="3" l="1"/>
  <c r="C186" i="3" s="1"/>
  <c r="B186" i="3" s="1"/>
  <c r="F187" i="3" s="1"/>
  <c r="D187" i="3" l="1"/>
  <c r="C187" i="3" s="1"/>
  <c r="B187" i="3" s="1"/>
  <c r="F188" i="3" s="1"/>
  <c r="D188" i="3" l="1"/>
  <c r="C188" i="3" s="1"/>
  <c r="B188" i="3" s="1"/>
  <c r="F189" i="3" s="1"/>
  <c r="D189" i="3" l="1"/>
  <c r="C189" i="3" s="1"/>
  <c r="B189" i="3" s="1"/>
  <c r="F190" i="3" s="1"/>
  <c r="D190" i="3" l="1"/>
  <c r="C190" i="3" s="1"/>
  <c r="B190" i="3" s="1"/>
  <c r="F191" i="3" s="1"/>
  <c r="D191" i="3" l="1"/>
  <c r="C191" i="3" s="1"/>
  <c r="B191" i="3" s="1"/>
  <c r="F192" i="3" s="1"/>
  <c r="D192" i="3" l="1"/>
  <c r="C192" i="3" s="1"/>
  <c r="B192" i="3" s="1"/>
  <c r="F193" i="3" s="1"/>
  <c r="D193" i="3" l="1"/>
  <c r="C193" i="3" s="1"/>
  <c r="B193" i="3" s="1"/>
  <c r="F194" i="3" s="1"/>
  <c r="D194" i="3" l="1"/>
  <c r="C194" i="3" s="1"/>
  <c r="B194" i="3" s="1"/>
  <c r="F195" i="3" s="1"/>
  <c r="D195" i="3" l="1"/>
  <c r="C195" i="3" s="1"/>
  <c r="B195" i="3" s="1"/>
  <c r="F196" i="3" s="1"/>
  <c r="D196" i="3" l="1"/>
  <c r="C196" i="3" s="1"/>
  <c r="B196" i="3" s="1"/>
  <c r="F197" i="3" s="1"/>
  <c r="D197" i="3" l="1"/>
  <c r="C197" i="3" s="1"/>
  <c r="B197" i="3" s="1"/>
  <c r="F198" i="3" s="1"/>
  <c r="D198" i="3" l="1"/>
  <c r="C198" i="3" s="1"/>
  <c r="B198" i="3" s="1"/>
  <c r="F199" i="3" s="1"/>
  <c r="D199" i="3" l="1"/>
  <c r="C199" i="3" s="1"/>
  <c r="B199" i="3" s="1"/>
  <c r="F200" i="3" s="1"/>
  <c r="D200" i="3" l="1"/>
  <c r="C200" i="3" s="1"/>
  <c r="B200" i="3" s="1"/>
  <c r="F201" i="3" s="1"/>
  <c r="D201" i="3" l="1"/>
  <c r="C201" i="3" s="1"/>
  <c r="B201" i="3" s="1"/>
  <c r="F202" i="3" s="1"/>
  <c r="D202" i="3" l="1"/>
  <c r="C202" i="3" s="1"/>
  <c r="B202" i="3" s="1"/>
  <c r="F203" i="3" s="1"/>
  <c r="D203" i="3" l="1"/>
  <c r="C203" i="3" s="1"/>
  <c r="B203" i="3" s="1"/>
  <c r="F204" i="3" s="1"/>
  <c r="D204" i="3" l="1"/>
  <c r="C204" i="3" s="1"/>
  <c r="B204" i="3" s="1"/>
  <c r="F205" i="3" s="1"/>
  <c r="D205" i="3" l="1"/>
  <c r="C205" i="3" s="1"/>
  <c r="B205" i="3" s="1"/>
  <c r="F206" i="3" s="1"/>
  <c r="D206" i="3" l="1"/>
  <c r="C206" i="3" s="1"/>
  <c r="B206" i="3" s="1"/>
  <c r="F207" i="3" s="1"/>
  <c r="D207" i="3" l="1"/>
  <c r="C207" i="3" s="1"/>
  <c r="B207" i="3" s="1"/>
  <c r="F208" i="3" s="1"/>
  <c r="D208" i="3" l="1"/>
  <c r="C208" i="3" s="1"/>
  <c r="B208" i="3" s="1"/>
  <c r="F209" i="3" s="1"/>
  <c r="D209" i="3" l="1"/>
  <c r="C209" i="3" s="1"/>
  <c r="B209" i="3" s="1"/>
  <c r="F210" i="3" s="1"/>
  <c r="D210" i="3" l="1"/>
  <c r="C210" i="3" s="1"/>
  <c r="B210" i="3" s="1"/>
  <c r="F211" i="3" s="1"/>
  <c r="D211" i="3" l="1"/>
  <c r="C211" i="3" s="1"/>
  <c r="B211" i="3" s="1"/>
  <c r="F212" i="3" s="1"/>
  <c r="D212" i="3" l="1"/>
  <c r="C212" i="3" s="1"/>
  <c r="B212" i="3" s="1"/>
  <c r="F213" i="3" s="1"/>
  <c r="D213" i="3" l="1"/>
  <c r="C213" i="3" s="1"/>
  <c r="B213" i="3" s="1"/>
  <c r="F214" i="3" s="1"/>
  <c r="D214" i="3" l="1"/>
  <c r="C214" i="3" s="1"/>
  <c r="B214" i="3" s="1"/>
  <c r="F215" i="3" s="1"/>
  <c r="D215" i="3" l="1"/>
  <c r="C215" i="3" s="1"/>
  <c r="B215" i="3" s="1"/>
  <c r="F216" i="3" s="1"/>
  <c r="D216" i="3" l="1"/>
  <c r="C216" i="3" s="1"/>
  <c r="B216" i="3" s="1"/>
  <c r="F217" i="3" s="1"/>
  <c r="D217" i="3" l="1"/>
  <c r="C217" i="3" s="1"/>
  <c r="B217" i="3" s="1"/>
  <c r="F218" i="3" s="1"/>
  <c r="D218" i="3" l="1"/>
  <c r="C218" i="3" s="1"/>
  <c r="B218" i="3" s="1"/>
  <c r="F219" i="3" s="1"/>
  <c r="D219" i="3" l="1"/>
  <c r="C219" i="3" s="1"/>
  <c r="B219" i="3" s="1"/>
  <c r="F220" i="3" s="1"/>
  <c r="D220" i="3" l="1"/>
  <c r="C220" i="3" s="1"/>
  <c r="B220" i="3" s="1"/>
  <c r="F221" i="3" s="1"/>
  <c r="D221" i="3" l="1"/>
  <c r="C221" i="3" s="1"/>
  <c r="B221" i="3" s="1"/>
  <c r="F222" i="3" s="1"/>
  <c r="D222" i="3" l="1"/>
  <c r="C222" i="3" s="1"/>
  <c r="B222" i="3" s="1"/>
  <c r="F223" i="3" s="1"/>
  <c r="D223" i="3" l="1"/>
  <c r="C223" i="3" s="1"/>
  <c r="B223" i="3" s="1"/>
  <c r="F224" i="3" s="1"/>
  <c r="D224" i="3" l="1"/>
  <c r="C224" i="3" s="1"/>
  <c r="B224" i="3" s="1"/>
  <c r="F225" i="3" s="1"/>
  <c r="D225" i="3" l="1"/>
  <c r="C225" i="3" s="1"/>
  <c r="B225" i="3" s="1"/>
  <c r="F226" i="3" s="1"/>
  <c r="D226" i="3" l="1"/>
  <c r="C226" i="3" s="1"/>
  <c r="B226" i="3" s="1"/>
  <c r="F227" i="3" s="1"/>
  <c r="D227" i="3" l="1"/>
  <c r="C227" i="3" s="1"/>
  <c r="B227" i="3" s="1"/>
  <c r="F228" i="3" s="1"/>
  <c r="D228" i="3" l="1"/>
  <c r="C228" i="3" s="1"/>
  <c r="B228" i="3" s="1"/>
  <c r="F229" i="3" s="1"/>
  <c r="D229" i="3" l="1"/>
  <c r="C229" i="3" s="1"/>
  <c r="B229" i="3" s="1"/>
  <c r="F230" i="3" s="1"/>
  <c r="D230" i="3" l="1"/>
  <c r="C230" i="3" s="1"/>
  <c r="B230" i="3" s="1"/>
  <c r="F231" i="3" s="1"/>
  <c r="D231" i="3" l="1"/>
  <c r="C231" i="3" s="1"/>
  <c r="B231" i="3" s="1"/>
  <c r="F232" i="3" s="1"/>
  <c r="D232" i="3" l="1"/>
  <c r="C232" i="3" s="1"/>
  <c r="B232" i="3" s="1"/>
  <c r="F233" i="3" s="1"/>
  <c r="D233" i="3" l="1"/>
  <c r="C233" i="3" s="1"/>
  <c r="B233" i="3" s="1"/>
  <c r="F234" i="3" s="1"/>
  <c r="D234" i="3" l="1"/>
  <c r="C234" i="3" s="1"/>
  <c r="B234" i="3" s="1"/>
  <c r="F235" i="3" s="1"/>
  <c r="D235" i="3" l="1"/>
  <c r="C235" i="3" s="1"/>
  <c r="B235" i="3" s="1"/>
  <c r="F236" i="3" s="1"/>
  <c r="D236" i="3" l="1"/>
  <c r="C236" i="3" s="1"/>
  <c r="B236" i="3" s="1"/>
  <c r="F237" i="3" s="1"/>
  <c r="D237" i="3" l="1"/>
  <c r="C237" i="3" s="1"/>
  <c r="B237" i="3" s="1"/>
  <c r="F238" i="3" s="1"/>
  <c r="D238" i="3" l="1"/>
  <c r="C238" i="3" s="1"/>
  <c r="B238" i="3" s="1"/>
  <c r="F239" i="3" s="1"/>
  <c r="D239" i="3" l="1"/>
  <c r="C239" i="3" s="1"/>
  <c r="B239" i="3" s="1"/>
  <c r="F240" i="3" s="1"/>
  <c r="D240" i="3" l="1"/>
  <c r="C240" i="3" s="1"/>
  <c r="B240" i="3" s="1"/>
  <c r="F241" i="3" s="1"/>
  <c r="D241" i="3" l="1"/>
  <c r="C241" i="3" s="1"/>
  <c r="B241" i="3" s="1"/>
  <c r="F242" i="3" s="1"/>
  <c r="D242" i="3" l="1"/>
  <c r="C242" i="3" s="1"/>
  <c r="B242" i="3" s="1"/>
  <c r="F243" i="3" s="1"/>
  <c r="D243" i="3" l="1"/>
  <c r="C243" i="3" s="1"/>
  <c r="B243" i="3" s="1"/>
  <c r="F244" i="3" s="1"/>
  <c r="D244" i="3" l="1"/>
  <c r="C244" i="3" s="1"/>
  <c r="B244" i="3" s="1"/>
  <c r="F245" i="3" s="1"/>
  <c r="D245" i="3" l="1"/>
  <c r="C245" i="3" s="1"/>
  <c r="B245" i="3" s="1"/>
  <c r="F246" i="3" s="1"/>
  <c r="D246" i="3" l="1"/>
  <c r="C246" i="3" s="1"/>
  <c r="B246" i="3" s="1"/>
  <c r="F247" i="3" s="1"/>
  <c r="D247" i="3" l="1"/>
  <c r="C247" i="3" s="1"/>
  <c r="B247" i="3" s="1"/>
  <c r="F248" i="3" s="1"/>
  <c r="D248" i="3" l="1"/>
  <c r="C248" i="3" l="1"/>
  <c r="B248" i="3" l="1"/>
  <c r="F249" i="3" s="1"/>
  <c r="D249" i="3" s="1"/>
  <c r="C249" i="3" l="1"/>
  <c r="B249" i="3" l="1"/>
  <c r="F250" i="3" s="1"/>
  <c r="D250" i="3" s="1"/>
  <c r="C250" i="3" l="1"/>
  <c r="B250" i="3" l="1"/>
  <c r="F251" i="3" s="1"/>
  <c r="D251" i="3" s="1"/>
  <c r="C251" i="3" l="1"/>
  <c r="B251" i="3" l="1"/>
  <c r="F252" i="3" s="1"/>
  <c r="D252" i="3" s="1"/>
  <c r="C252" i="3" l="1"/>
  <c r="B252" i="3" l="1"/>
  <c r="F253" i="3" s="1"/>
  <c r="D253" i="3" s="1"/>
  <c r="C253" i="3" s="1"/>
  <c r="B253" i="3" s="1"/>
  <c r="F254" i="3" s="1"/>
  <c r="D254" i="3" s="1"/>
  <c r="C254" i="3" s="1"/>
  <c r="B254" i="3" s="1"/>
  <c r="F255" i="3" s="1"/>
  <c r="D255" i="3" s="1"/>
  <c r="C255" i="3" s="1"/>
  <c r="B255" i="3" s="1"/>
  <c r="F256" i="3" s="1"/>
  <c r="D256" i="3" s="1"/>
  <c r="C256" i="3" s="1"/>
  <c r="B256" i="3" s="1"/>
  <c r="F257" i="3" s="1"/>
  <c r="D257" i="3" s="1"/>
  <c r="C257" i="3" s="1"/>
  <c r="B257" i="3" s="1"/>
  <c r="F258" i="3" s="1"/>
  <c r="D258" i="3" s="1"/>
  <c r="C258" i="3" s="1"/>
  <c r="B258" i="3" s="1"/>
  <c r="F259" i="3" s="1"/>
  <c r="D259" i="3" s="1"/>
  <c r="C259" i="3" s="1"/>
  <c r="B259" i="3" s="1"/>
  <c r="F260" i="3" s="1"/>
  <c r="D260" i="3" s="1"/>
  <c r="C260" i="3" s="1"/>
  <c r="B260" i="3" s="1"/>
  <c r="F261" i="3" s="1"/>
  <c r="D261" i="3" s="1"/>
  <c r="C261" i="3" s="1"/>
  <c r="B261" i="3" s="1"/>
  <c r="F262" i="3" s="1"/>
  <c r="D262" i="3" s="1"/>
  <c r="C262" i="3" s="1"/>
  <c r="B262" i="3" s="1"/>
  <c r="F263" i="3" s="1"/>
  <c r="D263" i="3" s="1"/>
  <c r="C263" i="3" s="1"/>
  <c r="B263" i="3" s="1"/>
  <c r="F264" i="3" s="1"/>
  <c r="D264" i="3" s="1"/>
  <c r="C264" i="3" s="1"/>
  <c r="B264" i="3" s="1"/>
  <c r="F265" i="3" s="1"/>
  <c r="D265" i="3" s="1"/>
  <c r="C265" i="3" s="1"/>
  <c r="B265" i="3" s="1"/>
  <c r="F266" i="3" s="1"/>
  <c r="D266" i="3" s="1"/>
  <c r="C266" i="3" s="1"/>
  <c r="B266" i="3" s="1"/>
  <c r="F267" i="3" s="1"/>
  <c r="D267" i="3" s="1"/>
  <c r="C267" i="3" s="1"/>
  <c r="B267" i="3" s="1"/>
  <c r="F268" i="3" s="1"/>
  <c r="D268" i="3" s="1"/>
  <c r="C268" i="3" s="1"/>
  <c r="B268" i="3" s="1"/>
  <c r="F269" i="3" s="1"/>
  <c r="D269" i="3" s="1"/>
  <c r="C269" i="3" s="1"/>
  <c r="B269" i="3" s="1"/>
  <c r="F270" i="3" s="1"/>
  <c r="D270" i="3" s="1"/>
  <c r="C270" i="3" s="1"/>
  <c r="B270" i="3" s="1"/>
  <c r="F271" i="3" s="1"/>
  <c r="D271" i="3" l="1"/>
  <c r="C271" i="3" s="1"/>
  <c r="B271" i="3" s="1"/>
  <c r="F272" i="3" s="1"/>
  <c r="D272" i="3" l="1"/>
  <c r="C272" i="3" s="1"/>
  <c r="B272" i="3" s="1"/>
  <c r="F273" i="3" s="1"/>
  <c r="D273" i="3" s="1"/>
  <c r="C273" i="3" s="1"/>
  <c r="B273" i="3" s="1"/>
  <c r="F274" i="3" s="1"/>
  <c r="D274" i="3" s="1"/>
  <c r="C274" i="3" s="1"/>
  <c r="B274" i="3" s="1"/>
  <c r="F275" i="3" s="1"/>
  <c r="D275" i="3" l="1"/>
  <c r="C275" i="3" s="1"/>
  <c r="B275" i="3" s="1"/>
  <c r="F276" i="3" s="1"/>
  <c r="D276" i="3" l="1"/>
  <c r="C276" i="3" s="1"/>
  <c r="B276" i="3" s="1"/>
  <c r="F277" i="3" s="1"/>
  <c r="D277" i="3" s="1"/>
  <c r="C277" i="3" s="1"/>
  <c r="B277" i="3" s="1"/>
  <c r="F278" i="3" s="1"/>
  <c r="D278" i="3" l="1"/>
  <c r="C278" i="3" s="1"/>
  <c r="B278" i="3" s="1"/>
  <c r="F279" i="3" s="1"/>
  <c r="D279" i="3" l="1"/>
  <c r="C279" i="3" s="1"/>
  <c r="B279" i="3" s="1"/>
  <c r="F280" i="3" s="1"/>
  <c r="D280" i="3" l="1"/>
  <c r="C280" i="3" s="1"/>
  <c r="B280" i="3" s="1"/>
  <c r="F281" i="3" s="1"/>
  <c r="D281" i="3" s="1"/>
  <c r="C281" i="3" s="1"/>
  <c r="B281" i="3" s="1"/>
  <c r="F282" i="3" s="1"/>
  <c r="D282" i="3" s="1"/>
  <c r="C282" i="3" s="1"/>
  <c r="B282" i="3" s="1"/>
  <c r="F283" i="3" s="1"/>
  <c r="D283" i="3" l="1"/>
  <c r="C283" i="3" s="1"/>
  <c r="B283" i="3" s="1"/>
  <c r="F284" i="3" s="1"/>
  <c r="D284" i="3" s="1"/>
  <c r="C284" i="3" s="1"/>
  <c r="B284" i="3" s="1"/>
  <c r="F285" i="3" s="1"/>
  <c r="D285" i="3" s="1"/>
  <c r="C285" i="3" s="1"/>
  <c r="B285" i="3" s="1"/>
  <c r="F286" i="3" s="1"/>
  <c r="D286" i="3" l="1"/>
  <c r="C286" i="3" s="1"/>
  <c r="B286" i="3" s="1"/>
  <c r="F287" i="3" s="1"/>
  <c r="D287" i="3" s="1"/>
  <c r="C287" i="3" s="1"/>
  <c r="B287" i="3" s="1"/>
  <c r="F288" i="3" s="1"/>
  <c r="D288" i="3" l="1"/>
  <c r="C288" i="3" s="1"/>
  <c r="B288" i="3" s="1"/>
  <c r="F289" i="3" s="1"/>
  <c r="D289" i="3" s="1"/>
  <c r="C289" i="3" s="1"/>
  <c r="B289" i="3" s="1"/>
  <c r="F290" i="3" s="1"/>
  <c r="D290" i="3" s="1"/>
  <c r="C290" i="3" s="1"/>
  <c r="B290" i="3" s="1"/>
  <c r="F291" i="3" s="1"/>
  <c r="D291" i="3" l="1"/>
  <c r="C291" i="3" s="1"/>
  <c r="B291" i="3" s="1"/>
  <c r="F292" i="3" s="1"/>
  <c r="D292" i="3" l="1"/>
  <c r="C292" i="3" s="1"/>
  <c r="B292" i="3" s="1"/>
  <c r="F293" i="3" s="1"/>
  <c r="D293" i="3" s="1"/>
  <c r="C293" i="3" s="1"/>
  <c r="B293" i="3" s="1"/>
  <c r="F294" i="3" s="1"/>
  <c r="D294" i="3" s="1"/>
  <c r="C294" i="3" s="1"/>
  <c r="B294" i="3" s="1"/>
  <c r="F295" i="3" s="1"/>
  <c r="D295" i="3" l="1"/>
  <c r="C295" i="3" s="1"/>
  <c r="B295" i="3" s="1"/>
  <c r="F296" i="3" s="1"/>
  <c r="D296" i="3" s="1"/>
  <c r="C296" i="3" s="1"/>
  <c r="B296" i="3" s="1"/>
  <c r="F297" i="3" s="1"/>
  <c r="D297" i="3" s="1"/>
  <c r="C297" i="3" s="1"/>
  <c r="B297" i="3" s="1"/>
  <c r="F298" i="3" s="1"/>
  <c r="D298" i="3" s="1"/>
  <c r="C298" i="3" s="1"/>
  <c r="B298" i="3" s="1"/>
  <c r="F299" i="3" s="1"/>
  <c r="D299" i="3" l="1"/>
  <c r="C299" i="3" s="1"/>
  <c r="B299" i="3" s="1"/>
  <c r="F300" i="3" s="1"/>
  <c r="D300" i="3" s="1"/>
  <c r="C300" i="3" s="1"/>
  <c r="B300" i="3" s="1"/>
  <c r="F301" i="3" s="1"/>
  <c r="D301" i="3" s="1"/>
  <c r="C301" i="3" s="1"/>
  <c r="B301" i="3" s="1"/>
  <c r="F302" i="3" s="1"/>
  <c r="D302" i="3" s="1"/>
  <c r="C302" i="3" s="1"/>
  <c r="B302" i="3" s="1"/>
  <c r="F303" i="3" s="1"/>
  <c r="D303" i="3" l="1"/>
  <c r="C303" i="3" s="1"/>
  <c r="B303" i="3" s="1"/>
  <c r="F304" i="3" s="1"/>
  <c r="D304" i="3" s="1"/>
  <c r="C304" i="3" s="1"/>
  <c r="B304" i="3" s="1"/>
  <c r="F305" i="3" s="1"/>
  <c r="D305" i="3" s="1"/>
  <c r="C305" i="3" s="1"/>
  <c r="B305" i="3" s="1"/>
  <c r="F306" i="3" s="1"/>
  <c r="D306" i="3" l="1"/>
  <c r="C306" i="3" s="1"/>
  <c r="B306" i="3" s="1"/>
  <c r="F307" i="3" s="1"/>
  <c r="D307" i="3" l="1"/>
  <c r="C307" i="3" s="1"/>
  <c r="B307" i="3" s="1"/>
  <c r="F308" i="3" s="1"/>
  <c r="D308" i="3" l="1"/>
  <c r="C308" i="3" l="1"/>
  <c r="I21" i="3"/>
  <c r="B308" i="3" l="1"/>
  <c r="I22" i="3"/>
  <c r="I23" i="3" s="1"/>
</calcChain>
</file>

<file path=xl/sharedStrings.xml><?xml version="1.0" encoding="utf-8"?>
<sst xmlns="http://schemas.openxmlformats.org/spreadsheetml/2006/main" count="56" uniqueCount="26">
  <si>
    <t xml:space="preserve">الفائدة </t>
  </si>
  <si>
    <t xml:space="preserve">المبلغ </t>
  </si>
  <si>
    <t xml:space="preserve">القسط </t>
  </si>
  <si>
    <t xml:space="preserve">فائدة البنك </t>
  </si>
  <si>
    <t>إيجاد المبلغ المقترض بناء على القسط</t>
  </si>
  <si>
    <t>القسط</t>
  </si>
  <si>
    <t>إيجاد القسط المطلوب بناء على المبلغ المقترض</t>
  </si>
  <si>
    <t>المدة (بالسنوات)</t>
  </si>
  <si>
    <t>مبلغ القرض</t>
  </si>
  <si>
    <t>المبلغ المدفوع كاملا</t>
  </si>
  <si>
    <t>فائدة البنك</t>
  </si>
  <si>
    <t>مدخلات</t>
  </si>
  <si>
    <t>مخرجات</t>
  </si>
  <si>
    <t>المبلغ المقترض</t>
  </si>
  <si>
    <t>الفائدة</t>
  </si>
  <si>
    <t>الشهر</t>
  </si>
  <si>
    <t>البداية</t>
  </si>
  <si>
    <t>النهاية</t>
  </si>
  <si>
    <t>الفائدة من القسط</t>
  </si>
  <si>
    <t>تفاصيل القرض</t>
  </si>
  <si>
    <t>من مبلغ القرض</t>
  </si>
  <si>
    <t>اول 15 سنة من القرض</t>
  </si>
  <si>
    <t>المبلغ المدفوع كامل</t>
  </si>
  <si>
    <t>المتبقي من القرض</t>
  </si>
  <si>
    <t>اول 5 سنوات من القرض</t>
  </si>
  <si>
    <t>اخر 5 سنوات من القرض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</si>
</sst>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164" formatCode="#,##0.00\ [$ر.ع.‏-2001]"/>
    <numFmt numFmtId="165" formatCode="#,##0.00\ [$ر.ع.‏-2001];[Red]#,##0.00\ [$ر.ع.‏-2001]"/>
    <numFmt numFmtId="166" formatCode="#,##0.00\ [$ر.ع.‏-2001];[Red]\-#,##0.00\ [$ر.ع.‏-2001]"/>
    <numFmt numFmtId="167" formatCode="0.000%"/>
    <numFmt numFmtId="168" formatCode="0.000000000%"/>
  </numFmts>
  <fonts count="4" x14ac:knownFonts="1">
    <font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EEEEE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8" fontId="0" fillId="0" borderId="0" xfId="0" applyNumberFormat="1"/>
    <xf numFmtId="0" fontId="1" fillId="0" borderId="0" xfId="0" applyFont="1"/>
    <xf numFmtId="10" fontId="1" fillId="0" borderId="1" xfId="0" applyNumberFormat="1" applyFont="1" applyBorder="1"/>
    <xf numFmtId="0" fontId="1" fillId="0" borderId="1" xfId="0" applyFont="1" applyBorder="1"/>
    <xf numFmtId="164" fontId="1" fillId="0" borderId="1" xfId="0" applyNumberFormat="1" applyFont="1" applyBorder="1"/>
    <xf numFmtId="165" fontId="1" fillId="0" borderId="1" xfId="0" applyNumberFormat="1" applyFont="1" applyBorder="1"/>
    <xf numFmtId="0" fontId="1" fillId="2" borderId="1" xfId="0" applyFont="1" applyFill="1" applyBorder="1"/>
    <xf numFmtId="165" fontId="1" fillId="0" borderId="4" xfId="0" applyNumberFormat="1" applyFont="1" applyBorder="1"/>
    <xf numFmtId="0" fontId="1" fillId="2" borderId="4" xfId="0" applyFont="1" applyFill="1" applyBorder="1"/>
    <xf numFmtId="165" fontId="1" fillId="0" borderId="6" xfId="0" applyNumberFormat="1" applyFont="1" applyBorder="1"/>
    <xf numFmtId="0" fontId="1" fillId="0" borderId="6" xfId="0" applyFont="1" applyBorder="1"/>
    <xf numFmtId="10" fontId="1" fillId="0" borderId="6" xfId="0" applyNumberFormat="1" applyFont="1" applyBorder="1"/>
    <xf numFmtId="165" fontId="0" fillId="0" borderId="0" xfId="0" applyNumberFormat="1"/>
    <xf numFmtId="166" fontId="1" fillId="0" borderId="6" xfId="0" applyNumberFormat="1" applyFont="1" applyBorder="1"/>
    <xf numFmtId="166" fontId="1" fillId="0" borderId="1" xfId="0" applyNumberFormat="1" applyFont="1" applyBorder="1"/>
    <xf numFmtId="166" fontId="1" fillId="0" borderId="0" xfId="0" applyNumberFormat="1" applyFont="1"/>
    <xf numFmtId="0" fontId="0" fillId="0" borderId="0" xfId="0" applyAlignment="1">
      <alignment vertical="center"/>
    </xf>
    <xf numFmtId="165" fontId="1" fillId="0" borderId="0" xfId="0" applyNumberFormat="1" applyFont="1"/>
    <xf numFmtId="0" fontId="1" fillId="2" borderId="6" xfId="0" applyFont="1" applyFill="1" applyBorder="1"/>
    <xf numFmtId="167" fontId="0" fillId="0" borderId="0" xfId="1" applyNumberFormat="1" applyFont="1"/>
    <xf numFmtId="166" fontId="0" fillId="0" borderId="0" xfId="0" applyNumberFormat="1"/>
    <xf numFmtId="168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ADB5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CC718-F3FF-4ECD-AB6F-6393F2A5BFDC}">
  <dimension ref="B1:H7"/>
  <sheetViews>
    <sheetView zoomScale="110" zoomScaleNormal="110" workbookViewId="0">
      <selection activeCell="D15" sqref="D15"/>
    </sheetView>
  </sheetViews>
  <sheetFormatPr defaultRowHeight="14.25" x14ac:dyDescent="0.2"/>
  <cols>
    <col min="2" max="2" width="18.75" customWidth="1"/>
    <col min="3" max="4" width="18.875" bestFit="1" customWidth="1"/>
    <col min="5" max="5" width="15" customWidth="1"/>
    <col min="6" max="6" width="21.625" customWidth="1"/>
    <col min="7" max="7" width="16.75" customWidth="1"/>
    <col min="8" max="8" width="17.375" customWidth="1"/>
  </cols>
  <sheetData>
    <row r="1" spans="2:8" x14ac:dyDescent="0.2">
      <c r="B1" s="23" t="s">
        <v>4</v>
      </c>
      <c r="C1" s="24"/>
      <c r="D1" s="24"/>
      <c r="E1" s="24"/>
      <c r="F1" s="24"/>
      <c r="G1" s="24"/>
      <c r="H1" s="24"/>
    </row>
    <row r="2" spans="2:8" x14ac:dyDescent="0.2">
      <c r="B2" s="24"/>
      <c r="C2" s="24"/>
      <c r="D2" s="24"/>
      <c r="E2" s="24"/>
      <c r="F2" s="24"/>
      <c r="G2" s="24"/>
      <c r="H2" s="24"/>
    </row>
    <row r="3" spans="2:8" x14ac:dyDescent="0.2">
      <c r="B3" s="24"/>
      <c r="C3" s="24"/>
      <c r="D3" s="24"/>
      <c r="E3" s="24"/>
      <c r="F3" s="24"/>
      <c r="G3" s="24"/>
      <c r="H3" s="24"/>
    </row>
    <row r="4" spans="2:8" ht="18" x14ac:dyDescent="0.25">
      <c r="B4" s="25" t="s">
        <v>12</v>
      </c>
      <c r="C4" s="25"/>
      <c r="D4" s="25"/>
      <c r="F4" s="25" t="s">
        <v>11</v>
      </c>
      <c r="G4" s="25"/>
      <c r="H4" s="25"/>
    </row>
    <row r="5" spans="2:8" ht="18" x14ac:dyDescent="0.25">
      <c r="B5" s="7" t="s">
        <v>10</v>
      </c>
      <c r="C5" s="7" t="s">
        <v>9</v>
      </c>
      <c r="D5" s="7" t="s">
        <v>8</v>
      </c>
      <c r="F5" s="7" t="s">
        <v>7</v>
      </c>
      <c r="G5" s="7" t="s">
        <v>0</v>
      </c>
      <c r="H5" s="7" t="s">
        <v>5</v>
      </c>
    </row>
    <row r="6" spans="2:8" ht="18" x14ac:dyDescent="0.25">
      <c r="B6" s="6">
        <f>C6-D6</f>
        <v>1317.2748327078607</v>
      </c>
      <c r="C6" s="6">
        <f>12*F6*H6</f>
        <v>9600</v>
      </c>
      <c r="D6" s="6">
        <f>PV(G6/12,F6*12,-H6)</f>
        <v>8282.7251672921393</v>
      </c>
      <c r="F6" s="4">
        <v>8</v>
      </c>
      <c r="G6" s="3">
        <v>3.7499999999999999E-2</v>
      </c>
      <c r="H6" s="15">
        <v>100</v>
      </c>
    </row>
    <row r="7" spans="2:8" ht="18" x14ac:dyDescent="0.25">
      <c r="C7" s="18"/>
    </row>
  </sheetData>
  <mergeCells count="3">
    <mergeCell ref="B1:H3"/>
    <mergeCell ref="F4:H4"/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zoomScale="120" zoomScaleNormal="120" workbookViewId="0">
      <selection activeCell="E13" sqref="E13"/>
    </sheetView>
  </sheetViews>
  <sheetFormatPr defaultRowHeight="14.25" x14ac:dyDescent="0.2"/>
  <cols>
    <col min="3" max="4" width="19.125" bestFit="1" customWidth="1"/>
    <col min="5" max="5" width="17.75" bestFit="1" customWidth="1"/>
    <col min="7" max="8" width="19.125" bestFit="1" customWidth="1"/>
    <col min="9" max="10" width="17.75" bestFit="1" customWidth="1"/>
  </cols>
  <sheetData>
    <row r="1" spans="2:10" x14ac:dyDescent="0.2">
      <c r="B1" s="23" t="s">
        <v>6</v>
      </c>
      <c r="C1" s="24"/>
      <c r="D1" s="24"/>
      <c r="E1" s="24"/>
      <c r="F1" s="24"/>
      <c r="G1" s="24"/>
      <c r="H1" s="24"/>
    </row>
    <row r="2" spans="2:10" x14ac:dyDescent="0.2">
      <c r="B2" s="24"/>
      <c r="C2" s="24"/>
      <c r="D2" s="24"/>
      <c r="E2" s="24"/>
      <c r="F2" s="24"/>
      <c r="G2" s="24"/>
      <c r="H2" s="24"/>
    </row>
    <row r="3" spans="2:10" ht="18" x14ac:dyDescent="0.25">
      <c r="B3" s="24"/>
      <c r="C3" s="24"/>
      <c r="D3" s="24"/>
      <c r="E3" s="24"/>
      <c r="F3" s="24"/>
      <c r="G3" s="24"/>
      <c r="H3" s="24"/>
      <c r="I3" s="2"/>
      <c r="J3" s="2"/>
    </row>
    <row r="4" spans="2:10" ht="18.75" customHeight="1" x14ac:dyDescent="0.2">
      <c r="B4" s="26" t="s">
        <v>11</v>
      </c>
      <c r="C4" s="26"/>
      <c r="D4" s="26"/>
      <c r="F4" s="26" t="s">
        <v>11</v>
      </c>
      <c r="G4" s="26"/>
      <c r="H4" s="26"/>
    </row>
    <row r="5" spans="2:10" ht="18.75" customHeight="1" x14ac:dyDescent="0.2">
      <c r="B5" s="26"/>
      <c r="C5" s="26"/>
      <c r="D5" s="26"/>
      <c r="F5" s="26"/>
      <c r="G5" s="26"/>
      <c r="H5" s="26"/>
    </row>
    <row r="6" spans="2:10" ht="18" x14ac:dyDescent="0.25">
      <c r="B6" s="7" t="s">
        <v>0</v>
      </c>
      <c r="C6" s="7" t="s">
        <v>7</v>
      </c>
      <c r="D6" s="7" t="s">
        <v>1</v>
      </c>
      <c r="F6" s="7" t="s">
        <v>0</v>
      </c>
      <c r="G6" s="7" t="s">
        <v>7</v>
      </c>
      <c r="H6" s="7" t="s">
        <v>1</v>
      </c>
    </row>
    <row r="7" spans="2:10" ht="18" x14ac:dyDescent="0.25">
      <c r="B7" s="3">
        <v>5.2499999999999998E-2</v>
      </c>
      <c r="C7" s="4">
        <v>25</v>
      </c>
      <c r="D7" s="5">
        <v>47000</v>
      </c>
      <c r="F7" s="3">
        <v>0.05</v>
      </c>
      <c r="G7" s="4">
        <v>25</v>
      </c>
      <c r="H7" s="5">
        <v>47000</v>
      </c>
    </row>
    <row r="8" spans="2:10" ht="18" x14ac:dyDescent="0.25">
      <c r="B8" s="2"/>
      <c r="C8" s="26" t="s">
        <v>12</v>
      </c>
      <c r="D8" s="26"/>
      <c r="F8" s="2"/>
      <c r="G8" s="25" t="s">
        <v>12</v>
      </c>
      <c r="H8" s="25"/>
    </row>
    <row r="9" spans="2:10" ht="18" x14ac:dyDescent="0.25">
      <c r="B9" s="2"/>
      <c r="C9" s="6">
        <f>PMT(B7/12,C7*12,-D7)</f>
        <v>281.64642613049966</v>
      </c>
      <c r="D9" s="7" t="s">
        <v>2</v>
      </c>
      <c r="F9" s="2"/>
      <c r="G9" s="8">
        <f>PMT(F7/12,G7*12,-H7)</f>
        <v>274.75731950875013</v>
      </c>
      <c r="H9" s="9" t="s">
        <v>2</v>
      </c>
    </row>
    <row r="10" spans="2:10" ht="18" x14ac:dyDescent="0.25">
      <c r="B10" s="2"/>
      <c r="C10" s="6">
        <f>C9*C7*12</f>
        <v>84493.927839149896</v>
      </c>
      <c r="D10" s="7" t="s">
        <v>9</v>
      </c>
      <c r="F10" s="2"/>
      <c r="G10" s="6">
        <f>G9*G7*12</f>
        <v>82427.195852625038</v>
      </c>
      <c r="H10" s="7" t="s">
        <v>9</v>
      </c>
    </row>
    <row r="11" spans="2:10" ht="18" x14ac:dyDescent="0.25">
      <c r="B11" s="2"/>
      <c r="C11" s="6">
        <f>C10-D7</f>
        <v>37493.927839149896</v>
      </c>
      <c r="D11" s="7" t="s">
        <v>3</v>
      </c>
      <c r="F11" s="2"/>
      <c r="G11" s="6">
        <f>G10-H7</f>
        <v>35427.195852625038</v>
      </c>
      <c r="H11" s="7" t="s">
        <v>3</v>
      </c>
    </row>
    <row r="12" spans="2:10" ht="18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ht="18" x14ac:dyDescent="0.25">
      <c r="B13" s="2"/>
      <c r="E13" s="2"/>
      <c r="F13" s="2"/>
      <c r="I13" s="2"/>
      <c r="J13" s="2"/>
    </row>
    <row r="14" spans="2:10" x14ac:dyDescent="0.2">
      <c r="E14" s="13"/>
      <c r="I14" s="1"/>
    </row>
  </sheetData>
  <mergeCells count="5">
    <mergeCell ref="B1:H3"/>
    <mergeCell ref="F4:H5"/>
    <mergeCell ref="B4:D5"/>
    <mergeCell ref="C8:D8"/>
    <mergeCell ref="G8:H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FDBC-F101-4F71-BEC5-CA0F9BACDC1B}">
  <dimension ref="A1:J311"/>
  <sheetViews>
    <sheetView tabSelected="1" zoomScale="90" zoomScaleNormal="90" workbookViewId="0">
      <selection activeCell="D6" sqref="D6"/>
    </sheetView>
  </sheetViews>
  <sheetFormatPr defaultRowHeight="14.25" x14ac:dyDescent="0.2"/>
  <cols>
    <col min="1" max="1" width="12.25" bestFit="1" customWidth="1"/>
    <col min="2" max="2" width="17.75" bestFit="1" customWidth="1"/>
    <col min="3" max="3" width="18.875" bestFit="1" customWidth="1"/>
    <col min="4" max="4" width="17.75" bestFit="1" customWidth="1"/>
    <col min="5" max="5" width="17.625" bestFit="1" customWidth="1"/>
    <col min="6" max="7" width="17.75" bestFit="1" customWidth="1"/>
    <col min="8" max="8" width="11.75" bestFit="1" customWidth="1"/>
    <col min="9" max="9" width="17.75" bestFit="1" customWidth="1"/>
    <col min="10" max="11" width="18.75" bestFit="1" customWidth="1"/>
    <col min="12" max="12" width="17.75" bestFit="1" customWidth="1"/>
    <col min="13" max="13" width="18.75" bestFit="1" customWidth="1"/>
  </cols>
  <sheetData>
    <row r="1" spans="1:10" ht="15" customHeight="1" x14ac:dyDescent="0.2">
      <c r="B1" s="30" t="s">
        <v>19</v>
      </c>
      <c r="C1" s="31"/>
      <c r="D1" s="31"/>
      <c r="E1" s="31"/>
      <c r="F1" s="31"/>
      <c r="G1" s="31"/>
      <c r="H1" s="17"/>
    </row>
    <row r="2" spans="1:10" x14ac:dyDescent="0.2">
      <c r="B2" s="32"/>
      <c r="C2" s="33"/>
      <c r="D2" s="33"/>
      <c r="E2" s="33"/>
      <c r="F2" s="33"/>
      <c r="G2" s="33"/>
      <c r="H2" s="17"/>
      <c r="I2" s="22"/>
    </row>
    <row r="3" spans="1:10" x14ac:dyDescent="0.2">
      <c r="B3" s="34"/>
      <c r="C3" s="35"/>
      <c r="D3" s="35"/>
      <c r="E3" s="35"/>
      <c r="F3" s="35"/>
      <c r="G3" s="35"/>
      <c r="H3" s="17"/>
    </row>
    <row r="4" spans="1:10" ht="18" x14ac:dyDescent="0.25">
      <c r="B4" s="27" t="s">
        <v>12</v>
      </c>
      <c r="C4" s="28"/>
      <c r="D4" s="29"/>
      <c r="E4" s="26" t="s">
        <v>11</v>
      </c>
      <c r="F4" s="26"/>
      <c r="G4" s="26"/>
      <c r="H4" s="2"/>
      <c r="I4" s="20"/>
    </row>
    <row r="5" spans="1:10" ht="18" x14ac:dyDescent="0.25">
      <c r="B5" s="7" t="s">
        <v>10</v>
      </c>
      <c r="C5" s="7" t="s">
        <v>9</v>
      </c>
      <c r="D5" s="7" t="s">
        <v>5</v>
      </c>
      <c r="E5" s="7" t="s">
        <v>14</v>
      </c>
      <c r="F5" s="7" t="s">
        <v>7</v>
      </c>
      <c r="G5" s="7" t="s">
        <v>13</v>
      </c>
    </row>
    <row r="6" spans="1:10" ht="18" x14ac:dyDescent="0.25">
      <c r="B6" s="15">
        <f>(D6*F6*12)-G6</f>
        <v>39887.157275691367</v>
      </c>
      <c r="C6" s="15">
        <f>D6*F6*12</f>
        <v>89887.157275691367</v>
      </c>
      <c r="D6" s="14">
        <f>PMT(E6/12,F6*12,-G6)</f>
        <v>299.62385758563789</v>
      </c>
      <c r="E6" s="12">
        <v>5.2499999999999998E-2</v>
      </c>
      <c r="F6" s="11">
        <v>25</v>
      </c>
      <c r="G6" s="10">
        <v>50000</v>
      </c>
    </row>
    <row r="7" spans="1:10" ht="18" x14ac:dyDescent="0.2">
      <c r="B7" s="36" t="s">
        <v>12</v>
      </c>
      <c r="C7" s="37"/>
      <c r="D7" s="37"/>
      <c r="E7" s="37"/>
      <c r="F7" s="37"/>
      <c r="G7" s="38"/>
    </row>
    <row r="8" spans="1:10" ht="18" x14ac:dyDescent="0.25">
      <c r="B8" s="7" t="s">
        <v>17</v>
      </c>
      <c r="C8" s="7" t="s">
        <v>20</v>
      </c>
      <c r="D8" s="7" t="s">
        <v>18</v>
      </c>
      <c r="E8" s="7" t="s">
        <v>5</v>
      </c>
      <c r="F8" s="7" t="s">
        <v>16</v>
      </c>
      <c r="G8" s="7" t="s">
        <v>15</v>
      </c>
      <c r="I8" s="25" t="s">
        <v>24</v>
      </c>
      <c r="J8" s="25"/>
    </row>
    <row r="9" spans="1:10" ht="18" x14ac:dyDescent="0.25">
      <c r="B9" s="6">
        <f>F9-C9</f>
        <v>49919.126142414359</v>
      </c>
      <c r="C9" s="15">
        <f>E9-D9</f>
        <v>80.873857585637921</v>
      </c>
      <c r="D9" s="6">
        <f>(E6/12)*F9</f>
        <v>218.74999999999997</v>
      </c>
      <c r="E9" s="15">
        <f>D6</f>
        <v>299.62385758563789</v>
      </c>
      <c r="F9" s="6">
        <f>G6</f>
        <v>50000</v>
      </c>
      <c r="G9" s="4">
        <v>1</v>
      </c>
      <c r="I9" s="15">
        <f>SUM(D9:D69)</f>
        <v>12636.824085160873</v>
      </c>
      <c r="J9" s="7" t="s">
        <v>10</v>
      </c>
    </row>
    <row r="10" spans="1:10" ht="18" x14ac:dyDescent="0.25">
      <c r="B10" s="6">
        <f>F10-C10</f>
        <v>49837.898461701785</v>
      </c>
      <c r="C10" s="15">
        <f>E10-D10</f>
        <v>81.227680712575079</v>
      </c>
      <c r="D10" s="6">
        <f>($E$6/12)*F10</f>
        <v>218.39617687306281</v>
      </c>
      <c r="E10" s="15">
        <f t="shared" ref="E10:E73" si="0">$E$9</f>
        <v>299.62385758563789</v>
      </c>
      <c r="F10" s="6">
        <f>B9</f>
        <v>49919.126142414359</v>
      </c>
      <c r="G10" s="4">
        <v>2</v>
      </c>
      <c r="I10" s="15">
        <f>SUM(C9:C69)</f>
        <v>5640.2312275630384</v>
      </c>
      <c r="J10" s="7" t="s">
        <v>20</v>
      </c>
    </row>
    <row r="11" spans="1:10" ht="18" x14ac:dyDescent="0.25">
      <c r="B11" s="6">
        <f t="shared" ref="B11:B74" si="1">F11-C11</f>
        <v>49756.31540988609</v>
      </c>
      <c r="C11" s="15">
        <f t="shared" ref="C11:C74" si="2">E11-D11</f>
        <v>81.583051815692613</v>
      </c>
      <c r="D11" s="6">
        <f t="shared" ref="D11:D74" si="3">($E$6/12)*F11</f>
        <v>218.04080576994528</v>
      </c>
      <c r="E11" s="15">
        <f t="shared" si="0"/>
        <v>299.62385758563789</v>
      </c>
      <c r="F11" s="6">
        <f t="shared" ref="F11:F74" si="4">B10</f>
        <v>49837.898461701785</v>
      </c>
      <c r="G11" s="4">
        <v>3</v>
      </c>
      <c r="I11" s="15">
        <f>I9+I10</f>
        <v>18277.055312723911</v>
      </c>
      <c r="J11" s="7" t="s">
        <v>22</v>
      </c>
    </row>
    <row r="12" spans="1:10" ht="18" x14ac:dyDescent="0.25">
      <c r="B12" s="6">
        <f t="shared" si="1"/>
        <v>49674.375432218701</v>
      </c>
      <c r="C12" s="15">
        <f t="shared" si="2"/>
        <v>81.939977667386273</v>
      </c>
      <c r="D12" s="6">
        <f t="shared" si="3"/>
        <v>217.68387991825162</v>
      </c>
      <c r="E12" s="15">
        <f t="shared" si="0"/>
        <v>299.62385758563789</v>
      </c>
      <c r="F12" s="6">
        <f t="shared" si="4"/>
        <v>49756.31540988609</v>
      </c>
      <c r="G12" s="4">
        <v>4</v>
      </c>
      <c r="I12" s="15">
        <f>G6-I10</f>
        <v>44359.768772436961</v>
      </c>
      <c r="J12" s="7" t="s">
        <v>23</v>
      </c>
    </row>
    <row r="13" spans="1:10" ht="18" x14ac:dyDescent="0.25">
      <c r="A13" s="21"/>
      <c r="B13" s="6">
        <f t="shared" si="1"/>
        <v>49592.07696714902</v>
      </c>
      <c r="C13" s="15">
        <f t="shared" si="2"/>
        <v>82.2984650696811</v>
      </c>
      <c r="D13" s="6">
        <f t="shared" si="3"/>
        <v>217.32539251595679</v>
      </c>
      <c r="E13" s="15">
        <f t="shared" si="0"/>
        <v>299.62385758563789</v>
      </c>
      <c r="F13" s="6">
        <f t="shared" si="4"/>
        <v>49674.375432218701</v>
      </c>
      <c r="G13" s="4">
        <v>5</v>
      </c>
    </row>
    <row r="14" spans="1:10" ht="18" x14ac:dyDescent="0.25">
      <c r="A14" s="13"/>
      <c r="B14" s="6">
        <f t="shared" si="1"/>
        <v>49509.418446294658</v>
      </c>
      <c r="C14" s="15">
        <f t="shared" si="2"/>
        <v>82.658520854360944</v>
      </c>
      <c r="D14" s="6">
        <f t="shared" si="3"/>
        <v>216.96533673127695</v>
      </c>
      <c r="E14" s="15">
        <f t="shared" si="0"/>
        <v>299.62385758563789</v>
      </c>
      <c r="F14" s="6">
        <f t="shared" si="4"/>
        <v>49592.07696714902</v>
      </c>
      <c r="G14" s="4">
        <v>6</v>
      </c>
      <c r="I14" s="25" t="s">
        <v>21</v>
      </c>
      <c r="J14" s="25"/>
    </row>
    <row r="15" spans="1:10" ht="18" x14ac:dyDescent="0.25">
      <c r="A15" s="21"/>
      <c r="B15" s="6">
        <f t="shared" si="1"/>
        <v>49426.398294411556</v>
      </c>
      <c r="C15" s="15">
        <f t="shared" si="2"/>
        <v>83.020151883098777</v>
      </c>
      <c r="D15" s="6">
        <f t="shared" si="3"/>
        <v>216.60370570253912</v>
      </c>
      <c r="E15" s="15">
        <f t="shared" si="0"/>
        <v>299.62385758563789</v>
      </c>
      <c r="F15" s="6">
        <f t="shared" si="4"/>
        <v>49509.418446294658</v>
      </c>
      <c r="G15" s="4">
        <v>7</v>
      </c>
      <c r="I15" s="15">
        <f>SUM(D9:D158)</f>
        <v>27848.353943580525</v>
      </c>
      <c r="J15" s="7" t="s">
        <v>10</v>
      </c>
    </row>
    <row r="16" spans="1:10" ht="18" x14ac:dyDescent="0.25">
      <c r="B16" s="6">
        <f t="shared" si="1"/>
        <v>49343.01492936397</v>
      </c>
      <c r="C16" s="15">
        <f t="shared" si="2"/>
        <v>83.383365047587347</v>
      </c>
      <c r="D16" s="6">
        <f t="shared" si="3"/>
        <v>216.24049253805055</v>
      </c>
      <c r="E16" s="15">
        <f t="shared" si="0"/>
        <v>299.62385758563789</v>
      </c>
      <c r="F16" s="6">
        <f t="shared" si="4"/>
        <v>49426.398294411556</v>
      </c>
      <c r="G16" s="4">
        <v>8</v>
      </c>
      <c r="I16" s="15">
        <f>SUM(C9:C158)</f>
        <v>17095.224694265158</v>
      </c>
      <c r="J16" s="7" t="s">
        <v>20</v>
      </c>
    </row>
    <row r="17" spans="2:10" ht="18" x14ac:dyDescent="0.25">
      <c r="B17" s="6">
        <f t="shared" si="1"/>
        <v>49259.266762094296</v>
      </c>
      <c r="C17" s="15">
        <f t="shared" si="2"/>
        <v>83.748167269670546</v>
      </c>
      <c r="D17" s="6">
        <f t="shared" si="3"/>
        <v>215.87569031596735</v>
      </c>
      <c r="E17" s="15">
        <f t="shared" si="0"/>
        <v>299.62385758563789</v>
      </c>
      <c r="F17" s="6">
        <f t="shared" si="4"/>
        <v>49343.01492936397</v>
      </c>
      <c r="G17" s="4">
        <v>9</v>
      </c>
      <c r="I17" s="15">
        <f>I15+I16</f>
        <v>44943.578637845683</v>
      </c>
      <c r="J17" s="7" t="s">
        <v>22</v>
      </c>
    </row>
    <row r="18" spans="2:10" ht="18" x14ac:dyDescent="0.25">
      <c r="B18" s="6">
        <f t="shared" si="1"/>
        <v>49175.152196592819</v>
      </c>
      <c r="C18" s="15">
        <f t="shared" si="2"/>
        <v>84.114565501475369</v>
      </c>
      <c r="D18" s="6">
        <f t="shared" si="3"/>
        <v>215.50929208416252</v>
      </c>
      <c r="E18" s="15">
        <f t="shared" si="0"/>
        <v>299.62385758563789</v>
      </c>
      <c r="F18" s="6">
        <f t="shared" si="4"/>
        <v>49259.266762094296</v>
      </c>
      <c r="G18" s="4">
        <v>10</v>
      </c>
      <c r="I18" s="15">
        <f>G6-I16</f>
        <v>32904.775305734845</v>
      </c>
      <c r="J18" s="7" t="s">
        <v>23</v>
      </c>
    </row>
    <row r="19" spans="2:10" ht="18" x14ac:dyDescent="0.25">
      <c r="B19" s="6">
        <f t="shared" si="1"/>
        <v>49090.669629867276</v>
      </c>
      <c r="C19" s="15">
        <f t="shared" si="2"/>
        <v>84.482566725544331</v>
      </c>
      <c r="D19" s="6">
        <f t="shared" si="3"/>
        <v>215.14129086009356</v>
      </c>
      <c r="E19" s="15">
        <f t="shared" si="0"/>
        <v>299.62385758563789</v>
      </c>
      <c r="F19" s="6">
        <f t="shared" si="4"/>
        <v>49175.152196592819</v>
      </c>
      <c r="G19" s="4">
        <v>11</v>
      </c>
    </row>
    <row r="20" spans="2:10" ht="18" x14ac:dyDescent="0.25">
      <c r="B20" s="6">
        <f t="shared" si="1"/>
        <v>49005.817451912306</v>
      </c>
      <c r="C20" s="15">
        <f t="shared" si="2"/>
        <v>84.852177954968596</v>
      </c>
      <c r="D20" s="6">
        <f t="shared" si="3"/>
        <v>214.7716796306693</v>
      </c>
      <c r="E20" s="15">
        <f t="shared" si="0"/>
        <v>299.62385758563789</v>
      </c>
      <c r="F20" s="6">
        <f t="shared" si="4"/>
        <v>49090.669629867276</v>
      </c>
      <c r="G20" s="4">
        <v>12</v>
      </c>
      <c r="I20" s="25" t="s">
        <v>25</v>
      </c>
      <c r="J20" s="25"/>
    </row>
    <row r="21" spans="2:10" ht="18" x14ac:dyDescent="0.25">
      <c r="B21" s="6">
        <f t="shared" si="1"/>
        <v>48920.594045678787</v>
      </c>
      <c r="C21" s="15">
        <f t="shared" si="2"/>
        <v>85.223406233521587</v>
      </c>
      <c r="D21" s="6">
        <f t="shared" si="3"/>
        <v>214.40045135211631</v>
      </c>
      <c r="E21" s="15">
        <f t="shared" si="0"/>
        <v>299.62385758563789</v>
      </c>
      <c r="F21" s="6">
        <f t="shared" si="4"/>
        <v>49005.817451912306</v>
      </c>
      <c r="G21" s="4">
        <v>13</v>
      </c>
      <c r="I21" s="15">
        <f>SUM(D248:D308)</f>
        <v>2266.1606447679715</v>
      </c>
      <c r="J21" s="7" t="s">
        <v>10</v>
      </c>
    </row>
    <row r="22" spans="2:10" ht="18" x14ac:dyDescent="0.25">
      <c r="B22" s="6">
        <f t="shared" si="1"/>
        <v>48834.997787042994</v>
      </c>
      <c r="C22" s="15">
        <f t="shared" si="2"/>
        <v>85.59625863579322</v>
      </c>
      <c r="D22" s="6">
        <f t="shared" si="3"/>
        <v>214.02759894984467</v>
      </c>
      <c r="E22" s="15">
        <f t="shared" si="0"/>
        <v>299.62385758563789</v>
      </c>
      <c r="F22" s="6">
        <f t="shared" si="4"/>
        <v>48920.594045678787</v>
      </c>
      <c r="G22" s="4">
        <v>14</v>
      </c>
      <c r="I22" s="14">
        <f>SUM(C248:C308)</f>
        <v>16010.894667955941</v>
      </c>
      <c r="J22" s="19" t="s">
        <v>20</v>
      </c>
    </row>
    <row r="23" spans="2:10" ht="18" x14ac:dyDescent="0.25">
      <c r="B23" s="6">
        <f t="shared" si="1"/>
        <v>48749.02704477567</v>
      </c>
      <c r="C23" s="15">
        <f t="shared" si="2"/>
        <v>85.970742267324823</v>
      </c>
      <c r="D23" s="6">
        <f t="shared" si="3"/>
        <v>213.65311531831307</v>
      </c>
      <c r="E23" s="15">
        <f t="shared" si="0"/>
        <v>299.62385758563789</v>
      </c>
      <c r="F23" s="6">
        <f t="shared" si="4"/>
        <v>48834.997787042994</v>
      </c>
      <c r="G23" s="4">
        <v>15</v>
      </c>
      <c r="I23" s="15">
        <f>I21+I22</f>
        <v>18277.055312723911</v>
      </c>
      <c r="J23" s="7" t="s">
        <v>22</v>
      </c>
    </row>
    <row r="24" spans="2:10" ht="18" x14ac:dyDescent="0.25">
      <c r="B24" s="6">
        <f t="shared" si="1"/>
        <v>48662.680180510928</v>
      </c>
      <c r="C24" s="15">
        <f t="shared" si="2"/>
        <v>86.346864264744369</v>
      </c>
      <c r="D24" s="6">
        <f t="shared" si="3"/>
        <v>213.27699332089352</v>
      </c>
      <c r="E24" s="15">
        <f t="shared" si="0"/>
        <v>299.62385758563789</v>
      </c>
      <c r="F24" s="6">
        <f t="shared" si="4"/>
        <v>48749.02704477567</v>
      </c>
      <c r="G24" s="4">
        <v>16</v>
      </c>
      <c r="I24" s="16"/>
      <c r="J24" s="2"/>
    </row>
    <row r="25" spans="2:10" ht="18" x14ac:dyDescent="0.25">
      <c r="B25" s="6">
        <f t="shared" si="1"/>
        <v>48575.955548715028</v>
      </c>
      <c r="C25" s="15">
        <f t="shared" si="2"/>
        <v>86.72463179590261</v>
      </c>
      <c r="D25" s="6">
        <f t="shared" si="3"/>
        <v>212.89922578973528</v>
      </c>
      <c r="E25" s="15">
        <f t="shared" si="0"/>
        <v>299.62385758563789</v>
      </c>
      <c r="F25" s="6">
        <f t="shared" si="4"/>
        <v>48662.680180510928</v>
      </c>
      <c r="G25" s="4">
        <v>17</v>
      </c>
    </row>
    <row r="26" spans="2:10" ht="18" x14ac:dyDescent="0.25">
      <c r="B26" s="6">
        <f t="shared" si="1"/>
        <v>48488.851496655021</v>
      </c>
      <c r="C26" s="15">
        <f t="shared" si="2"/>
        <v>87.104052060009678</v>
      </c>
      <c r="D26" s="6">
        <f t="shared" si="3"/>
        <v>212.51980552562821</v>
      </c>
      <c r="E26" s="15">
        <f t="shared" si="0"/>
        <v>299.62385758563789</v>
      </c>
      <c r="F26" s="6">
        <f t="shared" si="4"/>
        <v>48575.955548715028</v>
      </c>
      <c r="G26" s="4">
        <v>18</v>
      </c>
    </row>
    <row r="27" spans="2:10" ht="18" x14ac:dyDescent="0.25">
      <c r="B27" s="6">
        <f t="shared" si="1"/>
        <v>48401.366364367248</v>
      </c>
      <c r="C27" s="15">
        <f t="shared" si="2"/>
        <v>87.485132287772188</v>
      </c>
      <c r="D27" s="6">
        <f t="shared" si="3"/>
        <v>212.1387252978657</v>
      </c>
      <c r="E27" s="15">
        <f t="shared" si="0"/>
        <v>299.62385758563789</v>
      </c>
      <c r="F27" s="6">
        <f t="shared" si="4"/>
        <v>48488.851496655021</v>
      </c>
      <c r="G27" s="4">
        <v>19</v>
      </c>
    </row>
    <row r="28" spans="2:10" ht="18" x14ac:dyDescent="0.25">
      <c r="B28" s="6">
        <f t="shared" si="1"/>
        <v>48313.498484625714</v>
      </c>
      <c r="C28" s="15">
        <f t="shared" si="2"/>
        <v>87.867879741531198</v>
      </c>
      <c r="D28" s="6">
        <f t="shared" si="3"/>
        <v>211.7559778441067</v>
      </c>
      <c r="E28" s="15">
        <f t="shared" si="0"/>
        <v>299.62385758563789</v>
      </c>
      <c r="F28" s="6">
        <f t="shared" si="4"/>
        <v>48401.366364367248</v>
      </c>
      <c r="G28" s="4">
        <v>20</v>
      </c>
    </row>
    <row r="29" spans="2:10" ht="18" x14ac:dyDescent="0.25">
      <c r="B29" s="6">
        <f t="shared" si="1"/>
        <v>48225.246182910312</v>
      </c>
      <c r="C29" s="15">
        <f t="shared" si="2"/>
        <v>88.252301715400421</v>
      </c>
      <c r="D29" s="6">
        <f t="shared" si="3"/>
        <v>211.37155587023747</v>
      </c>
      <c r="E29" s="15">
        <f t="shared" si="0"/>
        <v>299.62385758563789</v>
      </c>
      <c r="F29" s="6">
        <f t="shared" si="4"/>
        <v>48313.498484625714</v>
      </c>
      <c r="G29" s="4">
        <v>21</v>
      </c>
    </row>
    <row r="30" spans="2:10" ht="18" x14ac:dyDescent="0.25">
      <c r="B30" s="6">
        <f t="shared" si="1"/>
        <v>48136.607777374906</v>
      </c>
      <c r="C30" s="15">
        <f t="shared" si="2"/>
        <v>88.638405535405298</v>
      </c>
      <c r="D30" s="6">
        <f t="shared" si="3"/>
        <v>210.9854520502326</v>
      </c>
      <c r="E30" s="15">
        <f t="shared" si="0"/>
        <v>299.62385758563789</v>
      </c>
      <c r="F30" s="6">
        <f t="shared" si="4"/>
        <v>48225.246182910312</v>
      </c>
      <c r="G30" s="4">
        <v>22</v>
      </c>
    </row>
    <row r="31" spans="2:10" ht="18" x14ac:dyDescent="0.25">
      <c r="B31" s="6">
        <f t="shared" si="1"/>
        <v>48047.581578815283</v>
      </c>
      <c r="C31" s="15">
        <f t="shared" si="2"/>
        <v>89.026198559622713</v>
      </c>
      <c r="D31" s="6">
        <f t="shared" si="3"/>
        <v>210.59765902601518</v>
      </c>
      <c r="E31" s="15">
        <f t="shared" si="0"/>
        <v>299.62385758563789</v>
      </c>
      <c r="F31" s="6">
        <f t="shared" si="4"/>
        <v>48136.607777374906</v>
      </c>
      <c r="G31" s="4">
        <v>23</v>
      </c>
    </row>
    <row r="32" spans="2:10" ht="18" x14ac:dyDescent="0.25">
      <c r="B32" s="6">
        <f t="shared" si="1"/>
        <v>47958.165890636963</v>
      </c>
      <c r="C32" s="15">
        <f t="shared" si="2"/>
        <v>89.415688178321062</v>
      </c>
      <c r="D32" s="6">
        <f t="shared" si="3"/>
        <v>210.20816940731683</v>
      </c>
      <c r="E32" s="15">
        <f t="shared" si="0"/>
        <v>299.62385758563789</v>
      </c>
      <c r="F32" s="6">
        <f t="shared" si="4"/>
        <v>48047.581578815283</v>
      </c>
      <c r="G32" s="4">
        <v>24</v>
      </c>
    </row>
    <row r="33" spans="2:7" ht="18" x14ac:dyDescent="0.25">
      <c r="B33" s="6">
        <f t="shared" si="1"/>
        <v>47868.359008822859</v>
      </c>
      <c r="C33" s="15">
        <f t="shared" si="2"/>
        <v>89.806881814101189</v>
      </c>
      <c r="D33" s="6">
        <f t="shared" si="3"/>
        <v>209.8169757715367</v>
      </c>
      <c r="E33" s="15">
        <f t="shared" si="0"/>
        <v>299.62385758563789</v>
      </c>
      <c r="F33" s="6">
        <f t="shared" si="4"/>
        <v>47958.165890636963</v>
      </c>
      <c r="G33" s="4">
        <v>25</v>
      </c>
    </row>
    <row r="34" spans="2:7" ht="18" x14ac:dyDescent="0.25">
      <c r="B34" s="6">
        <f t="shared" si="1"/>
        <v>47778.159221900823</v>
      </c>
      <c r="C34" s="15">
        <f t="shared" si="2"/>
        <v>90.199786922037902</v>
      </c>
      <c r="D34" s="6">
        <f t="shared" si="3"/>
        <v>209.42407066359999</v>
      </c>
      <c r="E34" s="15">
        <f t="shared" si="0"/>
        <v>299.62385758563789</v>
      </c>
      <c r="F34" s="6">
        <f t="shared" si="4"/>
        <v>47868.359008822859</v>
      </c>
      <c r="G34" s="4">
        <v>26</v>
      </c>
    </row>
    <row r="35" spans="2:7" ht="18" x14ac:dyDescent="0.25">
      <c r="B35" s="6">
        <f t="shared" si="1"/>
        <v>47687.564810911004</v>
      </c>
      <c r="C35" s="15">
        <f t="shared" si="2"/>
        <v>90.594410989821824</v>
      </c>
      <c r="D35" s="6">
        <f t="shared" si="3"/>
        <v>209.02944659581607</v>
      </c>
      <c r="E35" s="15">
        <f t="shared" si="0"/>
        <v>299.62385758563789</v>
      </c>
      <c r="F35" s="6">
        <f t="shared" si="4"/>
        <v>47778.159221900823</v>
      </c>
      <c r="G35" s="4">
        <v>27</v>
      </c>
    </row>
    <row r="36" spans="2:7" ht="18" x14ac:dyDescent="0.25">
      <c r="B36" s="6">
        <f t="shared" si="1"/>
        <v>47596.574049373099</v>
      </c>
      <c r="C36" s="15">
        <f t="shared" si="2"/>
        <v>90.990761537902273</v>
      </c>
      <c r="D36" s="6">
        <f t="shared" si="3"/>
        <v>208.63309604773562</v>
      </c>
      <c r="E36" s="15">
        <f t="shared" si="0"/>
        <v>299.62385758563789</v>
      </c>
      <c r="F36" s="6">
        <f t="shared" si="4"/>
        <v>47687.564810911004</v>
      </c>
      <c r="G36" s="4">
        <v>28</v>
      </c>
    </row>
    <row r="37" spans="2:7" ht="18" x14ac:dyDescent="0.25">
      <c r="B37" s="6">
        <f t="shared" si="1"/>
        <v>47505.185203253466</v>
      </c>
      <c r="C37" s="15">
        <f t="shared" si="2"/>
        <v>91.388846119630614</v>
      </c>
      <c r="D37" s="6">
        <f t="shared" si="3"/>
        <v>208.23501146600728</v>
      </c>
      <c r="E37" s="15">
        <f t="shared" si="0"/>
        <v>299.62385758563789</v>
      </c>
      <c r="F37" s="6">
        <f t="shared" si="4"/>
        <v>47596.574049373099</v>
      </c>
      <c r="G37" s="4">
        <v>29</v>
      </c>
    </row>
    <row r="38" spans="2:7" ht="18" x14ac:dyDescent="0.25">
      <c r="B38" s="6">
        <f t="shared" si="1"/>
        <v>47413.396530932063</v>
      </c>
      <c r="C38" s="15">
        <f t="shared" si="2"/>
        <v>91.788672321403993</v>
      </c>
      <c r="D38" s="6">
        <f t="shared" si="3"/>
        <v>207.8351852642339</v>
      </c>
      <c r="E38" s="15">
        <f t="shared" si="0"/>
        <v>299.62385758563789</v>
      </c>
      <c r="F38" s="6">
        <f t="shared" si="4"/>
        <v>47505.185203253466</v>
      </c>
      <c r="G38" s="4">
        <v>30</v>
      </c>
    </row>
    <row r="39" spans="2:7" ht="18" x14ac:dyDescent="0.25">
      <c r="B39" s="6">
        <f t="shared" si="1"/>
        <v>47321.206283169253</v>
      </c>
      <c r="C39" s="15">
        <f t="shared" si="2"/>
        <v>92.190247762810145</v>
      </c>
      <c r="D39" s="6">
        <f t="shared" si="3"/>
        <v>207.43360982282775</v>
      </c>
      <c r="E39" s="15">
        <f t="shared" si="0"/>
        <v>299.62385758563789</v>
      </c>
      <c r="F39" s="6">
        <f t="shared" si="4"/>
        <v>47413.396530932063</v>
      </c>
      <c r="G39" s="4">
        <v>31</v>
      </c>
    </row>
    <row r="40" spans="2:7" ht="18" x14ac:dyDescent="0.25">
      <c r="B40" s="6">
        <f t="shared" si="1"/>
        <v>47228.612703072482</v>
      </c>
      <c r="C40" s="15">
        <f t="shared" si="2"/>
        <v>92.593580096772428</v>
      </c>
      <c r="D40" s="6">
        <f t="shared" si="3"/>
        <v>207.03027748886547</v>
      </c>
      <c r="E40" s="15">
        <f t="shared" si="0"/>
        <v>299.62385758563789</v>
      </c>
      <c r="F40" s="6">
        <f t="shared" si="4"/>
        <v>47321.206283169253</v>
      </c>
      <c r="G40" s="4">
        <v>32</v>
      </c>
    </row>
    <row r="41" spans="2:7" ht="18" x14ac:dyDescent="0.25">
      <c r="B41" s="6">
        <f t="shared" si="1"/>
        <v>47135.614026062787</v>
      </c>
      <c r="C41" s="15">
        <f t="shared" si="2"/>
        <v>92.998677009695797</v>
      </c>
      <c r="D41" s="6">
        <f t="shared" si="3"/>
        <v>206.6251805759421</v>
      </c>
      <c r="E41" s="15">
        <f t="shared" si="0"/>
        <v>299.62385758563789</v>
      </c>
      <c r="F41" s="6">
        <f t="shared" si="4"/>
        <v>47228.612703072482</v>
      </c>
      <c r="G41" s="4">
        <v>33</v>
      </c>
    </row>
    <row r="42" spans="2:7" ht="18" x14ac:dyDescent="0.25">
      <c r="B42" s="6">
        <f t="shared" si="1"/>
        <v>47042.208479841174</v>
      </c>
      <c r="C42" s="15">
        <f t="shared" si="2"/>
        <v>93.405546221613207</v>
      </c>
      <c r="D42" s="6">
        <f t="shared" si="3"/>
        <v>206.21831136402469</v>
      </c>
      <c r="E42" s="15">
        <f t="shared" si="0"/>
        <v>299.62385758563789</v>
      </c>
      <c r="F42" s="6">
        <f t="shared" si="4"/>
        <v>47135.614026062787</v>
      </c>
      <c r="G42" s="4">
        <v>34</v>
      </c>
    </row>
    <row r="43" spans="2:7" ht="18" x14ac:dyDescent="0.25">
      <c r="B43" s="6">
        <f t="shared" si="1"/>
        <v>46948.394284354843</v>
      </c>
      <c r="C43" s="15">
        <f t="shared" si="2"/>
        <v>93.814195486332778</v>
      </c>
      <c r="D43" s="6">
        <f t="shared" si="3"/>
        <v>205.80966209930511</v>
      </c>
      <c r="E43" s="15">
        <f t="shared" si="0"/>
        <v>299.62385758563789</v>
      </c>
      <c r="F43" s="6">
        <f t="shared" si="4"/>
        <v>47042.208479841174</v>
      </c>
      <c r="G43" s="4">
        <v>35</v>
      </c>
    </row>
    <row r="44" spans="2:7" ht="18" x14ac:dyDescent="0.25">
      <c r="B44" s="6">
        <f t="shared" si="1"/>
        <v>46854.169651763259</v>
      </c>
      <c r="C44" s="15">
        <f t="shared" si="2"/>
        <v>94.224632591585475</v>
      </c>
      <c r="D44" s="6">
        <f t="shared" si="3"/>
        <v>205.39922499405242</v>
      </c>
      <c r="E44" s="15">
        <f t="shared" si="0"/>
        <v>299.62385758563789</v>
      </c>
      <c r="F44" s="6">
        <f t="shared" si="4"/>
        <v>46948.394284354843</v>
      </c>
      <c r="G44" s="4">
        <v>36</v>
      </c>
    </row>
    <row r="45" spans="2:7" ht="18" x14ac:dyDescent="0.25">
      <c r="B45" s="6">
        <f t="shared" si="1"/>
        <v>46759.532786404088</v>
      </c>
      <c r="C45" s="15">
        <f t="shared" si="2"/>
        <v>94.636865359173669</v>
      </c>
      <c r="D45" s="6">
        <f t="shared" si="3"/>
        <v>204.98699222646422</v>
      </c>
      <c r="E45" s="15">
        <f t="shared" si="0"/>
        <v>299.62385758563789</v>
      </c>
      <c r="F45" s="6">
        <f t="shared" si="4"/>
        <v>46854.169651763259</v>
      </c>
      <c r="G45" s="4">
        <v>37</v>
      </c>
    </row>
    <row r="46" spans="2:7" ht="18" x14ac:dyDescent="0.25">
      <c r="B46" s="6">
        <f t="shared" si="1"/>
        <v>46664.48188475897</v>
      </c>
      <c r="C46" s="15">
        <f t="shared" si="2"/>
        <v>95.050901645120035</v>
      </c>
      <c r="D46" s="6">
        <f t="shared" si="3"/>
        <v>204.57295594051786</v>
      </c>
      <c r="E46" s="15">
        <f t="shared" si="0"/>
        <v>299.62385758563789</v>
      </c>
      <c r="F46" s="6">
        <f t="shared" si="4"/>
        <v>46759.532786404088</v>
      </c>
      <c r="G46" s="4">
        <v>38</v>
      </c>
    </row>
    <row r="47" spans="2:7" ht="18" x14ac:dyDescent="0.25">
      <c r="B47" s="6">
        <f t="shared" si="1"/>
        <v>46569.015135419155</v>
      </c>
      <c r="C47" s="15">
        <f t="shared" si="2"/>
        <v>95.466749339817426</v>
      </c>
      <c r="D47" s="6">
        <f t="shared" si="3"/>
        <v>204.15710824582047</v>
      </c>
      <c r="E47" s="15">
        <f t="shared" si="0"/>
        <v>299.62385758563789</v>
      </c>
      <c r="F47" s="6">
        <f t="shared" si="4"/>
        <v>46664.48188475897</v>
      </c>
      <c r="G47" s="4">
        <v>39</v>
      </c>
    </row>
    <row r="48" spans="2:7" ht="18" x14ac:dyDescent="0.25">
      <c r="B48" s="6">
        <f t="shared" si="1"/>
        <v>46473.130719050976</v>
      </c>
      <c r="C48" s="15">
        <f t="shared" si="2"/>
        <v>95.884416368179103</v>
      </c>
      <c r="D48" s="6">
        <f t="shared" si="3"/>
        <v>203.73944121745879</v>
      </c>
      <c r="E48" s="15">
        <f t="shared" si="0"/>
        <v>299.62385758563789</v>
      </c>
      <c r="F48" s="6">
        <f t="shared" si="4"/>
        <v>46569.015135419155</v>
      </c>
      <c r="G48" s="4">
        <v>40</v>
      </c>
    </row>
    <row r="49" spans="2:7" ht="18" x14ac:dyDescent="0.25">
      <c r="B49" s="6">
        <f t="shared" si="1"/>
        <v>46376.826808361184</v>
      </c>
      <c r="C49" s="15">
        <f t="shared" si="2"/>
        <v>96.303910689789888</v>
      </c>
      <c r="D49" s="6">
        <f t="shared" si="3"/>
        <v>203.31994689584801</v>
      </c>
      <c r="E49" s="15">
        <f t="shared" si="0"/>
        <v>299.62385758563789</v>
      </c>
      <c r="F49" s="6">
        <f t="shared" si="4"/>
        <v>46473.130719050976</v>
      </c>
      <c r="G49" s="4">
        <v>41</v>
      </c>
    </row>
    <row r="50" spans="2:7" ht="18" x14ac:dyDescent="0.25">
      <c r="B50" s="6">
        <f t="shared" si="1"/>
        <v>46280.101568062128</v>
      </c>
      <c r="C50" s="15">
        <f t="shared" si="2"/>
        <v>96.725240299057731</v>
      </c>
      <c r="D50" s="6">
        <f t="shared" si="3"/>
        <v>202.89861728658016</v>
      </c>
      <c r="E50" s="15">
        <f t="shared" si="0"/>
        <v>299.62385758563789</v>
      </c>
      <c r="F50" s="6">
        <f t="shared" si="4"/>
        <v>46376.826808361184</v>
      </c>
      <c r="G50" s="4">
        <v>42</v>
      </c>
    </row>
    <row r="51" spans="2:7" ht="18" x14ac:dyDescent="0.25">
      <c r="B51" s="6">
        <f t="shared" si="1"/>
        <v>46182.953154836759</v>
      </c>
      <c r="C51" s="15">
        <f t="shared" si="2"/>
        <v>97.148413225366113</v>
      </c>
      <c r="D51" s="6">
        <f t="shared" si="3"/>
        <v>202.47544436027178</v>
      </c>
      <c r="E51" s="15">
        <f t="shared" si="0"/>
        <v>299.62385758563789</v>
      </c>
      <c r="F51" s="6">
        <f t="shared" si="4"/>
        <v>46280.101568062128</v>
      </c>
      <c r="G51" s="4">
        <v>43</v>
      </c>
    </row>
    <row r="52" spans="2:7" ht="18" x14ac:dyDescent="0.25">
      <c r="B52" s="6">
        <f t="shared" si="1"/>
        <v>46085.379717303535</v>
      </c>
      <c r="C52" s="15">
        <f t="shared" si="2"/>
        <v>97.573437533227093</v>
      </c>
      <c r="D52" s="6">
        <f t="shared" si="3"/>
        <v>202.0504200524108</v>
      </c>
      <c r="E52" s="15">
        <f t="shared" si="0"/>
        <v>299.62385758563789</v>
      </c>
      <c r="F52" s="6">
        <f t="shared" si="4"/>
        <v>46182.953154836759</v>
      </c>
      <c r="G52" s="4">
        <v>44</v>
      </c>
    </row>
    <row r="53" spans="2:7" ht="18" x14ac:dyDescent="0.25">
      <c r="B53" s="6">
        <f t="shared" si="1"/>
        <v>45987.379395981101</v>
      </c>
      <c r="C53" s="15">
        <f t="shared" si="2"/>
        <v>98.000321322434957</v>
      </c>
      <c r="D53" s="6">
        <f t="shared" si="3"/>
        <v>201.62353626320294</v>
      </c>
      <c r="E53" s="15">
        <f t="shared" si="0"/>
        <v>299.62385758563789</v>
      </c>
      <c r="F53" s="6">
        <f t="shared" si="4"/>
        <v>46085.379717303535</v>
      </c>
      <c r="G53" s="4">
        <v>45</v>
      </c>
    </row>
    <row r="54" spans="2:7" ht="18" x14ac:dyDescent="0.25">
      <c r="B54" s="6">
        <f t="shared" si="1"/>
        <v>45888.95032325288</v>
      </c>
      <c r="C54" s="15">
        <f t="shared" si="2"/>
        <v>98.429072728220603</v>
      </c>
      <c r="D54" s="6">
        <f t="shared" si="3"/>
        <v>201.19478485741729</v>
      </c>
      <c r="E54" s="15">
        <f t="shared" si="0"/>
        <v>299.62385758563789</v>
      </c>
      <c r="F54" s="6">
        <f t="shared" si="4"/>
        <v>45987.379395981101</v>
      </c>
      <c r="G54" s="4">
        <v>46</v>
      </c>
    </row>
    <row r="55" spans="2:7" ht="18" x14ac:dyDescent="0.25">
      <c r="B55" s="6">
        <f t="shared" si="1"/>
        <v>45790.090623331474</v>
      </c>
      <c r="C55" s="15">
        <f t="shared" si="2"/>
        <v>98.859699921406559</v>
      </c>
      <c r="D55" s="6">
        <f t="shared" si="3"/>
        <v>200.76415766423133</v>
      </c>
      <c r="E55" s="15">
        <f t="shared" si="0"/>
        <v>299.62385758563789</v>
      </c>
      <c r="F55" s="6">
        <f t="shared" si="4"/>
        <v>45888.95032325288</v>
      </c>
      <c r="G55" s="4">
        <v>47</v>
      </c>
    </row>
    <row r="56" spans="2:7" ht="18" x14ac:dyDescent="0.25">
      <c r="B56" s="6">
        <f t="shared" si="1"/>
        <v>45690.79841222291</v>
      </c>
      <c r="C56" s="15">
        <f t="shared" si="2"/>
        <v>99.292211108562725</v>
      </c>
      <c r="D56" s="6">
        <f t="shared" si="3"/>
        <v>200.33164647707517</v>
      </c>
      <c r="E56" s="15">
        <f t="shared" si="0"/>
        <v>299.62385758563789</v>
      </c>
      <c r="F56" s="6">
        <f t="shared" si="4"/>
        <v>45790.090623331474</v>
      </c>
      <c r="G56" s="4">
        <v>48</v>
      </c>
    </row>
    <row r="57" spans="2:7" ht="18" x14ac:dyDescent="0.25">
      <c r="B57" s="6">
        <f t="shared" si="1"/>
        <v>45591.071797690747</v>
      </c>
      <c r="C57" s="15">
        <f t="shared" si="2"/>
        <v>99.726614532162671</v>
      </c>
      <c r="D57" s="6">
        <f t="shared" si="3"/>
        <v>199.89724305347522</v>
      </c>
      <c r="E57" s="15">
        <f t="shared" si="0"/>
        <v>299.62385758563789</v>
      </c>
      <c r="F57" s="6">
        <f t="shared" si="4"/>
        <v>45690.79841222291</v>
      </c>
      <c r="G57" s="4">
        <v>49</v>
      </c>
    </row>
    <row r="58" spans="2:7" ht="18" x14ac:dyDescent="0.25">
      <c r="B58" s="6">
        <f t="shared" si="1"/>
        <v>45490.908879220005</v>
      </c>
      <c r="C58" s="15">
        <f t="shared" si="2"/>
        <v>100.16291847074089</v>
      </c>
      <c r="D58" s="6">
        <f t="shared" si="3"/>
        <v>199.460939114897</v>
      </c>
      <c r="E58" s="15">
        <f t="shared" si="0"/>
        <v>299.62385758563789</v>
      </c>
      <c r="F58" s="6">
        <f t="shared" si="4"/>
        <v>45591.071797690747</v>
      </c>
      <c r="G58" s="4">
        <v>50</v>
      </c>
    </row>
    <row r="59" spans="2:7" ht="18" x14ac:dyDescent="0.25">
      <c r="B59" s="6">
        <f t="shared" si="1"/>
        <v>45390.307747980958</v>
      </c>
      <c r="C59" s="15">
        <f t="shared" si="2"/>
        <v>100.6011312390504</v>
      </c>
      <c r="D59" s="6">
        <f t="shared" si="3"/>
        <v>199.02272634658749</v>
      </c>
      <c r="E59" s="15">
        <f t="shared" si="0"/>
        <v>299.62385758563789</v>
      </c>
      <c r="F59" s="6">
        <f t="shared" si="4"/>
        <v>45490.908879220005</v>
      </c>
      <c r="G59" s="4">
        <v>51</v>
      </c>
    </row>
    <row r="60" spans="2:7" ht="18" x14ac:dyDescent="0.25">
      <c r="B60" s="6">
        <f t="shared" si="1"/>
        <v>45289.266486792738</v>
      </c>
      <c r="C60" s="15">
        <f t="shared" si="2"/>
        <v>101.04126118822123</v>
      </c>
      <c r="D60" s="6">
        <f t="shared" si="3"/>
        <v>198.58259639741667</v>
      </c>
      <c r="E60" s="15">
        <f t="shared" si="0"/>
        <v>299.62385758563789</v>
      </c>
      <c r="F60" s="6">
        <f t="shared" si="4"/>
        <v>45390.307747980958</v>
      </c>
      <c r="G60" s="4">
        <v>52</v>
      </c>
    </row>
    <row r="61" spans="2:7" ht="18" x14ac:dyDescent="0.25">
      <c r="B61" s="6">
        <f t="shared" si="1"/>
        <v>45187.783170086819</v>
      </c>
      <c r="C61" s="15">
        <f t="shared" si="2"/>
        <v>101.48331670591969</v>
      </c>
      <c r="D61" s="6">
        <f t="shared" si="3"/>
        <v>198.1405408797182</v>
      </c>
      <c r="E61" s="15">
        <f t="shared" si="0"/>
        <v>299.62385758563789</v>
      </c>
      <c r="F61" s="6">
        <f t="shared" si="4"/>
        <v>45289.266486792738</v>
      </c>
      <c r="G61" s="4">
        <v>53</v>
      </c>
    </row>
    <row r="62" spans="2:7" ht="18" x14ac:dyDescent="0.25">
      <c r="B62" s="6">
        <f t="shared" si="1"/>
        <v>45085.855863870311</v>
      </c>
      <c r="C62" s="15">
        <f t="shared" si="2"/>
        <v>101.92730621650807</v>
      </c>
      <c r="D62" s="6">
        <f t="shared" si="3"/>
        <v>197.69655136912982</v>
      </c>
      <c r="E62" s="15">
        <f t="shared" si="0"/>
        <v>299.62385758563789</v>
      </c>
      <c r="F62" s="6">
        <f t="shared" si="4"/>
        <v>45187.783170086819</v>
      </c>
      <c r="G62" s="4">
        <v>54</v>
      </c>
    </row>
    <row r="63" spans="2:7" ht="18" x14ac:dyDescent="0.25">
      <c r="B63" s="6">
        <f t="shared" si="1"/>
        <v>44983.482625689103</v>
      </c>
      <c r="C63" s="15">
        <f t="shared" si="2"/>
        <v>102.37323818120529</v>
      </c>
      <c r="D63" s="6">
        <f t="shared" si="3"/>
        <v>197.2506194044326</v>
      </c>
      <c r="E63" s="15">
        <f t="shared" si="0"/>
        <v>299.62385758563789</v>
      </c>
      <c r="F63" s="6">
        <f t="shared" si="4"/>
        <v>45085.855863870311</v>
      </c>
      <c r="G63" s="4">
        <v>55</v>
      </c>
    </row>
    <row r="64" spans="2:7" ht="18" x14ac:dyDescent="0.25">
      <c r="B64" s="6">
        <f t="shared" si="1"/>
        <v>44880.661504590855</v>
      </c>
      <c r="C64" s="15">
        <f t="shared" si="2"/>
        <v>102.82112109824808</v>
      </c>
      <c r="D64" s="6">
        <f t="shared" si="3"/>
        <v>196.80273648738981</v>
      </c>
      <c r="E64" s="15">
        <f t="shared" si="0"/>
        <v>299.62385758563789</v>
      </c>
      <c r="F64" s="6">
        <f t="shared" si="4"/>
        <v>44983.482625689103</v>
      </c>
      <c r="G64" s="4">
        <v>56</v>
      </c>
    </row>
    <row r="65" spans="2:7" ht="18" x14ac:dyDescent="0.25">
      <c r="B65" s="6">
        <f t="shared" si="1"/>
        <v>44777.3905410878</v>
      </c>
      <c r="C65" s="15">
        <f t="shared" si="2"/>
        <v>103.27096350305291</v>
      </c>
      <c r="D65" s="6">
        <f t="shared" si="3"/>
        <v>196.35289408258498</v>
      </c>
      <c r="E65" s="15">
        <f t="shared" si="0"/>
        <v>299.62385758563789</v>
      </c>
      <c r="F65" s="6">
        <f t="shared" si="4"/>
        <v>44880.661504590855</v>
      </c>
      <c r="G65" s="4">
        <v>57</v>
      </c>
    </row>
    <row r="66" spans="2:7" ht="18" x14ac:dyDescent="0.25">
      <c r="B66" s="6">
        <f t="shared" si="1"/>
        <v>44673.667767119419</v>
      </c>
      <c r="C66" s="15">
        <f t="shared" si="2"/>
        <v>103.72277396837879</v>
      </c>
      <c r="D66" s="6">
        <f t="shared" si="3"/>
        <v>195.9010836172591</v>
      </c>
      <c r="E66" s="15">
        <f t="shared" si="0"/>
        <v>299.62385758563789</v>
      </c>
      <c r="F66" s="6">
        <f t="shared" si="4"/>
        <v>44777.3905410878</v>
      </c>
      <c r="G66" s="4">
        <v>58</v>
      </c>
    </row>
    <row r="67" spans="2:7" ht="18" x14ac:dyDescent="0.25">
      <c r="B67" s="6">
        <f t="shared" si="1"/>
        <v>44569.491206014929</v>
      </c>
      <c r="C67" s="15">
        <f t="shared" si="2"/>
        <v>104.17656110449045</v>
      </c>
      <c r="D67" s="6">
        <f t="shared" si="3"/>
        <v>195.44729648114745</v>
      </c>
      <c r="E67" s="15">
        <f t="shared" si="0"/>
        <v>299.62385758563789</v>
      </c>
      <c r="F67" s="6">
        <f t="shared" si="4"/>
        <v>44673.667767119419</v>
      </c>
      <c r="G67" s="4">
        <v>59</v>
      </c>
    </row>
    <row r="68" spans="2:7" ht="18" x14ac:dyDescent="0.25">
      <c r="B68" s="6">
        <f t="shared" si="1"/>
        <v>44464.858872455603</v>
      </c>
      <c r="C68" s="15">
        <f t="shared" si="2"/>
        <v>104.6323335593226</v>
      </c>
      <c r="D68" s="6">
        <f t="shared" si="3"/>
        <v>194.99152402631529</v>
      </c>
      <c r="E68" s="15">
        <f t="shared" si="0"/>
        <v>299.62385758563789</v>
      </c>
      <c r="F68" s="6">
        <f t="shared" si="4"/>
        <v>44569.491206014929</v>
      </c>
      <c r="G68" s="4">
        <v>60</v>
      </c>
    </row>
    <row r="69" spans="2:7" ht="18" x14ac:dyDescent="0.25">
      <c r="B69" s="6">
        <f t="shared" si="1"/>
        <v>44359.768772436961</v>
      </c>
      <c r="C69" s="15">
        <f t="shared" si="2"/>
        <v>105.09010001864465</v>
      </c>
      <c r="D69" s="6">
        <f t="shared" si="3"/>
        <v>194.53375756699324</v>
      </c>
      <c r="E69" s="15">
        <f t="shared" si="0"/>
        <v>299.62385758563789</v>
      </c>
      <c r="F69" s="6">
        <f t="shared" si="4"/>
        <v>44464.858872455603</v>
      </c>
      <c r="G69" s="4">
        <v>61</v>
      </c>
    </row>
    <row r="70" spans="2:7" ht="18" x14ac:dyDescent="0.25">
      <c r="B70" s="6">
        <f t="shared" si="1"/>
        <v>44254.218903230736</v>
      </c>
      <c r="C70" s="15">
        <f t="shared" si="2"/>
        <v>105.54986920622622</v>
      </c>
      <c r="D70" s="6">
        <f t="shared" si="3"/>
        <v>194.07398837941167</v>
      </c>
      <c r="E70" s="15">
        <f t="shared" si="0"/>
        <v>299.62385758563789</v>
      </c>
      <c r="F70" s="6">
        <f t="shared" si="4"/>
        <v>44359.768772436961</v>
      </c>
      <c r="G70" s="4">
        <v>62</v>
      </c>
    </row>
    <row r="71" spans="2:7" ht="18" x14ac:dyDescent="0.25">
      <c r="B71" s="6">
        <f t="shared" si="1"/>
        <v>44148.207253346729</v>
      </c>
      <c r="C71" s="15">
        <f t="shared" si="2"/>
        <v>106.01164988400345</v>
      </c>
      <c r="D71" s="6">
        <f t="shared" si="3"/>
        <v>193.61220770163445</v>
      </c>
      <c r="E71" s="15">
        <f t="shared" si="0"/>
        <v>299.62385758563789</v>
      </c>
      <c r="F71" s="6">
        <f t="shared" si="4"/>
        <v>44254.218903230736</v>
      </c>
      <c r="G71" s="4">
        <v>63</v>
      </c>
    </row>
    <row r="72" spans="2:7" ht="18" x14ac:dyDescent="0.25">
      <c r="B72" s="6">
        <f t="shared" si="1"/>
        <v>44041.731802494483</v>
      </c>
      <c r="C72" s="15">
        <f t="shared" si="2"/>
        <v>106.47545085224598</v>
      </c>
      <c r="D72" s="6">
        <f t="shared" si="3"/>
        <v>193.14840673339191</v>
      </c>
      <c r="E72" s="15">
        <f t="shared" si="0"/>
        <v>299.62385758563789</v>
      </c>
      <c r="F72" s="6">
        <f t="shared" si="4"/>
        <v>44148.207253346729</v>
      </c>
      <c r="G72" s="4">
        <v>64</v>
      </c>
    </row>
    <row r="73" spans="2:7" ht="18" x14ac:dyDescent="0.25">
      <c r="B73" s="6">
        <f t="shared" si="1"/>
        <v>43934.790521544761</v>
      </c>
      <c r="C73" s="15">
        <f t="shared" si="2"/>
        <v>106.94128094972456</v>
      </c>
      <c r="D73" s="6">
        <f t="shared" si="3"/>
        <v>192.68257663591334</v>
      </c>
      <c r="E73" s="15">
        <f t="shared" si="0"/>
        <v>299.62385758563789</v>
      </c>
      <c r="F73" s="6">
        <f t="shared" si="4"/>
        <v>44041.731802494483</v>
      </c>
      <c r="G73" s="4">
        <v>65</v>
      </c>
    </row>
    <row r="74" spans="2:7" ht="18" x14ac:dyDescent="0.25">
      <c r="B74" s="6">
        <f t="shared" si="1"/>
        <v>43827.381372490883</v>
      </c>
      <c r="C74" s="15">
        <f t="shared" si="2"/>
        <v>107.40914905387959</v>
      </c>
      <c r="D74" s="6">
        <f t="shared" si="3"/>
        <v>192.2147085317583</v>
      </c>
      <c r="E74" s="15">
        <f t="shared" ref="E74:E137" si="5">$E$9</f>
        <v>299.62385758563789</v>
      </c>
      <c r="F74" s="6">
        <f t="shared" si="4"/>
        <v>43934.790521544761</v>
      </c>
      <c r="G74" s="4">
        <v>66</v>
      </c>
    </row>
    <row r="75" spans="2:7" ht="18" x14ac:dyDescent="0.25">
      <c r="B75" s="6">
        <f t="shared" ref="B75:B138" si="6">F75-C75</f>
        <v>43719.502308409894</v>
      </c>
      <c r="C75" s="15">
        <f t="shared" ref="C75:C138" si="7">E75-D75</f>
        <v>107.8790640809903</v>
      </c>
      <c r="D75" s="6">
        <f t="shared" ref="D75:D138" si="8">($E$6/12)*F75</f>
        <v>191.74479350464759</v>
      </c>
      <c r="E75" s="15">
        <f t="shared" si="5"/>
        <v>299.62385758563789</v>
      </c>
      <c r="F75" s="6">
        <f t="shared" ref="F75:F138" si="9">B74</f>
        <v>43827.381372490883</v>
      </c>
      <c r="G75" s="4">
        <v>67</v>
      </c>
    </row>
    <row r="76" spans="2:7" ht="18" x14ac:dyDescent="0.25">
      <c r="B76" s="6">
        <f t="shared" si="6"/>
        <v>43611.151273423551</v>
      </c>
      <c r="C76" s="15">
        <f t="shared" si="7"/>
        <v>108.35103498634462</v>
      </c>
      <c r="D76" s="6">
        <f t="shared" si="8"/>
        <v>191.27282259929328</v>
      </c>
      <c r="E76" s="15">
        <f t="shared" si="5"/>
        <v>299.62385758563789</v>
      </c>
      <c r="F76" s="6">
        <f t="shared" si="9"/>
        <v>43719.502308409894</v>
      </c>
      <c r="G76" s="4">
        <v>68</v>
      </c>
    </row>
    <row r="77" spans="2:7" ht="18" x14ac:dyDescent="0.25">
      <c r="B77" s="6">
        <f t="shared" si="6"/>
        <v>43502.32620265914</v>
      </c>
      <c r="C77" s="15">
        <f t="shared" si="7"/>
        <v>108.82507076440987</v>
      </c>
      <c r="D77" s="6">
        <f t="shared" si="8"/>
        <v>190.79878682122802</v>
      </c>
      <c r="E77" s="15">
        <f t="shared" si="5"/>
        <v>299.62385758563789</v>
      </c>
      <c r="F77" s="6">
        <f t="shared" si="9"/>
        <v>43611.151273423551</v>
      </c>
      <c r="G77" s="4">
        <v>69</v>
      </c>
    </row>
    <row r="78" spans="2:7" ht="18" x14ac:dyDescent="0.25">
      <c r="B78" s="6">
        <f t="shared" si="6"/>
        <v>43393.025022210139</v>
      </c>
      <c r="C78" s="15">
        <f t="shared" si="7"/>
        <v>109.30118044900416</v>
      </c>
      <c r="D78" s="6">
        <f t="shared" si="8"/>
        <v>190.32267713663373</v>
      </c>
      <c r="E78" s="15">
        <f t="shared" si="5"/>
        <v>299.62385758563789</v>
      </c>
      <c r="F78" s="6">
        <f t="shared" si="9"/>
        <v>43502.32620265914</v>
      </c>
      <c r="G78" s="4">
        <v>70</v>
      </c>
    </row>
    <row r="79" spans="2:7" ht="18" x14ac:dyDescent="0.25">
      <c r="B79" s="6">
        <f t="shared" si="6"/>
        <v>43283.245649096672</v>
      </c>
      <c r="C79" s="15">
        <f t="shared" si="7"/>
        <v>109.77937311346855</v>
      </c>
      <c r="D79" s="6">
        <f t="shared" si="8"/>
        <v>189.84448447216934</v>
      </c>
      <c r="E79" s="15">
        <f t="shared" si="5"/>
        <v>299.62385758563789</v>
      </c>
      <c r="F79" s="6">
        <f t="shared" si="9"/>
        <v>43393.025022210139</v>
      </c>
      <c r="G79" s="4">
        <v>71</v>
      </c>
    </row>
    <row r="80" spans="2:7" ht="18" x14ac:dyDescent="0.25">
      <c r="B80" s="6">
        <f t="shared" si="6"/>
        <v>43172.985991225833</v>
      </c>
      <c r="C80" s="15">
        <f t="shared" si="7"/>
        <v>110.25965787083996</v>
      </c>
      <c r="D80" s="6">
        <f t="shared" si="8"/>
        <v>189.36419971479793</v>
      </c>
      <c r="E80" s="15">
        <f t="shared" si="5"/>
        <v>299.62385758563789</v>
      </c>
      <c r="F80" s="6">
        <f t="shared" si="9"/>
        <v>43283.245649096672</v>
      </c>
      <c r="G80" s="4">
        <v>72</v>
      </c>
    </row>
    <row r="81" spans="2:7" ht="18" x14ac:dyDescent="0.25">
      <c r="B81" s="6">
        <f t="shared" si="6"/>
        <v>43062.24394735181</v>
      </c>
      <c r="C81" s="15">
        <f t="shared" si="7"/>
        <v>110.74204387402489</v>
      </c>
      <c r="D81" s="6">
        <f t="shared" si="8"/>
        <v>188.88181371161301</v>
      </c>
      <c r="E81" s="15">
        <f t="shared" si="5"/>
        <v>299.62385758563789</v>
      </c>
      <c r="F81" s="6">
        <f t="shared" si="9"/>
        <v>43172.985991225833</v>
      </c>
      <c r="G81" s="4">
        <v>73</v>
      </c>
    </row>
    <row r="82" spans="2:7" ht="18" x14ac:dyDescent="0.25">
      <c r="B82" s="6">
        <f t="shared" si="6"/>
        <v>42951.017407035833</v>
      </c>
      <c r="C82" s="15">
        <f t="shared" si="7"/>
        <v>111.22654031597375</v>
      </c>
      <c r="D82" s="6">
        <f t="shared" si="8"/>
        <v>188.39731726966414</v>
      </c>
      <c r="E82" s="15">
        <f t="shared" si="5"/>
        <v>299.62385758563789</v>
      </c>
      <c r="F82" s="6">
        <f t="shared" si="9"/>
        <v>43062.24394735181</v>
      </c>
      <c r="G82" s="4">
        <v>74</v>
      </c>
    </row>
    <row r="83" spans="2:7" ht="18" x14ac:dyDescent="0.25">
      <c r="B83" s="6">
        <f t="shared" si="6"/>
        <v>42839.304250605979</v>
      </c>
      <c r="C83" s="15">
        <f t="shared" si="7"/>
        <v>111.71315642985613</v>
      </c>
      <c r="D83" s="6">
        <f t="shared" si="8"/>
        <v>187.91070115578177</v>
      </c>
      <c r="E83" s="15">
        <f t="shared" si="5"/>
        <v>299.62385758563789</v>
      </c>
      <c r="F83" s="6">
        <f t="shared" si="9"/>
        <v>42951.017407035833</v>
      </c>
      <c r="G83" s="4">
        <v>75</v>
      </c>
    </row>
    <row r="84" spans="2:7" ht="18" x14ac:dyDescent="0.25">
      <c r="B84" s="6">
        <f t="shared" si="6"/>
        <v>42727.102349116743</v>
      </c>
      <c r="C84" s="15">
        <f t="shared" si="7"/>
        <v>112.20190148923675</v>
      </c>
      <c r="D84" s="6">
        <f t="shared" si="8"/>
        <v>187.42195609640115</v>
      </c>
      <c r="E84" s="15">
        <f t="shared" si="5"/>
        <v>299.62385758563789</v>
      </c>
      <c r="F84" s="6">
        <f t="shared" si="9"/>
        <v>42839.304250605979</v>
      </c>
      <c r="G84" s="4">
        <v>76</v>
      </c>
    </row>
    <row r="85" spans="2:7" ht="18" x14ac:dyDescent="0.25">
      <c r="B85" s="6">
        <f t="shared" si="6"/>
        <v>42614.409564308495</v>
      </c>
      <c r="C85" s="15">
        <f t="shared" si="7"/>
        <v>112.69278480825216</v>
      </c>
      <c r="D85" s="6">
        <f t="shared" si="8"/>
        <v>186.93107277738574</v>
      </c>
      <c r="E85" s="15">
        <f t="shared" si="5"/>
        <v>299.62385758563789</v>
      </c>
      <c r="F85" s="6">
        <f t="shared" si="9"/>
        <v>42727.102349116743</v>
      </c>
      <c r="G85" s="4">
        <v>77</v>
      </c>
    </row>
    <row r="86" spans="2:7" ht="18" x14ac:dyDescent="0.25">
      <c r="B86" s="6">
        <f t="shared" si="6"/>
        <v>42501.223748566706</v>
      </c>
      <c r="C86" s="15">
        <f t="shared" si="7"/>
        <v>113.18581574178825</v>
      </c>
      <c r="D86" s="6">
        <f t="shared" si="8"/>
        <v>186.43804184384965</v>
      </c>
      <c r="E86" s="15">
        <f t="shared" si="5"/>
        <v>299.62385758563789</v>
      </c>
      <c r="F86" s="6">
        <f t="shared" si="9"/>
        <v>42614.409564308495</v>
      </c>
      <c r="G86" s="4">
        <v>78</v>
      </c>
    </row>
    <row r="87" spans="2:7" ht="18" x14ac:dyDescent="0.25">
      <c r="B87" s="6">
        <f t="shared" si="6"/>
        <v>42387.542744881051</v>
      </c>
      <c r="C87" s="15">
        <f t="shared" si="7"/>
        <v>113.68100368565857</v>
      </c>
      <c r="D87" s="6">
        <f t="shared" si="8"/>
        <v>185.94285389997933</v>
      </c>
      <c r="E87" s="15">
        <f t="shared" si="5"/>
        <v>299.62385758563789</v>
      </c>
      <c r="F87" s="6">
        <f t="shared" si="9"/>
        <v>42501.223748566706</v>
      </c>
      <c r="G87" s="4">
        <v>79</v>
      </c>
    </row>
    <row r="88" spans="2:7" ht="18" x14ac:dyDescent="0.25">
      <c r="B88" s="6">
        <f t="shared" si="6"/>
        <v>42273.364386804271</v>
      </c>
      <c r="C88" s="15">
        <f t="shared" si="7"/>
        <v>114.17835807678333</v>
      </c>
      <c r="D88" s="6">
        <f t="shared" si="8"/>
        <v>185.44549950885457</v>
      </c>
      <c r="E88" s="15">
        <f t="shared" si="5"/>
        <v>299.62385758563789</v>
      </c>
      <c r="F88" s="6">
        <f t="shared" si="9"/>
        <v>42387.542744881051</v>
      </c>
      <c r="G88" s="4">
        <v>80</v>
      </c>
    </row>
    <row r="89" spans="2:7" ht="18" x14ac:dyDescent="0.25">
      <c r="B89" s="6">
        <f t="shared" si="6"/>
        <v>42158.686498410905</v>
      </c>
      <c r="C89" s="15">
        <f t="shared" si="7"/>
        <v>114.67788839336922</v>
      </c>
      <c r="D89" s="6">
        <f t="shared" si="8"/>
        <v>184.94596919226868</v>
      </c>
      <c r="E89" s="15">
        <f t="shared" si="5"/>
        <v>299.62385758563789</v>
      </c>
      <c r="F89" s="6">
        <f t="shared" si="9"/>
        <v>42273.364386804271</v>
      </c>
      <c r="G89" s="4">
        <v>81</v>
      </c>
    </row>
    <row r="90" spans="2:7" ht="18" x14ac:dyDescent="0.25">
      <c r="B90" s="6">
        <f t="shared" si="6"/>
        <v>42043.506894255814</v>
      </c>
      <c r="C90" s="15">
        <f t="shared" si="7"/>
        <v>115.1796041550902</v>
      </c>
      <c r="D90" s="6">
        <f t="shared" si="8"/>
        <v>184.44425343054769</v>
      </c>
      <c r="E90" s="15">
        <f t="shared" si="5"/>
        <v>299.62385758563789</v>
      </c>
      <c r="F90" s="6">
        <f t="shared" si="9"/>
        <v>42158.686498410905</v>
      </c>
      <c r="G90" s="4">
        <v>82</v>
      </c>
    </row>
    <row r="91" spans="2:7" ht="18" x14ac:dyDescent="0.25">
      <c r="B91" s="6">
        <f t="shared" si="6"/>
        <v>41927.823379332542</v>
      </c>
      <c r="C91" s="15">
        <f t="shared" si="7"/>
        <v>115.68351492326872</v>
      </c>
      <c r="D91" s="6">
        <f t="shared" si="8"/>
        <v>183.94034266236918</v>
      </c>
      <c r="E91" s="15">
        <f t="shared" si="5"/>
        <v>299.62385758563789</v>
      </c>
      <c r="F91" s="6">
        <f t="shared" si="9"/>
        <v>42043.506894255814</v>
      </c>
      <c r="G91" s="4">
        <v>83</v>
      </c>
    </row>
    <row r="92" spans="2:7" ht="18" x14ac:dyDescent="0.25">
      <c r="B92" s="6">
        <f t="shared" si="6"/>
        <v>41811.633749031484</v>
      </c>
      <c r="C92" s="15">
        <f t="shared" si="7"/>
        <v>116.18963030105803</v>
      </c>
      <c r="D92" s="6">
        <f t="shared" si="8"/>
        <v>183.43422728457986</v>
      </c>
      <c r="E92" s="15">
        <f t="shared" si="5"/>
        <v>299.62385758563789</v>
      </c>
      <c r="F92" s="6">
        <f t="shared" si="9"/>
        <v>41927.823379332542</v>
      </c>
      <c r="G92" s="4">
        <v>84</v>
      </c>
    </row>
    <row r="93" spans="2:7" ht="18" x14ac:dyDescent="0.25">
      <c r="B93" s="6">
        <f t="shared" si="6"/>
        <v>41694.935789097857</v>
      </c>
      <c r="C93" s="15">
        <f t="shared" si="7"/>
        <v>116.69795993362519</v>
      </c>
      <c r="D93" s="6">
        <f t="shared" si="8"/>
        <v>182.92589765201271</v>
      </c>
      <c r="E93" s="15">
        <f t="shared" si="5"/>
        <v>299.62385758563789</v>
      </c>
      <c r="F93" s="6">
        <f t="shared" si="9"/>
        <v>41811.633749031484</v>
      </c>
      <c r="G93" s="4">
        <v>85</v>
      </c>
    </row>
    <row r="94" spans="2:7" ht="18" x14ac:dyDescent="0.25">
      <c r="B94" s="6">
        <f t="shared" si="6"/>
        <v>41577.727275589525</v>
      </c>
      <c r="C94" s="15">
        <f t="shared" si="7"/>
        <v>117.20851350833479</v>
      </c>
      <c r="D94" s="6">
        <f t="shared" si="8"/>
        <v>182.4153440773031</v>
      </c>
      <c r="E94" s="15">
        <f t="shared" si="5"/>
        <v>299.62385758563789</v>
      </c>
      <c r="F94" s="6">
        <f t="shared" si="9"/>
        <v>41694.935789097857</v>
      </c>
      <c r="G94" s="4">
        <v>86</v>
      </c>
    </row>
    <row r="95" spans="2:7" ht="18" x14ac:dyDescent="0.25">
      <c r="B95" s="6">
        <f t="shared" si="6"/>
        <v>41460.005974834588</v>
      </c>
      <c r="C95" s="15">
        <f t="shared" si="7"/>
        <v>117.72130075493374</v>
      </c>
      <c r="D95" s="6">
        <f t="shared" si="8"/>
        <v>181.90255683070416</v>
      </c>
      <c r="E95" s="15">
        <f t="shared" si="5"/>
        <v>299.62385758563789</v>
      </c>
      <c r="F95" s="6">
        <f t="shared" si="9"/>
        <v>41577.727275589525</v>
      </c>
      <c r="G95" s="4">
        <v>87</v>
      </c>
    </row>
    <row r="96" spans="2:7" ht="18" x14ac:dyDescent="0.25">
      <c r="B96" s="6">
        <f t="shared" si="6"/>
        <v>41341.769643388849</v>
      </c>
      <c r="C96" s="15">
        <f t="shared" si="7"/>
        <v>118.2363314457366</v>
      </c>
      <c r="D96" s="6">
        <f t="shared" si="8"/>
        <v>181.3875261399013</v>
      </c>
      <c r="E96" s="15">
        <f t="shared" si="5"/>
        <v>299.62385758563789</v>
      </c>
      <c r="F96" s="6">
        <f t="shared" si="9"/>
        <v>41460.005974834588</v>
      </c>
      <c r="G96" s="4">
        <v>88</v>
      </c>
    </row>
    <row r="97" spans="2:7" ht="18" x14ac:dyDescent="0.25">
      <c r="B97" s="6">
        <f t="shared" si="6"/>
        <v>41223.016027993035</v>
      </c>
      <c r="C97" s="15">
        <f t="shared" si="7"/>
        <v>118.75361539581169</v>
      </c>
      <c r="D97" s="6">
        <f t="shared" si="8"/>
        <v>180.8702421898262</v>
      </c>
      <c r="E97" s="15">
        <f t="shared" si="5"/>
        <v>299.62385758563789</v>
      </c>
      <c r="F97" s="6">
        <f t="shared" si="9"/>
        <v>41341.769643388849</v>
      </c>
      <c r="G97" s="4">
        <v>89</v>
      </c>
    </row>
    <row r="98" spans="2:7" ht="18" x14ac:dyDescent="0.25">
      <c r="B98" s="6">
        <f t="shared" si="6"/>
        <v>41103.742865529865</v>
      </c>
      <c r="C98" s="15">
        <f t="shared" si="7"/>
        <v>119.27316246316838</v>
      </c>
      <c r="D98" s="6">
        <f t="shared" si="8"/>
        <v>180.35069512246952</v>
      </c>
      <c r="E98" s="15">
        <f t="shared" si="5"/>
        <v>299.62385758563789</v>
      </c>
      <c r="F98" s="6">
        <f t="shared" si="9"/>
        <v>41223.016027993035</v>
      </c>
      <c r="G98" s="4">
        <v>90</v>
      </c>
    </row>
    <row r="99" spans="2:7" ht="18" x14ac:dyDescent="0.25">
      <c r="B99" s="6">
        <f t="shared" si="6"/>
        <v>40983.947882980923</v>
      </c>
      <c r="C99" s="15">
        <f t="shared" si="7"/>
        <v>119.79498254894474</v>
      </c>
      <c r="D99" s="6">
        <f t="shared" si="8"/>
        <v>179.82887503669315</v>
      </c>
      <c r="E99" s="15">
        <f t="shared" si="5"/>
        <v>299.62385758563789</v>
      </c>
      <c r="F99" s="6">
        <f t="shared" si="9"/>
        <v>41103.742865529865</v>
      </c>
      <c r="G99" s="4">
        <v>91</v>
      </c>
    </row>
    <row r="100" spans="2:7" ht="18" x14ac:dyDescent="0.25">
      <c r="B100" s="6">
        <f t="shared" si="6"/>
        <v>40863.628797383324</v>
      </c>
      <c r="C100" s="15">
        <f t="shared" si="7"/>
        <v>120.31908559759637</v>
      </c>
      <c r="D100" s="6">
        <f t="shared" si="8"/>
        <v>179.30477198804152</v>
      </c>
      <c r="E100" s="15">
        <f t="shared" si="5"/>
        <v>299.62385758563789</v>
      </c>
      <c r="F100" s="6">
        <f t="shared" si="9"/>
        <v>40983.947882980923</v>
      </c>
      <c r="G100" s="4">
        <v>92</v>
      </c>
    </row>
    <row r="101" spans="2:7" ht="18" x14ac:dyDescent="0.25">
      <c r="B101" s="6">
        <f t="shared" si="6"/>
        <v>40742.783315786241</v>
      </c>
      <c r="C101" s="15">
        <f t="shared" si="7"/>
        <v>120.84548159708586</v>
      </c>
      <c r="D101" s="6">
        <f t="shared" si="8"/>
        <v>178.77837598855203</v>
      </c>
      <c r="E101" s="15">
        <f t="shared" si="5"/>
        <v>299.62385758563789</v>
      </c>
      <c r="F101" s="6">
        <f t="shared" si="9"/>
        <v>40863.628797383324</v>
      </c>
      <c r="G101" s="4">
        <v>93</v>
      </c>
    </row>
    <row r="102" spans="2:7" ht="18" x14ac:dyDescent="0.25">
      <c r="B102" s="6">
        <f t="shared" si="6"/>
        <v>40621.40913520717</v>
      </c>
      <c r="C102" s="15">
        <f t="shared" si="7"/>
        <v>121.37418057907311</v>
      </c>
      <c r="D102" s="6">
        <f t="shared" si="8"/>
        <v>178.24967700656478</v>
      </c>
      <c r="E102" s="15">
        <f t="shared" si="5"/>
        <v>299.62385758563789</v>
      </c>
      <c r="F102" s="6">
        <f t="shared" si="9"/>
        <v>40742.783315786241</v>
      </c>
      <c r="G102" s="4">
        <v>94</v>
      </c>
    </row>
    <row r="103" spans="2:7" ht="18" x14ac:dyDescent="0.25">
      <c r="B103" s="6">
        <f t="shared" si="6"/>
        <v>40499.50394258806</v>
      </c>
      <c r="C103" s="15">
        <f t="shared" si="7"/>
        <v>121.90519261910654</v>
      </c>
      <c r="D103" s="6">
        <f t="shared" si="8"/>
        <v>177.71866496653135</v>
      </c>
      <c r="E103" s="15">
        <f t="shared" si="5"/>
        <v>299.62385758563789</v>
      </c>
      <c r="F103" s="6">
        <f t="shared" si="9"/>
        <v>40621.40913520717</v>
      </c>
      <c r="G103" s="4">
        <v>95</v>
      </c>
    </row>
    <row r="104" spans="2:7" ht="18" x14ac:dyDescent="0.25">
      <c r="B104" s="6">
        <f t="shared" si="6"/>
        <v>40377.065414751247</v>
      </c>
      <c r="C104" s="15">
        <f t="shared" si="7"/>
        <v>122.43852783681515</v>
      </c>
      <c r="D104" s="6">
        <f t="shared" si="8"/>
        <v>177.18532974882274</v>
      </c>
      <c r="E104" s="15">
        <f t="shared" si="5"/>
        <v>299.62385758563789</v>
      </c>
      <c r="F104" s="6">
        <f t="shared" si="9"/>
        <v>40499.50394258806</v>
      </c>
      <c r="G104" s="4">
        <v>96</v>
      </c>
    </row>
    <row r="105" spans="2:7" ht="18" x14ac:dyDescent="0.25">
      <c r="B105" s="6">
        <f t="shared" si="6"/>
        <v>40254.091218355148</v>
      </c>
      <c r="C105" s="15">
        <f t="shared" si="7"/>
        <v>122.97419639610121</v>
      </c>
      <c r="D105" s="6">
        <f t="shared" si="8"/>
        <v>176.64966118953669</v>
      </c>
      <c r="E105" s="15">
        <f t="shared" si="5"/>
        <v>299.62385758563789</v>
      </c>
      <c r="F105" s="6">
        <f t="shared" si="9"/>
        <v>40377.065414751247</v>
      </c>
      <c r="G105" s="4">
        <v>97</v>
      </c>
    </row>
    <row r="106" spans="2:7" ht="18" x14ac:dyDescent="0.25">
      <c r="B106" s="6">
        <f t="shared" si="6"/>
        <v>40130.579009849811</v>
      </c>
      <c r="C106" s="15">
        <f t="shared" si="7"/>
        <v>123.51220850533414</v>
      </c>
      <c r="D106" s="6">
        <f t="shared" si="8"/>
        <v>176.11164908030375</v>
      </c>
      <c r="E106" s="15">
        <f t="shared" si="5"/>
        <v>299.62385758563789</v>
      </c>
      <c r="F106" s="6">
        <f t="shared" si="9"/>
        <v>40254.091218355148</v>
      </c>
      <c r="G106" s="4">
        <v>98</v>
      </c>
    </row>
    <row r="107" spans="2:7" ht="18" x14ac:dyDescent="0.25">
      <c r="B107" s="6">
        <f t="shared" si="6"/>
        <v>40006.526435432264</v>
      </c>
      <c r="C107" s="15">
        <f t="shared" si="7"/>
        <v>124.05257441754497</v>
      </c>
      <c r="D107" s="6">
        <f t="shared" si="8"/>
        <v>175.57128316809292</v>
      </c>
      <c r="E107" s="15">
        <f t="shared" si="5"/>
        <v>299.62385758563789</v>
      </c>
      <c r="F107" s="6">
        <f t="shared" si="9"/>
        <v>40130.579009849811</v>
      </c>
      <c r="G107" s="4">
        <v>99</v>
      </c>
    </row>
    <row r="108" spans="2:7" ht="18" x14ac:dyDescent="0.25">
      <c r="B108" s="6">
        <f t="shared" si="6"/>
        <v>39881.931131001642</v>
      </c>
      <c r="C108" s="15">
        <f t="shared" si="7"/>
        <v>124.59530443062175</v>
      </c>
      <c r="D108" s="6">
        <f t="shared" si="8"/>
        <v>175.02855315501614</v>
      </c>
      <c r="E108" s="15">
        <f t="shared" si="5"/>
        <v>299.62385758563789</v>
      </c>
      <c r="F108" s="6">
        <f t="shared" si="9"/>
        <v>40006.526435432264</v>
      </c>
      <c r="G108" s="4">
        <v>100</v>
      </c>
    </row>
    <row r="109" spans="2:7" ht="18" x14ac:dyDescent="0.25">
      <c r="B109" s="6">
        <f t="shared" si="6"/>
        <v>39756.790722114136</v>
      </c>
      <c r="C109" s="15">
        <f t="shared" si="7"/>
        <v>125.14040888750571</v>
      </c>
      <c r="D109" s="6">
        <f t="shared" si="8"/>
        <v>174.48344869813218</v>
      </c>
      <c r="E109" s="15">
        <f t="shared" si="5"/>
        <v>299.62385758563789</v>
      </c>
      <c r="F109" s="6">
        <f t="shared" si="9"/>
        <v>39881.931131001642</v>
      </c>
      <c r="G109" s="4">
        <v>101</v>
      </c>
    </row>
    <row r="110" spans="2:7" ht="18" x14ac:dyDescent="0.25">
      <c r="B110" s="6">
        <f t="shared" si="6"/>
        <v>39631.102823937748</v>
      </c>
      <c r="C110" s="15">
        <f t="shared" si="7"/>
        <v>125.68789817638856</v>
      </c>
      <c r="D110" s="6">
        <f t="shared" si="8"/>
        <v>173.93595940924934</v>
      </c>
      <c r="E110" s="15">
        <f t="shared" si="5"/>
        <v>299.62385758563789</v>
      </c>
      <c r="F110" s="6">
        <f t="shared" si="9"/>
        <v>39756.790722114136</v>
      </c>
      <c r="G110" s="4">
        <v>102</v>
      </c>
    </row>
    <row r="111" spans="2:7" ht="18" x14ac:dyDescent="0.25">
      <c r="B111" s="6">
        <f t="shared" si="6"/>
        <v>39504.865041206838</v>
      </c>
      <c r="C111" s="15">
        <f t="shared" si="7"/>
        <v>126.23778273091025</v>
      </c>
      <c r="D111" s="6">
        <f t="shared" si="8"/>
        <v>173.38607485472764</v>
      </c>
      <c r="E111" s="15">
        <f t="shared" si="5"/>
        <v>299.62385758563789</v>
      </c>
      <c r="F111" s="6">
        <f t="shared" si="9"/>
        <v>39631.102823937748</v>
      </c>
      <c r="G111" s="4">
        <v>103</v>
      </c>
    </row>
    <row r="112" spans="2:7" ht="18" x14ac:dyDescent="0.25">
      <c r="B112" s="6">
        <f t="shared" si="6"/>
        <v>39378.074968176479</v>
      </c>
      <c r="C112" s="15">
        <f t="shared" si="7"/>
        <v>126.790073030358</v>
      </c>
      <c r="D112" s="6">
        <f t="shared" si="8"/>
        <v>172.83378455527989</v>
      </c>
      <c r="E112" s="15">
        <f t="shared" si="5"/>
        <v>299.62385758563789</v>
      </c>
      <c r="F112" s="6">
        <f t="shared" si="9"/>
        <v>39504.865041206838</v>
      </c>
      <c r="G112" s="4">
        <v>104</v>
      </c>
    </row>
    <row r="113" spans="2:7" ht="18" x14ac:dyDescent="0.25">
      <c r="B113" s="6">
        <f t="shared" si="6"/>
        <v>39250.730188576614</v>
      </c>
      <c r="C113" s="15">
        <f t="shared" si="7"/>
        <v>127.3447795998658</v>
      </c>
      <c r="D113" s="6">
        <f t="shared" si="8"/>
        <v>172.27907798577209</v>
      </c>
      <c r="E113" s="15">
        <f t="shared" si="5"/>
        <v>299.62385758563789</v>
      </c>
      <c r="F113" s="6">
        <f t="shared" si="9"/>
        <v>39378.074968176479</v>
      </c>
      <c r="G113" s="4">
        <v>105</v>
      </c>
    </row>
    <row r="114" spans="2:7" ht="18" x14ac:dyDescent="0.25">
      <c r="B114" s="6">
        <f t="shared" si="6"/>
        <v>39122.828275565997</v>
      </c>
      <c r="C114" s="15">
        <f t="shared" si="7"/>
        <v>127.90191301061523</v>
      </c>
      <c r="D114" s="6">
        <f t="shared" si="8"/>
        <v>171.72194457502266</v>
      </c>
      <c r="E114" s="15">
        <f t="shared" si="5"/>
        <v>299.62385758563789</v>
      </c>
      <c r="F114" s="6">
        <f t="shared" si="9"/>
        <v>39250.730188576614</v>
      </c>
      <c r="G114" s="4">
        <v>106</v>
      </c>
    </row>
    <row r="115" spans="2:7" ht="18" x14ac:dyDescent="0.25">
      <c r="B115" s="6">
        <f t="shared" si="6"/>
        <v>38994.366791685963</v>
      </c>
      <c r="C115" s="15">
        <f t="shared" si="7"/>
        <v>128.46148388003667</v>
      </c>
      <c r="D115" s="6">
        <f t="shared" si="8"/>
        <v>171.16237370560123</v>
      </c>
      <c r="E115" s="15">
        <f t="shared" si="5"/>
        <v>299.62385758563789</v>
      </c>
      <c r="F115" s="6">
        <f t="shared" si="9"/>
        <v>39122.828275565997</v>
      </c>
      <c r="G115" s="4">
        <v>107</v>
      </c>
    </row>
    <row r="116" spans="2:7" ht="18" x14ac:dyDescent="0.25">
      <c r="B116" s="6">
        <f t="shared" si="6"/>
        <v>38865.34328881395</v>
      </c>
      <c r="C116" s="15">
        <f t="shared" si="7"/>
        <v>129.02350287201182</v>
      </c>
      <c r="D116" s="6">
        <f t="shared" si="8"/>
        <v>170.60035471362607</v>
      </c>
      <c r="E116" s="15">
        <f t="shared" si="5"/>
        <v>299.62385758563789</v>
      </c>
      <c r="F116" s="6">
        <f t="shared" si="9"/>
        <v>38994.366791685963</v>
      </c>
      <c r="G116" s="4">
        <v>108</v>
      </c>
    </row>
    <row r="117" spans="2:7" ht="18" x14ac:dyDescent="0.25">
      <c r="B117" s="6">
        <f t="shared" si="6"/>
        <v>38735.755308116873</v>
      </c>
      <c r="C117" s="15">
        <f t="shared" si="7"/>
        <v>129.58798069707689</v>
      </c>
      <c r="D117" s="6">
        <f t="shared" si="8"/>
        <v>170.03587688856101</v>
      </c>
      <c r="E117" s="15">
        <f t="shared" si="5"/>
        <v>299.62385758563789</v>
      </c>
      <c r="F117" s="6">
        <f t="shared" si="9"/>
        <v>38865.34328881395</v>
      </c>
      <c r="G117" s="4">
        <v>109</v>
      </c>
    </row>
    <row r="118" spans="2:7" ht="18" x14ac:dyDescent="0.25">
      <c r="B118" s="6">
        <f t="shared" si="6"/>
        <v>38605.600380004245</v>
      </c>
      <c r="C118" s="15">
        <f t="shared" si="7"/>
        <v>130.15492811262658</v>
      </c>
      <c r="D118" s="6">
        <f t="shared" si="8"/>
        <v>169.46892947301131</v>
      </c>
      <c r="E118" s="15">
        <f t="shared" si="5"/>
        <v>299.62385758563789</v>
      </c>
      <c r="F118" s="6">
        <f t="shared" si="9"/>
        <v>38735.755308116873</v>
      </c>
      <c r="G118" s="4">
        <v>110</v>
      </c>
    </row>
    <row r="119" spans="2:7" ht="18" x14ac:dyDescent="0.25">
      <c r="B119" s="6">
        <f t="shared" si="6"/>
        <v>38474.876024081124</v>
      </c>
      <c r="C119" s="15">
        <f t="shared" si="7"/>
        <v>130.72435592311933</v>
      </c>
      <c r="D119" s="6">
        <f t="shared" si="8"/>
        <v>168.89950166251856</v>
      </c>
      <c r="E119" s="15">
        <f t="shared" si="5"/>
        <v>299.62385758563789</v>
      </c>
      <c r="F119" s="6">
        <f t="shared" si="9"/>
        <v>38605.600380004245</v>
      </c>
      <c r="G119" s="4">
        <v>111</v>
      </c>
    </row>
    <row r="120" spans="2:7" ht="18" x14ac:dyDescent="0.25">
      <c r="B120" s="6">
        <f t="shared" si="6"/>
        <v>38343.579749100842</v>
      </c>
      <c r="C120" s="15">
        <f t="shared" si="7"/>
        <v>131.29627498028299</v>
      </c>
      <c r="D120" s="6">
        <f t="shared" si="8"/>
        <v>168.32758260535491</v>
      </c>
      <c r="E120" s="15">
        <f t="shared" si="5"/>
        <v>299.62385758563789</v>
      </c>
      <c r="F120" s="6">
        <f t="shared" si="9"/>
        <v>38474.876024081124</v>
      </c>
      <c r="G120" s="4">
        <v>112</v>
      </c>
    </row>
    <row r="121" spans="2:7" ht="18" x14ac:dyDescent="0.25">
      <c r="B121" s="6">
        <f t="shared" si="6"/>
        <v>38211.709052917518</v>
      </c>
      <c r="C121" s="15">
        <f t="shared" si="7"/>
        <v>131.87069618332174</v>
      </c>
      <c r="D121" s="6">
        <f t="shared" si="8"/>
        <v>167.75316140231615</v>
      </c>
      <c r="E121" s="15">
        <f t="shared" si="5"/>
        <v>299.62385758563789</v>
      </c>
      <c r="F121" s="6">
        <f t="shared" si="9"/>
        <v>38343.579749100842</v>
      </c>
      <c r="G121" s="4">
        <v>113</v>
      </c>
    </row>
    <row r="122" spans="2:7" ht="18" x14ac:dyDescent="0.25">
      <c r="B122" s="6">
        <f t="shared" si="6"/>
        <v>38079.261422438394</v>
      </c>
      <c r="C122" s="15">
        <f t="shared" si="7"/>
        <v>132.44763047912377</v>
      </c>
      <c r="D122" s="6">
        <f t="shared" si="8"/>
        <v>167.17622710651412</v>
      </c>
      <c r="E122" s="15">
        <f t="shared" si="5"/>
        <v>299.62385758563789</v>
      </c>
      <c r="F122" s="6">
        <f t="shared" si="9"/>
        <v>38211.709052917518</v>
      </c>
      <c r="G122" s="4">
        <v>114</v>
      </c>
    </row>
    <row r="123" spans="2:7" ht="18" x14ac:dyDescent="0.25">
      <c r="B123" s="6">
        <f t="shared" si="6"/>
        <v>37946.234333575921</v>
      </c>
      <c r="C123" s="15">
        <f t="shared" si="7"/>
        <v>133.02708886246992</v>
      </c>
      <c r="D123" s="6">
        <f t="shared" si="8"/>
        <v>166.59676872316797</v>
      </c>
      <c r="E123" s="15">
        <f t="shared" si="5"/>
        <v>299.62385758563789</v>
      </c>
      <c r="F123" s="6">
        <f t="shared" si="9"/>
        <v>38079.261422438394</v>
      </c>
      <c r="G123" s="4">
        <v>115</v>
      </c>
    </row>
    <row r="124" spans="2:7" ht="18" x14ac:dyDescent="0.25">
      <c r="B124" s="6">
        <f t="shared" si="6"/>
        <v>37812.625251199679</v>
      </c>
      <c r="C124" s="15">
        <f t="shared" si="7"/>
        <v>133.60908237624326</v>
      </c>
      <c r="D124" s="6">
        <f t="shared" si="8"/>
        <v>166.01477520939463</v>
      </c>
      <c r="E124" s="15">
        <f t="shared" si="5"/>
        <v>299.62385758563789</v>
      </c>
      <c r="F124" s="6">
        <f t="shared" si="9"/>
        <v>37946.234333575921</v>
      </c>
      <c r="G124" s="4">
        <v>116</v>
      </c>
    </row>
    <row r="125" spans="2:7" ht="18" x14ac:dyDescent="0.25">
      <c r="B125" s="6">
        <f t="shared" si="6"/>
        <v>37678.431629088038</v>
      </c>
      <c r="C125" s="15">
        <f t="shared" si="7"/>
        <v>134.19362211163931</v>
      </c>
      <c r="D125" s="6">
        <f t="shared" si="8"/>
        <v>165.43023547399858</v>
      </c>
      <c r="E125" s="15">
        <f t="shared" si="5"/>
        <v>299.62385758563789</v>
      </c>
      <c r="F125" s="6">
        <f t="shared" si="9"/>
        <v>37812.625251199679</v>
      </c>
      <c r="G125" s="4">
        <v>117</v>
      </c>
    </row>
    <row r="126" spans="2:7" ht="18" x14ac:dyDescent="0.25">
      <c r="B126" s="6">
        <f t="shared" si="6"/>
        <v>37543.65090987966</v>
      </c>
      <c r="C126" s="15">
        <f t="shared" si="7"/>
        <v>134.78071920837775</v>
      </c>
      <c r="D126" s="6">
        <f t="shared" si="8"/>
        <v>164.84313837726015</v>
      </c>
      <c r="E126" s="15">
        <f t="shared" si="5"/>
        <v>299.62385758563789</v>
      </c>
      <c r="F126" s="6">
        <f t="shared" si="9"/>
        <v>37678.431629088038</v>
      </c>
      <c r="G126" s="4">
        <v>118</v>
      </c>
    </row>
    <row r="127" spans="2:7" ht="18" x14ac:dyDescent="0.25">
      <c r="B127" s="6">
        <f t="shared" si="6"/>
        <v>37408.280525024747</v>
      </c>
      <c r="C127" s="15">
        <f t="shared" si="7"/>
        <v>135.37038485491439</v>
      </c>
      <c r="D127" s="6">
        <f t="shared" si="8"/>
        <v>164.2534727307235</v>
      </c>
      <c r="E127" s="15">
        <f t="shared" si="5"/>
        <v>299.62385758563789</v>
      </c>
      <c r="F127" s="6">
        <f t="shared" si="9"/>
        <v>37543.65090987966</v>
      </c>
      <c r="G127" s="4">
        <v>119</v>
      </c>
    </row>
    <row r="128" spans="2:7" ht="18" x14ac:dyDescent="0.25">
      <c r="B128" s="6">
        <f t="shared" si="6"/>
        <v>37272.317894736094</v>
      </c>
      <c r="C128" s="15">
        <f t="shared" si="7"/>
        <v>135.96263028865465</v>
      </c>
      <c r="D128" s="6">
        <f t="shared" si="8"/>
        <v>163.66122729698324</v>
      </c>
      <c r="E128" s="15">
        <f t="shared" si="5"/>
        <v>299.62385758563789</v>
      </c>
      <c r="F128" s="6">
        <f t="shared" si="9"/>
        <v>37408.280525024747</v>
      </c>
      <c r="G128" s="4">
        <v>120</v>
      </c>
    </row>
    <row r="129" spans="2:7" ht="18" x14ac:dyDescent="0.25">
      <c r="B129" s="6">
        <f t="shared" si="6"/>
        <v>37135.760427939924</v>
      </c>
      <c r="C129" s="15">
        <f t="shared" si="7"/>
        <v>136.55746679616749</v>
      </c>
      <c r="D129" s="6">
        <f t="shared" si="8"/>
        <v>163.0663907894704</v>
      </c>
      <c r="E129" s="15">
        <f t="shared" si="5"/>
        <v>299.62385758563789</v>
      </c>
      <c r="F129" s="6">
        <f t="shared" si="9"/>
        <v>37272.317894736094</v>
      </c>
      <c r="G129" s="4">
        <v>121</v>
      </c>
    </row>
    <row r="130" spans="2:7" ht="18" x14ac:dyDescent="0.25">
      <c r="B130" s="6">
        <f t="shared" si="6"/>
        <v>36998.60552222652</v>
      </c>
      <c r="C130" s="15">
        <f t="shared" si="7"/>
        <v>137.15490571340075</v>
      </c>
      <c r="D130" s="6">
        <f t="shared" si="8"/>
        <v>162.46895187223714</v>
      </c>
      <c r="E130" s="15">
        <f t="shared" si="5"/>
        <v>299.62385758563789</v>
      </c>
      <c r="F130" s="6">
        <f t="shared" si="9"/>
        <v>37135.760427939924</v>
      </c>
      <c r="G130" s="4">
        <v>122</v>
      </c>
    </row>
    <row r="131" spans="2:7" ht="18" x14ac:dyDescent="0.25">
      <c r="B131" s="6">
        <f t="shared" si="6"/>
        <v>36860.850563800625</v>
      </c>
      <c r="C131" s="15">
        <f t="shared" si="7"/>
        <v>137.75495842589689</v>
      </c>
      <c r="D131" s="6">
        <f t="shared" si="8"/>
        <v>161.86889915974101</v>
      </c>
      <c r="E131" s="15">
        <f t="shared" si="5"/>
        <v>299.62385758563789</v>
      </c>
      <c r="F131" s="6">
        <f t="shared" si="9"/>
        <v>36998.60552222652</v>
      </c>
      <c r="G131" s="4">
        <v>123</v>
      </c>
    </row>
    <row r="132" spans="2:7" ht="18" x14ac:dyDescent="0.25">
      <c r="B132" s="6">
        <f t="shared" si="6"/>
        <v>36722.492927431616</v>
      </c>
      <c r="C132" s="15">
        <f t="shared" si="7"/>
        <v>138.35763636901018</v>
      </c>
      <c r="D132" s="6">
        <f t="shared" si="8"/>
        <v>161.26622121662771</v>
      </c>
      <c r="E132" s="15">
        <f t="shared" si="5"/>
        <v>299.62385758563789</v>
      </c>
      <c r="F132" s="6">
        <f t="shared" si="9"/>
        <v>36860.850563800625</v>
      </c>
      <c r="G132" s="4">
        <v>124</v>
      </c>
    </row>
    <row r="133" spans="2:7" ht="18" x14ac:dyDescent="0.25">
      <c r="B133" s="6">
        <f t="shared" si="6"/>
        <v>36583.529976403493</v>
      </c>
      <c r="C133" s="15">
        <f t="shared" si="7"/>
        <v>138.96295102812459</v>
      </c>
      <c r="D133" s="6">
        <f t="shared" si="8"/>
        <v>160.6609065575133</v>
      </c>
      <c r="E133" s="15">
        <f t="shared" si="5"/>
        <v>299.62385758563789</v>
      </c>
      <c r="F133" s="6">
        <f t="shared" si="9"/>
        <v>36722.492927431616</v>
      </c>
      <c r="G133" s="4">
        <v>125</v>
      </c>
    </row>
    <row r="134" spans="2:7" ht="18" x14ac:dyDescent="0.25">
      <c r="B134" s="6">
        <f t="shared" si="6"/>
        <v>36443.959062464623</v>
      </c>
      <c r="C134" s="15">
        <f t="shared" si="7"/>
        <v>139.57091393887262</v>
      </c>
      <c r="D134" s="6">
        <f t="shared" si="8"/>
        <v>160.05294364676527</v>
      </c>
      <c r="E134" s="15">
        <f t="shared" si="5"/>
        <v>299.62385758563789</v>
      </c>
      <c r="F134" s="6">
        <f t="shared" si="9"/>
        <v>36583.529976403493</v>
      </c>
      <c r="G134" s="4">
        <v>126</v>
      </c>
    </row>
    <row r="135" spans="2:7" ht="18" x14ac:dyDescent="0.25">
      <c r="B135" s="6">
        <f t="shared" si="6"/>
        <v>36303.777525777266</v>
      </c>
      <c r="C135" s="15">
        <f t="shared" si="7"/>
        <v>140.18153668735519</v>
      </c>
      <c r="D135" s="6">
        <f t="shared" si="8"/>
        <v>159.4423208982827</v>
      </c>
      <c r="E135" s="15">
        <f t="shared" si="5"/>
        <v>299.62385758563789</v>
      </c>
      <c r="F135" s="6">
        <f t="shared" si="9"/>
        <v>36443.959062464623</v>
      </c>
      <c r="G135" s="4">
        <v>127</v>
      </c>
    </row>
    <row r="136" spans="2:7" ht="18" x14ac:dyDescent="0.25">
      <c r="B136" s="6">
        <f t="shared" si="6"/>
        <v>36162.982694866907</v>
      </c>
      <c r="C136" s="15">
        <f t="shared" si="7"/>
        <v>140.79483091036238</v>
      </c>
      <c r="D136" s="6">
        <f t="shared" si="8"/>
        <v>158.82902667527551</v>
      </c>
      <c r="E136" s="15">
        <f t="shared" si="5"/>
        <v>299.62385758563789</v>
      </c>
      <c r="F136" s="6">
        <f t="shared" si="9"/>
        <v>36303.777525777266</v>
      </c>
      <c r="G136" s="4">
        <v>128</v>
      </c>
    </row>
    <row r="137" spans="2:7" ht="18" x14ac:dyDescent="0.25">
      <c r="B137" s="6">
        <f t="shared" si="6"/>
        <v>36021.571886571313</v>
      </c>
      <c r="C137" s="15">
        <f t="shared" si="7"/>
        <v>141.41080829559519</v>
      </c>
      <c r="D137" s="6">
        <f t="shared" si="8"/>
        <v>158.2130492900427</v>
      </c>
      <c r="E137" s="15">
        <f t="shared" si="5"/>
        <v>299.62385758563789</v>
      </c>
      <c r="F137" s="6">
        <f t="shared" si="9"/>
        <v>36162.982694866907</v>
      </c>
      <c r="G137" s="4">
        <v>129</v>
      </c>
    </row>
    <row r="138" spans="2:7" ht="18" x14ac:dyDescent="0.25">
      <c r="B138" s="6">
        <f t="shared" si="6"/>
        <v>35879.542405989429</v>
      </c>
      <c r="C138" s="15">
        <f t="shared" si="7"/>
        <v>142.02948058188841</v>
      </c>
      <c r="D138" s="6">
        <f t="shared" si="8"/>
        <v>157.59437700374949</v>
      </c>
      <c r="E138" s="15">
        <f t="shared" ref="E138:E201" si="10">$E$9</f>
        <v>299.62385758563789</v>
      </c>
      <c r="F138" s="6">
        <f t="shared" si="9"/>
        <v>36021.571886571313</v>
      </c>
      <c r="G138" s="4">
        <v>130</v>
      </c>
    </row>
    <row r="139" spans="2:7" ht="18" x14ac:dyDescent="0.25">
      <c r="B139" s="6">
        <f t="shared" ref="B139:B202" si="11">F139-C139</f>
        <v>35736.891546429993</v>
      </c>
      <c r="C139" s="15">
        <f t="shared" ref="C139:C202" si="12">E139-D139</f>
        <v>142.65085955943417</v>
      </c>
      <c r="D139" s="6">
        <f t="shared" ref="D139:D202" si="13">($E$6/12)*F139</f>
        <v>156.97299802620373</v>
      </c>
      <c r="E139" s="15">
        <f t="shared" si="10"/>
        <v>299.62385758563789</v>
      </c>
      <c r="F139" s="6">
        <f t="shared" ref="F139:F202" si="14">B138</f>
        <v>35879.542405989429</v>
      </c>
      <c r="G139" s="4">
        <v>131</v>
      </c>
    </row>
    <row r="140" spans="2:7" ht="18" x14ac:dyDescent="0.25">
      <c r="B140" s="6">
        <f t="shared" si="11"/>
        <v>35593.61658935999</v>
      </c>
      <c r="C140" s="15">
        <f t="shared" si="12"/>
        <v>143.27495707000668</v>
      </c>
      <c r="D140" s="6">
        <f t="shared" si="13"/>
        <v>156.34890051563121</v>
      </c>
      <c r="E140" s="15">
        <f t="shared" si="10"/>
        <v>299.62385758563789</v>
      </c>
      <c r="F140" s="6">
        <f t="shared" si="14"/>
        <v>35736.891546429993</v>
      </c>
      <c r="G140" s="4">
        <v>132</v>
      </c>
    </row>
    <row r="141" spans="2:7" ht="18" x14ac:dyDescent="0.25">
      <c r="B141" s="6">
        <f t="shared" si="11"/>
        <v>35449.7148043528</v>
      </c>
      <c r="C141" s="15">
        <f t="shared" si="12"/>
        <v>143.90178500718795</v>
      </c>
      <c r="D141" s="6">
        <f t="shared" si="13"/>
        <v>155.72207257844994</v>
      </c>
      <c r="E141" s="15">
        <f t="shared" si="10"/>
        <v>299.62385758563789</v>
      </c>
      <c r="F141" s="6">
        <f t="shared" si="14"/>
        <v>35593.61658935999</v>
      </c>
      <c r="G141" s="4">
        <v>133</v>
      </c>
    </row>
    <row r="142" spans="2:7" ht="18" x14ac:dyDescent="0.25">
      <c r="B142" s="6">
        <f t="shared" si="11"/>
        <v>35305.183449036202</v>
      </c>
      <c r="C142" s="15">
        <f t="shared" si="12"/>
        <v>144.53135531659441</v>
      </c>
      <c r="D142" s="6">
        <f t="shared" si="13"/>
        <v>155.09250226904348</v>
      </c>
      <c r="E142" s="15">
        <f t="shared" si="10"/>
        <v>299.62385758563789</v>
      </c>
      <c r="F142" s="6">
        <f t="shared" si="14"/>
        <v>35449.7148043528</v>
      </c>
      <c r="G142" s="4">
        <v>134</v>
      </c>
    </row>
    <row r="143" spans="2:7" ht="18" x14ac:dyDescent="0.25">
      <c r="B143" s="6">
        <f t="shared" si="11"/>
        <v>35160.019769040096</v>
      </c>
      <c r="C143" s="15">
        <f t="shared" si="12"/>
        <v>145.16367999610452</v>
      </c>
      <c r="D143" s="6">
        <f t="shared" si="13"/>
        <v>154.46017758953337</v>
      </c>
      <c r="E143" s="15">
        <f t="shared" si="10"/>
        <v>299.62385758563789</v>
      </c>
      <c r="F143" s="6">
        <f t="shared" si="14"/>
        <v>35305.183449036202</v>
      </c>
      <c r="G143" s="4">
        <v>135</v>
      </c>
    </row>
    <row r="144" spans="2:7" ht="18" x14ac:dyDescent="0.25">
      <c r="B144" s="6">
        <f t="shared" si="11"/>
        <v>35014.220997944009</v>
      </c>
      <c r="C144" s="15">
        <f t="shared" si="12"/>
        <v>145.79877109608748</v>
      </c>
      <c r="D144" s="6">
        <f t="shared" si="13"/>
        <v>153.82508648955042</v>
      </c>
      <c r="E144" s="15">
        <f t="shared" si="10"/>
        <v>299.62385758563789</v>
      </c>
      <c r="F144" s="6">
        <f t="shared" si="14"/>
        <v>35160.019769040096</v>
      </c>
      <c r="G144" s="4">
        <v>136</v>
      </c>
    </row>
    <row r="145" spans="2:7" ht="18" x14ac:dyDescent="0.25">
      <c r="B145" s="6">
        <f t="shared" si="11"/>
        <v>34867.784357224373</v>
      </c>
      <c r="C145" s="15">
        <f t="shared" si="12"/>
        <v>146.43664071963286</v>
      </c>
      <c r="D145" s="6">
        <f t="shared" si="13"/>
        <v>153.18721686600503</v>
      </c>
      <c r="E145" s="15">
        <f t="shared" si="10"/>
        <v>299.62385758563789</v>
      </c>
      <c r="F145" s="6">
        <f t="shared" si="14"/>
        <v>35014.220997944009</v>
      </c>
      <c r="G145" s="4">
        <v>137</v>
      </c>
    </row>
    <row r="146" spans="2:7" ht="18" x14ac:dyDescent="0.25">
      <c r="B146" s="6">
        <f t="shared" si="11"/>
        <v>34720.707056201594</v>
      </c>
      <c r="C146" s="15">
        <f t="shared" si="12"/>
        <v>147.07730102278128</v>
      </c>
      <c r="D146" s="6">
        <f t="shared" si="13"/>
        <v>152.54655656285661</v>
      </c>
      <c r="E146" s="15">
        <f t="shared" si="10"/>
        <v>299.62385758563789</v>
      </c>
      <c r="F146" s="6">
        <f t="shared" si="14"/>
        <v>34867.784357224373</v>
      </c>
      <c r="G146" s="4">
        <v>138</v>
      </c>
    </row>
    <row r="147" spans="2:7" ht="18" x14ac:dyDescent="0.25">
      <c r="B147" s="6">
        <f t="shared" si="11"/>
        <v>34572.986291986839</v>
      </c>
      <c r="C147" s="15">
        <f t="shared" si="12"/>
        <v>147.72076421475595</v>
      </c>
      <c r="D147" s="6">
        <f t="shared" si="13"/>
        <v>151.90309337088195</v>
      </c>
      <c r="E147" s="15">
        <f t="shared" si="10"/>
        <v>299.62385758563789</v>
      </c>
      <c r="F147" s="6">
        <f t="shared" si="14"/>
        <v>34720.707056201594</v>
      </c>
      <c r="G147" s="4">
        <v>139</v>
      </c>
    </row>
    <row r="148" spans="2:7" ht="18" x14ac:dyDescent="0.25">
      <c r="B148" s="6">
        <f t="shared" si="11"/>
        <v>34424.619249428644</v>
      </c>
      <c r="C148" s="15">
        <f t="shared" si="12"/>
        <v>148.36704255819549</v>
      </c>
      <c r="D148" s="6">
        <f t="shared" si="13"/>
        <v>151.2568150274424</v>
      </c>
      <c r="E148" s="15">
        <f t="shared" si="10"/>
        <v>299.62385758563789</v>
      </c>
      <c r="F148" s="6">
        <f t="shared" si="14"/>
        <v>34572.986291986839</v>
      </c>
      <c r="G148" s="4">
        <v>140</v>
      </c>
    </row>
    <row r="149" spans="2:7" ht="18" x14ac:dyDescent="0.25">
      <c r="B149" s="6">
        <f t="shared" si="11"/>
        <v>34275.603101059256</v>
      </c>
      <c r="C149" s="15">
        <f t="shared" si="12"/>
        <v>149.01614836938759</v>
      </c>
      <c r="D149" s="6">
        <f t="shared" si="13"/>
        <v>150.6077092162503</v>
      </c>
      <c r="E149" s="15">
        <f t="shared" si="10"/>
        <v>299.62385758563789</v>
      </c>
      <c r="F149" s="6">
        <f t="shared" si="14"/>
        <v>34424.619249428644</v>
      </c>
      <c r="G149" s="4">
        <v>141</v>
      </c>
    </row>
    <row r="150" spans="2:7" ht="18" x14ac:dyDescent="0.25">
      <c r="B150" s="6">
        <f t="shared" si="11"/>
        <v>34125.935007040753</v>
      </c>
      <c r="C150" s="15">
        <f t="shared" si="12"/>
        <v>149.66809401850367</v>
      </c>
      <c r="D150" s="6">
        <f t="shared" si="13"/>
        <v>149.95576356713423</v>
      </c>
      <c r="E150" s="15">
        <f t="shared" si="10"/>
        <v>299.62385758563789</v>
      </c>
      <c r="F150" s="6">
        <f t="shared" si="14"/>
        <v>34275.603101059256</v>
      </c>
      <c r="G150" s="4">
        <v>142</v>
      </c>
    </row>
    <row r="151" spans="2:7" ht="18" x14ac:dyDescent="0.25">
      <c r="B151" s="6">
        <f t="shared" si="11"/>
        <v>33975.612115110918</v>
      </c>
      <c r="C151" s="15">
        <f t="shared" si="12"/>
        <v>150.32289192983461</v>
      </c>
      <c r="D151" s="6">
        <f t="shared" si="13"/>
        <v>149.30096565580328</v>
      </c>
      <c r="E151" s="15">
        <f t="shared" si="10"/>
        <v>299.62385758563789</v>
      </c>
      <c r="F151" s="6">
        <f t="shared" si="14"/>
        <v>34125.935007040753</v>
      </c>
      <c r="G151" s="4">
        <v>143</v>
      </c>
    </row>
    <row r="152" spans="2:7" ht="18" x14ac:dyDescent="0.25">
      <c r="B152" s="6">
        <f t="shared" si="11"/>
        <v>33824.631560528891</v>
      </c>
      <c r="C152" s="15">
        <f t="shared" si="12"/>
        <v>150.98055458202765</v>
      </c>
      <c r="D152" s="6">
        <f t="shared" si="13"/>
        <v>148.64330300361024</v>
      </c>
      <c r="E152" s="15">
        <f t="shared" si="10"/>
        <v>299.62385758563789</v>
      </c>
      <c r="F152" s="6">
        <f t="shared" si="14"/>
        <v>33975.612115110918</v>
      </c>
      <c r="G152" s="4">
        <v>144</v>
      </c>
    </row>
    <row r="153" spans="2:7" ht="18" x14ac:dyDescent="0.25">
      <c r="B153" s="6">
        <f t="shared" si="11"/>
        <v>33672.990466020565</v>
      </c>
      <c r="C153" s="15">
        <f t="shared" si="12"/>
        <v>151.64109450832402</v>
      </c>
      <c r="D153" s="6">
        <f t="shared" si="13"/>
        <v>147.98276307731388</v>
      </c>
      <c r="E153" s="15">
        <f t="shared" si="10"/>
        <v>299.62385758563789</v>
      </c>
      <c r="F153" s="6">
        <f t="shared" si="14"/>
        <v>33824.631560528891</v>
      </c>
      <c r="G153" s="4">
        <v>145</v>
      </c>
    </row>
    <row r="154" spans="2:7" ht="18" x14ac:dyDescent="0.25">
      <c r="B154" s="6">
        <f t="shared" si="11"/>
        <v>33520.685941723765</v>
      </c>
      <c r="C154" s="15">
        <f t="shared" si="12"/>
        <v>152.30452429679795</v>
      </c>
      <c r="D154" s="6">
        <f t="shared" si="13"/>
        <v>147.31933328883994</v>
      </c>
      <c r="E154" s="15">
        <f t="shared" si="10"/>
        <v>299.62385758563789</v>
      </c>
      <c r="F154" s="6">
        <f t="shared" si="14"/>
        <v>33672.990466020565</v>
      </c>
      <c r="G154" s="4">
        <v>146</v>
      </c>
    </row>
    <row r="155" spans="2:7" ht="18" x14ac:dyDescent="0.25">
      <c r="B155" s="6">
        <f t="shared" si="11"/>
        <v>33367.715085133168</v>
      </c>
      <c r="C155" s="15">
        <f t="shared" si="12"/>
        <v>152.97085659059644</v>
      </c>
      <c r="D155" s="6">
        <f t="shared" si="13"/>
        <v>146.65300099504145</v>
      </c>
      <c r="E155" s="15">
        <f t="shared" si="10"/>
        <v>299.62385758563789</v>
      </c>
      <c r="F155" s="6">
        <f t="shared" si="14"/>
        <v>33520.685941723765</v>
      </c>
      <c r="G155" s="4">
        <v>147</v>
      </c>
    </row>
    <row r="156" spans="2:7" ht="18" x14ac:dyDescent="0.25">
      <c r="B156" s="6">
        <f t="shared" si="11"/>
        <v>33214.074981044985</v>
      </c>
      <c r="C156" s="15">
        <f t="shared" si="12"/>
        <v>153.64010408818029</v>
      </c>
      <c r="D156" s="6">
        <f t="shared" si="13"/>
        <v>145.9837534974576</v>
      </c>
      <c r="E156" s="15">
        <f t="shared" si="10"/>
        <v>299.62385758563789</v>
      </c>
      <c r="F156" s="6">
        <f t="shared" si="14"/>
        <v>33367.715085133168</v>
      </c>
      <c r="G156" s="4">
        <v>148</v>
      </c>
    </row>
    <row r="157" spans="2:7" ht="18" x14ac:dyDescent="0.25">
      <c r="B157" s="6">
        <f t="shared" si="11"/>
        <v>33059.762701501422</v>
      </c>
      <c r="C157" s="15">
        <f t="shared" si="12"/>
        <v>154.31227954356609</v>
      </c>
      <c r="D157" s="6">
        <f t="shared" si="13"/>
        <v>145.3115780420718</v>
      </c>
      <c r="E157" s="15">
        <f t="shared" si="10"/>
        <v>299.62385758563789</v>
      </c>
      <c r="F157" s="6">
        <f t="shared" si="14"/>
        <v>33214.074981044985</v>
      </c>
      <c r="G157" s="4">
        <v>149</v>
      </c>
    </row>
    <row r="158" spans="2:7" ht="18" x14ac:dyDescent="0.25">
      <c r="B158" s="6">
        <f t="shared" si="11"/>
        <v>32904.775305734853</v>
      </c>
      <c r="C158" s="15">
        <f t="shared" si="12"/>
        <v>154.98739576656919</v>
      </c>
      <c r="D158" s="6">
        <f t="shared" si="13"/>
        <v>144.6364618190687</v>
      </c>
      <c r="E158" s="15">
        <f t="shared" si="10"/>
        <v>299.62385758563789</v>
      </c>
      <c r="F158" s="6">
        <f t="shared" si="14"/>
        <v>33059.762701501422</v>
      </c>
      <c r="G158" s="4">
        <v>150</v>
      </c>
    </row>
    <row r="159" spans="2:7" ht="18" x14ac:dyDescent="0.25">
      <c r="B159" s="6">
        <f t="shared" si="11"/>
        <v>32749.109840111803</v>
      </c>
      <c r="C159" s="15">
        <f t="shared" si="12"/>
        <v>155.66546562304794</v>
      </c>
      <c r="D159" s="6">
        <f t="shared" si="13"/>
        <v>143.95839196258996</v>
      </c>
      <c r="E159" s="15">
        <f t="shared" si="10"/>
        <v>299.62385758563789</v>
      </c>
      <c r="F159" s="6">
        <f t="shared" si="14"/>
        <v>32904.775305734853</v>
      </c>
      <c r="G159" s="4">
        <v>151</v>
      </c>
    </row>
    <row r="160" spans="2:7" ht="18" x14ac:dyDescent="0.25">
      <c r="B160" s="6">
        <f t="shared" si="11"/>
        <v>32592.763338076653</v>
      </c>
      <c r="C160" s="15">
        <f t="shared" si="12"/>
        <v>156.34650203514877</v>
      </c>
      <c r="D160" s="6">
        <f t="shared" si="13"/>
        <v>143.27735555048912</v>
      </c>
      <c r="E160" s="15">
        <f t="shared" si="10"/>
        <v>299.62385758563789</v>
      </c>
      <c r="F160" s="6">
        <f t="shared" si="14"/>
        <v>32749.109840111803</v>
      </c>
      <c r="G160" s="4">
        <v>152</v>
      </c>
    </row>
    <row r="161" spans="2:7" ht="18" x14ac:dyDescent="0.25">
      <c r="B161" s="6">
        <f t="shared" si="11"/>
        <v>32435.732820095101</v>
      </c>
      <c r="C161" s="15">
        <f t="shared" si="12"/>
        <v>157.03051798155255</v>
      </c>
      <c r="D161" s="6">
        <f t="shared" si="13"/>
        <v>142.59333960408534</v>
      </c>
      <c r="E161" s="15">
        <f t="shared" si="10"/>
        <v>299.62385758563789</v>
      </c>
      <c r="F161" s="6">
        <f t="shared" si="14"/>
        <v>32592.763338076653</v>
      </c>
      <c r="G161" s="4">
        <v>153</v>
      </c>
    </row>
    <row r="162" spans="2:7" ht="18" x14ac:dyDescent="0.25">
      <c r="B162" s="6">
        <f t="shared" si="11"/>
        <v>32278.015293597378</v>
      </c>
      <c r="C162" s="15">
        <f t="shared" si="12"/>
        <v>157.71752649772185</v>
      </c>
      <c r="D162" s="6">
        <f t="shared" si="13"/>
        <v>141.90633108791604</v>
      </c>
      <c r="E162" s="15">
        <f t="shared" si="10"/>
        <v>299.62385758563789</v>
      </c>
      <c r="F162" s="6">
        <f t="shared" si="14"/>
        <v>32435.732820095101</v>
      </c>
      <c r="G162" s="4">
        <v>154</v>
      </c>
    </row>
    <row r="163" spans="2:7" ht="18" x14ac:dyDescent="0.25">
      <c r="B163" s="6">
        <f t="shared" si="11"/>
        <v>32119.607752921231</v>
      </c>
      <c r="C163" s="15">
        <f t="shared" si="12"/>
        <v>158.40754067614938</v>
      </c>
      <c r="D163" s="6">
        <f t="shared" si="13"/>
        <v>141.21631690948851</v>
      </c>
      <c r="E163" s="15">
        <f t="shared" si="10"/>
        <v>299.62385758563789</v>
      </c>
      <c r="F163" s="6">
        <f t="shared" si="14"/>
        <v>32278.015293597378</v>
      </c>
      <c r="G163" s="4">
        <v>155</v>
      </c>
    </row>
    <row r="164" spans="2:7" ht="18" x14ac:dyDescent="0.25">
      <c r="B164" s="6">
        <f t="shared" si="11"/>
        <v>31960.507179254622</v>
      </c>
      <c r="C164" s="15">
        <f t="shared" si="12"/>
        <v>159.10057366660752</v>
      </c>
      <c r="D164" s="6">
        <f t="shared" si="13"/>
        <v>140.52328391903038</v>
      </c>
      <c r="E164" s="15">
        <f t="shared" si="10"/>
        <v>299.62385758563789</v>
      </c>
      <c r="F164" s="6">
        <f t="shared" si="14"/>
        <v>32119.607752921231</v>
      </c>
      <c r="G164" s="4">
        <v>156</v>
      </c>
    </row>
    <row r="165" spans="2:7" ht="18" x14ac:dyDescent="0.25">
      <c r="B165" s="6">
        <f t="shared" si="11"/>
        <v>31800.710540578224</v>
      </c>
      <c r="C165" s="15">
        <f t="shared" si="12"/>
        <v>159.79663867639894</v>
      </c>
      <c r="D165" s="6">
        <f t="shared" si="13"/>
        <v>139.82721890923895</v>
      </c>
      <c r="E165" s="15">
        <f t="shared" si="10"/>
        <v>299.62385758563789</v>
      </c>
      <c r="F165" s="6">
        <f t="shared" si="14"/>
        <v>31960.507179254622</v>
      </c>
      <c r="G165" s="4">
        <v>157</v>
      </c>
    </row>
    <row r="166" spans="2:7" ht="18" x14ac:dyDescent="0.25">
      <c r="B166" s="6">
        <f t="shared" si="11"/>
        <v>31640.214791607617</v>
      </c>
      <c r="C166" s="15">
        <f t="shared" si="12"/>
        <v>160.49574897060819</v>
      </c>
      <c r="D166" s="6">
        <f t="shared" si="13"/>
        <v>139.1281086150297</v>
      </c>
      <c r="E166" s="15">
        <f t="shared" si="10"/>
        <v>299.62385758563789</v>
      </c>
      <c r="F166" s="6">
        <f t="shared" si="14"/>
        <v>31800.710540578224</v>
      </c>
      <c r="G166" s="4">
        <v>158</v>
      </c>
    </row>
    <row r="167" spans="2:7" ht="18" x14ac:dyDescent="0.25">
      <c r="B167" s="6">
        <f t="shared" si="11"/>
        <v>31479.016873735261</v>
      </c>
      <c r="C167" s="15">
        <f t="shared" si="12"/>
        <v>161.19791787235459</v>
      </c>
      <c r="D167" s="6">
        <f t="shared" si="13"/>
        <v>138.4259397132833</v>
      </c>
      <c r="E167" s="15">
        <f t="shared" si="10"/>
        <v>299.62385758563789</v>
      </c>
      <c r="F167" s="6">
        <f t="shared" si="14"/>
        <v>31640.214791607617</v>
      </c>
      <c r="G167" s="4">
        <v>159</v>
      </c>
    </row>
    <row r="168" spans="2:7" ht="18" x14ac:dyDescent="0.25">
      <c r="B168" s="6">
        <f t="shared" si="11"/>
        <v>31317.113714972216</v>
      </c>
      <c r="C168" s="15">
        <f t="shared" si="12"/>
        <v>161.90315876304615</v>
      </c>
      <c r="D168" s="6">
        <f t="shared" si="13"/>
        <v>137.72069882259174</v>
      </c>
      <c r="E168" s="15">
        <f t="shared" si="10"/>
        <v>299.62385758563789</v>
      </c>
      <c r="F168" s="6">
        <f t="shared" si="14"/>
        <v>31479.016873735261</v>
      </c>
      <c r="G168" s="4">
        <v>160</v>
      </c>
    </row>
    <row r="169" spans="2:7" ht="18" x14ac:dyDescent="0.25">
      <c r="B169" s="6">
        <f t="shared" si="11"/>
        <v>31154.502229889582</v>
      </c>
      <c r="C169" s="15">
        <f t="shared" si="12"/>
        <v>162.61148508263446</v>
      </c>
      <c r="D169" s="6">
        <f t="shared" si="13"/>
        <v>137.01237250300343</v>
      </c>
      <c r="E169" s="15">
        <f t="shared" si="10"/>
        <v>299.62385758563789</v>
      </c>
      <c r="F169" s="6">
        <f t="shared" si="14"/>
        <v>31317.113714972216</v>
      </c>
      <c r="G169" s="4">
        <v>161</v>
      </c>
    </row>
    <row r="170" spans="2:7" ht="18" x14ac:dyDescent="0.25">
      <c r="B170" s="6">
        <f t="shared" si="11"/>
        <v>30991.179319559709</v>
      </c>
      <c r="C170" s="15">
        <f t="shared" si="12"/>
        <v>163.32291032987098</v>
      </c>
      <c r="D170" s="6">
        <f t="shared" si="13"/>
        <v>136.30094725576691</v>
      </c>
      <c r="E170" s="15">
        <f t="shared" si="10"/>
        <v>299.62385758563789</v>
      </c>
      <c r="F170" s="6">
        <f t="shared" si="14"/>
        <v>31154.502229889582</v>
      </c>
      <c r="G170" s="4">
        <v>162</v>
      </c>
    </row>
    <row r="171" spans="2:7" ht="18" x14ac:dyDescent="0.25">
      <c r="B171" s="6">
        <f t="shared" si="11"/>
        <v>30827.141871497144</v>
      </c>
      <c r="C171" s="15">
        <f t="shared" si="12"/>
        <v>164.03744806256418</v>
      </c>
      <c r="D171" s="6">
        <f t="shared" si="13"/>
        <v>135.58640952307371</v>
      </c>
      <c r="E171" s="15">
        <f t="shared" si="10"/>
        <v>299.62385758563789</v>
      </c>
      <c r="F171" s="6">
        <f t="shared" si="14"/>
        <v>30991.179319559709</v>
      </c>
      <c r="G171" s="4">
        <v>163</v>
      </c>
    </row>
    <row r="172" spans="2:7" ht="18" x14ac:dyDescent="0.25">
      <c r="B172" s="6">
        <f t="shared" si="11"/>
        <v>30662.386759599307</v>
      </c>
      <c r="C172" s="15">
        <f t="shared" si="12"/>
        <v>164.75511189783791</v>
      </c>
      <c r="D172" s="6">
        <f t="shared" si="13"/>
        <v>134.86874568779999</v>
      </c>
      <c r="E172" s="15">
        <f t="shared" si="10"/>
        <v>299.62385758563789</v>
      </c>
      <c r="F172" s="6">
        <f t="shared" si="14"/>
        <v>30827.141871497144</v>
      </c>
      <c r="G172" s="4">
        <v>164</v>
      </c>
    </row>
    <row r="173" spans="2:7" ht="18" x14ac:dyDescent="0.25">
      <c r="B173" s="6">
        <f t="shared" si="11"/>
        <v>30496.910844086917</v>
      </c>
      <c r="C173" s="15">
        <f t="shared" si="12"/>
        <v>165.47591551239094</v>
      </c>
      <c r="D173" s="6">
        <f t="shared" si="13"/>
        <v>134.14794207324695</v>
      </c>
      <c r="E173" s="15">
        <f t="shared" si="10"/>
        <v>299.62385758563789</v>
      </c>
      <c r="F173" s="6">
        <f t="shared" si="14"/>
        <v>30662.386759599307</v>
      </c>
      <c r="G173" s="4">
        <v>165</v>
      </c>
    </row>
    <row r="174" spans="2:7" ht="18" x14ac:dyDescent="0.25">
      <c r="B174" s="6">
        <f t="shared" si="11"/>
        <v>30330.710971444158</v>
      </c>
      <c r="C174" s="15">
        <f t="shared" si="12"/>
        <v>166.19987264275764</v>
      </c>
      <c r="D174" s="6">
        <f t="shared" si="13"/>
        <v>133.42398494288025</v>
      </c>
      <c r="E174" s="15">
        <f t="shared" si="10"/>
        <v>299.62385758563789</v>
      </c>
      <c r="F174" s="6">
        <f t="shared" si="14"/>
        <v>30496.910844086917</v>
      </c>
      <c r="G174" s="4">
        <v>166</v>
      </c>
    </row>
    <row r="175" spans="2:7" ht="18" x14ac:dyDescent="0.25">
      <c r="B175" s="6">
        <f t="shared" si="11"/>
        <v>30163.783974358586</v>
      </c>
      <c r="C175" s="15">
        <f t="shared" si="12"/>
        <v>166.92699708556972</v>
      </c>
      <c r="D175" s="6">
        <f t="shared" si="13"/>
        <v>132.69686050006817</v>
      </c>
      <c r="E175" s="15">
        <f t="shared" si="10"/>
        <v>299.62385758563789</v>
      </c>
      <c r="F175" s="6">
        <f t="shared" si="14"/>
        <v>30330.710971444158</v>
      </c>
      <c r="G175" s="4">
        <v>167</v>
      </c>
    </row>
    <row r="176" spans="2:7" ht="18" x14ac:dyDescent="0.25">
      <c r="B176" s="6">
        <f t="shared" si="11"/>
        <v>29996.126671660768</v>
      </c>
      <c r="C176" s="15">
        <f t="shared" si="12"/>
        <v>167.65730269781909</v>
      </c>
      <c r="D176" s="6">
        <f t="shared" si="13"/>
        <v>131.9665548878188</v>
      </c>
      <c r="E176" s="15">
        <f t="shared" si="10"/>
        <v>299.62385758563789</v>
      </c>
      <c r="F176" s="6">
        <f t="shared" si="14"/>
        <v>30163.783974358586</v>
      </c>
      <c r="G176" s="4">
        <v>168</v>
      </c>
    </row>
    <row r="177" spans="2:7" ht="18" x14ac:dyDescent="0.25">
      <c r="B177" s="6">
        <f t="shared" si="11"/>
        <v>29827.735868263644</v>
      </c>
      <c r="C177" s="15">
        <f t="shared" si="12"/>
        <v>168.39080339712206</v>
      </c>
      <c r="D177" s="6">
        <f t="shared" si="13"/>
        <v>131.23305418851584</v>
      </c>
      <c r="E177" s="15">
        <f t="shared" si="10"/>
        <v>299.62385758563789</v>
      </c>
      <c r="F177" s="6">
        <f t="shared" si="14"/>
        <v>29996.126671660768</v>
      </c>
      <c r="G177" s="4">
        <v>169</v>
      </c>
    </row>
    <row r="178" spans="2:7" ht="18" x14ac:dyDescent="0.25">
      <c r="B178" s="6">
        <f t="shared" si="11"/>
        <v>29658.60835510166</v>
      </c>
      <c r="C178" s="15">
        <f t="shared" si="12"/>
        <v>169.12751316198447</v>
      </c>
      <c r="D178" s="6">
        <f t="shared" si="13"/>
        <v>130.49634442365343</v>
      </c>
      <c r="E178" s="15">
        <f t="shared" si="10"/>
        <v>299.62385758563789</v>
      </c>
      <c r="F178" s="6">
        <f t="shared" si="14"/>
        <v>29827.735868263644</v>
      </c>
      <c r="G178" s="4">
        <v>170</v>
      </c>
    </row>
    <row r="179" spans="2:7" ht="18" x14ac:dyDescent="0.25">
      <c r="B179" s="6">
        <f t="shared" si="11"/>
        <v>29488.740909069591</v>
      </c>
      <c r="C179" s="15">
        <f t="shared" si="12"/>
        <v>169.86744603206813</v>
      </c>
      <c r="D179" s="6">
        <f t="shared" si="13"/>
        <v>129.75641155356976</v>
      </c>
      <c r="E179" s="15">
        <f t="shared" si="10"/>
        <v>299.62385758563789</v>
      </c>
      <c r="F179" s="6">
        <f t="shared" si="14"/>
        <v>29658.60835510166</v>
      </c>
      <c r="G179" s="4">
        <v>171</v>
      </c>
    </row>
    <row r="180" spans="2:7" ht="18" x14ac:dyDescent="0.25">
      <c r="B180" s="6">
        <f t="shared" si="11"/>
        <v>29318.130292961134</v>
      </c>
      <c r="C180" s="15">
        <f t="shared" si="12"/>
        <v>170.61061610845846</v>
      </c>
      <c r="D180" s="6">
        <f t="shared" si="13"/>
        <v>129.01324147717943</v>
      </c>
      <c r="E180" s="15">
        <f t="shared" si="10"/>
        <v>299.62385758563789</v>
      </c>
      <c r="F180" s="6">
        <f t="shared" si="14"/>
        <v>29488.740909069591</v>
      </c>
      <c r="G180" s="4">
        <v>172</v>
      </c>
    </row>
    <row r="181" spans="2:7" ht="18" x14ac:dyDescent="0.25">
      <c r="B181" s="6">
        <f t="shared" si="11"/>
        <v>29146.773255407203</v>
      </c>
      <c r="C181" s="15">
        <f t="shared" si="12"/>
        <v>171.35703755393294</v>
      </c>
      <c r="D181" s="6">
        <f t="shared" si="13"/>
        <v>128.26682003170495</v>
      </c>
      <c r="E181" s="15">
        <f t="shared" si="10"/>
        <v>299.62385758563789</v>
      </c>
      <c r="F181" s="6">
        <f t="shared" si="14"/>
        <v>29318.130292961134</v>
      </c>
      <c r="G181" s="4">
        <v>173</v>
      </c>
    </row>
    <row r="182" spans="2:7" ht="18" x14ac:dyDescent="0.25">
      <c r="B182" s="6">
        <f t="shared" si="11"/>
        <v>28974.666530813971</v>
      </c>
      <c r="C182" s="15">
        <f t="shared" si="12"/>
        <v>172.10672459323138</v>
      </c>
      <c r="D182" s="6">
        <f t="shared" si="13"/>
        <v>127.5171329924065</v>
      </c>
      <c r="E182" s="15">
        <f t="shared" si="10"/>
        <v>299.62385758563789</v>
      </c>
      <c r="F182" s="6">
        <f t="shared" si="14"/>
        <v>29146.773255407203</v>
      </c>
      <c r="G182" s="4">
        <v>174</v>
      </c>
    </row>
    <row r="183" spans="2:7" ht="18" x14ac:dyDescent="0.25">
      <c r="B183" s="6">
        <f t="shared" si="11"/>
        <v>28801.806839300643</v>
      </c>
      <c r="C183" s="15">
        <f t="shared" si="12"/>
        <v>172.85969151332677</v>
      </c>
      <c r="D183" s="6">
        <f t="shared" si="13"/>
        <v>126.76416607231111</v>
      </c>
      <c r="E183" s="15">
        <f t="shared" si="10"/>
        <v>299.62385758563789</v>
      </c>
      <c r="F183" s="6">
        <f t="shared" si="14"/>
        <v>28974.666530813971</v>
      </c>
      <c r="G183" s="4">
        <v>175</v>
      </c>
    </row>
    <row r="184" spans="2:7" ht="18" x14ac:dyDescent="0.25">
      <c r="B184" s="6">
        <f t="shared" si="11"/>
        <v>28628.190886636945</v>
      </c>
      <c r="C184" s="15">
        <f t="shared" si="12"/>
        <v>173.61595266369761</v>
      </c>
      <c r="D184" s="6">
        <f t="shared" si="13"/>
        <v>126.00790492194029</v>
      </c>
      <c r="E184" s="15">
        <f t="shared" si="10"/>
        <v>299.62385758563789</v>
      </c>
      <c r="F184" s="6">
        <f t="shared" si="14"/>
        <v>28801.806839300643</v>
      </c>
      <c r="G184" s="4">
        <v>176</v>
      </c>
    </row>
    <row r="185" spans="2:7" ht="18" x14ac:dyDescent="0.25">
      <c r="B185" s="6">
        <f t="shared" si="11"/>
        <v>28453.815364180344</v>
      </c>
      <c r="C185" s="15">
        <f t="shared" si="12"/>
        <v>174.37552245660129</v>
      </c>
      <c r="D185" s="6">
        <f t="shared" si="13"/>
        <v>125.24833512903662</v>
      </c>
      <c r="E185" s="15">
        <f t="shared" si="10"/>
        <v>299.62385758563789</v>
      </c>
      <c r="F185" s="6">
        <f t="shared" si="14"/>
        <v>28628.190886636945</v>
      </c>
      <c r="G185" s="4">
        <v>177</v>
      </c>
    </row>
    <row r="186" spans="2:7" ht="18" x14ac:dyDescent="0.25">
      <c r="B186" s="6">
        <f t="shared" si="11"/>
        <v>28278.676948812994</v>
      </c>
      <c r="C186" s="15">
        <f t="shared" si="12"/>
        <v>175.1384153673489</v>
      </c>
      <c r="D186" s="6">
        <f t="shared" si="13"/>
        <v>124.48544221828899</v>
      </c>
      <c r="E186" s="15">
        <f t="shared" si="10"/>
        <v>299.62385758563789</v>
      </c>
      <c r="F186" s="6">
        <f t="shared" si="14"/>
        <v>28453.815364180344</v>
      </c>
      <c r="G186" s="4">
        <v>178</v>
      </c>
    </row>
    <row r="187" spans="2:7" ht="18" x14ac:dyDescent="0.25">
      <c r="B187" s="6">
        <f t="shared" si="11"/>
        <v>28102.772302878413</v>
      </c>
      <c r="C187" s="15">
        <f t="shared" si="12"/>
        <v>175.90464593458105</v>
      </c>
      <c r="D187" s="6">
        <f t="shared" si="13"/>
        <v>123.71921165105684</v>
      </c>
      <c r="E187" s="15">
        <f t="shared" si="10"/>
        <v>299.62385758563789</v>
      </c>
      <c r="F187" s="6">
        <f t="shared" si="14"/>
        <v>28278.676948812994</v>
      </c>
      <c r="G187" s="4">
        <v>179</v>
      </c>
    </row>
    <row r="188" spans="2:7" ht="18" x14ac:dyDescent="0.25">
      <c r="B188" s="6">
        <f t="shared" si="11"/>
        <v>27926.098074117868</v>
      </c>
      <c r="C188" s="15">
        <f t="shared" si="12"/>
        <v>176.67422876054485</v>
      </c>
      <c r="D188" s="6">
        <f t="shared" si="13"/>
        <v>122.94962882509304</v>
      </c>
      <c r="E188" s="15">
        <f t="shared" si="10"/>
        <v>299.62385758563789</v>
      </c>
      <c r="F188" s="6">
        <f t="shared" si="14"/>
        <v>28102.772302878413</v>
      </c>
      <c r="G188" s="4">
        <v>180</v>
      </c>
    </row>
    <row r="189" spans="2:7" ht="18" x14ac:dyDescent="0.25">
      <c r="B189" s="6">
        <f t="shared" si="11"/>
        <v>27748.650895606497</v>
      </c>
      <c r="C189" s="15">
        <f t="shared" si="12"/>
        <v>177.44717851137221</v>
      </c>
      <c r="D189" s="6">
        <f t="shared" si="13"/>
        <v>122.17667907426566</v>
      </c>
      <c r="E189" s="15">
        <f t="shared" si="10"/>
        <v>299.62385758563789</v>
      </c>
      <c r="F189" s="6">
        <f t="shared" si="14"/>
        <v>27926.098074117868</v>
      </c>
      <c r="G189" s="4">
        <v>181</v>
      </c>
    </row>
    <row r="190" spans="2:7" ht="18" x14ac:dyDescent="0.25">
      <c r="B190" s="6">
        <f t="shared" si="11"/>
        <v>27570.427385689138</v>
      </c>
      <c r="C190" s="15">
        <f t="shared" si="12"/>
        <v>178.22350991735948</v>
      </c>
      <c r="D190" s="6">
        <f t="shared" si="13"/>
        <v>121.40034766827841</v>
      </c>
      <c r="E190" s="15">
        <f t="shared" si="10"/>
        <v>299.62385758563789</v>
      </c>
      <c r="F190" s="6">
        <f t="shared" si="14"/>
        <v>27748.650895606497</v>
      </c>
      <c r="G190" s="4">
        <v>182</v>
      </c>
    </row>
    <row r="191" spans="2:7" ht="18" x14ac:dyDescent="0.25">
      <c r="B191" s="6">
        <f t="shared" si="11"/>
        <v>27391.424147915888</v>
      </c>
      <c r="C191" s="15">
        <f t="shared" si="12"/>
        <v>179.00323777324792</v>
      </c>
      <c r="D191" s="6">
        <f t="shared" si="13"/>
        <v>120.62061981238996</v>
      </c>
      <c r="E191" s="15">
        <f t="shared" si="10"/>
        <v>299.62385758563789</v>
      </c>
      <c r="F191" s="6">
        <f t="shared" si="14"/>
        <v>27570.427385689138</v>
      </c>
      <c r="G191" s="4">
        <v>183</v>
      </c>
    </row>
    <row r="192" spans="2:7" ht="18" x14ac:dyDescent="0.25">
      <c r="B192" s="6">
        <f t="shared" si="11"/>
        <v>27211.637770977381</v>
      </c>
      <c r="C192" s="15">
        <f t="shared" si="12"/>
        <v>179.7863769385059</v>
      </c>
      <c r="D192" s="6">
        <f t="shared" si="13"/>
        <v>119.837480647132</v>
      </c>
      <c r="E192" s="15">
        <f t="shared" si="10"/>
        <v>299.62385758563789</v>
      </c>
      <c r="F192" s="6">
        <f t="shared" si="14"/>
        <v>27391.424147915888</v>
      </c>
      <c r="G192" s="4">
        <v>184</v>
      </c>
    </row>
    <row r="193" spans="2:7" ht="18" x14ac:dyDescent="0.25">
      <c r="B193" s="6">
        <f t="shared" si="11"/>
        <v>27031.06482863977</v>
      </c>
      <c r="C193" s="15">
        <f t="shared" si="12"/>
        <v>180.57294233761186</v>
      </c>
      <c r="D193" s="6">
        <f t="shared" si="13"/>
        <v>119.05091524802603</v>
      </c>
      <c r="E193" s="15">
        <f t="shared" si="10"/>
        <v>299.62385758563789</v>
      </c>
      <c r="F193" s="6">
        <f t="shared" si="14"/>
        <v>27211.637770977381</v>
      </c>
      <c r="G193" s="4">
        <v>185</v>
      </c>
    </row>
    <row r="194" spans="2:7" ht="18" x14ac:dyDescent="0.25">
      <c r="B194" s="6">
        <f t="shared" si="11"/>
        <v>26849.701879679433</v>
      </c>
      <c r="C194" s="15">
        <f t="shared" si="12"/>
        <v>181.36294896033891</v>
      </c>
      <c r="D194" s="6">
        <f t="shared" si="13"/>
        <v>118.26090862529898</v>
      </c>
      <c r="E194" s="15">
        <f t="shared" si="10"/>
        <v>299.62385758563789</v>
      </c>
      <c r="F194" s="6">
        <f t="shared" si="14"/>
        <v>27031.06482863977</v>
      </c>
      <c r="G194" s="4">
        <v>186</v>
      </c>
    </row>
    <row r="195" spans="2:7" ht="18" x14ac:dyDescent="0.25">
      <c r="B195" s="6">
        <f t="shared" si="11"/>
        <v>26667.545467817392</v>
      </c>
      <c r="C195" s="15">
        <f t="shared" si="12"/>
        <v>182.15641186204039</v>
      </c>
      <c r="D195" s="6">
        <f t="shared" si="13"/>
        <v>117.46744572359751</v>
      </c>
      <c r="E195" s="15">
        <f t="shared" si="10"/>
        <v>299.62385758563789</v>
      </c>
      <c r="F195" s="6">
        <f t="shared" si="14"/>
        <v>26849.701879679433</v>
      </c>
      <c r="G195" s="4">
        <v>187</v>
      </c>
    </row>
    <row r="196" spans="2:7" ht="18" x14ac:dyDescent="0.25">
      <c r="B196" s="6">
        <f t="shared" si="11"/>
        <v>26484.592121653455</v>
      </c>
      <c r="C196" s="15">
        <f t="shared" si="12"/>
        <v>182.95334616393683</v>
      </c>
      <c r="D196" s="6">
        <f t="shared" si="13"/>
        <v>116.67051142170108</v>
      </c>
      <c r="E196" s="15">
        <f t="shared" si="10"/>
        <v>299.62385758563789</v>
      </c>
      <c r="F196" s="6">
        <f t="shared" si="14"/>
        <v>26667.545467817392</v>
      </c>
      <c r="G196" s="4">
        <v>188</v>
      </c>
    </row>
    <row r="197" spans="2:7" ht="18" x14ac:dyDescent="0.25">
      <c r="B197" s="6">
        <f t="shared" si="11"/>
        <v>26300.838354600051</v>
      </c>
      <c r="C197" s="15">
        <f t="shared" si="12"/>
        <v>183.75376705340403</v>
      </c>
      <c r="D197" s="6">
        <f t="shared" si="13"/>
        <v>115.87009053223386</v>
      </c>
      <c r="E197" s="15">
        <f t="shared" si="10"/>
        <v>299.62385758563789</v>
      </c>
      <c r="F197" s="6">
        <f t="shared" si="14"/>
        <v>26484.592121653455</v>
      </c>
      <c r="G197" s="4">
        <v>189</v>
      </c>
    </row>
    <row r="198" spans="2:7" ht="18" x14ac:dyDescent="0.25">
      <c r="B198" s="6">
        <f t="shared" si="11"/>
        <v>26116.280664815789</v>
      </c>
      <c r="C198" s="15">
        <f t="shared" si="12"/>
        <v>184.55768978426266</v>
      </c>
      <c r="D198" s="6">
        <f t="shared" si="13"/>
        <v>115.06616780137522</v>
      </c>
      <c r="E198" s="15">
        <f t="shared" si="10"/>
        <v>299.62385758563789</v>
      </c>
      <c r="F198" s="6">
        <f t="shared" si="14"/>
        <v>26300.838354600051</v>
      </c>
      <c r="G198" s="4">
        <v>190</v>
      </c>
    </row>
    <row r="199" spans="2:7" ht="18" x14ac:dyDescent="0.25">
      <c r="B199" s="6">
        <f t="shared" si="11"/>
        <v>25930.91553513872</v>
      </c>
      <c r="C199" s="15">
        <f t="shared" si="12"/>
        <v>185.36512967706881</v>
      </c>
      <c r="D199" s="6">
        <f t="shared" si="13"/>
        <v>114.25872790856907</v>
      </c>
      <c r="E199" s="15">
        <f t="shared" si="10"/>
        <v>299.62385758563789</v>
      </c>
      <c r="F199" s="6">
        <f t="shared" si="14"/>
        <v>26116.280664815789</v>
      </c>
      <c r="G199" s="4">
        <v>191</v>
      </c>
    </row>
    <row r="200" spans="2:7" ht="18" x14ac:dyDescent="0.25">
      <c r="B200" s="6">
        <f t="shared" si="11"/>
        <v>25744.739433019313</v>
      </c>
      <c r="C200" s="15">
        <f t="shared" si="12"/>
        <v>186.17610211940601</v>
      </c>
      <c r="D200" s="6">
        <f t="shared" si="13"/>
        <v>113.44775546623188</v>
      </c>
      <c r="E200" s="15">
        <f t="shared" si="10"/>
        <v>299.62385758563789</v>
      </c>
      <c r="F200" s="6">
        <f t="shared" si="14"/>
        <v>25930.91553513872</v>
      </c>
      <c r="G200" s="4">
        <v>192</v>
      </c>
    </row>
    <row r="201" spans="2:7" ht="18" x14ac:dyDescent="0.25">
      <c r="B201" s="6">
        <f t="shared" si="11"/>
        <v>25557.748810453133</v>
      </c>
      <c r="C201" s="15">
        <f t="shared" si="12"/>
        <v>186.99062256617842</v>
      </c>
      <c r="D201" s="6">
        <f t="shared" si="13"/>
        <v>112.63323501945948</v>
      </c>
      <c r="E201" s="15">
        <f t="shared" si="10"/>
        <v>299.62385758563789</v>
      </c>
      <c r="F201" s="6">
        <f t="shared" si="14"/>
        <v>25744.739433019313</v>
      </c>
      <c r="G201" s="4">
        <v>193</v>
      </c>
    </row>
    <row r="202" spans="2:7" ht="18" x14ac:dyDescent="0.25">
      <c r="B202" s="6">
        <f t="shared" si="11"/>
        <v>25369.940103913228</v>
      </c>
      <c r="C202" s="15">
        <f t="shared" si="12"/>
        <v>187.80870653990544</v>
      </c>
      <c r="D202" s="6">
        <f t="shared" si="13"/>
        <v>111.81515104573245</v>
      </c>
      <c r="E202" s="15">
        <f t="shared" ref="E202:E265" si="15">$E$9</f>
        <v>299.62385758563789</v>
      </c>
      <c r="F202" s="6">
        <f t="shared" si="14"/>
        <v>25557.748810453133</v>
      </c>
      <c r="G202" s="4">
        <v>194</v>
      </c>
    </row>
    <row r="203" spans="2:7" ht="18" x14ac:dyDescent="0.25">
      <c r="B203" s="6">
        <f t="shared" ref="B203:B248" si="16">F203-C203</f>
        <v>25181.309734282211</v>
      </c>
      <c r="C203" s="15">
        <f t="shared" ref="C203:C248" si="17">E203-D203</f>
        <v>188.63036963101752</v>
      </c>
      <c r="D203" s="6">
        <f t="shared" ref="D203:D248" si="18">($E$6/12)*F203</f>
        <v>110.99348795462036</v>
      </c>
      <c r="E203" s="15">
        <f t="shared" si="15"/>
        <v>299.62385758563789</v>
      </c>
      <c r="F203" s="6">
        <f t="shared" ref="F203:F248" si="19">B202</f>
        <v>25369.940103913228</v>
      </c>
      <c r="G203" s="4">
        <v>195</v>
      </c>
    </row>
    <row r="204" spans="2:7" ht="18" x14ac:dyDescent="0.25">
      <c r="B204" s="6">
        <f t="shared" si="16"/>
        <v>24991.85410678406</v>
      </c>
      <c r="C204" s="15">
        <f t="shared" si="17"/>
        <v>189.45562749815323</v>
      </c>
      <c r="D204" s="6">
        <f t="shared" si="18"/>
        <v>110.16823008748466</v>
      </c>
      <c r="E204" s="15">
        <f t="shared" si="15"/>
        <v>299.62385758563789</v>
      </c>
      <c r="F204" s="6">
        <f t="shared" si="19"/>
        <v>25181.309734282211</v>
      </c>
      <c r="G204" s="4">
        <v>196</v>
      </c>
    </row>
    <row r="205" spans="2:7" ht="18" x14ac:dyDescent="0.25">
      <c r="B205" s="6">
        <f t="shared" si="16"/>
        <v>24801.569610915602</v>
      </c>
      <c r="C205" s="15">
        <f t="shared" si="17"/>
        <v>190.28449586845764</v>
      </c>
      <c r="D205" s="6">
        <f t="shared" si="18"/>
        <v>109.33936171718025</v>
      </c>
      <c r="E205" s="15">
        <f t="shared" si="15"/>
        <v>299.62385758563789</v>
      </c>
      <c r="F205" s="6">
        <f t="shared" si="19"/>
        <v>24991.85410678406</v>
      </c>
      <c r="G205" s="4">
        <v>197</v>
      </c>
    </row>
    <row r="206" spans="2:7" ht="18" x14ac:dyDescent="0.25">
      <c r="B206" s="6">
        <f t="shared" si="16"/>
        <v>24610.45262037772</v>
      </c>
      <c r="C206" s="15">
        <f t="shared" si="17"/>
        <v>191.11699053788215</v>
      </c>
      <c r="D206" s="6">
        <f t="shared" si="18"/>
        <v>108.50686704775575</v>
      </c>
      <c r="E206" s="15">
        <f t="shared" si="15"/>
        <v>299.62385758563789</v>
      </c>
      <c r="F206" s="6">
        <f t="shared" si="19"/>
        <v>24801.569610915602</v>
      </c>
      <c r="G206" s="4">
        <v>198</v>
      </c>
    </row>
    <row r="207" spans="2:7" ht="18" x14ac:dyDescent="0.25">
      <c r="B207" s="6">
        <f t="shared" si="16"/>
        <v>24418.499493006235</v>
      </c>
      <c r="C207" s="15">
        <f t="shared" si="17"/>
        <v>191.95312737148538</v>
      </c>
      <c r="D207" s="6">
        <f t="shared" si="18"/>
        <v>107.67073021415251</v>
      </c>
      <c r="E207" s="15">
        <f t="shared" si="15"/>
        <v>299.62385758563789</v>
      </c>
      <c r="F207" s="6">
        <f t="shared" si="19"/>
        <v>24610.45262037772</v>
      </c>
      <c r="G207" s="4">
        <v>199</v>
      </c>
    </row>
    <row r="208" spans="2:7" ht="18" x14ac:dyDescent="0.25">
      <c r="B208" s="6">
        <f t="shared" si="16"/>
        <v>24225.706570702499</v>
      </c>
      <c r="C208" s="15">
        <f t="shared" si="17"/>
        <v>192.79292230373562</v>
      </c>
      <c r="D208" s="6">
        <f t="shared" si="18"/>
        <v>106.83093528190227</v>
      </c>
      <c r="E208" s="15">
        <f t="shared" si="15"/>
        <v>299.62385758563789</v>
      </c>
      <c r="F208" s="6">
        <f t="shared" si="19"/>
        <v>24418.499493006235</v>
      </c>
      <c r="G208" s="4">
        <v>200</v>
      </c>
    </row>
    <row r="209" spans="2:7" ht="18" x14ac:dyDescent="0.25">
      <c r="B209" s="6">
        <f t="shared" si="16"/>
        <v>24032.070179363684</v>
      </c>
      <c r="C209" s="15">
        <f t="shared" si="17"/>
        <v>193.63639133881446</v>
      </c>
      <c r="D209" s="6">
        <f t="shared" si="18"/>
        <v>105.98746624682343</v>
      </c>
      <c r="E209" s="15">
        <f t="shared" si="15"/>
        <v>299.62385758563789</v>
      </c>
      <c r="F209" s="6">
        <f t="shared" si="19"/>
        <v>24225.706570702499</v>
      </c>
      <c r="G209" s="4">
        <v>201</v>
      </c>
    </row>
    <row r="210" spans="2:7" ht="18" x14ac:dyDescent="0.25">
      <c r="B210" s="6">
        <f t="shared" si="16"/>
        <v>23837.586628812762</v>
      </c>
      <c r="C210" s="15">
        <f t="shared" si="17"/>
        <v>194.48355055092179</v>
      </c>
      <c r="D210" s="6">
        <f t="shared" si="18"/>
        <v>105.1403070347161</v>
      </c>
      <c r="E210" s="15">
        <f t="shared" si="15"/>
        <v>299.62385758563789</v>
      </c>
      <c r="F210" s="6">
        <f t="shared" si="19"/>
        <v>24032.070179363684</v>
      </c>
      <c r="G210" s="4">
        <v>202</v>
      </c>
    </row>
    <row r="211" spans="2:7" ht="18" x14ac:dyDescent="0.25">
      <c r="B211" s="6">
        <f t="shared" si="16"/>
        <v>23642.252212728181</v>
      </c>
      <c r="C211" s="15">
        <f t="shared" si="17"/>
        <v>195.33441608458207</v>
      </c>
      <c r="D211" s="6">
        <f t="shared" si="18"/>
        <v>104.28944150105582</v>
      </c>
      <c r="E211" s="15">
        <f t="shared" si="15"/>
        <v>299.62385758563789</v>
      </c>
      <c r="F211" s="6">
        <f t="shared" si="19"/>
        <v>23837.586628812762</v>
      </c>
      <c r="G211" s="4">
        <v>203</v>
      </c>
    </row>
    <row r="212" spans="2:7" ht="18" x14ac:dyDescent="0.25">
      <c r="B212" s="6">
        <f t="shared" si="16"/>
        <v>23446.063208573229</v>
      </c>
      <c r="C212" s="15">
        <f t="shared" si="17"/>
        <v>196.1890041549521</v>
      </c>
      <c r="D212" s="6">
        <f t="shared" si="18"/>
        <v>103.43485343068578</v>
      </c>
      <c r="E212" s="15">
        <f t="shared" si="15"/>
        <v>299.62385758563789</v>
      </c>
      <c r="F212" s="6">
        <f t="shared" si="19"/>
        <v>23642.252212728181</v>
      </c>
      <c r="G212" s="4">
        <v>204</v>
      </c>
    </row>
    <row r="213" spans="2:7" ht="18" x14ac:dyDescent="0.25">
      <c r="B213" s="6">
        <f t="shared" si="16"/>
        <v>23249.0158775251</v>
      </c>
      <c r="C213" s="15">
        <f t="shared" si="17"/>
        <v>197.04733104813005</v>
      </c>
      <c r="D213" s="6">
        <f t="shared" si="18"/>
        <v>102.57652653750786</v>
      </c>
      <c r="E213" s="15">
        <f t="shared" si="15"/>
        <v>299.62385758563789</v>
      </c>
      <c r="F213" s="6">
        <f t="shared" si="19"/>
        <v>23446.063208573229</v>
      </c>
      <c r="G213" s="4">
        <v>205</v>
      </c>
    </row>
    <row r="214" spans="2:7" ht="18" x14ac:dyDescent="0.25">
      <c r="B214" s="6">
        <f t="shared" si="16"/>
        <v>23051.106464403634</v>
      </c>
      <c r="C214" s="15">
        <f t="shared" si="17"/>
        <v>197.9094131214656</v>
      </c>
      <c r="D214" s="6">
        <f t="shared" si="18"/>
        <v>101.7144444641723</v>
      </c>
      <c r="E214" s="15">
        <f t="shared" si="15"/>
        <v>299.62385758563789</v>
      </c>
      <c r="F214" s="6">
        <f t="shared" si="19"/>
        <v>23249.0158775251</v>
      </c>
      <c r="G214" s="4">
        <v>206</v>
      </c>
    </row>
    <row r="215" spans="2:7" ht="18" x14ac:dyDescent="0.25">
      <c r="B215" s="6">
        <f t="shared" si="16"/>
        <v>22852.331197599764</v>
      </c>
      <c r="C215" s="15">
        <f t="shared" si="17"/>
        <v>198.775266803872</v>
      </c>
      <c r="D215" s="6">
        <f t="shared" si="18"/>
        <v>100.84859078176589</v>
      </c>
      <c r="E215" s="15">
        <f t="shared" si="15"/>
        <v>299.62385758563789</v>
      </c>
      <c r="F215" s="6">
        <f t="shared" si="19"/>
        <v>23051.106464403634</v>
      </c>
      <c r="G215" s="4">
        <v>207</v>
      </c>
    </row>
    <row r="216" spans="2:7" ht="18" x14ac:dyDescent="0.25">
      <c r="B216" s="6">
        <f t="shared" si="16"/>
        <v>22652.686289003625</v>
      </c>
      <c r="C216" s="15">
        <f t="shared" si="17"/>
        <v>199.64490859613892</v>
      </c>
      <c r="D216" s="6">
        <f t="shared" si="18"/>
        <v>99.97894898949896</v>
      </c>
      <c r="E216" s="15">
        <f t="shared" si="15"/>
        <v>299.62385758563789</v>
      </c>
      <c r="F216" s="6">
        <f t="shared" si="19"/>
        <v>22852.331197599764</v>
      </c>
      <c r="G216" s="4">
        <v>208</v>
      </c>
    </row>
    <row r="217" spans="2:7" ht="18" x14ac:dyDescent="0.25">
      <c r="B217" s="6">
        <f t="shared" si="16"/>
        <v>22452.167933932378</v>
      </c>
      <c r="C217" s="15">
        <f t="shared" si="17"/>
        <v>200.51835507124704</v>
      </c>
      <c r="D217" s="6">
        <f t="shared" si="18"/>
        <v>99.105502514390849</v>
      </c>
      <c r="E217" s="15">
        <f t="shared" si="15"/>
        <v>299.62385758563789</v>
      </c>
      <c r="F217" s="6">
        <f t="shared" si="19"/>
        <v>22652.686289003625</v>
      </c>
      <c r="G217" s="4">
        <v>209</v>
      </c>
    </row>
    <row r="218" spans="2:7" ht="18" x14ac:dyDescent="0.25">
      <c r="B218" s="6">
        <f t="shared" si="16"/>
        <v>22250.772311057695</v>
      </c>
      <c r="C218" s="15">
        <f t="shared" si="17"/>
        <v>201.39562287468374</v>
      </c>
      <c r="D218" s="6">
        <f t="shared" si="18"/>
        <v>98.22823471095414</v>
      </c>
      <c r="E218" s="15">
        <f t="shared" si="15"/>
        <v>299.62385758563789</v>
      </c>
      <c r="F218" s="6">
        <f t="shared" si="19"/>
        <v>22452.167933932378</v>
      </c>
      <c r="G218" s="4">
        <v>210</v>
      </c>
    </row>
    <row r="219" spans="2:7" ht="18" x14ac:dyDescent="0.25">
      <c r="B219" s="6">
        <f t="shared" si="16"/>
        <v>22048.495582332936</v>
      </c>
      <c r="C219" s="15">
        <f t="shared" si="17"/>
        <v>202.27672872476049</v>
      </c>
      <c r="D219" s="6">
        <f t="shared" si="18"/>
        <v>97.347128860877405</v>
      </c>
      <c r="E219" s="15">
        <f t="shared" si="15"/>
        <v>299.62385758563789</v>
      </c>
      <c r="F219" s="6">
        <f t="shared" si="19"/>
        <v>22250.772311057695</v>
      </c>
      <c r="G219" s="4">
        <v>211</v>
      </c>
    </row>
    <row r="220" spans="2:7" ht="18" x14ac:dyDescent="0.25">
      <c r="B220" s="6">
        <f t="shared" si="16"/>
        <v>21845.333892920004</v>
      </c>
      <c r="C220" s="15">
        <f t="shared" si="17"/>
        <v>203.16168941293131</v>
      </c>
      <c r="D220" s="6">
        <f t="shared" si="18"/>
        <v>96.462168172706583</v>
      </c>
      <c r="E220" s="15">
        <f t="shared" si="15"/>
        <v>299.62385758563789</v>
      </c>
      <c r="F220" s="6">
        <f t="shared" si="19"/>
        <v>22048.495582332936</v>
      </c>
      <c r="G220" s="4">
        <v>212</v>
      </c>
    </row>
    <row r="221" spans="2:7" ht="18" x14ac:dyDescent="0.25">
      <c r="B221" s="6">
        <f t="shared" si="16"/>
        <v>21641.283371115889</v>
      </c>
      <c r="C221" s="15">
        <f t="shared" si="17"/>
        <v>204.05052180411289</v>
      </c>
      <c r="D221" s="6">
        <f t="shared" si="18"/>
        <v>95.573335781525003</v>
      </c>
      <c r="E221" s="15">
        <f t="shared" si="15"/>
        <v>299.62385758563789</v>
      </c>
      <c r="F221" s="6">
        <f t="shared" si="19"/>
        <v>21845.333892920004</v>
      </c>
      <c r="G221" s="4">
        <v>213</v>
      </c>
    </row>
    <row r="222" spans="2:7" ht="18" x14ac:dyDescent="0.25">
      <c r="B222" s="6">
        <f t="shared" si="16"/>
        <v>21436.340128278884</v>
      </c>
      <c r="C222" s="15">
        <f t="shared" si="17"/>
        <v>204.94324283700587</v>
      </c>
      <c r="D222" s="6">
        <f t="shared" si="18"/>
        <v>94.68061474863201</v>
      </c>
      <c r="E222" s="15">
        <f t="shared" si="15"/>
        <v>299.62385758563789</v>
      </c>
      <c r="F222" s="6">
        <f t="shared" si="19"/>
        <v>21641.283371115889</v>
      </c>
      <c r="G222" s="4">
        <v>214</v>
      </c>
    </row>
    <row r="223" spans="2:7" ht="18" x14ac:dyDescent="0.25">
      <c r="B223" s="6">
        <f t="shared" si="16"/>
        <v>21230.500258754466</v>
      </c>
      <c r="C223" s="15">
        <f t="shared" si="17"/>
        <v>205.83986952441779</v>
      </c>
      <c r="D223" s="6">
        <f t="shared" si="18"/>
        <v>93.7839880612201</v>
      </c>
      <c r="E223" s="15">
        <f t="shared" si="15"/>
        <v>299.62385758563789</v>
      </c>
      <c r="F223" s="6">
        <f t="shared" si="19"/>
        <v>21436.340128278884</v>
      </c>
      <c r="G223" s="4">
        <v>215</v>
      </c>
    </row>
    <row r="224" spans="2:7" ht="18" x14ac:dyDescent="0.25">
      <c r="B224" s="6">
        <f t="shared" si="16"/>
        <v>21023.759839800878</v>
      </c>
      <c r="C224" s="15">
        <f t="shared" si="17"/>
        <v>206.7404189535871</v>
      </c>
      <c r="D224" s="6">
        <f t="shared" si="18"/>
        <v>92.883438632050783</v>
      </c>
      <c r="E224" s="15">
        <f t="shared" si="15"/>
        <v>299.62385758563789</v>
      </c>
      <c r="F224" s="6">
        <f t="shared" si="19"/>
        <v>21230.500258754466</v>
      </c>
      <c r="G224" s="4">
        <v>216</v>
      </c>
    </row>
    <row r="225" spans="2:7" ht="18" x14ac:dyDescent="0.25">
      <c r="B225" s="6">
        <f t="shared" si="16"/>
        <v>20816.11493151437</v>
      </c>
      <c r="C225" s="15">
        <f t="shared" si="17"/>
        <v>207.64490828650906</v>
      </c>
      <c r="D225" s="6">
        <f t="shared" si="18"/>
        <v>91.978949299128828</v>
      </c>
      <c r="E225" s="15">
        <f t="shared" si="15"/>
        <v>299.62385758563789</v>
      </c>
      <c r="F225" s="6">
        <f t="shared" si="19"/>
        <v>21023.759839800878</v>
      </c>
      <c r="G225" s="4">
        <v>217</v>
      </c>
    </row>
    <row r="226" spans="2:7" ht="18" x14ac:dyDescent="0.25">
      <c r="B226" s="6">
        <f t="shared" si="16"/>
        <v>20607.561576754109</v>
      </c>
      <c r="C226" s="15">
        <f t="shared" si="17"/>
        <v>208.55335476026255</v>
      </c>
      <c r="D226" s="6">
        <f t="shared" si="18"/>
        <v>91.070502825375357</v>
      </c>
      <c r="E226" s="15">
        <f t="shared" si="15"/>
        <v>299.62385758563789</v>
      </c>
      <c r="F226" s="6">
        <f t="shared" si="19"/>
        <v>20816.11493151437</v>
      </c>
      <c r="G226" s="4">
        <v>218</v>
      </c>
    </row>
    <row r="227" spans="2:7" ht="18" x14ac:dyDescent="0.25">
      <c r="B227" s="6">
        <f t="shared" si="16"/>
        <v>20398.095801066771</v>
      </c>
      <c r="C227" s="15">
        <f t="shared" si="17"/>
        <v>209.46577568733869</v>
      </c>
      <c r="D227" s="6">
        <f t="shared" si="18"/>
        <v>90.158081898299216</v>
      </c>
      <c r="E227" s="15">
        <f t="shared" si="15"/>
        <v>299.62385758563789</v>
      </c>
      <c r="F227" s="6">
        <f t="shared" si="19"/>
        <v>20607.561576754109</v>
      </c>
      <c r="G227" s="4">
        <v>219</v>
      </c>
    </row>
    <row r="228" spans="2:7" ht="18" x14ac:dyDescent="0.25">
      <c r="B228" s="6">
        <f t="shared" si="16"/>
        <v>20187.713612610802</v>
      </c>
      <c r="C228" s="15">
        <f t="shared" si="17"/>
        <v>210.38218845597078</v>
      </c>
      <c r="D228" s="6">
        <f t="shared" si="18"/>
        <v>89.241669129667116</v>
      </c>
      <c r="E228" s="15">
        <f t="shared" si="15"/>
        <v>299.62385758563789</v>
      </c>
      <c r="F228" s="6">
        <f t="shared" si="19"/>
        <v>20398.095801066771</v>
      </c>
      <c r="G228" s="4">
        <v>220</v>
      </c>
    </row>
    <row r="229" spans="2:7" ht="18" x14ac:dyDescent="0.25">
      <c r="B229" s="6">
        <f t="shared" si="16"/>
        <v>19976.411002080335</v>
      </c>
      <c r="C229" s="15">
        <f t="shared" si="17"/>
        <v>211.30261053046564</v>
      </c>
      <c r="D229" s="6">
        <f t="shared" si="18"/>
        <v>88.32124705517225</v>
      </c>
      <c r="E229" s="15">
        <f t="shared" si="15"/>
        <v>299.62385758563789</v>
      </c>
      <c r="F229" s="6">
        <f t="shared" si="19"/>
        <v>20187.713612610802</v>
      </c>
      <c r="G229" s="4">
        <v>221</v>
      </c>
    </row>
    <row r="230" spans="2:7" ht="18" x14ac:dyDescent="0.25">
      <c r="B230" s="6">
        <f t="shared" si="16"/>
        <v>19764.183942628799</v>
      </c>
      <c r="C230" s="15">
        <f t="shared" si="17"/>
        <v>212.22705945153643</v>
      </c>
      <c r="D230" s="6">
        <f t="shared" si="18"/>
        <v>87.396798134101459</v>
      </c>
      <c r="E230" s="15">
        <f t="shared" si="15"/>
        <v>299.62385758563789</v>
      </c>
      <c r="F230" s="6">
        <f t="shared" si="19"/>
        <v>19976.411002080335</v>
      </c>
      <c r="G230" s="4">
        <v>222</v>
      </c>
    </row>
    <row r="231" spans="2:7" ht="18" x14ac:dyDescent="0.25">
      <c r="B231" s="6">
        <f t="shared" si="16"/>
        <v>19551.028389792162</v>
      </c>
      <c r="C231" s="15">
        <f t="shared" si="17"/>
        <v>213.1555528366369</v>
      </c>
      <c r="D231" s="6">
        <f t="shared" si="18"/>
        <v>86.468304749000993</v>
      </c>
      <c r="E231" s="15">
        <f t="shared" si="15"/>
        <v>299.62385758563789</v>
      </c>
      <c r="F231" s="6">
        <f t="shared" si="19"/>
        <v>19764.183942628799</v>
      </c>
      <c r="G231" s="4">
        <v>223</v>
      </c>
    </row>
    <row r="232" spans="2:7" ht="18" x14ac:dyDescent="0.25">
      <c r="B232" s="6">
        <f t="shared" si="16"/>
        <v>19336.940281411866</v>
      </c>
      <c r="C232" s="15">
        <f t="shared" si="17"/>
        <v>214.0881083802972</v>
      </c>
      <c r="D232" s="6">
        <f t="shared" si="18"/>
        <v>85.535749205340693</v>
      </c>
      <c r="E232" s="15">
        <f t="shared" si="15"/>
        <v>299.62385758563789</v>
      </c>
      <c r="F232" s="6">
        <f t="shared" si="19"/>
        <v>19551.028389792162</v>
      </c>
      <c r="G232" s="4">
        <v>224</v>
      </c>
    </row>
    <row r="233" spans="2:7" ht="18" x14ac:dyDescent="0.25">
      <c r="B233" s="6">
        <f t="shared" si="16"/>
        <v>19121.915537557405</v>
      </c>
      <c r="C233" s="15">
        <f t="shared" si="17"/>
        <v>215.02474385446101</v>
      </c>
      <c r="D233" s="6">
        <f t="shared" si="18"/>
        <v>84.599113731176899</v>
      </c>
      <c r="E233" s="15">
        <f t="shared" si="15"/>
        <v>299.62385758563789</v>
      </c>
      <c r="F233" s="6">
        <f t="shared" si="19"/>
        <v>19336.940281411866</v>
      </c>
      <c r="G233" s="4">
        <v>225</v>
      </c>
    </row>
    <row r="234" spans="2:7" ht="18" x14ac:dyDescent="0.25">
      <c r="B234" s="6">
        <f t="shared" si="16"/>
        <v>18905.95006044858</v>
      </c>
      <c r="C234" s="15">
        <f t="shared" si="17"/>
        <v>215.96547710882425</v>
      </c>
      <c r="D234" s="6">
        <f t="shared" si="18"/>
        <v>83.658380476813633</v>
      </c>
      <c r="E234" s="15">
        <f t="shared" si="15"/>
        <v>299.62385758563789</v>
      </c>
      <c r="F234" s="6">
        <f t="shared" si="19"/>
        <v>19121.915537557405</v>
      </c>
      <c r="G234" s="4">
        <v>226</v>
      </c>
    </row>
    <row r="235" spans="2:7" ht="18" x14ac:dyDescent="0.25">
      <c r="B235" s="6">
        <f t="shared" si="16"/>
        <v>18689.039734377406</v>
      </c>
      <c r="C235" s="15">
        <f t="shared" si="17"/>
        <v>216.91032607117535</v>
      </c>
      <c r="D235" s="6">
        <f t="shared" si="18"/>
        <v>82.713531514462531</v>
      </c>
      <c r="E235" s="15">
        <f t="shared" si="15"/>
        <v>299.62385758563789</v>
      </c>
      <c r="F235" s="6">
        <f t="shared" si="19"/>
        <v>18905.95006044858</v>
      </c>
      <c r="G235" s="4">
        <v>227</v>
      </c>
    </row>
    <row r="236" spans="2:7" ht="18" x14ac:dyDescent="0.25">
      <c r="B236" s="6">
        <f t="shared" si="16"/>
        <v>18471.180425629667</v>
      </c>
      <c r="C236" s="15">
        <f t="shared" si="17"/>
        <v>217.85930874773675</v>
      </c>
      <c r="D236" s="6">
        <f t="shared" si="18"/>
        <v>81.764548837901145</v>
      </c>
      <c r="E236" s="15">
        <f t="shared" si="15"/>
        <v>299.62385758563789</v>
      </c>
      <c r="F236" s="6">
        <f t="shared" si="19"/>
        <v>18689.039734377406</v>
      </c>
      <c r="G236" s="4">
        <v>228</v>
      </c>
    </row>
    <row r="237" spans="2:7" ht="18" x14ac:dyDescent="0.25">
      <c r="B237" s="6">
        <f t="shared" si="16"/>
        <v>18252.367982406158</v>
      </c>
      <c r="C237" s="15">
        <f t="shared" si="17"/>
        <v>218.81244322350813</v>
      </c>
      <c r="D237" s="6">
        <f t="shared" si="18"/>
        <v>80.811414362129781</v>
      </c>
      <c r="E237" s="15">
        <f t="shared" si="15"/>
        <v>299.62385758563789</v>
      </c>
      <c r="F237" s="6">
        <f t="shared" si="19"/>
        <v>18471.180425629667</v>
      </c>
      <c r="G237" s="4">
        <v>229</v>
      </c>
    </row>
    <row r="238" spans="2:7" ht="18" x14ac:dyDescent="0.25">
      <c r="B238" s="6">
        <f t="shared" si="16"/>
        <v>18032.598234743546</v>
      </c>
      <c r="C238" s="15">
        <f t="shared" si="17"/>
        <v>219.76974766261094</v>
      </c>
      <c r="D238" s="6">
        <f t="shared" si="18"/>
        <v>79.85410992302694</v>
      </c>
      <c r="E238" s="15">
        <f t="shared" si="15"/>
        <v>299.62385758563789</v>
      </c>
      <c r="F238" s="6">
        <f t="shared" si="19"/>
        <v>18252.367982406158</v>
      </c>
      <c r="G238" s="4">
        <v>230</v>
      </c>
    </row>
    <row r="239" spans="2:7" ht="18" x14ac:dyDescent="0.25">
      <c r="B239" s="6">
        <f t="shared" si="16"/>
        <v>17811.866994434909</v>
      </c>
      <c r="C239" s="15">
        <f t="shared" si="17"/>
        <v>220.73124030863488</v>
      </c>
      <c r="D239" s="6">
        <f t="shared" si="18"/>
        <v>78.892617277002998</v>
      </c>
      <c r="E239" s="15">
        <f t="shared" si="15"/>
        <v>299.62385758563789</v>
      </c>
      <c r="F239" s="6">
        <f t="shared" si="19"/>
        <v>18032.598234743546</v>
      </c>
      <c r="G239" s="4">
        <v>231</v>
      </c>
    </row>
    <row r="240" spans="2:7" ht="18" x14ac:dyDescent="0.25">
      <c r="B240" s="6">
        <f t="shared" si="16"/>
        <v>17590.170054949926</v>
      </c>
      <c r="C240" s="15">
        <f t="shared" si="17"/>
        <v>221.69693948498517</v>
      </c>
      <c r="D240" s="6">
        <f t="shared" si="18"/>
        <v>77.926918100652728</v>
      </c>
      <c r="E240" s="15">
        <f t="shared" si="15"/>
        <v>299.62385758563789</v>
      </c>
      <c r="F240" s="6">
        <f t="shared" si="19"/>
        <v>17811.866994434909</v>
      </c>
      <c r="G240" s="4">
        <v>232</v>
      </c>
    </row>
    <row r="241" spans="2:7" ht="18" x14ac:dyDescent="0.25">
      <c r="B241" s="6">
        <f t="shared" si="16"/>
        <v>17367.503191354692</v>
      </c>
      <c r="C241" s="15">
        <f t="shared" si="17"/>
        <v>222.66686359523197</v>
      </c>
      <c r="D241" s="6">
        <f t="shared" si="18"/>
        <v>76.95699399040592</v>
      </c>
      <c r="E241" s="15">
        <f t="shared" si="15"/>
        <v>299.62385758563789</v>
      </c>
      <c r="F241" s="6">
        <f t="shared" si="19"/>
        <v>17590.170054949926</v>
      </c>
      <c r="G241" s="4">
        <v>233</v>
      </c>
    </row>
    <row r="242" spans="2:7" ht="18" x14ac:dyDescent="0.25">
      <c r="B242" s="6">
        <f t="shared" si="16"/>
        <v>17143.862160231231</v>
      </c>
      <c r="C242" s="15">
        <f t="shared" si="17"/>
        <v>223.64103112346112</v>
      </c>
      <c r="D242" s="6">
        <f t="shared" si="18"/>
        <v>75.982826462176774</v>
      </c>
      <c r="E242" s="15">
        <f t="shared" si="15"/>
        <v>299.62385758563789</v>
      </c>
      <c r="F242" s="6">
        <f t="shared" si="19"/>
        <v>17367.503191354692</v>
      </c>
      <c r="G242" s="4">
        <v>234</v>
      </c>
    </row>
    <row r="243" spans="2:7" ht="18" x14ac:dyDescent="0.25">
      <c r="B243" s="6">
        <f t="shared" si="16"/>
        <v>16919.242699596605</v>
      </c>
      <c r="C243" s="15">
        <f t="shared" si="17"/>
        <v>224.61946063462625</v>
      </c>
      <c r="D243" s="6">
        <f t="shared" si="18"/>
        <v>75.004396951011628</v>
      </c>
      <c r="E243" s="15">
        <f t="shared" si="15"/>
        <v>299.62385758563789</v>
      </c>
      <c r="F243" s="6">
        <f t="shared" si="19"/>
        <v>17143.862160231231</v>
      </c>
      <c r="G243" s="4">
        <v>235</v>
      </c>
    </row>
    <row r="244" spans="2:7" ht="18" x14ac:dyDescent="0.25">
      <c r="B244" s="6">
        <f t="shared" si="16"/>
        <v>16693.640528821703</v>
      </c>
      <c r="C244" s="15">
        <f t="shared" si="17"/>
        <v>225.60217077490273</v>
      </c>
      <c r="D244" s="6">
        <f t="shared" si="18"/>
        <v>74.021686810735147</v>
      </c>
      <c r="E244" s="15">
        <f t="shared" si="15"/>
        <v>299.62385758563789</v>
      </c>
      <c r="F244" s="6">
        <f t="shared" si="19"/>
        <v>16919.242699596605</v>
      </c>
      <c r="G244" s="4">
        <v>236</v>
      </c>
    </row>
    <row r="245" spans="2:7" ht="18" x14ac:dyDescent="0.25">
      <c r="B245" s="6">
        <f t="shared" si="16"/>
        <v>16467.051348549659</v>
      </c>
      <c r="C245" s="15">
        <f t="shared" si="17"/>
        <v>226.58918027204294</v>
      </c>
      <c r="D245" s="6">
        <f t="shared" si="18"/>
        <v>73.034677313594941</v>
      </c>
      <c r="E245" s="15">
        <f t="shared" si="15"/>
        <v>299.62385758563789</v>
      </c>
      <c r="F245" s="6">
        <f t="shared" si="19"/>
        <v>16693.640528821703</v>
      </c>
      <c r="G245" s="4">
        <v>237</v>
      </c>
    </row>
    <row r="246" spans="2:7" ht="18" x14ac:dyDescent="0.25">
      <c r="B246" s="6">
        <f t="shared" si="16"/>
        <v>16239.470840613927</v>
      </c>
      <c r="C246" s="15">
        <f t="shared" si="17"/>
        <v>227.58050793573312</v>
      </c>
      <c r="D246" s="6">
        <f t="shared" si="18"/>
        <v>72.043349649904755</v>
      </c>
      <c r="E246" s="15">
        <f t="shared" si="15"/>
        <v>299.62385758563789</v>
      </c>
      <c r="F246" s="6">
        <f t="shared" si="19"/>
        <v>16467.051348549659</v>
      </c>
      <c r="G246" s="4">
        <v>238</v>
      </c>
    </row>
    <row r="247" spans="2:7" ht="18" x14ac:dyDescent="0.25">
      <c r="B247" s="6">
        <f t="shared" si="16"/>
        <v>16010.894667955976</v>
      </c>
      <c r="C247" s="15">
        <f t="shared" si="17"/>
        <v>228.57617265795199</v>
      </c>
      <c r="D247" s="6">
        <f t="shared" si="18"/>
        <v>71.047684927685921</v>
      </c>
      <c r="E247" s="15">
        <f t="shared" si="15"/>
        <v>299.62385758563789</v>
      </c>
      <c r="F247" s="6">
        <f t="shared" si="19"/>
        <v>16239.470840613927</v>
      </c>
      <c r="G247" s="4">
        <v>239</v>
      </c>
    </row>
    <row r="248" spans="2:7" ht="18" x14ac:dyDescent="0.25">
      <c r="B248" s="6">
        <f t="shared" si="16"/>
        <v>15781.318474542646</v>
      </c>
      <c r="C248" s="15">
        <f t="shared" si="17"/>
        <v>229.57619341333049</v>
      </c>
      <c r="D248" s="6">
        <f t="shared" si="18"/>
        <v>70.047664172307393</v>
      </c>
      <c r="E248" s="15">
        <f t="shared" si="15"/>
        <v>299.62385758563789</v>
      </c>
      <c r="F248" s="6">
        <f t="shared" si="19"/>
        <v>16010.894667955976</v>
      </c>
      <c r="G248" s="4">
        <v>240</v>
      </c>
    </row>
    <row r="249" spans="2:7" ht="18" x14ac:dyDescent="0.25">
      <c r="B249" s="6">
        <f t="shared" ref="B249:B308" si="20">F249-C249</f>
        <v>15550.737885283132</v>
      </c>
      <c r="C249" s="15">
        <f t="shared" ref="C249:C308" si="21">E249-D249</f>
        <v>230.58058925951383</v>
      </c>
      <c r="D249" s="6">
        <f t="shared" ref="D249:D308" si="22">($E$6/12)*F249</f>
        <v>69.043268326124064</v>
      </c>
      <c r="E249" s="15">
        <f t="shared" si="15"/>
        <v>299.62385758563789</v>
      </c>
      <c r="F249" s="6">
        <f t="shared" ref="F249:F308" si="23">B248</f>
        <v>15781.318474542646</v>
      </c>
      <c r="G249" s="4">
        <v>241</v>
      </c>
    </row>
    <row r="250" spans="2:7" ht="18" x14ac:dyDescent="0.25">
      <c r="B250" s="6">
        <f t="shared" si="20"/>
        <v>15319.148505945608</v>
      </c>
      <c r="C250" s="15">
        <f t="shared" si="21"/>
        <v>231.58937933752418</v>
      </c>
      <c r="D250" s="6">
        <f t="shared" si="22"/>
        <v>68.0344782481137</v>
      </c>
      <c r="E250" s="15">
        <f t="shared" si="15"/>
        <v>299.62385758563789</v>
      </c>
      <c r="F250" s="6">
        <f t="shared" si="23"/>
        <v>15550.737885283132</v>
      </c>
      <c r="G250" s="4">
        <v>242</v>
      </c>
    </row>
    <row r="251" spans="2:7" ht="18" x14ac:dyDescent="0.25">
      <c r="B251" s="6">
        <f t="shared" si="20"/>
        <v>15086.545923073481</v>
      </c>
      <c r="C251" s="15">
        <f t="shared" si="21"/>
        <v>232.60258287212588</v>
      </c>
      <c r="D251" s="6">
        <f t="shared" si="22"/>
        <v>67.021274713512028</v>
      </c>
      <c r="E251" s="15">
        <f t="shared" si="15"/>
        <v>299.62385758563789</v>
      </c>
      <c r="F251" s="6">
        <f t="shared" si="23"/>
        <v>15319.148505945608</v>
      </c>
      <c r="G251" s="4">
        <v>243</v>
      </c>
    </row>
    <row r="252" spans="2:7" ht="18" x14ac:dyDescent="0.25">
      <c r="B252" s="6">
        <f t="shared" si="20"/>
        <v>14852.92570390129</v>
      </c>
      <c r="C252" s="15">
        <f t="shared" si="21"/>
        <v>233.62021917219141</v>
      </c>
      <c r="D252" s="6">
        <f t="shared" si="22"/>
        <v>66.003638413446481</v>
      </c>
      <c r="E252" s="15">
        <f t="shared" si="15"/>
        <v>299.62385758563789</v>
      </c>
      <c r="F252" s="6">
        <f t="shared" si="23"/>
        <v>15086.545923073481</v>
      </c>
      <c r="G252" s="4">
        <v>244</v>
      </c>
    </row>
    <row r="253" spans="2:7" ht="18" x14ac:dyDescent="0.25">
      <c r="B253" s="6">
        <f t="shared" si="20"/>
        <v>14618.283396270221</v>
      </c>
      <c r="C253" s="15">
        <f t="shared" si="21"/>
        <v>234.64230763106974</v>
      </c>
      <c r="D253" s="6">
        <f t="shared" si="22"/>
        <v>64.981549954568138</v>
      </c>
      <c r="E253" s="15">
        <f t="shared" si="15"/>
        <v>299.62385758563789</v>
      </c>
      <c r="F253" s="6">
        <f t="shared" si="23"/>
        <v>14852.92570390129</v>
      </c>
      <c r="G253" s="4">
        <v>245</v>
      </c>
    </row>
    <row r="254" spans="2:7" ht="18" x14ac:dyDescent="0.25">
      <c r="B254" s="6">
        <f t="shared" si="20"/>
        <v>14382.614528543265</v>
      </c>
      <c r="C254" s="15">
        <f t="shared" si="21"/>
        <v>235.66886772695568</v>
      </c>
      <c r="D254" s="6">
        <f t="shared" si="22"/>
        <v>63.954989858682211</v>
      </c>
      <c r="E254" s="15">
        <f t="shared" si="15"/>
        <v>299.62385758563789</v>
      </c>
      <c r="F254" s="6">
        <f t="shared" si="23"/>
        <v>14618.283396270221</v>
      </c>
      <c r="G254" s="4">
        <v>246</v>
      </c>
    </row>
    <row r="255" spans="2:7" ht="18" x14ac:dyDescent="0.25">
      <c r="B255" s="6">
        <f t="shared" si="20"/>
        <v>14145.914609520003</v>
      </c>
      <c r="C255" s="15">
        <f t="shared" si="21"/>
        <v>236.69991902326112</v>
      </c>
      <c r="D255" s="6">
        <f t="shared" si="22"/>
        <v>62.923938562376776</v>
      </c>
      <c r="E255" s="15">
        <f t="shared" si="15"/>
        <v>299.62385758563789</v>
      </c>
      <c r="F255" s="6">
        <f t="shared" si="23"/>
        <v>14382.614528543265</v>
      </c>
      <c r="G255" s="4">
        <v>247</v>
      </c>
    </row>
    <row r="256" spans="2:7" ht="18" x14ac:dyDescent="0.25">
      <c r="B256" s="6">
        <f t="shared" si="20"/>
        <v>13908.179128351016</v>
      </c>
      <c r="C256" s="15">
        <f t="shared" si="21"/>
        <v>237.73548116898789</v>
      </c>
      <c r="D256" s="6">
        <f t="shared" si="22"/>
        <v>61.888376416650004</v>
      </c>
      <c r="E256" s="15">
        <f t="shared" si="15"/>
        <v>299.62385758563789</v>
      </c>
      <c r="F256" s="6">
        <f t="shared" si="23"/>
        <v>14145.914609520003</v>
      </c>
      <c r="G256" s="4">
        <v>248</v>
      </c>
    </row>
    <row r="257" spans="2:7" ht="18" x14ac:dyDescent="0.25">
      <c r="B257" s="6">
        <f t="shared" si="20"/>
        <v>13669.403554451914</v>
      </c>
      <c r="C257" s="15">
        <f t="shared" si="21"/>
        <v>238.7755738991022</v>
      </c>
      <c r="D257" s="6">
        <f t="shared" si="22"/>
        <v>60.848283686535687</v>
      </c>
      <c r="E257" s="15">
        <f t="shared" si="15"/>
        <v>299.62385758563789</v>
      </c>
      <c r="F257" s="6">
        <f t="shared" si="23"/>
        <v>13908.179128351016</v>
      </c>
      <c r="G257" s="4">
        <v>249</v>
      </c>
    </row>
    <row r="258" spans="2:7" ht="18" x14ac:dyDescent="0.25">
      <c r="B258" s="6">
        <f t="shared" si="20"/>
        <v>13429.583337417003</v>
      </c>
      <c r="C258" s="15">
        <f t="shared" si="21"/>
        <v>239.82021703491077</v>
      </c>
      <c r="D258" s="6">
        <f t="shared" si="22"/>
        <v>59.803640550727117</v>
      </c>
      <c r="E258" s="15">
        <f t="shared" si="15"/>
        <v>299.62385758563789</v>
      </c>
      <c r="F258" s="6">
        <f t="shared" si="23"/>
        <v>13669.403554451914</v>
      </c>
      <c r="G258" s="4">
        <v>250</v>
      </c>
    </row>
    <row r="259" spans="2:7" ht="18" x14ac:dyDescent="0.25">
      <c r="B259" s="6">
        <f t="shared" si="20"/>
        <v>13188.713906932564</v>
      </c>
      <c r="C259" s="15">
        <f t="shared" si="21"/>
        <v>240.86943048443851</v>
      </c>
      <c r="D259" s="6">
        <f t="shared" si="22"/>
        <v>58.754427101199383</v>
      </c>
      <c r="E259" s="15">
        <f t="shared" si="15"/>
        <v>299.62385758563789</v>
      </c>
      <c r="F259" s="6">
        <f t="shared" si="23"/>
        <v>13429.583337417003</v>
      </c>
      <c r="G259" s="4">
        <v>251</v>
      </c>
    </row>
    <row r="260" spans="2:7" ht="18" x14ac:dyDescent="0.25">
      <c r="B260" s="6">
        <f t="shared" si="20"/>
        <v>12946.790672689756</v>
      </c>
      <c r="C260" s="15">
        <f t="shared" si="21"/>
        <v>241.92323424280792</v>
      </c>
      <c r="D260" s="6">
        <f t="shared" si="22"/>
        <v>57.700623342829964</v>
      </c>
      <c r="E260" s="15">
        <f t="shared" si="15"/>
        <v>299.62385758563789</v>
      </c>
      <c r="F260" s="6">
        <f t="shared" si="23"/>
        <v>13188.713906932564</v>
      </c>
      <c r="G260" s="4">
        <v>252</v>
      </c>
    </row>
    <row r="261" spans="2:7" ht="18" x14ac:dyDescent="0.25">
      <c r="B261" s="6">
        <f t="shared" si="20"/>
        <v>12703.809024297136</v>
      </c>
      <c r="C261" s="15">
        <f t="shared" si="21"/>
        <v>242.98164839262023</v>
      </c>
      <c r="D261" s="6">
        <f t="shared" si="22"/>
        <v>56.642209193017678</v>
      </c>
      <c r="E261" s="15">
        <f t="shared" si="15"/>
        <v>299.62385758563789</v>
      </c>
      <c r="F261" s="6">
        <f t="shared" si="23"/>
        <v>12946.790672689756</v>
      </c>
      <c r="G261" s="4">
        <v>253</v>
      </c>
    </row>
    <row r="262" spans="2:7" ht="18" x14ac:dyDescent="0.25">
      <c r="B262" s="6">
        <f t="shared" si="20"/>
        <v>12459.764331192799</v>
      </c>
      <c r="C262" s="15">
        <f t="shared" si="21"/>
        <v>244.04469310433794</v>
      </c>
      <c r="D262" s="6">
        <f t="shared" si="22"/>
        <v>55.579164481299962</v>
      </c>
      <c r="E262" s="15">
        <f t="shared" si="15"/>
        <v>299.62385758563789</v>
      </c>
      <c r="F262" s="6">
        <f t="shared" si="23"/>
        <v>12703.809024297136</v>
      </c>
      <c r="G262" s="4">
        <v>254</v>
      </c>
    </row>
    <row r="263" spans="2:7" ht="18" x14ac:dyDescent="0.25">
      <c r="B263" s="6">
        <f t="shared" si="20"/>
        <v>12214.651942556129</v>
      </c>
      <c r="C263" s="15">
        <f t="shared" si="21"/>
        <v>245.11238863666941</v>
      </c>
      <c r="D263" s="6">
        <f t="shared" si="22"/>
        <v>54.511468948968485</v>
      </c>
      <c r="E263" s="15">
        <f t="shared" si="15"/>
        <v>299.62385758563789</v>
      </c>
      <c r="F263" s="6">
        <f t="shared" si="23"/>
        <v>12459.764331192799</v>
      </c>
      <c r="G263" s="4">
        <v>255</v>
      </c>
    </row>
    <row r="264" spans="2:7" ht="18" x14ac:dyDescent="0.25">
      <c r="B264" s="6">
        <f t="shared" si="20"/>
        <v>11968.467187219174</v>
      </c>
      <c r="C264" s="15">
        <f t="shared" si="21"/>
        <v>246.18475533695482</v>
      </c>
      <c r="D264" s="6">
        <f t="shared" si="22"/>
        <v>53.439102248683056</v>
      </c>
      <c r="E264" s="15">
        <f t="shared" si="15"/>
        <v>299.62385758563789</v>
      </c>
      <c r="F264" s="6">
        <f t="shared" si="23"/>
        <v>12214.651942556129</v>
      </c>
      <c r="G264" s="4">
        <v>256</v>
      </c>
    </row>
    <row r="265" spans="2:7" ht="18" x14ac:dyDescent="0.25">
      <c r="B265" s="6">
        <f t="shared" si="20"/>
        <v>11721.205373577621</v>
      </c>
      <c r="C265" s="15">
        <f t="shared" si="21"/>
        <v>247.261813641554</v>
      </c>
      <c r="D265" s="6">
        <f t="shared" si="22"/>
        <v>52.362043944083879</v>
      </c>
      <c r="E265" s="15">
        <f t="shared" si="15"/>
        <v>299.62385758563789</v>
      </c>
      <c r="F265" s="6">
        <f t="shared" si="23"/>
        <v>11968.467187219174</v>
      </c>
      <c r="G265" s="4">
        <v>257</v>
      </c>
    </row>
    <row r="266" spans="2:7" ht="18" x14ac:dyDescent="0.25">
      <c r="B266" s="6">
        <f t="shared" si="20"/>
        <v>11472.861789501385</v>
      </c>
      <c r="C266" s="15">
        <f t="shared" si="21"/>
        <v>248.3435840762358</v>
      </c>
      <c r="D266" s="6">
        <f t="shared" si="22"/>
        <v>51.280273509402086</v>
      </c>
      <c r="E266" s="15">
        <f t="shared" ref="E266:E308" si="24">$E$9</f>
        <v>299.62385758563789</v>
      </c>
      <c r="F266" s="6">
        <f t="shared" si="23"/>
        <v>11721.205373577621</v>
      </c>
      <c r="G266" s="4">
        <v>258</v>
      </c>
    </row>
    <row r="267" spans="2:7" ht="18" x14ac:dyDescent="0.25">
      <c r="B267" s="6">
        <f t="shared" si="20"/>
        <v>11223.431702244816</v>
      </c>
      <c r="C267" s="15">
        <f t="shared" si="21"/>
        <v>249.43008725656932</v>
      </c>
      <c r="D267" s="6">
        <f t="shared" si="22"/>
        <v>50.193770329068556</v>
      </c>
      <c r="E267" s="15">
        <f t="shared" si="24"/>
        <v>299.62385758563789</v>
      </c>
      <c r="F267" s="6">
        <f t="shared" si="23"/>
        <v>11472.861789501385</v>
      </c>
      <c r="G267" s="4">
        <v>259</v>
      </c>
    </row>
    <row r="268" spans="2:7" ht="18" x14ac:dyDescent="0.25">
      <c r="B268" s="6">
        <f t="shared" si="20"/>
        <v>10972.910358356499</v>
      </c>
      <c r="C268" s="15">
        <f t="shared" si="21"/>
        <v>250.52134388831684</v>
      </c>
      <c r="D268" s="6">
        <f t="shared" si="22"/>
        <v>49.102513697321065</v>
      </c>
      <c r="E268" s="15">
        <f t="shared" si="24"/>
        <v>299.62385758563789</v>
      </c>
      <c r="F268" s="6">
        <f t="shared" si="23"/>
        <v>11223.431702244816</v>
      </c>
      <c r="G268" s="4">
        <v>260</v>
      </c>
    </row>
    <row r="269" spans="2:7" ht="18" x14ac:dyDescent="0.25">
      <c r="B269" s="6">
        <f t="shared" si="20"/>
        <v>10721.292983588672</v>
      </c>
      <c r="C269" s="15">
        <f t="shared" si="21"/>
        <v>251.61737476782821</v>
      </c>
      <c r="D269" s="6">
        <f t="shared" si="22"/>
        <v>48.006482817809676</v>
      </c>
      <c r="E269" s="15">
        <f t="shared" si="24"/>
        <v>299.62385758563789</v>
      </c>
      <c r="F269" s="6">
        <f t="shared" si="23"/>
        <v>10972.910358356499</v>
      </c>
      <c r="G269" s="4">
        <v>261</v>
      </c>
    </row>
    <row r="270" spans="2:7" ht="18" x14ac:dyDescent="0.25">
      <c r="B270" s="6">
        <f t="shared" si="20"/>
        <v>10468.574782806234</v>
      </c>
      <c r="C270" s="15">
        <f t="shared" si="21"/>
        <v>252.71820078243746</v>
      </c>
      <c r="D270" s="6">
        <f t="shared" si="22"/>
        <v>46.905656803200436</v>
      </c>
      <c r="E270" s="15">
        <f t="shared" si="24"/>
        <v>299.62385758563789</v>
      </c>
      <c r="F270" s="6">
        <f t="shared" si="23"/>
        <v>10721.292983588672</v>
      </c>
      <c r="G270" s="4">
        <v>262</v>
      </c>
    </row>
    <row r="271" spans="2:7" ht="18" x14ac:dyDescent="0.25">
      <c r="B271" s="6">
        <f t="shared" si="20"/>
        <v>10214.750939895373</v>
      </c>
      <c r="C271" s="15">
        <f t="shared" si="21"/>
        <v>253.82384291086063</v>
      </c>
      <c r="D271" s="6">
        <f t="shared" si="22"/>
        <v>45.800014674777266</v>
      </c>
      <c r="E271" s="15">
        <f t="shared" si="24"/>
        <v>299.62385758563789</v>
      </c>
      <c r="F271" s="6">
        <f t="shared" si="23"/>
        <v>10468.574782806234</v>
      </c>
      <c r="G271" s="4">
        <v>263</v>
      </c>
    </row>
    <row r="272" spans="2:7" ht="18" x14ac:dyDescent="0.25">
      <c r="B272" s="6">
        <f t="shared" si="20"/>
        <v>9959.8166176717787</v>
      </c>
      <c r="C272" s="15">
        <f t="shared" si="21"/>
        <v>254.93432222359564</v>
      </c>
      <c r="D272" s="6">
        <f t="shared" si="22"/>
        <v>44.689535362042257</v>
      </c>
      <c r="E272" s="15">
        <f t="shared" si="24"/>
        <v>299.62385758563789</v>
      </c>
      <c r="F272" s="6">
        <f t="shared" si="23"/>
        <v>10214.750939895373</v>
      </c>
      <c r="G272" s="4">
        <v>264</v>
      </c>
    </row>
    <row r="273" spans="2:7" ht="18" x14ac:dyDescent="0.25">
      <c r="B273" s="6">
        <f t="shared" si="20"/>
        <v>9703.7669577884553</v>
      </c>
      <c r="C273" s="15">
        <f t="shared" si="21"/>
        <v>256.0496598833239</v>
      </c>
      <c r="D273" s="6">
        <f t="shared" si="22"/>
        <v>43.574197702314024</v>
      </c>
      <c r="E273" s="15">
        <f t="shared" si="24"/>
        <v>299.62385758563789</v>
      </c>
      <c r="F273" s="6">
        <f t="shared" si="23"/>
        <v>9959.8166176717787</v>
      </c>
      <c r="G273" s="4">
        <v>265</v>
      </c>
    </row>
    <row r="274" spans="2:7" ht="18" x14ac:dyDescent="0.25">
      <c r="B274" s="6">
        <f t="shared" si="20"/>
        <v>9446.5970806431415</v>
      </c>
      <c r="C274" s="15">
        <f t="shared" si="21"/>
        <v>257.16987714531342</v>
      </c>
      <c r="D274" s="6">
        <f t="shared" si="22"/>
        <v>42.453980440324486</v>
      </c>
      <c r="E274" s="15">
        <f t="shared" si="24"/>
        <v>299.62385758563789</v>
      </c>
      <c r="F274" s="6">
        <f t="shared" si="23"/>
        <v>9703.7669577884553</v>
      </c>
      <c r="G274" s="4">
        <v>266</v>
      </c>
    </row>
    <row r="275" spans="2:7" ht="18" x14ac:dyDescent="0.25">
      <c r="B275" s="6">
        <f t="shared" si="20"/>
        <v>9188.3020852853169</v>
      </c>
      <c r="C275" s="15">
        <f t="shared" si="21"/>
        <v>258.29499535782418</v>
      </c>
      <c r="D275" s="6">
        <f t="shared" si="22"/>
        <v>41.328862227813737</v>
      </c>
      <c r="E275" s="15">
        <f t="shared" si="24"/>
        <v>299.62385758563789</v>
      </c>
      <c r="F275" s="6">
        <f t="shared" si="23"/>
        <v>9446.5970806431415</v>
      </c>
      <c r="G275" s="4">
        <v>267</v>
      </c>
    </row>
    <row r="276" spans="2:7" ht="18" x14ac:dyDescent="0.25">
      <c r="B276" s="6">
        <f t="shared" si="20"/>
        <v>8928.8770493228021</v>
      </c>
      <c r="C276" s="15">
        <f t="shared" si="21"/>
        <v>259.42503596251464</v>
      </c>
      <c r="D276" s="6">
        <f t="shared" si="22"/>
        <v>40.198821623123258</v>
      </c>
      <c r="E276" s="15">
        <f t="shared" si="24"/>
        <v>299.62385758563789</v>
      </c>
      <c r="F276" s="6">
        <f t="shared" si="23"/>
        <v>9188.3020852853169</v>
      </c>
      <c r="G276" s="4">
        <v>268</v>
      </c>
    </row>
    <row r="277" spans="2:7" ht="18" x14ac:dyDescent="0.25">
      <c r="B277" s="6">
        <f t="shared" si="20"/>
        <v>8668.3170288279507</v>
      </c>
      <c r="C277" s="15">
        <f t="shared" si="21"/>
        <v>260.56002049485062</v>
      </c>
      <c r="D277" s="6">
        <f t="shared" si="22"/>
        <v>39.063837090787253</v>
      </c>
      <c r="E277" s="15">
        <f t="shared" si="24"/>
        <v>299.62385758563789</v>
      </c>
      <c r="F277" s="6">
        <f t="shared" si="23"/>
        <v>8928.8770493228021</v>
      </c>
      <c r="G277" s="4">
        <v>269</v>
      </c>
    </row>
    <row r="278" spans="2:7" ht="18" x14ac:dyDescent="0.25">
      <c r="B278" s="6">
        <f t="shared" si="20"/>
        <v>8406.6170582434352</v>
      </c>
      <c r="C278" s="15">
        <f t="shared" si="21"/>
        <v>261.6999705845156</v>
      </c>
      <c r="D278" s="6">
        <f t="shared" si="22"/>
        <v>37.923887001122282</v>
      </c>
      <c r="E278" s="15">
        <f t="shared" si="24"/>
        <v>299.62385758563789</v>
      </c>
      <c r="F278" s="6">
        <f t="shared" si="23"/>
        <v>8668.3170288279507</v>
      </c>
      <c r="G278" s="4">
        <v>270</v>
      </c>
    </row>
    <row r="279" spans="2:7" ht="18" x14ac:dyDescent="0.25">
      <c r="B279" s="6">
        <f t="shared" si="20"/>
        <v>8143.772150287612</v>
      </c>
      <c r="C279" s="15">
        <f t="shared" si="21"/>
        <v>262.84490795582286</v>
      </c>
      <c r="D279" s="6">
        <f t="shared" si="22"/>
        <v>36.778949629815024</v>
      </c>
      <c r="E279" s="15">
        <f t="shared" si="24"/>
        <v>299.62385758563789</v>
      </c>
      <c r="F279" s="6">
        <f t="shared" si="23"/>
        <v>8406.6170582434352</v>
      </c>
      <c r="G279" s="4">
        <v>271</v>
      </c>
    </row>
    <row r="280" spans="2:7" ht="18" x14ac:dyDescent="0.25">
      <c r="B280" s="6">
        <f t="shared" si="20"/>
        <v>7879.7772958594824</v>
      </c>
      <c r="C280" s="15">
        <f t="shared" si="21"/>
        <v>263.9948544281296</v>
      </c>
      <c r="D280" s="6">
        <f t="shared" si="22"/>
        <v>35.629003157508301</v>
      </c>
      <c r="E280" s="15">
        <f t="shared" si="24"/>
        <v>299.62385758563789</v>
      </c>
      <c r="F280" s="6">
        <f t="shared" si="23"/>
        <v>8143.772150287612</v>
      </c>
      <c r="G280" s="4">
        <v>272</v>
      </c>
    </row>
    <row r="281" spans="2:7" ht="18" x14ac:dyDescent="0.25">
      <c r="B281" s="6">
        <f t="shared" si="20"/>
        <v>7614.6274639432295</v>
      </c>
      <c r="C281" s="15">
        <f t="shared" si="21"/>
        <v>265.14983191625265</v>
      </c>
      <c r="D281" s="6">
        <f t="shared" si="22"/>
        <v>34.474025669385234</v>
      </c>
      <c r="E281" s="15">
        <f t="shared" si="24"/>
        <v>299.62385758563789</v>
      </c>
      <c r="F281" s="6">
        <f t="shared" si="23"/>
        <v>7879.7772958594824</v>
      </c>
      <c r="G281" s="4">
        <v>273</v>
      </c>
    </row>
    <row r="282" spans="2:7" ht="18" x14ac:dyDescent="0.25">
      <c r="B282" s="6">
        <f t="shared" si="20"/>
        <v>7348.3176015123436</v>
      </c>
      <c r="C282" s="15">
        <f t="shared" si="21"/>
        <v>266.30986243088626</v>
      </c>
      <c r="D282" s="6">
        <f t="shared" si="22"/>
        <v>33.313995154751623</v>
      </c>
      <c r="E282" s="15">
        <f t="shared" si="24"/>
        <v>299.62385758563789</v>
      </c>
      <c r="F282" s="6">
        <f t="shared" si="23"/>
        <v>7614.6274639432295</v>
      </c>
      <c r="G282" s="4">
        <v>274</v>
      </c>
    </row>
    <row r="283" spans="2:7" ht="18" x14ac:dyDescent="0.25">
      <c r="B283" s="6">
        <f t="shared" si="20"/>
        <v>7080.8426334333226</v>
      </c>
      <c r="C283" s="15">
        <f t="shared" si="21"/>
        <v>267.47496807902138</v>
      </c>
      <c r="D283" s="6">
        <f t="shared" si="22"/>
        <v>32.148889506616499</v>
      </c>
      <c r="E283" s="15">
        <f t="shared" si="24"/>
        <v>299.62385758563789</v>
      </c>
      <c r="F283" s="6">
        <f t="shared" si="23"/>
        <v>7348.3176015123436</v>
      </c>
      <c r="G283" s="4">
        <v>275</v>
      </c>
    </row>
    <row r="284" spans="2:7" ht="18" x14ac:dyDescent="0.25">
      <c r="B284" s="6">
        <f t="shared" si="20"/>
        <v>6812.1974623689557</v>
      </c>
      <c r="C284" s="15">
        <f t="shared" si="21"/>
        <v>268.6451710643671</v>
      </c>
      <c r="D284" s="6">
        <f t="shared" si="22"/>
        <v>30.978686521270784</v>
      </c>
      <c r="E284" s="15">
        <f t="shared" si="24"/>
        <v>299.62385758563789</v>
      </c>
      <c r="F284" s="6">
        <f t="shared" si="23"/>
        <v>7080.8426334333226</v>
      </c>
      <c r="G284" s="4">
        <v>276</v>
      </c>
    </row>
    <row r="285" spans="2:7" ht="18" x14ac:dyDescent="0.25">
      <c r="B285" s="6">
        <f t="shared" si="20"/>
        <v>6542.376968681182</v>
      </c>
      <c r="C285" s="15">
        <f t="shared" si="21"/>
        <v>269.82049368777371</v>
      </c>
      <c r="D285" s="6">
        <f t="shared" si="22"/>
        <v>29.803363897864177</v>
      </c>
      <c r="E285" s="15">
        <f t="shared" si="24"/>
        <v>299.62385758563789</v>
      </c>
      <c r="F285" s="6">
        <f t="shared" si="23"/>
        <v>6812.1974623689557</v>
      </c>
      <c r="G285" s="4">
        <v>277</v>
      </c>
    </row>
    <row r="286" spans="2:7" ht="18" x14ac:dyDescent="0.25">
      <c r="B286" s="6">
        <f t="shared" si="20"/>
        <v>6271.3760103335244</v>
      </c>
      <c r="C286" s="15">
        <f t="shared" si="21"/>
        <v>271.00095834765773</v>
      </c>
      <c r="D286" s="6">
        <f t="shared" si="22"/>
        <v>28.622899237980167</v>
      </c>
      <c r="E286" s="15">
        <f t="shared" si="24"/>
        <v>299.62385758563789</v>
      </c>
      <c r="F286" s="6">
        <f t="shared" si="23"/>
        <v>6542.376968681182</v>
      </c>
      <c r="G286" s="4">
        <v>278</v>
      </c>
    </row>
    <row r="287" spans="2:7" ht="18" x14ac:dyDescent="0.25">
      <c r="B287" s="6">
        <f t="shared" si="20"/>
        <v>5999.1894227930952</v>
      </c>
      <c r="C287" s="15">
        <f t="shared" si="21"/>
        <v>272.18658754042872</v>
      </c>
      <c r="D287" s="6">
        <f t="shared" si="22"/>
        <v>27.437270045209168</v>
      </c>
      <c r="E287" s="15">
        <f t="shared" si="24"/>
        <v>299.62385758563789</v>
      </c>
      <c r="F287" s="6">
        <f t="shared" si="23"/>
        <v>6271.3760103335244</v>
      </c>
      <c r="G287" s="4">
        <v>279</v>
      </c>
    </row>
    <row r="288" spans="2:7" ht="18" x14ac:dyDescent="0.25">
      <c r="B288" s="6">
        <f t="shared" si="20"/>
        <v>5725.8120189321771</v>
      </c>
      <c r="C288" s="15">
        <f t="shared" si="21"/>
        <v>273.37740386091809</v>
      </c>
      <c r="D288" s="6">
        <f t="shared" si="22"/>
        <v>26.246453724719789</v>
      </c>
      <c r="E288" s="15">
        <f t="shared" si="24"/>
        <v>299.62385758563789</v>
      </c>
      <c r="F288" s="6">
        <f t="shared" si="23"/>
        <v>5999.1894227930952</v>
      </c>
      <c r="G288" s="4">
        <v>280</v>
      </c>
    </row>
    <row r="289" spans="2:7" ht="18" x14ac:dyDescent="0.25">
      <c r="B289" s="6">
        <f t="shared" si="20"/>
        <v>5451.2385889293673</v>
      </c>
      <c r="C289" s="15">
        <f t="shared" si="21"/>
        <v>274.57343000280963</v>
      </c>
      <c r="D289" s="6">
        <f t="shared" si="22"/>
        <v>25.050427582828274</v>
      </c>
      <c r="E289" s="15">
        <f t="shared" si="24"/>
        <v>299.62385758563789</v>
      </c>
      <c r="F289" s="6">
        <f t="shared" si="23"/>
        <v>5725.8120189321771</v>
      </c>
      <c r="G289" s="4">
        <v>281</v>
      </c>
    </row>
    <row r="290" spans="2:7" ht="18" x14ac:dyDescent="0.25">
      <c r="B290" s="6">
        <f t="shared" si="20"/>
        <v>5175.4639001702953</v>
      </c>
      <c r="C290" s="15">
        <f t="shared" si="21"/>
        <v>275.77468875907192</v>
      </c>
      <c r="D290" s="6">
        <f t="shared" si="22"/>
        <v>23.849168826565979</v>
      </c>
      <c r="E290" s="15">
        <f t="shared" si="24"/>
        <v>299.62385758563789</v>
      </c>
      <c r="F290" s="6">
        <f t="shared" si="23"/>
        <v>5451.2385889293673</v>
      </c>
      <c r="G290" s="4">
        <v>282</v>
      </c>
    </row>
    <row r="291" spans="2:7" ht="18" x14ac:dyDescent="0.25">
      <c r="B291" s="6">
        <f t="shared" si="20"/>
        <v>4898.4826971479024</v>
      </c>
      <c r="C291" s="15">
        <f t="shared" si="21"/>
        <v>276.98120302239283</v>
      </c>
      <c r="D291" s="6">
        <f t="shared" si="22"/>
        <v>22.642654563245038</v>
      </c>
      <c r="E291" s="15">
        <f t="shared" si="24"/>
        <v>299.62385758563789</v>
      </c>
      <c r="F291" s="6">
        <f t="shared" si="23"/>
        <v>5175.4639001702953</v>
      </c>
      <c r="G291" s="4">
        <v>283</v>
      </c>
    </row>
    <row r="292" spans="2:7" ht="18" x14ac:dyDescent="0.25">
      <c r="B292" s="6">
        <f t="shared" si="20"/>
        <v>4620.2897013622869</v>
      </c>
      <c r="C292" s="15">
        <f t="shared" si="21"/>
        <v>278.19299578561584</v>
      </c>
      <c r="D292" s="6">
        <f t="shared" si="22"/>
        <v>21.430861800022072</v>
      </c>
      <c r="E292" s="15">
        <f t="shared" si="24"/>
        <v>299.62385758563789</v>
      </c>
      <c r="F292" s="6">
        <f t="shared" si="23"/>
        <v>4898.4826971479024</v>
      </c>
      <c r="G292" s="4">
        <v>284</v>
      </c>
    </row>
    <row r="293" spans="2:7" ht="18" x14ac:dyDescent="0.25">
      <c r="B293" s="6">
        <f t="shared" si="20"/>
        <v>4340.8796112201089</v>
      </c>
      <c r="C293" s="15">
        <f t="shared" si="21"/>
        <v>279.41009014217786</v>
      </c>
      <c r="D293" s="6">
        <f t="shared" si="22"/>
        <v>20.213767443460004</v>
      </c>
      <c r="E293" s="15">
        <f t="shared" si="24"/>
        <v>299.62385758563789</v>
      </c>
      <c r="F293" s="6">
        <f t="shared" si="23"/>
        <v>4620.2897013622869</v>
      </c>
      <c r="G293" s="4">
        <v>285</v>
      </c>
    </row>
    <row r="294" spans="2:7" ht="18" x14ac:dyDescent="0.25">
      <c r="B294" s="6">
        <f t="shared" si="20"/>
        <v>4060.247101933559</v>
      </c>
      <c r="C294" s="15">
        <f t="shared" si="21"/>
        <v>280.63250928654992</v>
      </c>
      <c r="D294" s="6">
        <f t="shared" si="22"/>
        <v>18.991348299087974</v>
      </c>
      <c r="E294" s="15">
        <f t="shared" si="24"/>
        <v>299.62385758563789</v>
      </c>
      <c r="F294" s="6">
        <f t="shared" si="23"/>
        <v>4340.8796112201089</v>
      </c>
      <c r="G294" s="4">
        <v>286</v>
      </c>
    </row>
    <row r="295" spans="2:7" ht="18" x14ac:dyDescent="0.25">
      <c r="B295" s="6">
        <f t="shared" si="20"/>
        <v>3778.3868254188806</v>
      </c>
      <c r="C295" s="15">
        <f t="shared" si="21"/>
        <v>281.86027651467856</v>
      </c>
      <c r="D295" s="6">
        <f t="shared" si="22"/>
        <v>17.763581070959319</v>
      </c>
      <c r="E295" s="15">
        <f t="shared" si="24"/>
        <v>299.62385758563789</v>
      </c>
      <c r="F295" s="6">
        <f t="shared" si="23"/>
        <v>4060.247101933559</v>
      </c>
      <c r="G295" s="4">
        <v>287</v>
      </c>
    </row>
    <row r="296" spans="2:7" ht="18" x14ac:dyDescent="0.25">
      <c r="B296" s="6">
        <f t="shared" si="20"/>
        <v>3495.2934101944502</v>
      </c>
      <c r="C296" s="15">
        <f t="shared" si="21"/>
        <v>283.09341522443032</v>
      </c>
      <c r="D296" s="6">
        <f t="shared" si="22"/>
        <v>16.530442361207601</v>
      </c>
      <c r="E296" s="15">
        <f t="shared" si="24"/>
        <v>299.62385758563789</v>
      </c>
      <c r="F296" s="6">
        <f t="shared" si="23"/>
        <v>3778.3868254188806</v>
      </c>
      <c r="G296" s="4">
        <v>288</v>
      </c>
    </row>
    <row r="297" spans="2:7" ht="18" x14ac:dyDescent="0.25">
      <c r="B297" s="6">
        <f t="shared" si="20"/>
        <v>3210.961461278413</v>
      </c>
      <c r="C297" s="15">
        <f t="shared" si="21"/>
        <v>284.33194891603716</v>
      </c>
      <c r="D297" s="6">
        <f t="shared" si="22"/>
        <v>15.291908669600717</v>
      </c>
      <c r="E297" s="15">
        <f t="shared" si="24"/>
        <v>299.62385758563789</v>
      </c>
      <c r="F297" s="6">
        <f t="shared" si="23"/>
        <v>3495.2934101944502</v>
      </c>
      <c r="G297" s="4">
        <v>289</v>
      </c>
    </row>
    <row r="298" spans="2:7" ht="18" x14ac:dyDescent="0.25">
      <c r="B298" s="6">
        <f t="shared" si="20"/>
        <v>2925.3855600858683</v>
      </c>
      <c r="C298" s="15">
        <f t="shared" si="21"/>
        <v>285.57590119254485</v>
      </c>
      <c r="D298" s="6">
        <f t="shared" si="22"/>
        <v>14.047956393093056</v>
      </c>
      <c r="E298" s="15">
        <f t="shared" si="24"/>
        <v>299.62385758563789</v>
      </c>
      <c r="F298" s="6">
        <f t="shared" si="23"/>
        <v>3210.961461278413</v>
      </c>
      <c r="G298" s="4">
        <v>290</v>
      </c>
    </row>
    <row r="299" spans="2:7" ht="18" x14ac:dyDescent="0.25">
      <c r="B299" s="6">
        <f t="shared" si="20"/>
        <v>2638.5602643256061</v>
      </c>
      <c r="C299" s="15">
        <f t="shared" si="21"/>
        <v>286.82529576026224</v>
      </c>
      <c r="D299" s="6">
        <f t="shared" si="22"/>
        <v>12.798561825375673</v>
      </c>
      <c r="E299" s="15">
        <f t="shared" si="24"/>
        <v>299.62385758563789</v>
      </c>
      <c r="F299" s="6">
        <f t="shared" si="23"/>
        <v>2925.3855600858683</v>
      </c>
      <c r="G299" s="4">
        <v>291</v>
      </c>
    </row>
    <row r="300" spans="2:7" ht="18" x14ac:dyDescent="0.25">
      <c r="B300" s="6">
        <f t="shared" si="20"/>
        <v>2350.4801078963928</v>
      </c>
      <c r="C300" s="15">
        <f t="shared" si="21"/>
        <v>288.08015642921339</v>
      </c>
      <c r="D300" s="6">
        <f t="shared" si="22"/>
        <v>11.543701156424525</v>
      </c>
      <c r="E300" s="15">
        <f t="shared" si="24"/>
        <v>299.62385758563789</v>
      </c>
      <c r="F300" s="6">
        <f t="shared" si="23"/>
        <v>2638.5602643256061</v>
      </c>
      <c r="G300" s="4">
        <v>292</v>
      </c>
    </row>
    <row r="301" spans="2:7" ht="18" x14ac:dyDescent="0.25">
      <c r="B301" s="6">
        <f t="shared" si="20"/>
        <v>2061.1396007828016</v>
      </c>
      <c r="C301" s="15">
        <f t="shared" si="21"/>
        <v>289.34050711359117</v>
      </c>
      <c r="D301" s="6">
        <f t="shared" si="22"/>
        <v>10.283350472046717</v>
      </c>
      <c r="E301" s="15">
        <f t="shared" si="24"/>
        <v>299.62385758563789</v>
      </c>
      <c r="F301" s="6">
        <f t="shared" si="23"/>
        <v>2350.4801078963928</v>
      </c>
      <c r="G301" s="4">
        <v>293</v>
      </c>
    </row>
    <row r="302" spans="2:7" ht="18" x14ac:dyDescent="0.25">
      <c r="B302" s="6">
        <f t="shared" si="20"/>
        <v>1770.5332289505884</v>
      </c>
      <c r="C302" s="15">
        <f t="shared" si="21"/>
        <v>290.60637183221314</v>
      </c>
      <c r="D302" s="6">
        <f t="shared" si="22"/>
        <v>9.0174857534247561</v>
      </c>
      <c r="E302" s="15">
        <f t="shared" si="24"/>
        <v>299.62385758563789</v>
      </c>
      <c r="F302" s="6">
        <f t="shared" si="23"/>
        <v>2061.1396007828016</v>
      </c>
      <c r="G302" s="4">
        <v>294</v>
      </c>
    </row>
    <row r="303" spans="2:7" ht="18" x14ac:dyDescent="0.25">
      <c r="B303" s="6">
        <f t="shared" si="20"/>
        <v>1478.6554542416093</v>
      </c>
      <c r="C303" s="15">
        <f t="shared" si="21"/>
        <v>291.87777470897908</v>
      </c>
      <c r="D303" s="6">
        <f t="shared" si="22"/>
        <v>7.7460828766588232</v>
      </c>
      <c r="E303" s="15">
        <f t="shared" si="24"/>
        <v>299.62385758563789</v>
      </c>
      <c r="F303" s="6">
        <f t="shared" si="23"/>
        <v>1770.5332289505884</v>
      </c>
      <c r="G303" s="4">
        <v>295</v>
      </c>
    </row>
    <row r="304" spans="2:7" ht="18" x14ac:dyDescent="0.25">
      <c r="B304" s="6">
        <f t="shared" si="20"/>
        <v>1185.5007142682784</v>
      </c>
      <c r="C304" s="15">
        <f t="shared" si="21"/>
        <v>293.15473997333083</v>
      </c>
      <c r="D304" s="6">
        <f t="shared" si="22"/>
        <v>6.4691176123070395</v>
      </c>
      <c r="E304" s="15">
        <f t="shared" si="24"/>
        <v>299.62385758563789</v>
      </c>
      <c r="F304" s="6">
        <f t="shared" si="23"/>
        <v>1478.6554542416093</v>
      </c>
      <c r="G304" s="4">
        <v>296</v>
      </c>
    </row>
    <row r="305" spans="2:7" ht="18" x14ac:dyDescent="0.25">
      <c r="B305" s="6">
        <f t="shared" si="20"/>
        <v>891.06342230756422</v>
      </c>
      <c r="C305" s="15">
        <f t="shared" si="21"/>
        <v>294.43729196071416</v>
      </c>
      <c r="D305" s="6">
        <f t="shared" si="22"/>
        <v>5.186565624923718</v>
      </c>
      <c r="E305" s="15">
        <f t="shared" si="24"/>
        <v>299.62385758563789</v>
      </c>
      <c r="F305" s="6">
        <f t="shared" si="23"/>
        <v>1185.5007142682784</v>
      </c>
      <c r="G305" s="4">
        <v>297</v>
      </c>
    </row>
    <row r="306" spans="2:7" ht="18" x14ac:dyDescent="0.25">
      <c r="B306" s="6">
        <f t="shared" si="20"/>
        <v>595.33796719452198</v>
      </c>
      <c r="C306" s="15">
        <f t="shared" si="21"/>
        <v>295.7254551130423</v>
      </c>
      <c r="D306" s="6">
        <f t="shared" si="22"/>
        <v>3.8984024725955932</v>
      </c>
      <c r="E306" s="15">
        <f t="shared" si="24"/>
        <v>299.62385758563789</v>
      </c>
      <c r="F306" s="6">
        <f t="shared" si="23"/>
        <v>891.06342230756422</v>
      </c>
      <c r="G306" s="4">
        <v>298</v>
      </c>
    </row>
    <row r="307" spans="2:7" ht="18" x14ac:dyDescent="0.25">
      <c r="B307" s="6">
        <f t="shared" si="20"/>
        <v>298.31871321536011</v>
      </c>
      <c r="C307" s="15">
        <f t="shared" si="21"/>
        <v>297.01925397916187</v>
      </c>
      <c r="D307" s="6">
        <f t="shared" si="22"/>
        <v>2.6046036064760334</v>
      </c>
      <c r="E307" s="15">
        <f t="shared" si="24"/>
        <v>299.62385758563789</v>
      </c>
      <c r="F307" s="6">
        <f t="shared" si="23"/>
        <v>595.33796719452198</v>
      </c>
      <c r="G307" s="4">
        <v>299</v>
      </c>
    </row>
    <row r="308" spans="2:7" ht="18" x14ac:dyDescent="0.25">
      <c r="B308" s="6">
        <f t="shared" si="20"/>
        <v>3.9392489270539954E-11</v>
      </c>
      <c r="C308" s="15">
        <f t="shared" si="21"/>
        <v>298.31871321532071</v>
      </c>
      <c r="D308" s="6">
        <f t="shared" si="22"/>
        <v>1.3051443703172003</v>
      </c>
      <c r="E308" s="15">
        <f t="shared" si="24"/>
        <v>299.62385758563789</v>
      </c>
      <c r="F308" s="6">
        <f t="shared" si="23"/>
        <v>298.31871321536011</v>
      </c>
      <c r="G308" s="4">
        <v>300</v>
      </c>
    </row>
    <row r="311" spans="2:7" ht="18" x14ac:dyDescent="0.25">
      <c r="D311" s="16"/>
      <c r="E311" s="16"/>
    </row>
  </sheetData>
  <mergeCells count="7">
    <mergeCell ref="I20:J20"/>
    <mergeCell ref="E4:G4"/>
    <mergeCell ref="I14:J14"/>
    <mergeCell ref="B4:D4"/>
    <mergeCell ref="B1:G3"/>
    <mergeCell ref="I8:J8"/>
    <mergeCell ref="B7:G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المبلغ </vt:lpstr>
      <vt:lpstr>القسط</vt:lpstr>
      <vt:lpstr>تفاصيل القرض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 Saif</dc:creator>
  <cp:lastModifiedBy>Mo Saif</cp:lastModifiedBy>
  <dcterms:created xsi:type="dcterms:W3CDTF">2015-06-05T18:17:20Z</dcterms:created>
  <dcterms:modified xsi:type="dcterms:W3CDTF">2024-01-18T19:24:02Z</dcterms:modified>
</cp:coreProperties>
</file>