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ownloads\"/>
    </mc:Choice>
  </mc:AlternateContent>
  <xr:revisionPtr revIDLastSave="0" documentId="13_ncr:1_{BD9A95A8-4B38-4FE5-B31A-EE1200CD6F97}" xr6:coauthVersionLast="47" xr6:coauthVersionMax="47" xr10:uidLastSave="{00000000-0000-0000-0000-000000000000}"/>
  <bookViews>
    <workbookView xWindow="-120" yWindow="-120" windowWidth="29040" windowHeight="15720" xr2:uid="{8BEE2D8C-9D9D-476B-BA53-B499123B7BB3}"/>
  </bookViews>
  <sheets>
    <sheet name="Sumario" sheetId="1" r:id="rId1"/>
    <sheet name="Patient" sheetId="2" r:id="rId2"/>
    <sheet name="Organization" sheetId="3" r:id="rId3"/>
    <sheet name="Practitioner" sheetId="4" r:id="rId4"/>
    <sheet name="PractitionerRol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D4" i="1"/>
  <c r="C4" i="1"/>
  <c r="G6" i="5"/>
  <c r="A6" i="5"/>
  <c r="A5" i="5"/>
  <c r="A4" i="5"/>
  <c r="G5" i="5"/>
  <c r="G4" i="5"/>
  <c r="G3" i="5"/>
  <c r="A3" i="5"/>
  <c r="G2" i="5"/>
  <c r="A2" i="5"/>
  <c r="G14" i="4"/>
  <c r="A14" i="4"/>
  <c r="G13" i="4"/>
  <c r="A13" i="4"/>
  <c r="A12" i="4"/>
  <c r="G12" i="4"/>
  <c r="G11" i="4"/>
  <c r="A11" i="4"/>
  <c r="G10" i="4"/>
  <c r="A10" i="4"/>
  <c r="G9" i="4"/>
  <c r="A9" i="4"/>
  <c r="G8" i="4"/>
  <c r="A8" i="4"/>
  <c r="G7" i="4"/>
  <c r="A7" i="4"/>
  <c r="G6" i="4"/>
  <c r="A6" i="4"/>
  <c r="G5" i="4"/>
  <c r="A5" i="4"/>
  <c r="G4" i="4"/>
  <c r="A4" i="4"/>
  <c r="G3" i="4"/>
  <c r="A3" i="4"/>
  <c r="G2" i="4"/>
  <c r="A2" i="4"/>
  <c r="F3" i="1"/>
  <c r="D3" i="1"/>
  <c r="C3" i="1"/>
  <c r="G7" i="3"/>
  <c r="A7" i="3"/>
  <c r="G6" i="3"/>
  <c r="A6" i="3"/>
  <c r="A4" i="3"/>
  <c r="A5" i="3"/>
  <c r="G5" i="3"/>
  <c r="G4" i="3"/>
  <c r="G3" i="3"/>
  <c r="A3" i="3"/>
  <c r="G2" i="3"/>
  <c r="A2" i="3"/>
  <c r="D2" i="1"/>
  <c r="C2" i="1"/>
  <c r="F2" i="1" s="1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<sst xmlns="http://schemas.openxmlformats.org/spreadsheetml/2006/main" count="165" uniqueCount="57">
  <si>
    <t>Artefato</t>
  </si>
  <si>
    <t>TOTAL</t>
  </si>
  <si>
    <t>Perfil</t>
  </si>
  <si>
    <t>CodeSystem</t>
  </si>
  <si>
    <t>ValueSet</t>
  </si>
  <si>
    <t>ConceptMap</t>
  </si>
  <si>
    <t>RelatedPerson</t>
  </si>
  <si>
    <t>Patient (IPS)</t>
  </si>
  <si>
    <t>Organization (IPS)</t>
  </si>
  <si>
    <t>Practitioner (IPS)</t>
  </si>
  <si>
    <t>PractitionerRole (IPS)</t>
  </si>
  <si>
    <t>Allergy Intolerance (IPS)</t>
  </si>
  <si>
    <t>Immunization (IPS)</t>
  </si>
  <si>
    <t>Condition (IPS)</t>
  </si>
  <si>
    <t>Medication Statement (IPS)</t>
  </si>
  <si>
    <t>Medication (IPS)</t>
  </si>
  <si>
    <t>Observation Results (IPS)</t>
  </si>
  <si>
    <t>Observation Results: laboratory (IPS)</t>
  </si>
  <si>
    <t>Specimen (IPS)</t>
  </si>
  <si>
    <t>Composition (IPS)</t>
  </si>
  <si>
    <t>Bundle - IPS</t>
  </si>
  <si>
    <t>IPS Server Capability Statement</t>
  </si>
  <si>
    <t>Resource</t>
  </si>
  <si>
    <t>Nome</t>
  </si>
  <si>
    <t>Criado</t>
  </si>
  <si>
    <t>Traduzido</t>
  </si>
  <si>
    <t>name-use</t>
  </si>
  <si>
    <t>marital-status</t>
  </si>
  <si>
    <t>Estado civil</t>
  </si>
  <si>
    <t>Uso do nome</t>
  </si>
  <si>
    <t>administrative-gender</t>
  </si>
  <si>
    <t>Gênero administrativo</t>
  </si>
  <si>
    <t>BRSexo</t>
  </si>
  <si>
    <t>BRSexo-1.0</t>
  </si>
  <si>
    <t>patient-contactrelationship</t>
  </si>
  <si>
    <t>Contato relacionamento</t>
  </si>
  <si>
    <t>languages</t>
  </si>
  <si>
    <t>Idiomas</t>
  </si>
  <si>
    <t>ietf-bcp-47</t>
  </si>
  <si>
    <t>link-type</t>
  </si>
  <si>
    <t>Tipo de vínculo entre prontuários</t>
  </si>
  <si>
    <t>URL</t>
  </si>
  <si>
    <t>organization-type</t>
  </si>
  <si>
    <t>Tipo de organização</t>
  </si>
  <si>
    <t>BRTipoEstabelecimento</t>
  </si>
  <si>
    <t>Tipo de estabelecimento</t>
  </si>
  <si>
    <t>Qualificações canônicas</t>
  </si>
  <si>
    <t>BRCBO</t>
  </si>
  <si>
    <t>v2-0360|2.7</t>
  </si>
  <si>
    <t>v2-2.7-0360</t>
  </si>
  <si>
    <t>Classificação Brasileira de Ocupações (Saúde)</t>
  </si>
  <si>
    <t>BRCBO-1.0</t>
  </si>
  <si>
    <t>healthcare-professional-roles-uv-ips</t>
  </si>
  <si>
    <t>2.16.840.1.113883.2.9.6.2.7</t>
  </si>
  <si>
    <t>Ocupações conforme ICSO</t>
  </si>
  <si>
    <t>c80-practice-codes</t>
  </si>
  <si>
    <t>Especialidade clínica no canônico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</si>
</sst>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2" fillId="2" borderId="0" xfId="1"/>
    <xf numFmtId="0" fontId="1" fillId="3" borderId="0" xfId="2"/>
    <xf numFmtId="0" fontId="1" fillId="4" borderId="0" xfId="3"/>
    <xf numFmtId="0" fontId="0" fillId="4" borderId="0" xfId="3" applyFont="1"/>
    <xf numFmtId="0" fontId="0" fillId="3" borderId="0" xfId="2" applyFont="1"/>
    <xf numFmtId="10" fontId="1" fillId="3" borderId="0" xfId="2" applyNumberFormat="1"/>
    <xf numFmtId="10" fontId="1" fillId="4" borderId="0" xfId="3" applyNumberFormat="1"/>
    <xf numFmtId="9" fontId="1" fillId="3" borderId="0" xfId="2" applyNumberFormat="1"/>
    <xf numFmtId="9" fontId="1" fillId="4" borderId="0" xfId="3" applyNumberFormat="1"/>
    <xf numFmtId="9" fontId="0" fillId="4" borderId="0" xfId="3" applyNumberFormat="1" applyFont="1"/>
  </cellXfs>
  <cellStyles count="4">
    <cellStyle name="20% - Accent1" xfId="2" builtinId="30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3" name="Picture 2" descr=".">
          <a:extLst>
            <a:ext uri="{FF2B5EF4-FFF2-40B4-BE49-F238E27FC236}">
              <a16:creationId xmlns:a16="http://schemas.microsoft.com/office/drawing/2014/main" id="{7738FA3A-0543-9AF0-00C2-42C24CD4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7" name="Picture 6" descr=".">
          <a:extLst>
            <a:ext uri="{FF2B5EF4-FFF2-40B4-BE49-F238E27FC236}">
              <a16:creationId xmlns:a16="http://schemas.microsoft.com/office/drawing/2014/main" id="{40EA21DC-553B-52D8-74EA-D36FF086A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171450</xdr:colOff>
      <xdr:row>9</xdr:row>
      <xdr:rowOff>19050</xdr:rowOff>
    </xdr:to>
    <xdr:pic>
      <xdr:nvPicPr>
        <xdr:cNvPr id="8" name="Picture 7" descr=".">
          <a:extLst>
            <a:ext uri="{FF2B5EF4-FFF2-40B4-BE49-F238E27FC236}">
              <a16:creationId xmlns:a16="http://schemas.microsoft.com/office/drawing/2014/main" id="{5FD729DE-263E-960F-17AC-F145B2C41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11" name="Picture 10" descr=".">
          <a:extLst>
            <a:ext uri="{FF2B5EF4-FFF2-40B4-BE49-F238E27FC236}">
              <a16:creationId xmlns:a16="http://schemas.microsoft.com/office/drawing/2014/main" id="{F41BCF4F-8927-0835-5465-9873345F6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171450</xdr:colOff>
      <xdr:row>9</xdr:row>
      <xdr:rowOff>19050</xdr:rowOff>
    </xdr:to>
    <xdr:pic>
      <xdr:nvPicPr>
        <xdr:cNvPr id="12" name="Picture 11" descr=".">
          <a:extLst>
            <a:ext uri="{FF2B5EF4-FFF2-40B4-BE49-F238E27FC236}">
              <a16:creationId xmlns:a16="http://schemas.microsoft.com/office/drawing/2014/main" id="{F07C2EA1-0660-F116-9B1D-6CFD654BE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15" name="Picture 14" descr=".">
          <a:extLst>
            <a:ext uri="{FF2B5EF4-FFF2-40B4-BE49-F238E27FC236}">
              <a16:creationId xmlns:a16="http://schemas.microsoft.com/office/drawing/2014/main" id="{2095B51C-7D83-FD90-C7FA-72AF9D34B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171450</xdr:colOff>
      <xdr:row>9</xdr:row>
      <xdr:rowOff>19050</xdr:rowOff>
    </xdr:to>
    <xdr:pic>
      <xdr:nvPicPr>
        <xdr:cNvPr id="16" name="Picture 15" descr=".">
          <a:extLst>
            <a:ext uri="{FF2B5EF4-FFF2-40B4-BE49-F238E27FC236}">
              <a16:creationId xmlns:a16="http://schemas.microsoft.com/office/drawing/2014/main" id="{E164C471-D06C-72A0-5989-CFCF2BADA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19" name="Picture 18" descr=".">
          <a:extLst>
            <a:ext uri="{FF2B5EF4-FFF2-40B4-BE49-F238E27FC236}">
              <a16:creationId xmlns:a16="http://schemas.microsoft.com/office/drawing/2014/main" id="{C4285B11-0012-A52D-08F1-836E21093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171450</xdr:colOff>
      <xdr:row>9</xdr:row>
      <xdr:rowOff>19050</xdr:rowOff>
    </xdr:to>
    <xdr:pic>
      <xdr:nvPicPr>
        <xdr:cNvPr id="20" name="Picture 19" descr=".">
          <a:extLst>
            <a:ext uri="{FF2B5EF4-FFF2-40B4-BE49-F238E27FC236}">
              <a16:creationId xmlns:a16="http://schemas.microsoft.com/office/drawing/2014/main" id="{6D93FF9A-78D0-6B79-79E7-7038DA374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23" name="Picture 22" descr=".">
          <a:extLst>
            <a:ext uri="{FF2B5EF4-FFF2-40B4-BE49-F238E27FC236}">
              <a16:creationId xmlns:a16="http://schemas.microsoft.com/office/drawing/2014/main" id="{022C8F5B-8C1A-486A-1874-650067685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171450</xdr:colOff>
      <xdr:row>9</xdr:row>
      <xdr:rowOff>19050</xdr:rowOff>
    </xdr:to>
    <xdr:pic>
      <xdr:nvPicPr>
        <xdr:cNvPr id="24" name="Picture 23" descr=".">
          <a:extLst>
            <a:ext uri="{FF2B5EF4-FFF2-40B4-BE49-F238E27FC236}">
              <a16:creationId xmlns:a16="http://schemas.microsoft.com/office/drawing/2014/main" id="{288E0AE7-7563-A4BD-5C45-6AA3D1906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27" name="Picture 26" descr=".">
          <a:extLst>
            <a:ext uri="{FF2B5EF4-FFF2-40B4-BE49-F238E27FC236}">
              <a16:creationId xmlns:a16="http://schemas.microsoft.com/office/drawing/2014/main" id="{95768215-6AA1-01EE-B1A2-29049F715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171450</xdr:colOff>
      <xdr:row>9</xdr:row>
      <xdr:rowOff>19050</xdr:rowOff>
    </xdr:to>
    <xdr:pic>
      <xdr:nvPicPr>
        <xdr:cNvPr id="28" name="Picture 27" descr=".">
          <a:extLst>
            <a:ext uri="{FF2B5EF4-FFF2-40B4-BE49-F238E27FC236}">
              <a16:creationId xmlns:a16="http://schemas.microsoft.com/office/drawing/2014/main" id="{22BF04AF-F1E8-CDBA-F9C9-1497E4446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31" name="Picture 30" descr=".">
          <a:extLst>
            <a:ext uri="{FF2B5EF4-FFF2-40B4-BE49-F238E27FC236}">
              <a16:creationId xmlns:a16="http://schemas.microsoft.com/office/drawing/2014/main" id="{5FD8EA19-EB4C-7490-1C8F-DBD8BEC22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171450</xdr:colOff>
      <xdr:row>9</xdr:row>
      <xdr:rowOff>19050</xdr:rowOff>
    </xdr:to>
    <xdr:pic>
      <xdr:nvPicPr>
        <xdr:cNvPr id="32" name="Picture 31" descr=".">
          <a:extLst>
            <a:ext uri="{FF2B5EF4-FFF2-40B4-BE49-F238E27FC236}">
              <a16:creationId xmlns:a16="http://schemas.microsoft.com/office/drawing/2014/main" id="{C14FC047-2708-4697-7F8B-2C8922AE8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35" name="Picture 34" descr=".">
          <a:extLst>
            <a:ext uri="{FF2B5EF4-FFF2-40B4-BE49-F238E27FC236}">
              <a16:creationId xmlns:a16="http://schemas.microsoft.com/office/drawing/2014/main" id="{07A39B21-D3D8-D392-8DFE-23490E4B4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36" name="Picture 35" descr=".">
          <a:extLst>
            <a:ext uri="{FF2B5EF4-FFF2-40B4-BE49-F238E27FC236}">
              <a16:creationId xmlns:a16="http://schemas.microsoft.com/office/drawing/2014/main" id="{2F6F744A-4E16-E2CB-1FC1-CF8A4C3BB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39" name="Picture 38" descr=".">
          <a:extLst>
            <a:ext uri="{FF2B5EF4-FFF2-40B4-BE49-F238E27FC236}">
              <a16:creationId xmlns:a16="http://schemas.microsoft.com/office/drawing/2014/main" id="{AAB4E75C-7B5D-D2C9-A906-7A7D84EB1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40" name="Picture 39" descr=".">
          <a:extLst>
            <a:ext uri="{FF2B5EF4-FFF2-40B4-BE49-F238E27FC236}">
              <a16:creationId xmlns:a16="http://schemas.microsoft.com/office/drawing/2014/main" id="{CE05BE04-6E7D-0652-3AC1-1B96393A1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43" name="Picture 42" descr=".">
          <a:extLst>
            <a:ext uri="{FF2B5EF4-FFF2-40B4-BE49-F238E27FC236}">
              <a16:creationId xmlns:a16="http://schemas.microsoft.com/office/drawing/2014/main" id="{C63743F0-3691-42E0-69C0-3864A6483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44" name="Picture 43" descr=".">
          <a:extLst>
            <a:ext uri="{FF2B5EF4-FFF2-40B4-BE49-F238E27FC236}">
              <a16:creationId xmlns:a16="http://schemas.microsoft.com/office/drawing/2014/main" id="{E9864C07-3D88-2A4E-DB85-79C1204DF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47" name="Picture 46" descr=".">
          <a:extLst>
            <a:ext uri="{FF2B5EF4-FFF2-40B4-BE49-F238E27FC236}">
              <a16:creationId xmlns:a16="http://schemas.microsoft.com/office/drawing/2014/main" id="{FC935C0A-113E-5A81-794C-E4405B285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48" name="Picture 47" descr=".">
          <a:extLst>
            <a:ext uri="{FF2B5EF4-FFF2-40B4-BE49-F238E27FC236}">
              <a16:creationId xmlns:a16="http://schemas.microsoft.com/office/drawing/2014/main" id="{030A8359-E43B-BC9A-E597-397CD8C0C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51" name="Picture 50" descr=".">
          <a:extLst>
            <a:ext uri="{FF2B5EF4-FFF2-40B4-BE49-F238E27FC236}">
              <a16:creationId xmlns:a16="http://schemas.microsoft.com/office/drawing/2014/main" id="{193C104C-D834-E14F-9D33-F115D061D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52" name="Picture 51" descr=".">
          <a:extLst>
            <a:ext uri="{FF2B5EF4-FFF2-40B4-BE49-F238E27FC236}">
              <a16:creationId xmlns:a16="http://schemas.microsoft.com/office/drawing/2014/main" id="{FD95BC23-FDF6-D162-190E-7F2BB54CE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55" name="Picture 54" descr=".">
          <a:extLst>
            <a:ext uri="{FF2B5EF4-FFF2-40B4-BE49-F238E27FC236}">
              <a16:creationId xmlns:a16="http://schemas.microsoft.com/office/drawing/2014/main" id="{8967F481-2C8F-81A5-8CE9-CA4E503F6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56" name="Picture 55" descr=".">
          <a:extLst>
            <a:ext uri="{FF2B5EF4-FFF2-40B4-BE49-F238E27FC236}">
              <a16:creationId xmlns:a16="http://schemas.microsoft.com/office/drawing/2014/main" id="{66581AC2-C368-8F14-45BD-33B7A7761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59" name="Picture 58" descr=".">
          <a:extLst>
            <a:ext uri="{FF2B5EF4-FFF2-40B4-BE49-F238E27FC236}">
              <a16:creationId xmlns:a16="http://schemas.microsoft.com/office/drawing/2014/main" id="{D519BA0D-FDEA-9C6D-DD9F-62AE9C5D7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60" name="Picture 59" descr=".">
          <a:extLst>
            <a:ext uri="{FF2B5EF4-FFF2-40B4-BE49-F238E27FC236}">
              <a16:creationId xmlns:a16="http://schemas.microsoft.com/office/drawing/2014/main" id="{CFEBB253-8437-BBA5-D993-AE8A823D9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63" name="Picture 62" descr=".">
          <a:extLst>
            <a:ext uri="{FF2B5EF4-FFF2-40B4-BE49-F238E27FC236}">
              <a16:creationId xmlns:a16="http://schemas.microsoft.com/office/drawing/2014/main" id="{59E07E3D-CEA4-E5F1-074B-03AD2D62E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64" name="Picture 63" descr=".">
          <a:extLst>
            <a:ext uri="{FF2B5EF4-FFF2-40B4-BE49-F238E27FC236}">
              <a16:creationId xmlns:a16="http://schemas.microsoft.com/office/drawing/2014/main" id="{C181D204-C630-625E-B3E8-C4B5505E3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67" name="Picture 66" descr=".">
          <a:extLst>
            <a:ext uri="{FF2B5EF4-FFF2-40B4-BE49-F238E27FC236}">
              <a16:creationId xmlns:a16="http://schemas.microsoft.com/office/drawing/2014/main" id="{9AC4CCD9-BC53-1804-82DB-FC8410238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68" name="Picture 67" descr=".">
          <a:extLst>
            <a:ext uri="{FF2B5EF4-FFF2-40B4-BE49-F238E27FC236}">
              <a16:creationId xmlns:a16="http://schemas.microsoft.com/office/drawing/2014/main" id="{AACC8105-7E1D-7FE8-4A26-0983AEA1D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71" name="Picture 70" descr=".">
          <a:extLst>
            <a:ext uri="{FF2B5EF4-FFF2-40B4-BE49-F238E27FC236}">
              <a16:creationId xmlns:a16="http://schemas.microsoft.com/office/drawing/2014/main" id="{B0C78CC2-8928-8CA4-6A50-779F83C15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72" name="Picture 71" descr=".">
          <a:extLst>
            <a:ext uri="{FF2B5EF4-FFF2-40B4-BE49-F238E27FC236}">
              <a16:creationId xmlns:a16="http://schemas.microsoft.com/office/drawing/2014/main" id="{60BC581D-37BA-F36C-E362-82B59E0F2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75" name="Picture 74" descr=".">
          <a:extLst>
            <a:ext uri="{FF2B5EF4-FFF2-40B4-BE49-F238E27FC236}">
              <a16:creationId xmlns:a16="http://schemas.microsoft.com/office/drawing/2014/main" id="{3A024625-D9E6-03C6-F8FF-CCD7CC007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76" name="Picture 75" descr=".">
          <a:extLst>
            <a:ext uri="{FF2B5EF4-FFF2-40B4-BE49-F238E27FC236}">
              <a16:creationId xmlns:a16="http://schemas.microsoft.com/office/drawing/2014/main" id="{CB4C5C51-317D-9BFA-4250-D9BE30CD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61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79" name="Picture 78" descr=".">
          <a:extLst>
            <a:ext uri="{FF2B5EF4-FFF2-40B4-BE49-F238E27FC236}">
              <a16:creationId xmlns:a16="http://schemas.microsoft.com/office/drawing/2014/main" id="{DD079E2E-51AB-FCC9-6D73-68D586D2E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80" name="Picture 79" descr=".">
          <a:extLst>
            <a:ext uri="{FF2B5EF4-FFF2-40B4-BE49-F238E27FC236}">
              <a16:creationId xmlns:a16="http://schemas.microsoft.com/office/drawing/2014/main" id="{22BC1B16-D364-93E2-AE00-EB2EE6D69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83" name="Picture 82" descr=".">
          <a:extLst>
            <a:ext uri="{FF2B5EF4-FFF2-40B4-BE49-F238E27FC236}">
              <a16:creationId xmlns:a16="http://schemas.microsoft.com/office/drawing/2014/main" id="{AC590F0F-35C4-8719-954F-FD5D304C7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84" name="Picture 83" descr=".">
          <a:extLst>
            <a:ext uri="{FF2B5EF4-FFF2-40B4-BE49-F238E27FC236}">
              <a16:creationId xmlns:a16="http://schemas.microsoft.com/office/drawing/2014/main" id="{AEA62210-BA50-9DAF-B9ED-A0249370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00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87" name="Picture 86" descr=".">
          <a:extLst>
            <a:ext uri="{FF2B5EF4-FFF2-40B4-BE49-F238E27FC236}">
              <a16:creationId xmlns:a16="http://schemas.microsoft.com/office/drawing/2014/main" id="{BEBA9CDF-94EF-16B3-DA8E-D15F19EE2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88" name="Picture 87" descr=".">
          <a:extLst>
            <a:ext uri="{FF2B5EF4-FFF2-40B4-BE49-F238E27FC236}">
              <a16:creationId xmlns:a16="http://schemas.microsoft.com/office/drawing/2014/main" id="{005EE448-85B7-3C87-2CE5-44F54D19E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19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91" name="Picture 90" descr=".">
          <a:extLst>
            <a:ext uri="{FF2B5EF4-FFF2-40B4-BE49-F238E27FC236}">
              <a16:creationId xmlns:a16="http://schemas.microsoft.com/office/drawing/2014/main" id="{9E028000-A1D1-0B39-CE49-5C31B1124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92" name="Picture 91" descr=".">
          <a:extLst>
            <a:ext uri="{FF2B5EF4-FFF2-40B4-BE49-F238E27FC236}">
              <a16:creationId xmlns:a16="http://schemas.microsoft.com/office/drawing/2014/main" id="{570A0568-8F2E-5222-7E34-619FB7582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38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95" name="Picture 94" descr=".">
          <a:extLst>
            <a:ext uri="{FF2B5EF4-FFF2-40B4-BE49-F238E27FC236}">
              <a16:creationId xmlns:a16="http://schemas.microsoft.com/office/drawing/2014/main" id="{5A3F95AD-48C5-84D4-C38D-977E33DB3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96" name="Picture 95" descr=".">
          <a:extLst>
            <a:ext uri="{FF2B5EF4-FFF2-40B4-BE49-F238E27FC236}">
              <a16:creationId xmlns:a16="http://schemas.microsoft.com/office/drawing/2014/main" id="{218155A5-63B7-E9B7-41A3-FE39C009D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57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99" name="Picture 98" descr=".">
          <a:extLst>
            <a:ext uri="{FF2B5EF4-FFF2-40B4-BE49-F238E27FC236}">
              <a16:creationId xmlns:a16="http://schemas.microsoft.com/office/drawing/2014/main" id="{70719B8F-C9AA-A8CF-97D5-95C3A8A8C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00" name="Picture 99" descr=".">
          <a:extLst>
            <a:ext uri="{FF2B5EF4-FFF2-40B4-BE49-F238E27FC236}">
              <a16:creationId xmlns:a16="http://schemas.microsoft.com/office/drawing/2014/main" id="{7ACD992D-C6FA-255F-3EE6-A13B73D31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6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03" name="Picture 102" descr=".">
          <a:extLst>
            <a:ext uri="{FF2B5EF4-FFF2-40B4-BE49-F238E27FC236}">
              <a16:creationId xmlns:a16="http://schemas.microsoft.com/office/drawing/2014/main" id="{DB7A3696-6388-7D0D-9AD2-6EB092C8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04" name="Picture 103" descr=".">
          <a:extLst>
            <a:ext uri="{FF2B5EF4-FFF2-40B4-BE49-F238E27FC236}">
              <a16:creationId xmlns:a16="http://schemas.microsoft.com/office/drawing/2014/main" id="{F042D9BE-D96C-759A-CF8A-BBB9BA3B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95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07" name="Picture 106" descr=".">
          <a:extLst>
            <a:ext uri="{FF2B5EF4-FFF2-40B4-BE49-F238E27FC236}">
              <a16:creationId xmlns:a16="http://schemas.microsoft.com/office/drawing/2014/main" id="{C0894BA4-A0CD-0602-8A9E-525C5A83A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08" name="Picture 107" descr=".">
          <a:extLst>
            <a:ext uri="{FF2B5EF4-FFF2-40B4-BE49-F238E27FC236}">
              <a16:creationId xmlns:a16="http://schemas.microsoft.com/office/drawing/2014/main" id="{02610AED-16FE-5CCF-F526-9E27DEDAD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14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16</xdr:row>
      <xdr:rowOff>19050</xdr:rowOff>
    </xdr:to>
    <xdr:pic>
      <xdr:nvPicPr>
        <xdr:cNvPr id="111" name="Picture 110" descr=".">
          <a:extLst>
            <a:ext uri="{FF2B5EF4-FFF2-40B4-BE49-F238E27FC236}">
              <a16:creationId xmlns:a16="http://schemas.microsoft.com/office/drawing/2014/main" id="{42DBD4D2-93CE-0B2A-CCA8-AFB53C1E6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171450</xdr:colOff>
      <xdr:row>16</xdr:row>
      <xdr:rowOff>19050</xdr:rowOff>
    </xdr:to>
    <xdr:pic>
      <xdr:nvPicPr>
        <xdr:cNvPr id="112" name="Picture 111" descr=".">
          <a:extLst>
            <a:ext uri="{FF2B5EF4-FFF2-40B4-BE49-F238E27FC236}">
              <a16:creationId xmlns:a16="http://schemas.microsoft.com/office/drawing/2014/main" id="{56960C25-2902-CA28-904F-BBF84A231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33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16</xdr:row>
      <xdr:rowOff>19050</xdr:rowOff>
    </xdr:to>
    <xdr:pic>
      <xdr:nvPicPr>
        <xdr:cNvPr id="115" name="Picture 114" descr=".">
          <a:extLst>
            <a:ext uri="{FF2B5EF4-FFF2-40B4-BE49-F238E27FC236}">
              <a16:creationId xmlns:a16="http://schemas.microsoft.com/office/drawing/2014/main" id="{32189CDA-19E7-ECB5-8FA1-D3EE822B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171450</xdr:colOff>
      <xdr:row>16</xdr:row>
      <xdr:rowOff>19050</xdr:rowOff>
    </xdr:to>
    <xdr:pic>
      <xdr:nvPicPr>
        <xdr:cNvPr id="116" name="Picture 115" descr=".">
          <a:extLst>
            <a:ext uri="{FF2B5EF4-FFF2-40B4-BE49-F238E27FC236}">
              <a16:creationId xmlns:a16="http://schemas.microsoft.com/office/drawing/2014/main" id="{946B4F2D-2478-8270-62EB-05937B96E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52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119" name="Picture 118" descr=".">
          <a:extLst>
            <a:ext uri="{FF2B5EF4-FFF2-40B4-BE49-F238E27FC236}">
              <a16:creationId xmlns:a16="http://schemas.microsoft.com/office/drawing/2014/main" id="{101306BD-612C-8CAB-602F-BD3F5DA3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120" name="Picture 119" descr=".">
          <a:extLst>
            <a:ext uri="{FF2B5EF4-FFF2-40B4-BE49-F238E27FC236}">
              <a16:creationId xmlns:a16="http://schemas.microsoft.com/office/drawing/2014/main" id="{C301E35E-C076-5413-9BE3-F713CE3AF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123" name="Picture 122" descr=".">
          <a:extLst>
            <a:ext uri="{FF2B5EF4-FFF2-40B4-BE49-F238E27FC236}">
              <a16:creationId xmlns:a16="http://schemas.microsoft.com/office/drawing/2014/main" id="{3E9C762E-9C07-4E7F-E214-1097178A8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124" name="Picture 123" descr=".">
          <a:extLst>
            <a:ext uri="{FF2B5EF4-FFF2-40B4-BE49-F238E27FC236}">
              <a16:creationId xmlns:a16="http://schemas.microsoft.com/office/drawing/2014/main" id="{53BAF17C-3925-704F-66B1-7A70EED5B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90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127" name="Picture 126" descr=".">
          <a:extLst>
            <a:ext uri="{FF2B5EF4-FFF2-40B4-BE49-F238E27FC236}">
              <a16:creationId xmlns:a16="http://schemas.microsoft.com/office/drawing/2014/main" id="{6443F155-8F72-16F6-371F-810F76C29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128" name="Picture 127" descr=".">
          <a:extLst>
            <a:ext uri="{FF2B5EF4-FFF2-40B4-BE49-F238E27FC236}">
              <a16:creationId xmlns:a16="http://schemas.microsoft.com/office/drawing/2014/main" id="{443EE687-6520-0B27-0F19-C67134BB1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09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131" name="Picture 130" descr=".">
          <a:extLst>
            <a:ext uri="{FF2B5EF4-FFF2-40B4-BE49-F238E27FC236}">
              <a16:creationId xmlns:a16="http://schemas.microsoft.com/office/drawing/2014/main" id="{DA49D363-A718-8C43-D034-7905AB6B5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132" name="Picture 131" descr=".">
          <a:extLst>
            <a:ext uri="{FF2B5EF4-FFF2-40B4-BE49-F238E27FC236}">
              <a16:creationId xmlns:a16="http://schemas.microsoft.com/office/drawing/2014/main" id="{F5364C73-858E-4EA8-BE77-76F0AE371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28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135" name="Picture 134" descr=".">
          <a:extLst>
            <a:ext uri="{FF2B5EF4-FFF2-40B4-BE49-F238E27FC236}">
              <a16:creationId xmlns:a16="http://schemas.microsoft.com/office/drawing/2014/main" id="{18423373-3B57-C414-EB44-544A5D30C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136" name="Picture 135" descr=".">
          <a:extLst>
            <a:ext uri="{FF2B5EF4-FFF2-40B4-BE49-F238E27FC236}">
              <a16:creationId xmlns:a16="http://schemas.microsoft.com/office/drawing/2014/main" id="{DAFEECFA-1F91-8246-CF04-73B6EB7C3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47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139" name="Picture 138" descr=".">
          <a:extLst>
            <a:ext uri="{FF2B5EF4-FFF2-40B4-BE49-F238E27FC236}">
              <a16:creationId xmlns:a16="http://schemas.microsoft.com/office/drawing/2014/main" id="{238FCD35-96C4-1A6B-E827-E026C16F5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140" name="Picture 139" descr=".">
          <a:extLst>
            <a:ext uri="{FF2B5EF4-FFF2-40B4-BE49-F238E27FC236}">
              <a16:creationId xmlns:a16="http://schemas.microsoft.com/office/drawing/2014/main" id="{30948B8B-E087-816A-2787-D632E60AF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66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143" name="Picture 142" descr=".">
          <a:extLst>
            <a:ext uri="{FF2B5EF4-FFF2-40B4-BE49-F238E27FC236}">
              <a16:creationId xmlns:a16="http://schemas.microsoft.com/office/drawing/2014/main" id="{BB015C75-B1E9-6B59-DA65-BD35BAF83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144" name="Picture 143" descr=".">
          <a:extLst>
            <a:ext uri="{FF2B5EF4-FFF2-40B4-BE49-F238E27FC236}">
              <a16:creationId xmlns:a16="http://schemas.microsoft.com/office/drawing/2014/main" id="{5FDEBC80-EE34-A998-836F-D92386303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85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147" name="Picture 146" descr=".">
          <a:extLst>
            <a:ext uri="{FF2B5EF4-FFF2-40B4-BE49-F238E27FC236}">
              <a16:creationId xmlns:a16="http://schemas.microsoft.com/office/drawing/2014/main" id="{3E90DF69-A415-ABBE-6D79-7F43D4240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148" name="Picture 147" descr=".">
          <a:extLst>
            <a:ext uri="{FF2B5EF4-FFF2-40B4-BE49-F238E27FC236}">
              <a16:creationId xmlns:a16="http://schemas.microsoft.com/office/drawing/2014/main" id="{2655AF35-7F8E-EEA8-109E-A525DE07C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04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151" name="Picture 150" descr=".">
          <a:extLst>
            <a:ext uri="{FF2B5EF4-FFF2-40B4-BE49-F238E27FC236}">
              <a16:creationId xmlns:a16="http://schemas.microsoft.com/office/drawing/2014/main" id="{B19025E8-4DE4-C6C1-25C5-95B92B94B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152" name="Picture 151" descr=".">
          <a:extLst>
            <a:ext uri="{FF2B5EF4-FFF2-40B4-BE49-F238E27FC236}">
              <a16:creationId xmlns:a16="http://schemas.microsoft.com/office/drawing/2014/main" id="{0596981E-B574-E77C-61DD-6B6A05D4A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23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155" name="Picture 154" descr=".">
          <a:extLst>
            <a:ext uri="{FF2B5EF4-FFF2-40B4-BE49-F238E27FC236}">
              <a16:creationId xmlns:a16="http://schemas.microsoft.com/office/drawing/2014/main" id="{C40BC2E6-D245-E544-D85C-1510E05D9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156" name="Picture 155" descr=".">
          <a:extLst>
            <a:ext uri="{FF2B5EF4-FFF2-40B4-BE49-F238E27FC236}">
              <a16:creationId xmlns:a16="http://schemas.microsoft.com/office/drawing/2014/main" id="{09F5DC60-751A-A154-22E6-E5EBD627E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42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159" name="Picture 158" descr=".">
          <a:extLst>
            <a:ext uri="{FF2B5EF4-FFF2-40B4-BE49-F238E27FC236}">
              <a16:creationId xmlns:a16="http://schemas.microsoft.com/office/drawing/2014/main" id="{AD7EE6F5-656E-1108-7281-D4CFE97AE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160" name="Picture 159" descr=".">
          <a:extLst>
            <a:ext uri="{FF2B5EF4-FFF2-40B4-BE49-F238E27FC236}">
              <a16:creationId xmlns:a16="http://schemas.microsoft.com/office/drawing/2014/main" id="{55A5EBAE-380B-42FA-521E-C268B7DB9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163" name="Picture 162" descr=".">
          <a:extLst>
            <a:ext uri="{FF2B5EF4-FFF2-40B4-BE49-F238E27FC236}">
              <a16:creationId xmlns:a16="http://schemas.microsoft.com/office/drawing/2014/main" id="{80462479-5345-8ACF-1F35-49B9221CD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164" name="Picture 163" descr=".">
          <a:extLst>
            <a:ext uri="{FF2B5EF4-FFF2-40B4-BE49-F238E27FC236}">
              <a16:creationId xmlns:a16="http://schemas.microsoft.com/office/drawing/2014/main" id="{5ED50D54-87AE-BAF3-836D-E64E2EC8B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81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167" name="Picture 166" descr=".">
          <a:extLst>
            <a:ext uri="{FF2B5EF4-FFF2-40B4-BE49-F238E27FC236}">
              <a16:creationId xmlns:a16="http://schemas.microsoft.com/office/drawing/2014/main" id="{09F051CA-DDE7-8754-E370-034BDCA50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168" name="Picture 167" descr=".">
          <a:extLst>
            <a:ext uri="{FF2B5EF4-FFF2-40B4-BE49-F238E27FC236}">
              <a16:creationId xmlns:a16="http://schemas.microsoft.com/office/drawing/2014/main" id="{610A0286-F11C-0430-779E-2F69B37F1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00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171" name="Picture 170" descr=".">
          <a:extLst>
            <a:ext uri="{FF2B5EF4-FFF2-40B4-BE49-F238E27FC236}">
              <a16:creationId xmlns:a16="http://schemas.microsoft.com/office/drawing/2014/main" id="{C9E995D1-E0BE-8E6F-5B0F-0B35B55F0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172" name="Picture 171" descr=".">
          <a:extLst>
            <a:ext uri="{FF2B5EF4-FFF2-40B4-BE49-F238E27FC236}">
              <a16:creationId xmlns:a16="http://schemas.microsoft.com/office/drawing/2014/main" id="{9866B8E1-AB40-49EC-DB7E-B17476033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19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175" name="Picture 174" descr=".">
          <a:extLst>
            <a:ext uri="{FF2B5EF4-FFF2-40B4-BE49-F238E27FC236}">
              <a16:creationId xmlns:a16="http://schemas.microsoft.com/office/drawing/2014/main" id="{2C13C83F-CD27-7ABE-9DAF-F38D8BDDF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176" name="Picture 175" descr=".">
          <a:extLst>
            <a:ext uri="{FF2B5EF4-FFF2-40B4-BE49-F238E27FC236}">
              <a16:creationId xmlns:a16="http://schemas.microsoft.com/office/drawing/2014/main" id="{C90725DC-9994-34BD-1420-0402A8E1A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38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179" name="Picture 178" descr=".">
          <a:extLst>
            <a:ext uri="{FF2B5EF4-FFF2-40B4-BE49-F238E27FC236}">
              <a16:creationId xmlns:a16="http://schemas.microsoft.com/office/drawing/2014/main" id="{C2A80783-5F24-370C-145B-6766C818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180" name="Picture 179" descr=".">
          <a:extLst>
            <a:ext uri="{FF2B5EF4-FFF2-40B4-BE49-F238E27FC236}">
              <a16:creationId xmlns:a16="http://schemas.microsoft.com/office/drawing/2014/main" id="{441BAFBC-0A86-3C92-0F15-D35A959F7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57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183" name="Picture 182" descr=".">
          <a:extLst>
            <a:ext uri="{FF2B5EF4-FFF2-40B4-BE49-F238E27FC236}">
              <a16:creationId xmlns:a16="http://schemas.microsoft.com/office/drawing/2014/main" id="{536636B0-0A27-3274-D167-8E7497D24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184" name="Picture 183" descr=".">
          <a:extLst>
            <a:ext uri="{FF2B5EF4-FFF2-40B4-BE49-F238E27FC236}">
              <a16:creationId xmlns:a16="http://schemas.microsoft.com/office/drawing/2014/main" id="{F6766466-05A3-3283-F579-9FECCAF29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76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187" name="Picture 186" descr=".">
          <a:extLst>
            <a:ext uri="{FF2B5EF4-FFF2-40B4-BE49-F238E27FC236}">
              <a16:creationId xmlns:a16="http://schemas.microsoft.com/office/drawing/2014/main" id="{2112D00D-F323-27E1-C4EA-1E76A0A50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188" name="Picture 187" descr=".">
          <a:extLst>
            <a:ext uri="{FF2B5EF4-FFF2-40B4-BE49-F238E27FC236}">
              <a16:creationId xmlns:a16="http://schemas.microsoft.com/office/drawing/2014/main" id="{9CD9227E-C367-FDB5-3E9F-9E146F883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95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191" name="Picture 190" descr=".">
          <a:extLst>
            <a:ext uri="{FF2B5EF4-FFF2-40B4-BE49-F238E27FC236}">
              <a16:creationId xmlns:a16="http://schemas.microsoft.com/office/drawing/2014/main" id="{5F9D74CB-4167-CD05-6E8B-82CF11D7A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192" name="Picture 191" descr=".">
          <a:extLst>
            <a:ext uri="{FF2B5EF4-FFF2-40B4-BE49-F238E27FC236}">
              <a16:creationId xmlns:a16="http://schemas.microsoft.com/office/drawing/2014/main" id="{1F3BF9C8-4D2F-9A56-5A15-61BA10952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14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195" name="Picture 194" descr=".">
          <a:extLst>
            <a:ext uri="{FF2B5EF4-FFF2-40B4-BE49-F238E27FC236}">
              <a16:creationId xmlns:a16="http://schemas.microsoft.com/office/drawing/2014/main" id="{D754C73B-7C33-C89D-33F4-0A1E3E96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196" name="Picture 195" descr=".">
          <a:extLst>
            <a:ext uri="{FF2B5EF4-FFF2-40B4-BE49-F238E27FC236}">
              <a16:creationId xmlns:a16="http://schemas.microsoft.com/office/drawing/2014/main" id="{DB3F9CDA-607B-E28B-8989-F95F9FB3C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33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199" name="Picture 198" descr=".">
          <a:extLst>
            <a:ext uri="{FF2B5EF4-FFF2-40B4-BE49-F238E27FC236}">
              <a16:creationId xmlns:a16="http://schemas.microsoft.com/office/drawing/2014/main" id="{97790ADE-3010-4D70-1DE1-D5FA4DC09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00" name="Picture 199" descr=".">
          <a:extLst>
            <a:ext uri="{FF2B5EF4-FFF2-40B4-BE49-F238E27FC236}">
              <a16:creationId xmlns:a16="http://schemas.microsoft.com/office/drawing/2014/main" id="{971D7371-B348-6608-CFE2-6A1CC9C5E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03" name="Picture 202" descr=".">
          <a:extLst>
            <a:ext uri="{FF2B5EF4-FFF2-40B4-BE49-F238E27FC236}">
              <a16:creationId xmlns:a16="http://schemas.microsoft.com/office/drawing/2014/main" id="{591B10A9-59E5-1F7D-1B00-CD4916429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04" name="Picture 203" descr=".">
          <a:extLst>
            <a:ext uri="{FF2B5EF4-FFF2-40B4-BE49-F238E27FC236}">
              <a16:creationId xmlns:a16="http://schemas.microsoft.com/office/drawing/2014/main" id="{1B89D9F1-784F-49A0-D01D-B7B526652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71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07" name="Picture 206" descr=".">
          <a:extLst>
            <a:ext uri="{FF2B5EF4-FFF2-40B4-BE49-F238E27FC236}">
              <a16:creationId xmlns:a16="http://schemas.microsoft.com/office/drawing/2014/main" id="{0C935E35-84AF-9074-1CAA-A2097FB59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08" name="Picture 207" descr=".">
          <a:extLst>
            <a:ext uri="{FF2B5EF4-FFF2-40B4-BE49-F238E27FC236}">
              <a16:creationId xmlns:a16="http://schemas.microsoft.com/office/drawing/2014/main" id="{7EDC68DB-A96A-F7F2-4620-57DED1B32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90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11" name="Picture 210" descr=".">
          <a:extLst>
            <a:ext uri="{FF2B5EF4-FFF2-40B4-BE49-F238E27FC236}">
              <a16:creationId xmlns:a16="http://schemas.microsoft.com/office/drawing/2014/main" id="{A0DABDB7-598E-C091-787A-CAB32FB5C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12" name="Picture 211" descr=".">
          <a:extLst>
            <a:ext uri="{FF2B5EF4-FFF2-40B4-BE49-F238E27FC236}">
              <a16:creationId xmlns:a16="http://schemas.microsoft.com/office/drawing/2014/main" id="{3F11A044-7087-A0B8-F3D8-D7BFB1E5E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09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15" name="Picture 214" descr=".">
          <a:extLst>
            <a:ext uri="{FF2B5EF4-FFF2-40B4-BE49-F238E27FC236}">
              <a16:creationId xmlns:a16="http://schemas.microsoft.com/office/drawing/2014/main" id="{D3B17863-0189-17D6-7D6C-9C84DEE37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16" name="Picture 215" descr=".">
          <a:extLst>
            <a:ext uri="{FF2B5EF4-FFF2-40B4-BE49-F238E27FC236}">
              <a16:creationId xmlns:a16="http://schemas.microsoft.com/office/drawing/2014/main" id="{4AE7724D-F037-12CA-D1A5-5163FBDA5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28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19" name="Picture 218" descr=".">
          <a:extLst>
            <a:ext uri="{FF2B5EF4-FFF2-40B4-BE49-F238E27FC236}">
              <a16:creationId xmlns:a16="http://schemas.microsoft.com/office/drawing/2014/main" id="{00D0DBD2-EA1B-352A-BB42-D6E5F17A0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20" name="Picture 219" descr=".">
          <a:extLst>
            <a:ext uri="{FF2B5EF4-FFF2-40B4-BE49-F238E27FC236}">
              <a16:creationId xmlns:a16="http://schemas.microsoft.com/office/drawing/2014/main" id="{8557442B-77C0-F645-BDC4-4F15763EE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47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23" name="Picture 222" descr=".">
          <a:extLst>
            <a:ext uri="{FF2B5EF4-FFF2-40B4-BE49-F238E27FC236}">
              <a16:creationId xmlns:a16="http://schemas.microsoft.com/office/drawing/2014/main" id="{BB882751-A544-6940-C477-7712F6BB2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24" name="Picture 223" descr=".">
          <a:extLst>
            <a:ext uri="{FF2B5EF4-FFF2-40B4-BE49-F238E27FC236}">
              <a16:creationId xmlns:a16="http://schemas.microsoft.com/office/drawing/2014/main" id="{D578DA60-88F7-235C-A10E-D6A4B5C46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66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27" name="Picture 226" descr=".">
          <a:extLst>
            <a:ext uri="{FF2B5EF4-FFF2-40B4-BE49-F238E27FC236}">
              <a16:creationId xmlns:a16="http://schemas.microsoft.com/office/drawing/2014/main" id="{C484C4EA-C298-D8D2-B170-3C0291C98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28" name="Picture 227" descr=".">
          <a:extLst>
            <a:ext uri="{FF2B5EF4-FFF2-40B4-BE49-F238E27FC236}">
              <a16:creationId xmlns:a16="http://schemas.microsoft.com/office/drawing/2014/main" id="{0483CA81-41A2-3386-8791-A33E3CFB5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85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31" name="Picture 230" descr=".">
          <a:extLst>
            <a:ext uri="{FF2B5EF4-FFF2-40B4-BE49-F238E27FC236}">
              <a16:creationId xmlns:a16="http://schemas.microsoft.com/office/drawing/2014/main" id="{A393523E-A3FF-FA11-137B-DC4724990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32" name="Picture 231" descr=".">
          <a:extLst>
            <a:ext uri="{FF2B5EF4-FFF2-40B4-BE49-F238E27FC236}">
              <a16:creationId xmlns:a16="http://schemas.microsoft.com/office/drawing/2014/main" id="{231A717D-4DCC-89E2-A947-4D4F32CC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04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35" name="Picture 234" descr=".">
          <a:extLst>
            <a:ext uri="{FF2B5EF4-FFF2-40B4-BE49-F238E27FC236}">
              <a16:creationId xmlns:a16="http://schemas.microsoft.com/office/drawing/2014/main" id="{54E4C2A5-54D5-8DDE-AE42-94F644891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36" name="Picture 235" descr=".">
          <a:extLst>
            <a:ext uri="{FF2B5EF4-FFF2-40B4-BE49-F238E27FC236}">
              <a16:creationId xmlns:a16="http://schemas.microsoft.com/office/drawing/2014/main" id="{66852FA3-1427-5178-29C2-DCF2DC979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23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39" name="Picture 238" descr=".">
          <a:extLst>
            <a:ext uri="{FF2B5EF4-FFF2-40B4-BE49-F238E27FC236}">
              <a16:creationId xmlns:a16="http://schemas.microsoft.com/office/drawing/2014/main" id="{D9C3D5B0-FA98-354A-C644-7394B9D66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40" name="Picture 239" descr=".">
          <a:extLst>
            <a:ext uri="{FF2B5EF4-FFF2-40B4-BE49-F238E27FC236}">
              <a16:creationId xmlns:a16="http://schemas.microsoft.com/office/drawing/2014/main" id="{BB14B69D-F7E8-BBEB-1FC7-60BCB3238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43" name="Picture 242" descr=".">
          <a:extLst>
            <a:ext uri="{FF2B5EF4-FFF2-40B4-BE49-F238E27FC236}">
              <a16:creationId xmlns:a16="http://schemas.microsoft.com/office/drawing/2014/main" id="{3D8F65D6-005D-566F-1EEB-F23F82C24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44" name="Picture 243" descr=".">
          <a:extLst>
            <a:ext uri="{FF2B5EF4-FFF2-40B4-BE49-F238E27FC236}">
              <a16:creationId xmlns:a16="http://schemas.microsoft.com/office/drawing/2014/main" id="{A822EDFB-72CA-CF83-09DC-6494AE465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62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47" name="Picture 246" descr=".">
          <a:extLst>
            <a:ext uri="{FF2B5EF4-FFF2-40B4-BE49-F238E27FC236}">
              <a16:creationId xmlns:a16="http://schemas.microsoft.com/office/drawing/2014/main" id="{360D7675-A7DC-E56E-CB54-17397F0EC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48" name="Picture 247" descr=".">
          <a:extLst>
            <a:ext uri="{FF2B5EF4-FFF2-40B4-BE49-F238E27FC236}">
              <a16:creationId xmlns:a16="http://schemas.microsoft.com/office/drawing/2014/main" id="{C1CD756C-0771-1424-A446-7C98F0E14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81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51" name="Picture 250" descr=".">
          <a:extLst>
            <a:ext uri="{FF2B5EF4-FFF2-40B4-BE49-F238E27FC236}">
              <a16:creationId xmlns:a16="http://schemas.microsoft.com/office/drawing/2014/main" id="{B51F3FBE-D613-0CBB-99D4-F66992BB5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52" name="Picture 251" descr=".">
          <a:extLst>
            <a:ext uri="{FF2B5EF4-FFF2-40B4-BE49-F238E27FC236}">
              <a16:creationId xmlns:a16="http://schemas.microsoft.com/office/drawing/2014/main" id="{D4CA1419-C693-EB7C-8079-7FC11D58A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00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55" name="Picture 254" descr=".">
          <a:extLst>
            <a:ext uri="{FF2B5EF4-FFF2-40B4-BE49-F238E27FC236}">
              <a16:creationId xmlns:a16="http://schemas.microsoft.com/office/drawing/2014/main" id="{F617CFC0-22A8-A990-6783-3591B6047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56" name="Picture 255" descr=".">
          <a:extLst>
            <a:ext uri="{FF2B5EF4-FFF2-40B4-BE49-F238E27FC236}">
              <a16:creationId xmlns:a16="http://schemas.microsoft.com/office/drawing/2014/main" id="{BD67F418-623A-7FFB-4D32-97F686925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19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59" name="Picture 258" descr=".">
          <a:extLst>
            <a:ext uri="{FF2B5EF4-FFF2-40B4-BE49-F238E27FC236}">
              <a16:creationId xmlns:a16="http://schemas.microsoft.com/office/drawing/2014/main" id="{F10C045D-219B-EDE0-13AA-C9B04B595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60" name="Picture 259" descr=".">
          <a:extLst>
            <a:ext uri="{FF2B5EF4-FFF2-40B4-BE49-F238E27FC236}">
              <a16:creationId xmlns:a16="http://schemas.microsoft.com/office/drawing/2014/main" id="{DA067646-EDAB-32E9-A43F-AB3243FD4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38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63" name="Picture 262" descr=".">
          <a:extLst>
            <a:ext uri="{FF2B5EF4-FFF2-40B4-BE49-F238E27FC236}">
              <a16:creationId xmlns:a16="http://schemas.microsoft.com/office/drawing/2014/main" id="{1F48DD84-9D31-0EBD-33DF-D115998C2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64" name="Picture 263" descr=".">
          <a:extLst>
            <a:ext uri="{FF2B5EF4-FFF2-40B4-BE49-F238E27FC236}">
              <a16:creationId xmlns:a16="http://schemas.microsoft.com/office/drawing/2014/main" id="{2F944D88-5CC6-9C40-D1DB-E74F14FD7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57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67" name="Picture 266" descr=".">
          <a:extLst>
            <a:ext uri="{FF2B5EF4-FFF2-40B4-BE49-F238E27FC236}">
              <a16:creationId xmlns:a16="http://schemas.microsoft.com/office/drawing/2014/main" id="{B61D8614-8F3D-745C-4F79-6A0D4E252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68" name="Picture 267" descr=".">
          <a:extLst>
            <a:ext uri="{FF2B5EF4-FFF2-40B4-BE49-F238E27FC236}">
              <a16:creationId xmlns:a16="http://schemas.microsoft.com/office/drawing/2014/main" id="{006604D1-30E5-D409-AFD3-2429E00D9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76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71" name="Picture 270" descr=".">
          <a:extLst>
            <a:ext uri="{FF2B5EF4-FFF2-40B4-BE49-F238E27FC236}">
              <a16:creationId xmlns:a16="http://schemas.microsoft.com/office/drawing/2014/main" id="{973E2518-077F-F4B0-9E57-3EDF44A44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72" name="Picture 271" descr=".">
          <a:extLst>
            <a:ext uri="{FF2B5EF4-FFF2-40B4-BE49-F238E27FC236}">
              <a16:creationId xmlns:a16="http://schemas.microsoft.com/office/drawing/2014/main" id="{E4360468-5C4A-0671-6B50-B23E82BAC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95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75" name="Picture 274" descr=".">
          <a:extLst>
            <a:ext uri="{FF2B5EF4-FFF2-40B4-BE49-F238E27FC236}">
              <a16:creationId xmlns:a16="http://schemas.microsoft.com/office/drawing/2014/main" id="{120337EE-193B-03CA-5485-3AD08C97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76" name="Picture 275" descr=".">
          <a:extLst>
            <a:ext uri="{FF2B5EF4-FFF2-40B4-BE49-F238E27FC236}">
              <a16:creationId xmlns:a16="http://schemas.microsoft.com/office/drawing/2014/main" id="{D4ACA31F-F26A-4F02-7ED4-78BC194D9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14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79" name="Picture 278" descr=".">
          <a:extLst>
            <a:ext uri="{FF2B5EF4-FFF2-40B4-BE49-F238E27FC236}">
              <a16:creationId xmlns:a16="http://schemas.microsoft.com/office/drawing/2014/main" id="{FF5CDFB6-6A69-7B7F-FCC4-0A23806B3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80" name="Picture 279" descr=".">
          <a:extLst>
            <a:ext uri="{FF2B5EF4-FFF2-40B4-BE49-F238E27FC236}">
              <a16:creationId xmlns:a16="http://schemas.microsoft.com/office/drawing/2014/main" id="{40667333-9C44-F09D-F9EA-244D4F04F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83" name="Picture 282" descr=".">
          <a:extLst>
            <a:ext uri="{FF2B5EF4-FFF2-40B4-BE49-F238E27FC236}">
              <a16:creationId xmlns:a16="http://schemas.microsoft.com/office/drawing/2014/main" id="{9C43D400-27A1-F0CD-D291-BC5C63237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84" name="Picture 283" descr=".">
          <a:extLst>
            <a:ext uri="{FF2B5EF4-FFF2-40B4-BE49-F238E27FC236}">
              <a16:creationId xmlns:a16="http://schemas.microsoft.com/office/drawing/2014/main" id="{99FEF8D8-BF02-82B2-5598-A9E8D2462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52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87" name="Picture 286" descr=".">
          <a:extLst>
            <a:ext uri="{FF2B5EF4-FFF2-40B4-BE49-F238E27FC236}">
              <a16:creationId xmlns:a16="http://schemas.microsoft.com/office/drawing/2014/main" id="{69645AA5-97B6-CD41-23FA-0FCFA9D0D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88" name="Picture 287" descr=".">
          <a:extLst>
            <a:ext uri="{FF2B5EF4-FFF2-40B4-BE49-F238E27FC236}">
              <a16:creationId xmlns:a16="http://schemas.microsoft.com/office/drawing/2014/main" id="{D4EB55DA-1413-4868-2C55-FA14ADF59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71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91" name="Picture 290" descr=".">
          <a:extLst>
            <a:ext uri="{FF2B5EF4-FFF2-40B4-BE49-F238E27FC236}">
              <a16:creationId xmlns:a16="http://schemas.microsoft.com/office/drawing/2014/main" id="{91B74E5B-692D-1AB5-FEFD-275D12329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92" name="Picture 291" descr=".">
          <a:extLst>
            <a:ext uri="{FF2B5EF4-FFF2-40B4-BE49-F238E27FC236}">
              <a16:creationId xmlns:a16="http://schemas.microsoft.com/office/drawing/2014/main" id="{6A0E464C-7F81-B072-5B38-0E064CC9D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90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95" name="Picture 294" descr=".">
          <a:extLst>
            <a:ext uri="{FF2B5EF4-FFF2-40B4-BE49-F238E27FC236}">
              <a16:creationId xmlns:a16="http://schemas.microsoft.com/office/drawing/2014/main" id="{1752DCE5-6B0F-DEE5-6200-761A84035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296" name="Picture 295" descr=".">
          <a:extLst>
            <a:ext uri="{FF2B5EF4-FFF2-40B4-BE49-F238E27FC236}">
              <a16:creationId xmlns:a16="http://schemas.microsoft.com/office/drawing/2014/main" id="{4D1A3C56-19FD-C9C5-EFA5-BBDC239B7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09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299" name="Picture 298" descr=".">
          <a:extLst>
            <a:ext uri="{FF2B5EF4-FFF2-40B4-BE49-F238E27FC236}">
              <a16:creationId xmlns:a16="http://schemas.microsoft.com/office/drawing/2014/main" id="{81F958DC-74E3-8B69-4BB0-C7236E665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00" name="Picture 299" descr=".">
          <a:extLst>
            <a:ext uri="{FF2B5EF4-FFF2-40B4-BE49-F238E27FC236}">
              <a16:creationId xmlns:a16="http://schemas.microsoft.com/office/drawing/2014/main" id="{FD1DA055-F538-F6B0-4DF5-512D35DE0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28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03" name="Picture 302" descr=".">
          <a:extLst>
            <a:ext uri="{FF2B5EF4-FFF2-40B4-BE49-F238E27FC236}">
              <a16:creationId xmlns:a16="http://schemas.microsoft.com/office/drawing/2014/main" id="{3F475E16-1C0C-02DB-0533-03B84D5BB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04" name="Picture 303" descr=".">
          <a:extLst>
            <a:ext uri="{FF2B5EF4-FFF2-40B4-BE49-F238E27FC236}">
              <a16:creationId xmlns:a16="http://schemas.microsoft.com/office/drawing/2014/main" id="{B3A9FF69-2065-E096-6FC7-C8C78FDEC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47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07" name="Picture 306" descr=".">
          <a:extLst>
            <a:ext uri="{FF2B5EF4-FFF2-40B4-BE49-F238E27FC236}">
              <a16:creationId xmlns:a16="http://schemas.microsoft.com/office/drawing/2014/main" id="{932CE536-F7C1-0174-4271-8DADBBE3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08" name="Picture 307" descr=".">
          <a:extLst>
            <a:ext uri="{FF2B5EF4-FFF2-40B4-BE49-F238E27FC236}">
              <a16:creationId xmlns:a16="http://schemas.microsoft.com/office/drawing/2014/main" id="{0A5C57C4-5CFC-4827-E465-EC46E99FD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66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11" name="Picture 310" descr=".">
          <a:extLst>
            <a:ext uri="{FF2B5EF4-FFF2-40B4-BE49-F238E27FC236}">
              <a16:creationId xmlns:a16="http://schemas.microsoft.com/office/drawing/2014/main" id="{F5E29EC1-B6C8-8AB7-C8C1-6C7AE256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12" name="Picture 311" descr=".">
          <a:extLst>
            <a:ext uri="{FF2B5EF4-FFF2-40B4-BE49-F238E27FC236}">
              <a16:creationId xmlns:a16="http://schemas.microsoft.com/office/drawing/2014/main" id="{743E6E47-C4F4-139D-4EE1-31E96D9B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85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15" name="Picture 314" descr=".">
          <a:extLst>
            <a:ext uri="{FF2B5EF4-FFF2-40B4-BE49-F238E27FC236}">
              <a16:creationId xmlns:a16="http://schemas.microsoft.com/office/drawing/2014/main" id="{D042EDAD-B5BB-B6FD-9060-9E6F91661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16" name="Picture 315" descr=".">
          <a:extLst>
            <a:ext uri="{FF2B5EF4-FFF2-40B4-BE49-F238E27FC236}">
              <a16:creationId xmlns:a16="http://schemas.microsoft.com/office/drawing/2014/main" id="{14B51322-3B3B-6717-C5AC-685D49D6C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04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19" name="Picture 318" descr=".">
          <a:extLst>
            <a:ext uri="{FF2B5EF4-FFF2-40B4-BE49-F238E27FC236}">
              <a16:creationId xmlns:a16="http://schemas.microsoft.com/office/drawing/2014/main" id="{DB70F812-7E06-C262-262C-6B320C996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20" name="Picture 319" descr=".">
          <a:extLst>
            <a:ext uri="{FF2B5EF4-FFF2-40B4-BE49-F238E27FC236}">
              <a16:creationId xmlns:a16="http://schemas.microsoft.com/office/drawing/2014/main" id="{FCCD04C9-D2D9-2D5E-7A22-7021A63D5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23" name="Picture 322" descr=".">
          <a:extLst>
            <a:ext uri="{FF2B5EF4-FFF2-40B4-BE49-F238E27FC236}">
              <a16:creationId xmlns:a16="http://schemas.microsoft.com/office/drawing/2014/main" id="{DCB20E03-F228-ECC4-C96C-25CB8C74B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24" name="Picture 323" descr=".">
          <a:extLst>
            <a:ext uri="{FF2B5EF4-FFF2-40B4-BE49-F238E27FC236}">
              <a16:creationId xmlns:a16="http://schemas.microsoft.com/office/drawing/2014/main" id="{E0BC8DDC-2EB2-86FF-7D33-F1FADC4D9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43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27" name="Picture 326" descr=".">
          <a:extLst>
            <a:ext uri="{FF2B5EF4-FFF2-40B4-BE49-F238E27FC236}">
              <a16:creationId xmlns:a16="http://schemas.microsoft.com/office/drawing/2014/main" id="{EEEC7EB0-2CA7-B80E-B01E-77577C13E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28" name="Picture 327" descr=".">
          <a:extLst>
            <a:ext uri="{FF2B5EF4-FFF2-40B4-BE49-F238E27FC236}">
              <a16:creationId xmlns:a16="http://schemas.microsoft.com/office/drawing/2014/main" id="{ED896A57-774C-6A4B-4CDF-A7137B7C6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62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31" name="Picture 330" descr=".">
          <a:extLst>
            <a:ext uri="{FF2B5EF4-FFF2-40B4-BE49-F238E27FC236}">
              <a16:creationId xmlns:a16="http://schemas.microsoft.com/office/drawing/2014/main" id="{74480F72-9174-83B7-2309-874168BBE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32" name="Picture 331" descr=".">
          <a:extLst>
            <a:ext uri="{FF2B5EF4-FFF2-40B4-BE49-F238E27FC236}">
              <a16:creationId xmlns:a16="http://schemas.microsoft.com/office/drawing/2014/main" id="{443C3BC4-F5FC-3167-D6A4-64AAF4D05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81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35" name="Picture 334" descr=".">
          <a:extLst>
            <a:ext uri="{FF2B5EF4-FFF2-40B4-BE49-F238E27FC236}">
              <a16:creationId xmlns:a16="http://schemas.microsoft.com/office/drawing/2014/main" id="{2663E3F8-62C6-1BD2-EF39-81EA57A06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36" name="Picture 335" descr=".">
          <a:extLst>
            <a:ext uri="{FF2B5EF4-FFF2-40B4-BE49-F238E27FC236}">
              <a16:creationId xmlns:a16="http://schemas.microsoft.com/office/drawing/2014/main" id="{9099FF12-5BA5-E1C4-F72E-BF771642C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00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39" name="Picture 338" descr=".">
          <a:extLst>
            <a:ext uri="{FF2B5EF4-FFF2-40B4-BE49-F238E27FC236}">
              <a16:creationId xmlns:a16="http://schemas.microsoft.com/office/drawing/2014/main" id="{061D47D4-4930-E3C8-1D27-7332D3FE7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40" name="Picture 339" descr=".">
          <a:extLst>
            <a:ext uri="{FF2B5EF4-FFF2-40B4-BE49-F238E27FC236}">
              <a16:creationId xmlns:a16="http://schemas.microsoft.com/office/drawing/2014/main" id="{DD7FF01D-BFEB-9322-9BC5-488F457E7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19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43" name="Picture 342" descr=".">
          <a:extLst>
            <a:ext uri="{FF2B5EF4-FFF2-40B4-BE49-F238E27FC236}">
              <a16:creationId xmlns:a16="http://schemas.microsoft.com/office/drawing/2014/main" id="{48777B6C-4BCC-5589-629A-C655AC6FB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44" name="Picture 343" descr=".">
          <a:extLst>
            <a:ext uri="{FF2B5EF4-FFF2-40B4-BE49-F238E27FC236}">
              <a16:creationId xmlns:a16="http://schemas.microsoft.com/office/drawing/2014/main" id="{AD1B1C27-028D-328C-88C2-ACCA59D54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38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47" name="Picture 346" descr=".">
          <a:extLst>
            <a:ext uri="{FF2B5EF4-FFF2-40B4-BE49-F238E27FC236}">
              <a16:creationId xmlns:a16="http://schemas.microsoft.com/office/drawing/2014/main" id="{8CFDDEA9-1824-D88B-C162-5C65C6AA3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48" name="Picture 347" descr=".">
          <a:extLst>
            <a:ext uri="{FF2B5EF4-FFF2-40B4-BE49-F238E27FC236}">
              <a16:creationId xmlns:a16="http://schemas.microsoft.com/office/drawing/2014/main" id="{9311454F-C938-E506-3E60-3A1D26835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57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51" name="Picture 350" descr=".">
          <a:extLst>
            <a:ext uri="{FF2B5EF4-FFF2-40B4-BE49-F238E27FC236}">
              <a16:creationId xmlns:a16="http://schemas.microsoft.com/office/drawing/2014/main" id="{7445244C-7EB2-DC1D-FD0B-969F94310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52" name="Picture 351" descr=".">
          <a:extLst>
            <a:ext uri="{FF2B5EF4-FFF2-40B4-BE49-F238E27FC236}">
              <a16:creationId xmlns:a16="http://schemas.microsoft.com/office/drawing/2014/main" id="{59D9D922-E928-9D97-69D1-AE3F78A2E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76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55" name="Picture 354" descr=".">
          <a:extLst>
            <a:ext uri="{FF2B5EF4-FFF2-40B4-BE49-F238E27FC236}">
              <a16:creationId xmlns:a16="http://schemas.microsoft.com/office/drawing/2014/main" id="{0BFBD4D5-711D-6BC9-F57E-900CF0C54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56" name="Picture 355" descr=".">
          <a:extLst>
            <a:ext uri="{FF2B5EF4-FFF2-40B4-BE49-F238E27FC236}">
              <a16:creationId xmlns:a16="http://schemas.microsoft.com/office/drawing/2014/main" id="{2996E445-F986-6D4D-07B2-A1D19BB0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95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59" name="Picture 358" descr=".">
          <a:extLst>
            <a:ext uri="{FF2B5EF4-FFF2-40B4-BE49-F238E27FC236}">
              <a16:creationId xmlns:a16="http://schemas.microsoft.com/office/drawing/2014/main" id="{9E01F1CE-24EE-B806-0930-890893A2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60" name="Picture 359" descr=".">
          <a:extLst>
            <a:ext uri="{FF2B5EF4-FFF2-40B4-BE49-F238E27FC236}">
              <a16:creationId xmlns:a16="http://schemas.microsoft.com/office/drawing/2014/main" id="{42258CBE-504A-35F9-66D2-5ADF64AD6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63" name="Picture 362" descr=".">
          <a:extLst>
            <a:ext uri="{FF2B5EF4-FFF2-40B4-BE49-F238E27FC236}">
              <a16:creationId xmlns:a16="http://schemas.microsoft.com/office/drawing/2014/main" id="{0A5176DC-B984-C8DC-296C-72AC2BC7A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64" name="Picture 363" descr=".">
          <a:extLst>
            <a:ext uri="{FF2B5EF4-FFF2-40B4-BE49-F238E27FC236}">
              <a16:creationId xmlns:a16="http://schemas.microsoft.com/office/drawing/2014/main" id="{93C353B3-327C-352F-ACA4-E48243665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33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67" name="Picture 366" descr=".">
          <a:extLst>
            <a:ext uri="{FF2B5EF4-FFF2-40B4-BE49-F238E27FC236}">
              <a16:creationId xmlns:a16="http://schemas.microsoft.com/office/drawing/2014/main" id="{8B221DF1-501A-D028-EC88-90F8252C9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68" name="Picture 367" descr=".">
          <a:extLst>
            <a:ext uri="{FF2B5EF4-FFF2-40B4-BE49-F238E27FC236}">
              <a16:creationId xmlns:a16="http://schemas.microsoft.com/office/drawing/2014/main" id="{E120BE1F-8ACA-FC04-4CD0-5BC314886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52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71" name="Picture 370" descr=".">
          <a:extLst>
            <a:ext uri="{FF2B5EF4-FFF2-40B4-BE49-F238E27FC236}">
              <a16:creationId xmlns:a16="http://schemas.microsoft.com/office/drawing/2014/main" id="{E380E601-6D1C-08A4-52E8-9A7D04DE1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72" name="Picture 371" descr=".">
          <a:extLst>
            <a:ext uri="{FF2B5EF4-FFF2-40B4-BE49-F238E27FC236}">
              <a16:creationId xmlns:a16="http://schemas.microsoft.com/office/drawing/2014/main" id="{93B8C621-6F49-49B0-EF9A-41AB0C74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71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75" name="Picture 374" descr=".">
          <a:extLst>
            <a:ext uri="{FF2B5EF4-FFF2-40B4-BE49-F238E27FC236}">
              <a16:creationId xmlns:a16="http://schemas.microsoft.com/office/drawing/2014/main" id="{21AA0FA9-BAB8-3A50-D590-A04685441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76" name="Picture 375" descr=".">
          <a:extLst>
            <a:ext uri="{FF2B5EF4-FFF2-40B4-BE49-F238E27FC236}">
              <a16:creationId xmlns:a16="http://schemas.microsoft.com/office/drawing/2014/main" id="{DFB19B7F-C705-24FB-AB5F-070279A01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90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79" name="Picture 378" descr=".">
          <a:extLst>
            <a:ext uri="{FF2B5EF4-FFF2-40B4-BE49-F238E27FC236}">
              <a16:creationId xmlns:a16="http://schemas.microsoft.com/office/drawing/2014/main" id="{06B1AE9E-B88B-3DBA-3C7E-D0DC70E48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80" name="Picture 379" descr=".">
          <a:extLst>
            <a:ext uri="{FF2B5EF4-FFF2-40B4-BE49-F238E27FC236}">
              <a16:creationId xmlns:a16="http://schemas.microsoft.com/office/drawing/2014/main" id="{1CEFC67A-7450-0DF5-2694-1DFC84C94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09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83" name="Picture 382" descr=".">
          <a:extLst>
            <a:ext uri="{FF2B5EF4-FFF2-40B4-BE49-F238E27FC236}">
              <a16:creationId xmlns:a16="http://schemas.microsoft.com/office/drawing/2014/main" id="{D0200BE4-1F61-14B0-3B09-D7D3B6A16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84" name="Picture 383" descr=".">
          <a:extLst>
            <a:ext uri="{FF2B5EF4-FFF2-40B4-BE49-F238E27FC236}">
              <a16:creationId xmlns:a16="http://schemas.microsoft.com/office/drawing/2014/main" id="{8CA0F13A-D417-1375-9BB7-19568B72C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28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87" name="Picture 386" descr=".">
          <a:extLst>
            <a:ext uri="{FF2B5EF4-FFF2-40B4-BE49-F238E27FC236}">
              <a16:creationId xmlns:a16="http://schemas.microsoft.com/office/drawing/2014/main" id="{43B79C17-9D9F-33FF-E2A7-4462A9169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88" name="Picture 387" descr=".">
          <a:extLst>
            <a:ext uri="{FF2B5EF4-FFF2-40B4-BE49-F238E27FC236}">
              <a16:creationId xmlns:a16="http://schemas.microsoft.com/office/drawing/2014/main" id="{1868B4F5-9286-C291-3A31-FCDA9D5BB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47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91" name="Picture 390" descr=".">
          <a:extLst>
            <a:ext uri="{FF2B5EF4-FFF2-40B4-BE49-F238E27FC236}">
              <a16:creationId xmlns:a16="http://schemas.microsoft.com/office/drawing/2014/main" id="{6A66BE9D-FC7D-8DC8-721B-EE530A60C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92" name="Picture 391" descr=".">
          <a:extLst>
            <a:ext uri="{FF2B5EF4-FFF2-40B4-BE49-F238E27FC236}">
              <a16:creationId xmlns:a16="http://schemas.microsoft.com/office/drawing/2014/main" id="{6B554B75-7393-99F4-5CC1-693FFD314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66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95" name="Picture 394" descr=".">
          <a:extLst>
            <a:ext uri="{FF2B5EF4-FFF2-40B4-BE49-F238E27FC236}">
              <a16:creationId xmlns:a16="http://schemas.microsoft.com/office/drawing/2014/main" id="{DD8BBA92-9B16-6F73-A90A-60E7A152C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396" name="Picture 395" descr=".">
          <a:extLst>
            <a:ext uri="{FF2B5EF4-FFF2-40B4-BE49-F238E27FC236}">
              <a16:creationId xmlns:a16="http://schemas.microsoft.com/office/drawing/2014/main" id="{B3A3BE31-ACA4-0ED0-5F60-49291309C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85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399" name="Picture 398" descr=".">
          <a:extLst>
            <a:ext uri="{FF2B5EF4-FFF2-40B4-BE49-F238E27FC236}">
              <a16:creationId xmlns:a16="http://schemas.microsoft.com/office/drawing/2014/main" id="{5E5466CF-F57D-DFFE-A7E5-0D4F52B89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00" name="Picture 399" descr=".">
          <a:extLst>
            <a:ext uri="{FF2B5EF4-FFF2-40B4-BE49-F238E27FC236}">
              <a16:creationId xmlns:a16="http://schemas.microsoft.com/office/drawing/2014/main" id="{CED2502D-CF16-8912-5010-2B13CE2C9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03" name="Picture 402" descr=".">
          <a:extLst>
            <a:ext uri="{FF2B5EF4-FFF2-40B4-BE49-F238E27FC236}">
              <a16:creationId xmlns:a16="http://schemas.microsoft.com/office/drawing/2014/main" id="{9F73D6B4-222F-AA43-4C66-F8BCABFAE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04" name="Picture 403" descr=".">
          <a:extLst>
            <a:ext uri="{FF2B5EF4-FFF2-40B4-BE49-F238E27FC236}">
              <a16:creationId xmlns:a16="http://schemas.microsoft.com/office/drawing/2014/main" id="{AFC0EE38-E8AC-A960-38B3-3E4F4C754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24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07" name="Picture 406" descr=".">
          <a:extLst>
            <a:ext uri="{FF2B5EF4-FFF2-40B4-BE49-F238E27FC236}">
              <a16:creationId xmlns:a16="http://schemas.microsoft.com/office/drawing/2014/main" id="{41B289AF-BF43-DD2B-7137-B8EFC4472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08" name="Picture 407" descr=".">
          <a:extLst>
            <a:ext uri="{FF2B5EF4-FFF2-40B4-BE49-F238E27FC236}">
              <a16:creationId xmlns:a16="http://schemas.microsoft.com/office/drawing/2014/main" id="{6E3B5D3D-B40B-AA11-AF2D-212D2EE8F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43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11" name="Picture 410" descr=".">
          <a:extLst>
            <a:ext uri="{FF2B5EF4-FFF2-40B4-BE49-F238E27FC236}">
              <a16:creationId xmlns:a16="http://schemas.microsoft.com/office/drawing/2014/main" id="{DF15EA41-D7D8-03F0-FD24-B27EB9723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12" name="Picture 411" descr=".">
          <a:extLst>
            <a:ext uri="{FF2B5EF4-FFF2-40B4-BE49-F238E27FC236}">
              <a16:creationId xmlns:a16="http://schemas.microsoft.com/office/drawing/2014/main" id="{8DB77ECF-6E59-F8CC-B682-2E3C9FD0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62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15" name="Picture 414" descr=".">
          <a:extLst>
            <a:ext uri="{FF2B5EF4-FFF2-40B4-BE49-F238E27FC236}">
              <a16:creationId xmlns:a16="http://schemas.microsoft.com/office/drawing/2014/main" id="{3C4855D9-13C8-86B7-F2A2-DCEA8D12E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16" name="Picture 415" descr=".">
          <a:extLst>
            <a:ext uri="{FF2B5EF4-FFF2-40B4-BE49-F238E27FC236}">
              <a16:creationId xmlns:a16="http://schemas.microsoft.com/office/drawing/2014/main" id="{5A3C4148-C13E-946F-43FD-E3A08F695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81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19" name="Picture 418" descr=".">
          <a:extLst>
            <a:ext uri="{FF2B5EF4-FFF2-40B4-BE49-F238E27FC236}">
              <a16:creationId xmlns:a16="http://schemas.microsoft.com/office/drawing/2014/main" id="{C14E790F-DD24-3D0C-A7A0-39A24F386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20" name="Picture 419" descr=".">
          <a:extLst>
            <a:ext uri="{FF2B5EF4-FFF2-40B4-BE49-F238E27FC236}">
              <a16:creationId xmlns:a16="http://schemas.microsoft.com/office/drawing/2014/main" id="{38D1B68E-523A-8203-AA19-527D4A0C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00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23" name="Picture 422" descr=".">
          <a:extLst>
            <a:ext uri="{FF2B5EF4-FFF2-40B4-BE49-F238E27FC236}">
              <a16:creationId xmlns:a16="http://schemas.microsoft.com/office/drawing/2014/main" id="{5BC134AB-A479-073D-C151-6E4E25A80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24" name="Picture 423" descr=".">
          <a:extLst>
            <a:ext uri="{FF2B5EF4-FFF2-40B4-BE49-F238E27FC236}">
              <a16:creationId xmlns:a16="http://schemas.microsoft.com/office/drawing/2014/main" id="{E3D3D9A1-8519-4C05-BA63-2CCE13791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19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27" name="Picture 426" descr=".">
          <a:extLst>
            <a:ext uri="{FF2B5EF4-FFF2-40B4-BE49-F238E27FC236}">
              <a16:creationId xmlns:a16="http://schemas.microsoft.com/office/drawing/2014/main" id="{425531AA-A1E0-AD1D-0405-42169D193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28" name="Picture 427" descr=".">
          <a:extLst>
            <a:ext uri="{FF2B5EF4-FFF2-40B4-BE49-F238E27FC236}">
              <a16:creationId xmlns:a16="http://schemas.microsoft.com/office/drawing/2014/main" id="{9772F0BA-BCE1-36A5-3B9A-DC9E565CD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38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31" name="Picture 430" descr=".">
          <a:extLst>
            <a:ext uri="{FF2B5EF4-FFF2-40B4-BE49-F238E27FC236}">
              <a16:creationId xmlns:a16="http://schemas.microsoft.com/office/drawing/2014/main" id="{D8A08CCB-C9B0-9983-57D1-995AD651A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32" name="Picture 431" descr=".">
          <a:extLst>
            <a:ext uri="{FF2B5EF4-FFF2-40B4-BE49-F238E27FC236}">
              <a16:creationId xmlns:a16="http://schemas.microsoft.com/office/drawing/2014/main" id="{C2C241F7-4DE4-66F0-72CF-7900E87FD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57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35" name="Picture 434" descr=".">
          <a:extLst>
            <a:ext uri="{FF2B5EF4-FFF2-40B4-BE49-F238E27FC236}">
              <a16:creationId xmlns:a16="http://schemas.microsoft.com/office/drawing/2014/main" id="{219F74F3-9A8F-FC8F-E2F4-EF2E65BD7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36" name="Picture 435" descr=".">
          <a:extLst>
            <a:ext uri="{FF2B5EF4-FFF2-40B4-BE49-F238E27FC236}">
              <a16:creationId xmlns:a16="http://schemas.microsoft.com/office/drawing/2014/main" id="{FBC2DB5E-1A14-68A8-D000-4BF7E325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76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39" name="Picture 438" descr=".">
          <a:extLst>
            <a:ext uri="{FF2B5EF4-FFF2-40B4-BE49-F238E27FC236}">
              <a16:creationId xmlns:a16="http://schemas.microsoft.com/office/drawing/2014/main" id="{331830C8-9DF3-8982-EDB8-C2D4C0BC8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40" name="Picture 439" descr=".">
          <a:extLst>
            <a:ext uri="{FF2B5EF4-FFF2-40B4-BE49-F238E27FC236}">
              <a16:creationId xmlns:a16="http://schemas.microsoft.com/office/drawing/2014/main" id="{11EDA094-A174-27FE-4955-0490A86DC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43" name="Picture 442" descr=".">
          <a:extLst>
            <a:ext uri="{FF2B5EF4-FFF2-40B4-BE49-F238E27FC236}">
              <a16:creationId xmlns:a16="http://schemas.microsoft.com/office/drawing/2014/main" id="{43C745B1-D7C7-E3FB-250A-DB3546622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44" name="Picture 443" descr=".">
          <a:extLst>
            <a:ext uri="{FF2B5EF4-FFF2-40B4-BE49-F238E27FC236}">
              <a16:creationId xmlns:a16="http://schemas.microsoft.com/office/drawing/2014/main" id="{49C77A94-A477-CA5A-898A-D9B4AB661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14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47" name="Picture 446" descr=".">
          <a:extLst>
            <a:ext uri="{FF2B5EF4-FFF2-40B4-BE49-F238E27FC236}">
              <a16:creationId xmlns:a16="http://schemas.microsoft.com/office/drawing/2014/main" id="{FF2124B3-F030-A4CE-53AA-3EB539597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48" name="Picture 447" descr=".">
          <a:extLst>
            <a:ext uri="{FF2B5EF4-FFF2-40B4-BE49-F238E27FC236}">
              <a16:creationId xmlns:a16="http://schemas.microsoft.com/office/drawing/2014/main" id="{2A3C8D73-4D51-3AD6-56F8-53A07E469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33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51" name="Picture 450" descr=".">
          <a:extLst>
            <a:ext uri="{FF2B5EF4-FFF2-40B4-BE49-F238E27FC236}">
              <a16:creationId xmlns:a16="http://schemas.microsoft.com/office/drawing/2014/main" id="{66D1FA55-2C07-2AA5-29FF-7804AD74A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52" name="Picture 451" descr=".">
          <a:extLst>
            <a:ext uri="{FF2B5EF4-FFF2-40B4-BE49-F238E27FC236}">
              <a16:creationId xmlns:a16="http://schemas.microsoft.com/office/drawing/2014/main" id="{27B46C8A-F2F5-DA2E-DFFE-E475A6C5C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52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55" name="Picture 454" descr=".">
          <a:extLst>
            <a:ext uri="{FF2B5EF4-FFF2-40B4-BE49-F238E27FC236}">
              <a16:creationId xmlns:a16="http://schemas.microsoft.com/office/drawing/2014/main" id="{2BA50D8E-0799-275A-F488-1340A160F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56" name="Picture 455" descr=".">
          <a:extLst>
            <a:ext uri="{FF2B5EF4-FFF2-40B4-BE49-F238E27FC236}">
              <a16:creationId xmlns:a16="http://schemas.microsoft.com/office/drawing/2014/main" id="{6ECA7B21-F2F9-E96B-CAE9-9A191AD32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71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59" name="Picture 458" descr=".">
          <a:extLst>
            <a:ext uri="{FF2B5EF4-FFF2-40B4-BE49-F238E27FC236}">
              <a16:creationId xmlns:a16="http://schemas.microsoft.com/office/drawing/2014/main" id="{845A382F-E7DD-B60D-A5C7-4B8E9FA40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60" name="Picture 459" descr=".">
          <a:extLst>
            <a:ext uri="{FF2B5EF4-FFF2-40B4-BE49-F238E27FC236}">
              <a16:creationId xmlns:a16="http://schemas.microsoft.com/office/drawing/2014/main" id="{125FD021-1D3F-89AA-75FC-F5CDA04A7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90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63" name="Picture 462" descr=".">
          <a:extLst>
            <a:ext uri="{FF2B5EF4-FFF2-40B4-BE49-F238E27FC236}">
              <a16:creationId xmlns:a16="http://schemas.microsoft.com/office/drawing/2014/main" id="{0FA21C7F-8BA7-86E2-7485-6E8E2C9B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64" name="Picture 463" descr=".">
          <a:extLst>
            <a:ext uri="{FF2B5EF4-FFF2-40B4-BE49-F238E27FC236}">
              <a16:creationId xmlns:a16="http://schemas.microsoft.com/office/drawing/2014/main" id="{F256EE4C-C9CB-C09E-9E46-F0E944280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09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67" name="Picture 466" descr=".">
          <a:extLst>
            <a:ext uri="{FF2B5EF4-FFF2-40B4-BE49-F238E27FC236}">
              <a16:creationId xmlns:a16="http://schemas.microsoft.com/office/drawing/2014/main" id="{1250BF99-063C-4079-E668-81D54C3B5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68" name="Picture 467" descr=".">
          <a:extLst>
            <a:ext uri="{FF2B5EF4-FFF2-40B4-BE49-F238E27FC236}">
              <a16:creationId xmlns:a16="http://schemas.microsoft.com/office/drawing/2014/main" id="{B1B8A138-2F74-59B9-4F97-CC4D07CC6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28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71" name="Picture 470" descr=".">
          <a:extLst>
            <a:ext uri="{FF2B5EF4-FFF2-40B4-BE49-F238E27FC236}">
              <a16:creationId xmlns:a16="http://schemas.microsoft.com/office/drawing/2014/main" id="{DF780817-E180-832E-05A7-8A7A52A05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72" name="Picture 471" descr=".">
          <a:extLst>
            <a:ext uri="{FF2B5EF4-FFF2-40B4-BE49-F238E27FC236}">
              <a16:creationId xmlns:a16="http://schemas.microsoft.com/office/drawing/2014/main" id="{885916A2-DD35-36E0-C36E-17A6BE0FA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47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75" name="Picture 474" descr=".">
          <a:extLst>
            <a:ext uri="{FF2B5EF4-FFF2-40B4-BE49-F238E27FC236}">
              <a16:creationId xmlns:a16="http://schemas.microsoft.com/office/drawing/2014/main" id="{6B6DE115-6F85-C3C9-5F83-7F11C4D45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76" name="Picture 475" descr=".">
          <a:extLst>
            <a:ext uri="{FF2B5EF4-FFF2-40B4-BE49-F238E27FC236}">
              <a16:creationId xmlns:a16="http://schemas.microsoft.com/office/drawing/2014/main" id="{4A4A84F7-69A1-78E2-1E88-FB9653516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66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79" name="Picture 478" descr=".">
          <a:extLst>
            <a:ext uri="{FF2B5EF4-FFF2-40B4-BE49-F238E27FC236}">
              <a16:creationId xmlns:a16="http://schemas.microsoft.com/office/drawing/2014/main" id="{D7D62105-0AB7-FB18-D20D-8F5D4E255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452602</xdr:colOff>
      <xdr:row>17</xdr:row>
      <xdr:rowOff>0</xdr:rowOff>
    </xdr:from>
    <xdr:to>
      <xdr:col>0</xdr:col>
      <xdr:colOff>605002</xdr:colOff>
      <xdr:row>18</xdr:row>
      <xdr:rowOff>19050</xdr:rowOff>
    </xdr:to>
    <xdr:pic>
      <xdr:nvPicPr>
        <xdr:cNvPr id="480" name="Picture 479" descr=".">
          <a:extLst>
            <a:ext uri="{FF2B5EF4-FFF2-40B4-BE49-F238E27FC236}">
              <a16:creationId xmlns:a16="http://schemas.microsoft.com/office/drawing/2014/main" id="{3517436D-B27A-3465-8D9B-CBBB7C170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602" y="2368769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83" name="Picture 482" descr=".">
          <a:extLst>
            <a:ext uri="{FF2B5EF4-FFF2-40B4-BE49-F238E27FC236}">
              <a16:creationId xmlns:a16="http://schemas.microsoft.com/office/drawing/2014/main" id="{0D2EC4C5-0C25-4DA9-9A9F-73121FEE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84" name="Picture 483" descr=".">
          <a:extLst>
            <a:ext uri="{FF2B5EF4-FFF2-40B4-BE49-F238E27FC236}">
              <a16:creationId xmlns:a16="http://schemas.microsoft.com/office/drawing/2014/main" id="{94477547-D858-2E41-85FA-00EB475E0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05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87" name="Picture 486" descr=".">
          <a:extLst>
            <a:ext uri="{FF2B5EF4-FFF2-40B4-BE49-F238E27FC236}">
              <a16:creationId xmlns:a16="http://schemas.microsoft.com/office/drawing/2014/main" id="{B27828F7-F8EB-E304-5CE2-3FD7D883C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88" name="Picture 487" descr=".">
          <a:extLst>
            <a:ext uri="{FF2B5EF4-FFF2-40B4-BE49-F238E27FC236}">
              <a16:creationId xmlns:a16="http://schemas.microsoft.com/office/drawing/2014/main" id="{7CCA8D42-015F-3814-3BBB-F9F829CB2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24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91" name="Picture 490" descr=".">
          <a:extLst>
            <a:ext uri="{FF2B5EF4-FFF2-40B4-BE49-F238E27FC236}">
              <a16:creationId xmlns:a16="http://schemas.microsoft.com/office/drawing/2014/main" id="{416C8357-4677-373F-56A6-8A6EB6BC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92" name="Picture 491" descr=".">
          <a:extLst>
            <a:ext uri="{FF2B5EF4-FFF2-40B4-BE49-F238E27FC236}">
              <a16:creationId xmlns:a16="http://schemas.microsoft.com/office/drawing/2014/main" id="{A70B20FE-82F2-D73A-B9C9-09CE4955E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43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95" name="Picture 494" descr=".">
          <a:extLst>
            <a:ext uri="{FF2B5EF4-FFF2-40B4-BE49-F238E27FC236}">
              <a16:creationId xmlns:a16="http://schemas.microsoft.com/office/drawing/2014/main" id="{61875F65-9B6D-5755-00EA-FDA56ACF3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496" name="Picture 495" descr=".">
          <a:extLst>
            <a:ext uri="{FF2B5EF4-FFF2-40B4-BE49-F238E27FC236}">
              <a16:creationId xmlns:a16="http://schemas.microsoft.com/office/drawing/2014/main" id="{E3EFC3D0-8F6F-A5C6-8052-49B74E3E3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62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499" name="Picture 498" descr=".">
          <a:extLst>
            <a:ext uri="{FF2B5EF4-FFF2-40B4-BE49-F238E27FC236}">
              <a16:creationId xmlns:a16="http://schemas.microsoft.com/office/drawing/2014/main" id="{9003FC2A-9D24-1A73-FA08-9BC92C189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500" name="Picture 499" descr=".">
          <a:extLst>
            <a:ext uri="{FF2B5EF4-FFF2-40B4-BE49-F238E27FC236}">
              <a16:creationId xmlns:a16="http://schemas.microsoft.com/office/drawing/2014/main" id="{81C6B490-09EB-639B-7D2D-C0AE7A07A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503" name="Picture 502" descr=".">
          <a:extLst>
            <a:ext uri="{FF2B5EF4-FFF2-40B4-BE49-F238E27FC236}">
              <a16:creationId xmlns:a16="http://schemas.microsoft.com/office/drawing/2014/main" id="{237743EE-58F7-EC74-1DA5-C06681D3F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504" name="Picture 503" descr=".">
          <a:extLst>
            <a:ext uri="{FF2B5EF4-FFF2-40B4-BE49-F238E27FC236}">
              <a16:creationId xmlns:a16="http://schemas.microsoft.com/office/drawing/2014/main" id="{00BD543E-20E5-BA76-8FED-5A656C94D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00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507" name="Picture 506" descr=".">
          <a:extLst>
            <a:ext uri="{FF2B5EF4-FFF2-40B4-BE49-F238E27FC236}">
              <a16:creationId xmlns:a16="http://schemas.microsoft.com/office/drawing/2014/main" id="{82860786-E5F9-0B67-2D99-57AA34432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508" name="Picture 507" descr=".">
          <a:extLst>
            <a:ext uri="{FF2B5EF4-FFF2-40B4-BE49-F238E27FC236}">
              <a16:creationId xmlns:a16="http://schemas.microsoft.com/office/drawing/2014/main" id="{47ED3DD2-2562-ED34-1F5D-B391B8BBE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19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511" name="Picture 510" descr=".">
          <a:extLst>
            <a:ext uri="{FF2B5EF4-FFF2-40B4-BE49-F238E27FC236}">
              <a16:creationId xmlns:a16="http://schemas.microsoft.com/office/drawing/2014/main" id="{6251F07E-0B4C-D1C5-942A-A94A7D6D4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512" name="Picture 511" descr=".">
          <a:extLst>
            <a:ext uri="{FF2B5EF4-FFF2-40B4-BE49-F238E27FC236}">
              <a16:creationId xmlns:a16="http://schemas.microsoft.com/office/drawing/2014/main" id="{9412C5AC-15B8-A39F-195E-677102462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38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515" name="Picture 514" descr=".">
          <a:extLst>
            <a:ext uri="{FF2B5EF4-FFF2-40B4-BE49-F238E27FC236}">
              <a16:creationId xmlns:a16="http://schemas.microsoft.com/office/drawing/2014/main" id="{28D5A2F7-CFF1-4BC2-F4AE-7B268919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516" name="Picture 515" descr=".">
          <a:extLst>
            <a:ext uri="{FF2B5EF4-FFF2-40B4-BE49-F238E27FC236}">
              <a16:creationId xmlns:a16="http://schemas.microsoft.com/office/drawing/2014/main" id="{705B5AA7-F1E7-C3F2-7C08-7D2C2B68A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57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519" name="Picture 518" descr=".">
          <a:extLst>
            <a:ext uri="{FF2B5EF4-FFF2-40B4-BE49-F238E27FC236}">
              <a16:creationId xmlns:a16="http://schemas.microsoft.com/office/drawing/2014/main" id="{FD8C60E3-CA2C-99D2-0CD9-110224F1E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520" name="Picture 519" descr=".">
          <a:extLst>
            <a:ext uri="{FF2B5EF4-FFF2-40B4-BE49-F238E27FC236}">
              <a16:creationId xmlns:a16="http://schemas.microsoft.com/office/drawing/2014/main" id="{1558FD11-BF55-BCEA-8E8C-DB46F9CD5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523" name="Picture 522" descr=".">
          <a:extLst>
            <a:ext uri="{FF2B5EF4-FFF2-40B4-BE49-F238E27FC236}">
              <a16:creationId xmlns:a16="http://schemas.microsoft.com/office/drawing/2014/main" id="{99C8D12D-D0F4-F7BD-0CFE-719C8C084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524" name="Picture 523" descr=".">
          <a:extLst>
            <a:ext uri="{FF2B5EF4-FFF2-40B4-BE49-F238E27FC236}">
              <a16:creationId xmlns:a16="http://schemas.microsoft.com/office/drawing/2014/main" id="{7D6E8358-AAE2-D602-46C8-54CC86F68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95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527" name="Picture 526" descr=".">
          <a:extLst>
            <a:ext uri="{FF2B5EF4-FFF2-40B4-BE49-F238E27FC236}">
              <a16:creationId xmlns:a16="http://schemas.microsoft.com/office/drawing/2014/main" id="{2BAB265B-F497-A31A-E53C-1C3146F0F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528" name="Picture 527" descr=".">
          <a:extLst>
            <a:ext uri="{FF2B5EF4-FFF2-40B4-BE49-F238E27FC236}">
              <a16:creationId xmlns:a16="http://schemas.microsoft.com/office/drawing/2014/main" id="{947EBE21-CC92-4E40-DACE-1943C687C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14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531" name="Picture 530" descr=".">
          <a:extLst>
            <a:ext uri="{FF2B5EF4-FFF2-40B4-BE49-F238E27FC236}">
              <a16:creationId xmlns:a16="http://schemas.microsoft.com/office/drawing/2014/main" id="{A0252504-5DC5-0ABB-B797-995102294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532" name="Picture 531" descr=".">
          <a:extLst>
            <a:ext uri="{FF2B5EF4-FFF2-40B4-BE49-F238E27FC236}">
              <a16:creationId xmlns:a16="http://schemas.microsoft.com/office/drawing/2014/main" id="{647AC517-A305-3A2F-63C5-D9890A3B6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33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535" name="Picture 534" descr=".">
          <a:extLst>
            <a:ext uri="{FF2B5EF4-FFF2-40B4-BE49-F238E27FC236}">
              <a16:creationId xmlns:a16="http://schemas.microsoft.com/office/drawing/2014/main" id="{50BB584E-1A1F-D8C0-F769-0E5352A70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536" name="Picture 535" descr=".">
          <a:extLst>
            <a:ext uri="{FF2B5EF4-FFF2-40B4-BE49-F238E27FC236}">
              <a16:creationId xmlns:a16="http://schemas.microsoft.com/office/drawing/2014/main" id="{6EFF938F-F65C-E03B-3CA8-F700089A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52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539" name="Picture 538" descr=".">
          <a:extLst>
            <a:ext uri="{FF2B5EF4-FFF2-40B4-BE49-F238E27FC236}">
              <a16:creationId xmlns:a16="http://schemas.microsoft.com/office/drawing/2014/main" id="{300199C6-0CBA-5A27-D4C3-F3733553B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540" name="Picture 539" descr=".">
          <a:extLst>
            <a:ext uri="{FF2B5EF4-FFF2-40B4-BE49-F238E27FC236}">
              <a16:creationId xmlns:a16="http://schemas.microsoft.com/office/drawing/2014/main" id="{C4D42DA1-6F7F-AD52-C46B-E099BD0D4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71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543" name="Picture 542" descr=".">
          <a:extLst>
            <a:ext uri="{FF2B5EF4-FFF2-40B4-BE49-F238E27FC236}">
              <a16:creationId xmlns:a16="http://schemas.microsoft.com/office/drawing/2014/main" id="{F11A98DB-A98E-FF7F-A59C-999D5C34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544" name="Picture 543" descr=".">
          <a:extLst>
            <a:ext uri="{FF2B5EF4-FFF2-40B4-BE49-F238E27FC236}">
              <a16:creationId xmlns:a16="http://schemas.microsoft.com/office/drawing/2014/main" id="{253CC763-51D3-20E1-FC55-EDADD518B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90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547" name="Picture 546" descr=".">
          <a:extLst>
            <a:ext uri="{FF2B5EF4-FFF2-40B4-BE49-F238E27FC236}">
              <a16:creationId xmlns:a16="http://schemas.microsoft.com/office/drawing/2014/main" id="{4F72E601-41D2-48FD-9B7A-E54F81E3B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548" name="Picture 547" descr=".">
          <a:extLst>
            <a:ext uri="{FF2B5EF4-FFF2-40B4-BE49-F238E27FC236}">
              <a16:creationId xmlns:a16="http://schemas.microsoft.com/office/drawing/2014/main" id="{469C1B9E-282C-A810-0CCA-2B016A7B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09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551" name="Picture 550" descr=".">
          <a:extLst>
            <a:ext uri="{FF2B5EF4-FFF2-40B4-BE49-F238E27FC236}">
              <a16:creationId xmlns:a16="http://schemas.microsoft.com/office/drawing/2014/main" id="{BA68B291-21C6-8F20-47C4-5DB2CC122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552" name="Picture 551" descr=".">
          <a:extLst>
            <a:ext uri="{FF2B5EF4-FFF2-40B4-BE49-F238E27FC236}">
              <a16:creationId xmlns:a16="http://schemas.microsoft.com/office/drawing/2014/main" id="{97761863-519E-EA2F-FF45-59FEE674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28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555" name="Picture 554" descr=".">
          <a:extLst>
            <a:ext uri="{FF2B5EF4-FFF2-40B4-BE49-F238E27FC236}">
              <a16:creationId xmlns:a16="http://schemas.microsoft.com/office/drawing/2014/main" id="{0D8FF63F-1F2A-B04B-0EDE-789C7C827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556" name="Picture 555" descr=".">
          <a:extLst>
            <a:ext uri="{FF2B5EF4-FFF2-40B4-BE49-F238E27FC236}">
              <a16:creationId xmlns:a16="http://schemas.microsoft.com/office/drawing/2014/main" id="{86D8C92C-DEA6-14E7-B5DD-DF5DCB525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47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559" name="Picture 558" descr=".">
          <a:extLst>
            <a:ext uri="{FF2B5EF4-FFF2-40B4-BE49-F238E27FC236}">
              <a16:creationId xmlns:a16="http://schemas.microsoft.com/office/drawing/2014/main" id="{6AFF55A3-2E0E-BCD9-ED51-5A38738BC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560" name="Picture 559" descr=".">
          <a:extLst>
            <a:ext uri="{FF2B5EF4-FFF2-40B4-BE49-F238E27FC236}">
              <a16:creationId xmlns:a16="http://schemas.microsoft.com/office/drawing/2014/main" id="{FC246887-CA72-7EFE-5D1B-40AB57FDA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563" name="Picture 562" descr=".">
          <a:extLst>
            <a:ext uri="{FF2B5EF4-FFF2-40B4-BE49-F238E27FC236}">
              <a16:creationId xmlns:a16="http://schemas.microsoft.com/office/drawing/2014/main" id="{AFA8467E-C4C0-6166-1797-34AE70D29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564" name="Picture 563" descr=".">
          <a:extLst>
            <a:ext uri="{FF2B5EF4-FFF2-40B4-BE49-F238E27FC236}">
              <a16:creationId xmlns:a16="http://schemas.microsoft.com/office/drawing/2014/main" id="{A3E7CF07-FD8A-6BA7-49D1-6F82C858B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86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18</xdr:row>
      <xdr:rowOff>19050</xdr:rowOff>
    </xdr:to>
    <xdr:pic>
      <xdr:nvPicPr>
        <xdr:cNvPr id="567" name="Picture 566" descr=".">
          <a:extLst>
            <a:ext uri="{FF2B5EF4-FFF2-40B4-BE49-F238E27FC236}">
              <a16:creationId xmlns:a16="http://schemas.microsoft.com/office/drawing/2014/main" id="{A121CAD9-1346-8EEA-6704-56341A2BD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0</xdr:rowOff>
    </xdr:from>
    <xdr:to>
      <xdr:col>0</xdr:col>
      <xdr:colOff>171450</xdr:colOff>
      <xdr:row>18</xdr:row>
      <xdr:rowOff>19050</xdr:rowOff>
    </xdr:to>
    <xdr:pic>
      <xdr:nvPicPr>
        <xdr:cNvPr id="568" name="Picture 567" descr=".">
          <a:extLst>
            <a:ext uri="{FF2B5EF4-FFF2-40B4-BE49-F238E27FC236}">
              <a16:creationId xmlns:a16="http://schemas.microsoft.com/office/drawing/2014/main" id="{D1219889-63D3-D1B7-9ACB-FA17B3F78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705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9525" cy="209550"/>
    <xdr:pic>
      <xdr:nvPicPr>
        <xdr:cNvPr id="571" name="Picture 570" descr=".">
          <a:extLst>
            <a:ext uri="{FF2B5EF4-FFF2-40B4-BE49-F238E27FC236}">
              <a16:creationId xmlns:a16="http://schemas.microsoft.com/office/drawing/2014/main" id="{50C372DE-B6FF-49B1-8334-7589248F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0</xdr:row>
      <xdr:rowOff>0</xdr:rowOff>
    </xdr:from>
    <xdr:ext cx="152400" cy="209550"/>
    <xdr:pic>
      <xdr:nvPicPr>
        <xdr:cNvPr id="572" name="Picture 571" descr=".">
          <a:extLst>
            <a:ext uri="{FF2B5EF4-FFF2-40B4-BE49-F238E27FC236}">
              <a16:creationId xmlns:a16="http://schemas.microsoft.com/office/drawing/2014/main" id="{E990B405-2781-4906-B41E-76F8847F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209550"/>
    <xdr:pic>
      <xdr:nvPicPr>
        <xdr:cNvPr id="573" name="Picture 572" descr=".">
          <a:extLst>
            <a:ext uri="{FF2B5EF4-FFF2-40B4-BE49-F238E27FC236}">
              <a16:creationId xmlns:a16="http://schemas.microsoft.com/office/drawing/2014/main" id="{8279A2FA-0344-4EA6-8AEF-C5BDB3458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0</xdr:row>
      <xdr:rowOff>0</xdr:rowOff>
    </xdr:from>
    <xdr:ext cx="152400" cy="209550"/>
    <xdr:pic>
      <xdr:nvPicPr>
        <xdr:cNvPr id="574" name="Picture 573" descr=".">
          <a:extLst>
            <a:ext uri="{FF2B5EF4-FFF2-40B4-BE49-F238E27FC236}">
              <a16:creationId xmlns:a16="http://schemas.microsoft.com/office/drawing/2014/main" id="{CA49FE2C-E612-4717-B788-6725EE42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5" name="Picture 574" descr=".">
          <a:extLst>
            <a:ext uri="{FF2B5EF4-FFF2-40B4-BE49-F238E27FC236}">
              <a16:creationId xmlns:a16="http://schemas.microsoft.com/office/drawing/2014/main" id="{26C138D7-C823-4818-B925-DD88E8A0C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76" name="Picture 575" descr=".">
          <a:extLst>
            <a:ext uri="{FF2B5EF4-FFF2-40B4-BE49-F238E27FC236}">
              <a16:creationId xmlns:a16="http://schemas.microsoft.com/office/drawing/2014/main" id="{AD9773DC-162E-4504-ABC6-25F2B038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7" name="Picture 576" descr=".">
          <a:extLst>
            <a:ext uri="{FF2B5EF4-FFF2-40B4-BE49-F238E27FC236}">
              <a16:creationId xmlns:a16="http://schemas.microsoft.com/office/drawing/2014/main" id="{A71F88DE-5307-493E-A346-34F1721C3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78" name="Picture 577" descr=".">
          <a:extLst>
            <a:ext uri="{FF2B5EF4-FFF2-40B4-BE49-F238E27FC236}">
              <a16:creationId xmlns:a16="http://schemas.microsoft.com/office/drawing/2014/main" id="{28DADEC6-09C2-482D-A76F-2A628AADF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9" name="Picture 578" descr=".">
          <a:extLst>
            <a:ext uri="{FF2B5EF4-FFF2-40B4-BE49-F238E27FC236}">
              <a16:creationId xmlns:a16="http://schemas.microsoft.com/office/drawing/2014/main" id="{4AF4BD36-2AE1-4FB9-95D0-E1929A2C6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0" name="Picture 579" descr=".">
          <a:extLst>
            <a:ext uri="{FF2B5EF4-FFF2-40B4-BE49-F238E27FC236}">
              <a16:creationId xmlns:a16="http://schemas.microsoft.com/office/drawing/2014/main" id="{F6DE7CD9-EA0B-4AF3-BBD6-CB81D05FC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81" name="Picture 580" descr=".">
          <a:extLst>
            <a:ext uri="{FF2B5EF4-FFF2-40B4-BE49-F238E27FC236}">
              <a16:creationId xmlns:a16="http://schemas.microsoft.com/office/drawing/2014/main" id="{C7F1C118-B8A2-4B97-8158-2B9EAD01F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2" name="Picture 581" descr=".">
          <a:extLst>
            <a:ext uri="{FF2B5EF4-FFF2-40B4-BE49-F238E27FC236}">
              <a16:creationId xmlns:a16="http://schemas.microsoft.com/office/drawing/2014/main" id="{9BED02D7-0B26-49BC-87FA-39987C510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83" name="Picture 582" descr=".">
          <a:extLst>
            <a:ext uri="{FF2B5EF4-FFF2-40B4-BE49-F238E27FC236}">
              <a16:creationId xmlns:a16="http://schemas.microsoft.com/office/drawing/2014/main" id="{8C452E04-F637-400D-B51B-6CBF5402C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4" name="Picture 583" descr=".">
          <a:extLst>
            <a:ext uri="{FF2B5EF4-FFF2-40B4-BE49-F238E27FC236}">
              <a16:creationId xmlns:a16="http://schemas.microsoft.com/office/drawing/2014/main" id="{32786962-BA65-4AA9-825E-556B22A16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09550"/>
    <xdr:pic>
      <xdr:nvPicPr>
        <xdr:cNvPr id="585" name="Picture 584" descr=".">
          <a:extLst>
            <a:ext uri="{FF2B5EF4-FFF2-40B4-BE49-F238E27FC236}">
              <a16:creationId xmlns:a16="http://schemas.microsoft.com/office/drawing/2014/main" id="{E6E5F522-5F37-496A-9F3B-DF284364E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2</xdr:row>
      <xdr:rowOff>0</xdr:rowOff>
    </xdr:from>
    <xdr:ext cx="152400" cy="209550"/>
    <xdr:pic>
      <xdr:nvPicPr>
        <xdr:cNvPr id="586" name="Picture 585" descr=".">
          <a:extLst>
            <a:ext uri="{FF2B5EF4-FFF2-40B4-BE49-F238E27FC236}">
              <a16:creationId xmlns:a16="http://schemas.microsoft.com/office/drawing/2014/main" id="{00F4C34D-E162-49B9-9887-64B426CF7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61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09550"/>
    <xdr:pic>
      <xdr:nvPicPr>
        <xdr:cNvPr id="587" name="Picture 586" descr=".">
          <a:extLst>
            <a:ext uri="{FF2B5EF4-FFF2-40B4-BE49-F238E27FC236}">
              <a16:creationId xmlns:a16="http://schemas.microsoft.com/office/drawing/2014/main" id="{AC7A1897-3453-4465-BFE2-076E49779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2</xdr:row>
      <xdr:rowOff>0</xdr:rowOff>
    </xdr:from>
    <xdr:ext cx="152400" cy="209550"/>
    <xdr:pic>
      <xdr:nvPicPr>
        <xdr:cNvPr id="588" name="Picture 587" descr=".">
          <a:extLst>
            <a:ext uri="{FF2B5EF4-FFF2-40B4-BE49-F238E27FC236}">
              <a16:creationId xmlns:a16="http://schemas.microsoft.com/office/drawing/2014/main" id="{AAC3D7BE-8216-4C0F-85CD-3D2ACE971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89" name="Picture 588" descr=".">
          <a:extLst>
            <a:ext uri="{FF2B5EF4-FFF2-40B4-BE49-F238E27FC236}">
              <a16:creationId xmlns:a16="http://schemas.microsoft.com/office/drawing/2014/main" id="{0D13696B-323A-4B82-899A-0B656DC65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0" name="Picture 589" descr=".">
          <a:extLst>
            <a:ext uri="{FF2B5EF4-FFF2-40B4-BE49-F238E27FC236}">
              <a16:creationId xmlns:a16="http://schemas.microsoft.com/office/drawing/2014/main" id="{B3C0CE7B-CDA6-4E6D-8961-345C428AA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1" name="Picture 590" descr=".">
          <a:extLst>
            <a:ext uri="{FF2B5EF4-FFF2-40B4-BE49-F238E27FC236}">
              <a16:creationId xmlns:a16="http://schemas.microsoft.com/office/drawing/2014/main" id="{879BC2D7-2E7C-4F0E-927C-F428CB628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2" name="Picture 591" descr=".">
          <a:extLst>
            <a:ext uri="{FF2B5EF4-FFF2-40B4-BE49-F238E27FC236}">
              <a16:creationId xmlns:a16="http://schemas.microsoft.com/office/drawing/2014/main" id="{7E541A53-831D-49F5-A0D6-7B07EB95A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3" name="Picture 592" descr=".">
          <a:extLst>
            <a:ext uri="{FF2B5EF4-FFF2-40B4-BE49-F238E27FC236}">
              <a16:creationId xmlns:a16="http://schemas.microsoft.com/office/drawing/2014/main" id="{6995338F-72E2-4319-8930-FA36A1759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4" name="Picture 593" descr=".">
          <a:extLst>
            <a:ext uri="{FF2B5EF4-FFF2-40B4-BE49-F238E27FC236}">
              <a16:creationId xmlns:a16="http://schemas.microsoft.com/office/drawing/2014/main" id="{5713B2F1-8139-4880-8B41-9F68244C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5" name="Picture 594" descr=".">
          <a:extLst>
            <a:ext uri="{FF2B5EF4-FFF2-40B4-BE49-F238E27FC236}">
              <a16:creationId xmlns:a16="http://schemas.microsoft.com/office/drawing/2014/main" id="{7D4DA0CB-3812-4046-AF7A-89456EED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6" name="Picture 595" descr=".">
          <a:extLst>
            <a:ext uri="{FF2B5EF4-FFF2-40B4-BE49-F238E27FC236}">
              <a16:creationId xmlns:a16="http://schemas.microsoft.com/office/drawing/2014/main" id="{3EEA1E09-848D-4835-B52C-C23B677D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7" name="Picture 596" descr=".">
          <a:extLst>
            <a:ext uri="{FF2B5EF4-FFF2-40B4-BE49-F238E27FC236}">
              <a16:creationId xmlns:a16="http://schemas.microsoft.com/office/drawing/2014/main" id="{E3A8833F-B5D8-4861-8AB8-5AA97C84A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8" name="Picture 597" descr=".">
          <a:extLst>
            <a:ext uri="{FF2B5EF4-FFF2-40B4-BE49-F238E27FC236}">
              <a16:creationId xmlns:a16="http://schemas.microsoft.com/office/drawing/2014/main" id="{88C33DF6-A1CD-4EE3-9710-4B56D4CE6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599" name="Picture 598" descr=".">
          <a:extLst>
            <a:ext uri="{FF2B5EF4-FFF2-40B4-BE49-F238E27FC236}">
              <a16:creationId xmlns:a16="http://schemas.microsoft.com/office/drawing/2014/main" id="{FD358A16-9A7A-4FD0-AB9E-7D98F7190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0" name="Picture 599" descr=".">
          <a:extLst>
            <a:ext uri="{FF2B5EF4-FFF2-40B4-BE49-F238E27FC236}">
              <a16:creationId xmlns:a16="http://schemas.microsoft.com/office/drawing/2014/main" id="{7A99978D-11CB-4905-9AE0-E75996D0B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601" name="Picture 600" descr=".">
          <a:extLst>
            <a:ext uri="{FF2B5EF4-FFF2-40B4-BE49-F238E27FC236}">
              <a16:creationId xmlns:a16="http://schemas.microsoft.com/office/drawing/2014/main" id="{24656E45-D797-4FF1-8A8C-2B396E509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2" name="Picture 601" descr=".">
          <a:extLst>
            <a:ext uri="{FF2B5EF4-FFF2-40B4-BE49-F238E27FC236}">
              <a16:creationId xmlns:a16="http://schemas.microsoft.com/office/drawing/2014/main" id="{F711F1D3-B9B2-46A4-B339-6D93E3D3C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603" name="Picture 602" descr=".">
          <a:extLst>
            <a:ext uri="{FF2B5EF4-FFF2-40B4-BE49-F238E27FC236}">
              <a16:creationId xmlns:a16="http://schemas.microsoft.com/office/drawing/2014/main" id="{F2276BE8-2A64-46F7-9EBC-3AF35F76A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4" name="Picture 603" descr=".">
          <a:extLst>
            <a:ext uri="{FF2B5EF4-FFF2-40B4-BE49-F238E27FC236}">
              <a16:creationId xmlns:a16="http://schemas.microsoft.com/office/drawing/2014/main" id="{8ABC3782-61DC-45E4-93B5-9E7D1A425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209550"/>
    <xdr:pic>
      <xdr:nvPicPr>
        <xdr:cNvPr id="605" name="Picture 604" descr=".">
          <a:extLst>
            <a:ext uri="{FF2B5EF4-FFF2-40B4-BE49-F238E27FC236}">
              <a16:creationId xmlns:a16="http://schemas.microsoft.com/office/drawing/2014/main" id="{C7C2C055-AD8E-4739-B9F4-6A2245CD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15</xdr:row>
      <xdr:rowOff>0</xdr:rowOff>
    </xdr:from>
    <xdr:ext cx="152400" cy="209550"/>
    <xdr:pic>
      <xdr:nvPicPr>
        <xdr:cNvPr id="606" name="Picture 605" descr=".">
          <a:extLst>
            <a:ext uri="{FF2B5EF4-FFF2-40B4-BE49-F238E27FC236}">
              <a16:creationId xmlns:a16="http://schemas.microsoft.com/office/drawing/2014/main" id="{9E6A6C5A-788A-4AA4-A8C4-133C7B16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209550"/>
    <xdr:pic>
      <xdr:nvPicPr>
        <xdr:cNvPr id="607" name="Picture 606" descr=".">
          <a:extLst>
            <a:ext uri="{FF2B5EF4-FFF2-40B4-BE49-F238E27FC236}">
              <a16:creationId xmlns:a16="http://schemas.microsoft.com/office/drawing/2014/main" id="{7F0DFE41-BD55-4099-BEF1-043AFABCA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15</xdr:row>
      <xdr:rowOff>0</xdr:rowOff>
    </xdr:from>
    <xdr:ext cx="152400" cy="209550"/>
    <xdr:pic>
      <xdr:nvPicPr>
        <xdr:cNvPr id="608" name="Picture 607" descr=".">
          <a:extLst>
            <a:ext uri="{FF2B5EF4-FFF2-40B4-BE49-F238E27FC236}">
              <a16:creationId xmlns:a16="http://schemas.microsoft.com/office/drawing/2014/main" id="{F853CB85-26E7-4C3E-82C3-9E7422705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209550"/>
    <xdr:pic>
      <xdr:nvPicPr>
        <xdr:cNvPr id="609" name="Picture 608" descr=".">
          <a:extLst>
            <a:ext uri="{FF2B5EF4-FFF2-40B4-BE49-F238E27FC236}">
              <a16:creationId xmlns:a16="http://schemas.microsoft.com/office/drawing/2014/main" id="{2E113CCA-5106-4F70-B9C3-31C95704A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15</xdr:row>
      <xdr:rowOff>0</xdr:rowOff>
    </xdr:from>
    <xdr:ext cx="152400" cy="209550"/>
    <xdr:pic>
      <xdr:nvPicPr>
        <xdr:cNvPr id="610" name="Picture 609" descr=".">
          <a:extLst>
            <a:ext uri="{FF2B5EF4-FFF2-40B4-BE49-F238E27FC236}">
              <a16:creationId xmlns:a16="http://schemas.microsoft.com/office/drawing/2014/main" id="{5C761BF6-0AEC-40D9-9FD9-897D7228D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209550"/>
    <xdr:pic>
      <xdr:nvPicPr>
        <xdr:cNvPr id="611" name="Picture 610" descr=".">
          <a:extLst>
            <a:ext uri="{FF2B5EF4-FFF2-40B4-BE49-F238E27FC236}">
              <a16:creationId xmlns:a16="http://schemas.microsoft.com/office/drawing/2014/main" id="{4139AFDB-D7C4-410F-9A8E-5E8F404AB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15</xdr:row>
      <xdr:rowOff>0</xdr:rowOff>
    </xdr:from>
    <xdr:ext cx="152400" cy="209550"/>
    <xdr:pic>
      <xdr:nvPicPr>
        <xdr:cNvPr id="612" name="Picture 611" descr=".">
          <a:extLst>
            <a:ext uri="{FF2B5EF4-FFF2-40B4-BE49-F238E27FC236}">
              <a16:creationId xmlns:a16="http://schemas.microsoft.com/office/drawing/2014/main" id="{B3EEC571-1DC2-4E04-99F2-06A8FAD69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13" name="Picture 612" descr=".">
          <a:extLst>
            <a:ext uri="{FF2B5EF4-FFF2-40B4-BE49-F238E27FC236}">
              <a16:creationId xmlns:a16="http://schemas.microsoft.com/office/drawing/2014/main" id="{A9315CC3-0928-4FAD-B434-21BF60EB8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14" name="Picture 613" descr=".">
          <a:extLst>
            <a:ext uri="{FF2B5EF4-FFF2-40B4-BE49-F238E27FC236}">
              <a16:creationId xmlns:a16="http://schemas.microsoft.com/office/drawing/2014/main" id="{0070DFD4-B102-46CB-9A6D-85065845F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15" name="Picture 614" descr=".">
          <a:extLst>
            <a:ext uri="{FF2B5EF4-FFF2-40B4-BE49-F238E27FC236}">
              <a16:creationId xmlns:a16="http://schemas.microsoft.com/office/drawing/2014/main" id="{FDE43F12-0AEE-4EAF-9DC6-8C7EC7369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16" name="Picture 615" descr=".">
          <a:extLst>
            <a:ext uri="{FF2B5EF4-FFF2-40B4-BE49-F238E27FC236}">
              <a16:creationId xmlns:a16="http://schemas.microsoft.com/office/drawing/2014/main" id="{4C5F196D-A0DB-48C4-9823-4151FA8F5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17" name="Picture 616" descr=".">
          <a:extLst>
            <a:ext uri="{FF2B5EF4-FFF2-40B4-BE49-F238E27FC236}">
              <a16:creationId xmlns:a16="http://schemas.microsoft.com/office/drawing/2014/main" id="{E40A2151-C698-4E42-8BB8-7BD4AFAD4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18" name="Picture 617" descr=".">
          <a:extLst>
            <a:ext uri="{FF2B5EF4-FFF2-40B4-BE49-F238E27FC236}">
              <a16:creationId xmlns:a16="http://schemas.microsoft.com/office/drawing/2014/main" id="{307F6C07-9006-4812-8578-FAC463B1B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19" name="Picture 618" descr=".">
          <a:extLst>
            <a:ext uri="{FF2B5EF4-FFF2-40B4-BE49-F238E27FC236}">
              <a16:creationId xmlns:a16="http://schemas.microsoft.com/office/drawing/2014/main" id="{17AD4D09-20FA-47B4-AB58-872CE9C4C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20" name="Picture 619" descr=".">
          <a:extLst>
            <a:ext uri="{FF2B5EF4-FFF2-40B4-BE49-F238E27FC236}">
              <a16:creationId xmlns:a16="http://schemas.microsoft.com/office/drawing/2014/main" id="{BBAEBE5D-1199-413C-8BE8-386225096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209550"/>
    <xdr:pic>
      <xdr:nvPicPr>
        <xdr:cNvPr id="621" name="Picture 620" descr=".">
          <a:extLst>
            <a:ext uri="{FF2B5EF4-FFF2-40B4-BE49-F238E27FC236}">
              <a16:creationId xmlns:a16="http://schemas.microsoft.com/office/drawing/2014/main" id="{EE76D7E5-8165-455E-8527-D3AF746A2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22" name="Picture 621" descr=".">
          <a:extLst>
            <a:ext uri="{FF2B5EF4-FFF2-40B4-BE49-F238E27FC236}">
              <a16:creationId xmlns:a16="http://schemas.microsoft.com/office/drawing/2014/main" id="{8B1AA3A3-9C21-4E80-9C53-1D4D8CFA8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23" name="Picture 622" descr=".">
          <a:extLst>
            <a:ext uri="{FF2B5EF4-FFF2-40B4-BE49-F238E27FC236}">
              <a16:creationId xmlns:a16="http://schemas.microsoft.com/office/drawing/2014/main" id="{956B81F2-843A-45A1-B120-02A83C5D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24" name="Picture 623" descr=".">
          <a:extLst>
            <a:ext uri="{FF2B5EF4-FFF2-40B4-BE49-F238E27FC236}">
              <a16:creationId xmlns:a16="http://schemas.microsoft.com/office/drawing/2014/main" id="{050D7326-D0E2-4920-9AF2-B5435A2AE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25" name="Picture 624" descr=".">
          <a:extLst>
            <a:ext uri="{FF2B5EF4-FFF2-40B4-BE49-F238E27FC236}">
              <a16:creationId xmlns:a16="http://schemas.microsoft.com/office/drawing/2014/main" id="{FFC51C2C-527C-4770-9530-7239D1FC0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26" name="Picture 625" descr=".">
          <a:extLst>
            <a:ext uri="{FF2B5EF4-FFF2-40B4-BE49-F238E27FC236}">
              <a16:creationId xmlns:a16="http://schemas.microsoft.com/office/drawing/2014/main" id="{66A30001-306C-4CCA-AA60-715287986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27" name="Picture 626" descr=".">
          <a:extLst>
            <a:ext uri="{FF2B5EF4-FFF2-40B4-BE49-F238E27FC236}">
              <a16:creationId xmlns:a16="http://schemas.microsoft.com/office/drawing/2014/main" id="{F3EAC80A-9C6E-4989-B09B-9EE753801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28" name="Picture 627" descr=".">
          <a:extLst>
            <a:ext uri="{FF2B5EF4-FFF2-40B4-BE49-F238E27FC236}">
              <a16:creationId xmlns:a16="http://schemas.microsoft.com/office/drawing/2014/main" id="{FAA0403D-FFE4-4138-9D9D-909E1F2D7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29" name="Picture 628" descr=".">
          <a:extLst>
            <a:ext uri="{FF2B5EF4-FFF2-40B4-BE49-F238E27FC236}">
              <a16:creationId xmlns:a16="http://schemas.microsoft.com/office/drawing/2014/main" id="{70368CF9-4CB5-4B64-8ECD-BA942ED92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30" name="Picture 629" descr=".">
          <a:extLst>
            <a:ext uri="{FF2B5EF4-FFF2-40B4-BE49-F238E27FC236}">
              <a16:creationId xmlns:a16="http://schemas.microsoft.com/office/drawing/2014/main" id="{DF68C1E2-B954-4BD3-853F-A27CAE041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31" name="Picture 630" descr=".">
          <a:extLst>
            <a:ext uri="{FF2B5EF4-FFF2-40B4-BE49-F238E27FC236}">
              <a16:creationId xmlns:a16="http://schemas.microsoft.com/office/drawing/2014/main" id="{E6D049AD-C3EF-43E1-8FC4-AB1B18E1C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32" name="Picture 631" descr=".">
          <a:extLst>
            <a:ext uri="{FF2B5EF4-FFF2-40B4-BE49-F238E27FC236}">
              <a16:creationId xmlns:a16="http://schemas.microsoft.com/office/drawing/2014/main" id="{944F6844-45FD-4323-B5AC-A77AE42EC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33" name="Picture 632" descr=".">
          <a:extLst>
            <a:ext uri="{FF2B5EF4-FFF2-40B4-BE49-F238E27FC236}">
              <a16:creationId xmlns:a16="http://schemas.microsoft.com/office/drawing/2014/main" id="{40137CEC-140C-46D2-A1A6-AD14A87C6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4" name="Picture 633" descr=".">
          <a:extLst>
            <a:ext uri="{FF2B5EF4-FFF2-40B4-BE49-F238E27FC236}">
              <a16:creationId xmlns:a16="http://schemas.microsoft.com/office/drawing/2014/main" id="{BB98AB66-EE70-47B7-AB1E-05B41BD67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5" name="Picture 634" descr=".">
          <a:extLst>
            <a:ext uri="{FF2B5EF4-FFF2-40B4-BE49-F238E27FC236}">
              <a16:creationId xmlns:a16="http://schemas.microsoft.com/office/drawing/2014/main" id="{FA361540-71FF-469A-AD9E-3AC528802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6" name="Picture 635" descr=".">
          <a:extLst>
            <a:ext uri="{FF2B5EF4-FFF2-40B4-BE49-F238E27FC236}">
              <a16:creationId xmlns:a16="http://schemas.microsoft.com/office/drawing/2014/main" id="{104DF52F-6058-414D-9BB7-8A9A32252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7" name="Picture 636" descr=".">
          <a:extLst>
            <a:ext uri="{FF2B5EF4-FFF2-40B4-BE49-F238E27FC236}">
              <a16:creationId xmlns:a16="http://schemas.microsoft.com/office/drawing/2014/main" id="{D45D3F4F-4DE5-4F37-9995-1CDF3D642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8" name="Picture 637" descr=".">
          <a:extLst>
            <a:ext uri="{FF2B5EF4-FFF2-40B4-BE49-F238E27FC236}">
              <a16:creationId xmlns:a16="http://schemas.microsoft.com/office/drawing/2014/main" id="{DF1B250A-295F-4617-99DF-082851A81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9" name="Picture 638" descr=".">
          <a:extLst>
            <a:ext uri="{FF2B5EF4-FFF2-40B4-BE49-F238E27FC236}">
              <a16:creationId xmlns:a16="http://schemas.microsoft.com/office/drawing/2014/main" id="{D48243DF-9CC9-432A-9628-D4C0EED50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0" name="Picture 639" descr=".">
          <a:extLst>
            <a:ext uri="{FF2B5EF4-FFF2-40B4-BE49-F238E27FC236}">
              <a16:creationId xmlns:a16="http://schemas.microsoft.com/office/drawing/2014/main" id="{945620DC-A488-4392-ABFC-CFBF83677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1" name="Picture 640" descr=".">
          <a:extLst>
            <a:ext uri="{FF2B5EF4-FFF2-40B4-BE49-F238E27FC236}">
              <a16:creationId xmlns:a16="http://schemas.microsoft.com/office/drawing/2014/main" id="{B15DCF0A-3735-4443-8D27-3CBF6EAFD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2" name="Picture 641" descr=".">
          <a:extLst>
            <a:ext uri="{FF2B5EF4-FFF2-40B4-BE49-F238E27FC236}">
              <a16:creationId xmlns:a16="http://schemas.microsoft.com/office/drawing/2014/main" id="{6BC5FC63-E233-4FFB-8A2D-9CC3D1066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3" name="Picture 642" descr=".">
          <a:extLst>
            <a:ext uri="{FF2B5EF4-FFF2-40B4-BE49-F238E27FC236}">
              <a16:creationId xmlns:a16="http://schemas.microsoft.com/office/drawing/2014/main" id="{E50717FE-2989-4F0E-BE97-8B33C3E08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44" name="Picture 643" descr=".">
          <a:extLst>
            <a:ext uri="{FF2B5EF4-FFF2-40B4-BE49-F238E27FC236}">
              <a16:creationId xmlns:a16="http://schemas.microsoft.com/office/drawing/2014/main" id="{29B31D2A-C81E-420E-AA0A-E7E8E21CB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45" name="Picture 644" descr=".">
          <a:extLst>
            <a:ext uri="{FF2B5EF4-FFF2-40B4-BE49-F238E27FC236}">
              <a16:creationId xmlns:a16="http://schemas.microsoft.com/office/drawing/2014/main" id="{5D31149C-4AE0-4374-9815-E5A10AFC0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46" name="Picture 645" descr=".">
          <a:extLst>
            <a:ext uri="{FF2B5EF4-FFF2-40B4-BE49-F238E27FC236}">
              <a16:creationId xmlns:a16="http://schemas.microsoft.com/office/drawing/2014/main" id="{C800DE83-C7DB-40FB-B312-704F5C1CC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47" name="Picture 646" descr=".">
          <a:extLst>
            <a:ext uri="{FF2B5EF4-FFF2-40B4-BE49-F238E27FC236}">
              <a16:creationId xmlns:a16="http://schemas.microsoft.com/office/drawing/2014/main" id="{9747F4EF-1E59-4DCD-8939-98D6008B8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48" name="Picture 647" descr=".">
          <a:extLst>
            <a:ext uri="{FF2B5EF4-FFF2-40B4-BE49-F238E27FC236}">
              <a16:creationId xmlns:a16="http://schemas.microsoft.com/office/drawing/2014/main" id="{7EB0ED7B-E2C0-4E38-BD70-364781603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49" name="Picture 648" descr=".">
          <a:extLst>
            <a:ext uri="{FF2B5EF4-FFF2-40B4-BE49-F238E27FC236}">
              <a16:creationId xmlns:a16="http://schemas.microsoft.com/office/drawing/2014/main" id="{DDCD01FD-43B9-4F1A-A4E2-352B1C848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0" name="Picture 649" descr=".">
          <a:extLst>
            <a:ext uri="{FF2B5EF4-FFF2-40B4-BE49-F238E27FC236}">
              <a16:creationId xmlns:a16="http://schemas.microsoft.com/office/drawing/2014/main" id="{03337A60-32FE-4D11-9CD0-25C236E9B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1" name="Picture 650" descr=".">
          <a:extLst>
            <a:ext uri="{FF2B5EF4-FFF2-40B4-BE49-F238E27FC236}">
              <a16:creationId xmlns:a16="http://schemas.microsoft.com/office/drawing/2014/main" id="{E398EF4C-D6FC-4303-87DB-D7AAA659C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52" name="Picture 651" descr=".">
          <a:extLst>
            <a:ext uri="{FF2B5EF4-FFF2-40B4-BE49-F238E27FC236}">
              <a16:creationId xmlns:a16="http://schemas.microsoft.com/office/drawing/2014/main" id="{22D3E1E6-980D-442A-AFA3-C20D0796B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53" name="Picture 652" descr=".">
          <a:extLst>
            <a:ext uri="{FF2B5EF4-FFF2-40B4-BE49-F238E27FC236}">
              <a16:creationId xmlns:a16="http://schemas.microsoft.com/office/drawing/2014/main" id="{0AE25B8C-6974-4850-914F-A897BAF58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54" name="Picture 653" descr=".">
          <a:extLst>
            <a:ext uri="{FF2B5EF4-FFF2-40B4-BE49-F238E27FC236}">
              <a16:creationId xmlns:a16="http://schemas.microsoft.com/office/drawing/2014/main" id="{07B9EB5B-C28F-4155-B24D-647155D96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55" name="Picture 654" descr=".">
          <a:extLst>
            <a:ext uri="{FF2B5EF4-FFF2-40B4-BE49-F238E27FC236}">
              <a16:creationId xmlns:a16="http://schemas.microsoft.com/office/drawing/2014/main" id="{4F76A8E2-9F4F-43C1-B163-63354E969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56" name="Picture 655" descr=".">
          <a:extLst>
            <a:ext uri="{FF2B5EF4-FFF2-40B4-BE49-F238E27FC236}">
              <a16:creationId xmlns:a16="http://schemas.microsoft.com/office/drawing/2014/main" id="{E7032368-D861-4F1C-AB3F-57CC8FEB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57" name="Picture 656" descr=".">
          <a:extLst>
            <a:ext uri="{FF2B5EF4-FFF2-40B4-BE49-F238E27FC236}">
              <a16:creationId xmlns:a16="http://schemas.microsoft.com/office/drawing/2014/main" id="{1CFBB5A3-28C6-47FD-8422-A56FCDAFC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58" name="Picture 657" descr=".">
          <a:extLst>
            <a:ext uri="{FF2B5EF4-FFF2-40B4-BE49-F238E27FC236}">
              <a16:creationId xmlns:a16="http://schemas.microsoft.com/office/drawing/2014/main" id="{9F52AC87-C799-44A8-AB54-E90DD99C4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59" name="Picture 658" descr=".">
          <a:extLst>
            <a:ext uri="{FF2B5EF4-FFF2-40B4-BE49-F238E27FC236}">
              <a16:creationId xmlns:a16="http://schemas.microsoft.com/office/drawing/2014/main" id="{AB7DDE88-AC78-43B8-842D-CB11A1389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60" name="Picture 659" descr=".">
          <a:extLst>
            <a:ext uri="{FF2B5EF4-FFF2-40B4-BE49-F238E27FC236}">
              <a16:creationId xmlns:a16="http://schemas.microsoft.com/office/drawing/2014/main" id="{129935C0-DF7B-4032-AA17-18F57A437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61" name="Picture 660" descr=".">
          <a:extLst>
            <a:ext uri="{FF2B5EF4-FFF2-40B4-BE49-F238E27FC236}">
              <a16:creationId xmlns:a16="http://schemas.microsoft.com/office/drawing/2014/main" id="{0F68E523-3C81-4BB3-ABAE-1D3F3ABD0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62" name="Picture 661" descr=".">
          <a:extLst>
            <a:ext uri="{FF2B5EF4-FFF2-40B4-BE49-F238E27FC236}">
              <a16:creationId xmlns:a16="http://schemas.microsoft.com/office/drawing/2014/main" id="{FA322093-D0AF-4DD7-B136-CDF98F513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63" name="Picture 662" descr=".">
          <a:extLst>
            <a:ext uri="{FF2B5EF4-FFF2-40B4-BE49-F238E27FC236}">
              <a16:creationId xmlns:a16="http://schemas.microsoft.com/office/drawing/2014/main" id="{AAF9D55E-495A-48B9-AD29-BDBB996A7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64" name="Picture 663" descr=".">
          <a:extLst>
            <a:ext uri="{FF2B5EF4-FFF2-40B4-BE49-F238E27FC236}">
              <a16:creationId xmlns:a16="http://schemas.microsoft.com/office/drawing/2014/main" id="{11A4836B-6924-4205-B61C-23C1BCDCF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65" name="Picture 664" descr=".">
          <a:extLst>
            <a:ext uri="{FF2B5EF4-FFF2-40B4-BE49-F238E27FC236}">
              <a16:creationId xmlns:a16="http://schemas.microsoft.com/office/drawing/2014/main" id="{D339DB06-57CE-4AAF-96C7-C130DBDF8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66" name="Picture 665" descr=".">
          <a:extLst>
            <a:ext uri="{FF2B5EF4-FFF2-40B4-BE49-F238E27FC236}">
              <a16:creationId xmlns:a16="http://schemas.microsoft.com/office/drawing/2014/main" id="{18D17B24-0AE4-4A3D-BD75-314FBAA0C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67" name="Picture 666" descr=".">
          <a:extLst>
            <a:ext uri="{FF2B5EF4-FFF2-40B4-BE49-F238E27FC236}">
              <a16:creationId xmlns:a16="http://schemas.microsoft.com/office/drawing/2014/main" id="{D0A28AD1-5429-4ADB-A688-4E61DEB96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68" name="Picture 667" descr=".">
          <a:extLst>
            <a:ext uri="{FF2B5EF4-FFF2-40B4-BE49-F238E27FC236}">
              <a16:creationId xmlns:a16="http://schemas.microsoft.com/office/drawing/2014/main" id="{93F69D6B-6661-4C4F-BC27-73569E4A0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69" name="Picture 668" descr=".">
          <a:extLst>
            <a:ext uri="{FF2B5EF4-FFF2-40B4-BE49-F238E27FC236}">
              <a16:creationId xmlns:a16="http://schemas.microsoft.com/office/drawing/2014/main" id="{40DCE659-D192-4C14-A7EA-28536590C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70" name="Picture 669" descr=".">
          <a:extLst>
            <a:ext uri="{FF2B5EF4-FFF2-40B4-BE49-F238E27FC236}">
              <a16:creationId xmlns:a16="http://schemas.microsoft.com/office/drawing/2014/main" id="{3B71BAD6-F414-4CC1-915F-F7D2C537E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71" name="Picture 670" descr=".">
          <a:extLst>
            <a:ext uri="{FF2B5EF4-FFF2-40B4-BE49-F238E27FC236}">
              <a16:creationId xmlns:a16="http://schemas.microsoft.com/office/drawing/2014/main" id="{47B4C865-F418-422E-A3CA-EBADFFC4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72" name="Picture 671" descr=".">
          <a:extLst>
            <a:ext uri="{FF2B5EF4-FFF2-40B4-BE49-F238E27FC236}">
              <a16:creationId xmlns:a16="http://schemas.microsoft.com/office/drawing/2014/main" id="{4D6BA22F-A890-4E5B-9A35-2D173A06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73" name="Picture 672" descr=".">
          <a:extLst>
            <a:ext uri="{FF2B5EF4-FFF2-40B4-BE49-F238E27FC236}">
              <a16:creationId xmlns:a16="http://schemas.microsoft.com/office/drawing/2014/main" id="{0328216A-1962-48CA-844E-A3400E75F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74" name="Picture 673" descr=".">
          <a:extLst>
            <a:ext uri="{FF2B5EF4-FFF2-40B4-BE49-F238E27FC236}">
              <a16:creationId xmlns:a16="http://schemas.microsoft.com/office/drawing/2014/main" id="{B7FC9C1D-3151-4E52-BA38-CC3CF166E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75" name="Picture 674" descr=".">
          <a:extLst>
            <a:ext uri="{FF2B5EF4-FFF2-40B4-BE49-F238E27FC236}">
              <a16:creationId xmlns:a16="http://schemas.microsoft.com/office/drawing/2014/main" id="{BF5EBCA2-9DA7-4EFA-B1B8-4968D1737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76" name="Picture 675" descr=".">
          <a:extLst>
            <a:ext uri="{FF2B5EF4-FFF2-40B4-BE49-F238E27FC236}">
              <a16:creationId xmlns:a16="http://schemas.microsoft.com/office/drawing/2014/main" id="{A680B429-0DEA-451F-B490-09D5AC30C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77" name="Picture 676" descr=".">
          <a:extLst>
            <a:ext uri="{FF2B5EF4-FFF2-40B4-BE49-F238E27FC236}">
              <a16:creationId xmlns:a16="http://schemas.microsoft.com/office/drawing/2014/main" id="{ECC3CE1A-E701-4D06-A3E8-8F44B5C2F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78" name="Picture 677" descr=".">
          <a:extLst>
            <a:ext uri="{FF2B5EF4-FFF2-40B4-BE49-F238E27FC236}">
              <a16:creationId xmlns:a16="http://schemas.microsoft.com/office/drawing/2014/main" id="{6EAB267D-FFB6-4DB6-8E3F-616B31F80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79" name="Picture 678" descr=".">
          <a:extLst>
            <a:ext uri="{FF2B5EF4-FFF2-40B4-BE49-F238E27FC236}">
              <a16:creationId xmlns:a16="http://schemas.microsoft.com/office/drawing/2014/main" id="{3BDE70FE-8822-4A1A-97E1-B8ED740A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9525" cy="209550"/>
    <xdr:pic>
      <xdr:nvPicPr>
        <xdr:cNvPr id="680" name="Picture 679" descr=".">
          <a:extLst>
            <a:ext uri="{FF2B5EF4-FFF2-40B4-BE49-F238E27FC236}">
              <a16:creationId xmlns:a16="http://schemas.microsoft.com/office/drawing/2014/main" id="{BD7D4F2F-4904-4E33-AF8F-EE2165E6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9</xdr:row>
      <xdr:rowOff>0</xdr:rowOff>
    </xdr:from>
    <xdr:ext cx="152400" cy="209550"/>
    <xdr:pic>
      <xdr:nvPicPr>
        <xdr:cNvPr id="681" name="Picture 680" descr=".">
          <a:extLst>
            <a:ext uri="{FF2B5EF4-FFF2-40B4-BE49-F238E27FC236}">
              <a16:creationId xmlns:a16="http://schemas.microsoft.com/office/drawing/2014/main" id="{510A6DB9-0DEC-4E55-9322-06D3DD54B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9525" cy="209550"/>
    <xdr:pic>
      <xdr:nvPicPr>
        <xdr:cNvPr id="682" name="Picture 681" descr=".">
          <a:extLst>
            <a:ext uri="{FF2B5EF4-FFF2-40B4-BE49-F238E27FC236}">
              <a16:creationId xmlns:a16="http://schemas.microsoft.com/office/drawing/2014/main" id="{AF9C27A6-F9A9-49F7-A5AC-A34DC0CE4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9</xdr:row>
      <xdr:rowOff>0</xdr:rowOff>
    </xdr:from>
    <xdr:ext cx="152400" cy="209550"/>
    <xdr:pic>
      <xdr:nvPicPr>
        <xdr:cNvPr id="683" name="Picture 682" descr=".">
          <a:extLst>
            <a:ext uri="{FF2B5EF4-FFF2-40B4-BE49-F238E27FC236}">
              <a16:creationId xmlns:a16="http://schemas.microsoft.com/office/drawing/2014/main" id="{F9F9787E-B769-41DC-B595-615B7D147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9525" cy="209550"/>
    <xdr:pic>
      <xdr:nvPicPr>
        <xdr:cNvPr id="684" name="Picture 683" descr=".">
          <a:extLst>
            <a:ext uri="{FF2B5EF4-FFF2-40B4-BE49-F238E27FC236}">
              <a16:creationId xmlns:a16="http://schemas.microsoft.com/office/drawing/2014/main" id="{B35C4B58-A45E-4074-A320-3D799CE1C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9</xdr:row>
      <xdr:rowOff>0</xdr:rowOff>
    </xdr:from>
    <xdr:ext cx="152400" cy="209550"/>
    <xdr:pic>
      <xdr:nvPicPr>
        <xdr:cNvPr id="685" name="Picture 684" descr=".">
          <a:extLst>
            <a:ext uri="{FF2B5EF4-FFF2-40B4-BE49-F238E27FC236}">
              <a16:creationId xmlns:a16="http://schemas.microsoft.com/office/drawing/2014/main" id="{96169048-FB3C-482C-809B-DAEFF8157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86" name="Picture 685" descr=".">
          <a:extLst>
            <a:ext uri="{FF2B5EF4-FFF2-40B4-BE49-F238E27FC236}">
              <a16:creationId xmlns:a16="http://schemas.microsoft.com/office/drawing/2014/main" id="{1F157067-F127-466B-96CE-ACA72D3B7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87" name="Picture 686" descr=".">
          <a:extLst>
            <a:ext uri="{FF2B5EF4-FFF2-40B4-BE49-F238E27FC236}">
              <a16:creationId xmlns:a16="http://schemas.microsoft.com/office/drawing/2014/main" id="{5F5763F0-EEFC-4BCC-9311-85A4D78F8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88" name="Picture 687" descr=".">
          <a:extLst>
            <a:ext uri="{FF2B5EF4-FFF2-40B4-BE49-F238E27FC236}">
              <a16:creationId xmlns:a16="http://schemas.microsoft.com/office/drawing/2014/main" id="{55BCF169-3812-4BED-9824-F111F2A5B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89" name="Picture 688" descr=".">
          <a:extLst>
            <a:ext uri="{FF2B5EF4-FFF2-40B4-BE49-F238E27FC236}">
              <a16:creationId xmlns:a16="http://schemas.microsoft.com/office/drawing/2014/main" id="{330D3AF0-DC5A-461A-8DD6-188D581D2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90" name="Picture 689" descr=".">
          <a:extLst>
            <a:ext uri="{FF2B5EF4-FFF2-40B4-BE49-F238E27FC236}">
              <a16:creationId xmlns:a16="http://schemas.microsoft.com/office/drawing/2014/main" id="{00C2DD82-C0FD-4A5B-8B9C-B1495BEA4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91" name="Picture 690" descr=".">
          <a:extLst>
            <a:ext uri="{FF2B5EF4-FFF2-40B4-BE49-F238E27FC236}">
              <a16:creationId xmlns:a16="http://schemas.microsoft.com/office/drawing/2014/main" id="{72B9F4E9-94C6-42C3-8C8F-0A9A53714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692" name="Picture 691" descr=".">
          <a:extLst>
            <a:ext uri="{FF2B5EF4-FFF2-40B4-BE49-F238E27FC236}">
              <a16:creationId xmlns:a16="http://schemas.microsoft.com/office/drawing/2014/main" id="{F26586A3-4079-4BAE-9A19-215F3E39E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93" name="Picture 692" descr=".">
          <a:extLst>
            <a:ext uri="{FF2B5EF4-FFF2-40B4-BE49-F238E27FC236}">
              <a16:creationId xmlns:a16="http://schemas.microsoft.com/office/drawing/2014/main" id="{6A75E546-FE2F-4778-BF24-AA61675E0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694" name="Picture 693" descr=".">
          <a:extLst>
            <a:ext uri="{FF2B5EF4-FFF2-40B4-BE49-F238E27FC236}">
              <a16:creationId xmlns:a16="http://schemas.microsoft.com/office/drawing/2014/main" id="{7EB4ADAA-7424-422C-A146-3827ADA78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95" name="Picture 694" descr=".">
          <a:extLst>
            <a:ext uri="{FF2B5EF4-FFF2-40B4-BE49-F238E27FC236}">
              <a16:creationId xmlns:a16="http://schemas.microsoft.com/office/drawing/2014/main" id="{A0EBFC31-3D24-4B8F-B8D8-B1E6C67BB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696" name="Picture 695" descr=".">
          <a:extLst>
            <a:ext uri="{FF2B5EF4-FFF2-40B4-BE49-F238E27FC236}">
              <a16:creationId xmlns:a16="http://schemas.microsoft.com/office/drawing/2014/main" id="{DF060C52-B8A2-46F0-9A07-EB13A2C27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97" name="Picture 696" descr=".">
          <a:extLst>
            <a:ext uri="{FF2B5EF4-FFF2-40B4-BE49-F238E27FC236}">
              <a16:creationId xmlns:a16="http://schemas.microsoft.com/office/drawing/2014/main" id="{17AAB64E-A4B7-45CC-84C0-CD5E6FBBE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698" name="Picture 697" descr=".">
          <a:extLst>
            <a:ext uri="{FF2B5EF4-FFF2-40B4-BE49-F238E27FC236}">
              <a16:creationId xmlns:a16="http://schemas.microsoft.com/office/drawing/2014/main" id="{78C202F3-7CA6-4F0A-BC20-6CBC7341B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99" name="Picture 698" descr=".">
          <a:extLst>
            <a:ext uri="{FF2B5EF4-FFF2-40B4-BE49-F238E27FC236}">
              <a16:creationId xmlns:a16="http://schemas.microsoft.com/office/drawing/2014/main" id="{66990296-2BC9-450B-84F7-B237A2D4F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700" name="Picture 699" descr=".">
          <a:extLst>
            <a:ext uri="{FF2B5EF4-FFF2-40B4-BE49-F238E27FC236}">
              <a16:creationId xmlns:a16="http://schemas.microsoft.com/office/drawing/2014/main" id="{37E910A2-DEA3-46DD-84EE-712C9BBCF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701" name="Picture 700" descr=".">
          <a:extLst>
            <a:ext uri="{FF2B5EF4-FFF2-40B4-BE49-F238E27FC236}">
              <a16:creationId xmlns:a16="http://schemas.microsoft.com/office/drawing/2014/main" id="{4367A992-C9E1-46A4-BD5A-9EDEA5E58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702" name="Picture 701" descr=".">
          <a:extLst>
            <a:ext uri="{FF2B5EF4-FFF2-40B4-BE49-F238E27FC236}">
              <a16:creationId xmlns:a16="http://schemas.microsoft.com/office/drawing/2014/main" id="{66670C34-A219-4B8E-8CE5-5440BA07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703" name="Picture 702" descr=".">
          <a:extLst>
            <a:ext uri="{FF2B5EF4-FFF2-40B4-BE49-F238E27FC236}">
              <a16:creationId xmlns:a16="http://schemas.microsoft.com/office/drawing/2014/main" id="{7464FEC6-757C-4865-81B2-1E6AD2F69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704" name="Picture 703" descr=".">
          <a:extLst>
            <a:ext uri="{FF2B5EF4-FFF2-40B4-BE49-F238E27FC236}">
              <a16:creationId xmlns:a16="http://schemas.microsoft.com/office/drawing/2014/main" id="{69D509EF-916A-4AA7-9C9E-31743DF68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ig/HL7/fhir-ips/StructureDefinition-PractitionerRole-uv-ips.html" TargetMode="External"/><Relationship Id="rId13" Type="http://schemas.openxmlformats.org/officeDocument/2006/relationships/hyperlink" Target="https://build.fhir.org/ig/HL7/fhir-ips/StructureDefinition-Immunization-uv-ips.html" TargetMode="External"/><Relationship Id="rId3" Type="http://schemas.openxmlformats.org/officeDocument/2006/relationships/hyperlink" Target="https://build.fhir.org/ig/HL7/fhir-ips/StructureDefinition-Observation-results-uv-ips.html" TargetMode="External"/><Relationship Id="rId7" Type="http://schemas.openxmlformats.org/officeDocument/2006/relationships/hyperlink" Target="https://build.fhir.org/ig/HL7/fhir-ips/StructureDefinition-Practitioner-uv-ips.html" TargetMode="External"/><Relationship Id="rId12" Type="http://schemas.openxmlformats.org/officeDocument/2006/relationships/hyperlink" Target="https://build.fhir.org/ig/HL7/fhir-ips/StructureDefinition-AllergyIntolerance-uv-ips.html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build.fhir.org/ig/HL7/fhir-ips/StructureDefinition-Medication-uv-ips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build.fhir.org/ig/HL7/fhir-ips/StructureDefinition-Condition-uv-ips.html" TargetMode="External"/><Relationship Id="rId6" Type="http://schemas.openxmlformats.org/officeDocument/2006/relationships/hyperlink" Target="https://build.fhir.org/ig/HL7/fhir-ips/StructureDefinition-Organization-uv-ips.html" TargetMode="External"/><Relationship Id="rId11" Type="http://schemas.openxmlformats.org/officeDocument/2006/relationships/hyperlink" Target="https://build.fhir.org/ig/HL7/fhir-ips/StructureDefinition-Composition-uv-ips.html" TargetMode="External"/><Relationship Id="rId5" Type="http://schemas.openxmlformats.org/officeDocument/2006/relationships/hyperlink" Target="https://build.fhir.org/ig/HL7/fhir-ips/StructureDefinition-Patient-uv-ips.html" TargetMode="External"/><Relationship Id="rId15" Type="http://schemas.openxmlformats.org/officeDocument/2006/relationships/hyperlink" Target="https://build.fhir.org/ig/HL7/fhir-ips/StructureDefinition-Specimen-uv-ips.html" TargetMode="External"/><Relationship Id="rId10" Type="http://schemas.openxmlformats.org/officeDocument/2006/relationships/hyperlink" Target="https://build.fhir.org/ig/HL7/fhir-ips/StructureDefinition-Bundle-uv-ips.html" TargetMode="External"/><Relationship Id="rId4" Type="http://schemas.openxmlformats.org/officeDocument/2006/relationships/hyperlink" Target="https://build.fhir.org/ig/HL7/fhir-ips/StructureDefinition-Observation-results-laboratory-uv-ips.html" TargetMode="External"/><Relationship Id="rId9" Type="http://schemas.openxmlformats.org/officeDocument/2006/relationships/hyperlink" Target="https://build.fhir.org/ig/HL7/fhir-ips/CapabilityStatement-ips-server.html" TargetMode="External"/><Relationship Id="rId14" Type="http://schemas.openxmlformats.org/officeDocument/2006/relationships/hyperlink" Target="https://build.fhir.org/ig/HL7/fhir-ips/StructureDefinition-MedicationStatement-uv-ip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7744-2F6A-4A6F-A607-38624A023AC3}">
  <dimension ref="A1:F18"/>
  <sheetViews>
    <sheetView tabSelected="1" zoomScale="145" zoomScaleNormal="145" workbookViewId="0">
      <selection activeCell="C6" sqref="C6"/>
    </sheetView>
  </sheetViews>
  <sheetFormatPr defaultRowHeight="15" x14ac:dyDescent="0.25"/>
  <cols>
    <col min="1" max="1" width="47.85546875" bestFit="1" customWidth="1"/>
    <col min="2" max="2" width="6.140625" bestFit="1" customWidth="1"/>
    <col min="3" max="3" width="12" bestFit="1" customWidth="1"/>
    <col min="4" max="4" width="9" bestFit="1" customWidth="1"/>
    <col min="5" max="5" width="12.140625" bestFit="1" customWidth="1"/>
  </cols>
  <sheetData>
    <row r="1" spans="1:6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s="2" customFormat="1" x14ac:dyDescent="0.25">
      <c r="A2" s="5" t="s">
        <v>7</v>
      </c>
      <c r="B2" s="8">
        <v>1</v>
      </c>
      <c r="C2" s="6">
        <f>COUNTIFS(Patient!C:C, Sumario!C1,Patient!E:E,"TRUE",Patient!F:F,"TRUE")/(COUNTIFS(Patient!C:C, Sumario!C1,Patient!E:E,"TRUE",Patient!F:F,"TRUE")+COUNTIFS(Patient!C:C, Sumario!C1,Patient!E:E,"FALSE",Patient!F:F,"FALSE"))</f>
        <v>0.16666666666666666</v>
      </c>
      <c r="D2" s="6">
        <f>COUNTIFS(Patient!C:C, Sumario!D1,Patient!E:E,"TRUE",Patient!F:F,"TRUE")/(COUNTIFS(Patient!C:C, Sumario!D1,Patient!E:E,"TRUE",Patient!F:F,"TRUE")+COUNTIFS(Patient!C:C, Sumario!D1,Patient!E:E,"FALSE",Patient!F:F,"FALSE"))</f>
        <v>0.16666666666666666</v>
      </c>
      <c r="E2" s="6">
        <v>1</v>
      </c>
      <c r="F2" s="8">
        <f>AVERAGE(B2:E2)</f>
        <v>0.58333333333333337</v>
      </c>
    </row>
    <row r="3" spans="1:6" s="3" customFormat="1" x14ac:dyDescent="0.25">
      <c r="A3" s="4" t="s">
        <v>8</v>
      </c>
      <c r="B3" s="9">
        <v>1</v>
      </c>
      <c r="C3" s="4">
        <f>COUNTIFS(Organization!$C:$C, Sumario!C1,Organization!$E:$E,"TRUE",Organization!$F:$F,"TRUE")/(COUNTIFS(Organization!$C:$C, Sumario!C1,Organization!$E:$E,"TRUE",Organization!$F:$F,"TRUE")+COUNTIFS(Organization!$C:$C, Sumario!C1,Organization!$E:$E,"FALSE",Organization!$F:$F,"FALSE"))</f>
        <v>0</v>
      </c>
      <c r="D3" s="4">
        <f>COUNTIFS(Organization!$C:$C, Sumario!D1,Organization!$E:$E,"TRUE",Organization!$F:$F,"TRUE")/(COUNTIFS(Organization!$C:$C, Sumario!D1,Organization!$E:$E,"TRUE",Organization!$F:$F,"TRUE")+COUNTIFS(Organization!$C:$C, Sumario!D1,Organization!$E:$E,"FALSE",Organization!$F:$F,"FALSE"))</f>
        <v>0</v>
      </c>
      <c r="E3" s="10">
        <v>1</v>
      </c>
      <c r="F3" s="8">
        <f>AVERAGE(B3:E3)</f>
        <v>0.5</v>
      </c>
    </row>
    <row r="4" spans="1:6" s="2" customFormat="1" x14ac:dyDescent="0.25">
      <c r="A4" s="5" t="s">
        <v>9</v>
      </c>
      <c r="B4" s="8">
        <v>1</v>
      </c>
      <c r="C4" s="2">
        <f>COUNTIFS(PractitionerRole!$C:$C, Sumario!C1,PractitionerRole!$E:$E,"TRUE",PractitionerRole!$F:$F,"TRUE")/(COUNTIFS(PractitionerRole!$C:$C, Sumario!C1,PractitionerRole!$E:$E,"TRUE",PractitionerRole!$F:$F,"TRUE")+COUNTIFS(PractitionerRole!$C:$C, Sumario!C1,PractitionerRole!$E:$E,"FALSE",PractitionerRole!$F:$F,"FALSE"))</f>
        <v>0</v>
      </c>
      <c r="D4" s="2">
        <f>COUNTIFS(PractitionerRole!$C:$C, Sumario!D1,PractitionerRole!$E:$E,"TRUE",PractitionerRole!$F:$F,"TRUE")/(COUNTIFS(PractitionerRole!$C:$C, Sumario!D1,PractitionerRole!$E:$E,"TRUE",PractitionerRole!$F:$F,"TRUE")+COUNTIFS(PractitionerRole!$C:$C, Sumario!D1,PractitionerRole!$E:$E,"FALSE",PractitionerRole!$F:$F,"FALSE"))</f>
        <v>0</v>
      </c>
      <c r="E4" s="8">
        <v>1</v>
      </c>
      <c r="F4" s="8">
        <f>AVERAGE(B4:E4)</f>
        <v>0.5</v>
      </c>
    </row>
    <row r="5" spans="1:6" s="3" customFormat="1" x14ac:dyDescent="0.25">
      <c r="A5" s="4" t="s">
        <v>10</v>
      </c>
      <c r="B5" s="9">
        <v>0</v>
      </c>
    </row>
    <row r="6" spans="1:6" s="2" customFormat="1" x14ac:dyDescent="0.25">
      <c r="A6" s="2" t="s">
        <v>6</v>
      </c>
      <c r="B6" s="2">
        <v>0</v>
      </c>
    </row>
    <row r="7" spans="1:6" s="3" customFormat="1" x14ac:dyDescent="0.25">
      <c r="A7" s="4" t="s">
        <v>11</v>
      </c>
      <c r="B7" s="3">
        <v>0</v>
      </c>
    </row>
    <row r="8" spans="1:6" s="2" customFormat="1" x14ac:dyDescent="0.25">
      <c r="A8" s="5" t="s">
        <v>12</v>
      </c>
      <c r="B8" s="2">
        <v>0</v>
      </c>
    </row>
    <row r="9" spans="1:6" s="3" customFormat="1" x14ac:dyDescent="0.25">
      <c r="A9" s="4" t="s">
        <v>13</v>
      </c>
      <c r="B9" s="3">
        <v>0</v>
      </c>
    </row>
    <row r="10" spans="1:6" s="2" customFormat="1" x14ac:dyDescent="0.25">
      <c r="A10" s="5" t="s">
        <v>14</v>
      </c>
      <c r="B10" s="2">
        <v>0</v>
      </c>
    </row>
    <row r="11" spans="1:6" s="3" customFormat="1" x14ac:dyDescent="0.25">
      <c r="A11" s="4" t="s">
        <v>15</v>
      </c>
      <c r="B11" s="3">
        <v>0</v>
      </c>
    </row>
    <row r="12" spans="1:6" s="2" customFormat="1" x14ac:dyDescent="0.25">
      <c r="A12" s="5" t="s">
        <v>16</v>
      </c>
      <c r="B12" s="2">
        <v>0</v>
      </c>
    </row>
    <row r="13" spans="1:6" s="3" customFormat="1" x14ac:dyDescent="0.25">
      <c r="A13" s="4" t="s">
        <v>17</v>
      </c>
      <c r="B13" s="3">
        <v>0</v>
      </c>
    </row>
    <row r="14" spans="1:6" s="2" customFormat="1" x14ac:dyDescent="0.25">
      <c r="A14" s="5" t="s">
        <v>18</v>
      </c>
      <c r="B14" s="2">
        <v>0</v>
      </c>
    </row>
    <row r="15" spans="1:6" s="3" customFormat="1" x14ac:dyDescent="0.25">
      <c r="A15" s="4" t="s">
        <v>19</v>
      </c>
      <c r="B15" s="3">
        <v>0</v>
      </c>
    </row>
    <row r="16" spans="1:6" s="2" customFormat="1" x14ac:dyDescent="0.25">
      <c r="A16" s="5" t="s">
        <v>20</v>
      </c>
      <c r="B16" s="2">
        <v>0</v>
      </c>
    </row>
    <row r="17" spans="1:2" s="3" customFormat="1" x14ac:dyDescent="0.25">
      <c r="A17" s="4" t="s">
        <v>21</v>
      </c>
      <c r="B17" s="3">
        <v>0</v>
      </c>
    </row>
    <row r="18" spans="1:2" s="1" customFormat="1" x14ac:dyDescent="0.25">
      <c r="A18" s="1" t="s">
        <v>1</v>
      </c>
    </row>
  </sheetData>
  <hyperlinks>
    <hyperlink ref="A9" r:id="rId1" tooltip="Condition (IPS)" display="https://build.fhir.org/ig/HL7/fhir-ips/StructureDefinition-Condition-uv-ips.html" xr:uid="{623AE2BF-07E6-4193-AAB6-4301282AF2B8}"/>
    <hyperlink ref="A11" r:id="rId2" tooltip="Medication (IPS)" display="https://build.fhir.org/ig/HL7/fhir-ips/StructureDefinition-Medication-uv-ips.html" xr:uid="{6847FA48-919D-4392-B7CD-9F00702A748D}"/>
    <hyperlink ref="A12" r:id="rId3" tooltip="Observation Results (IPS)" display="https://build.fhir.org/ig/HL7/fhir-ips/StructureDefinition-Observation-results-uv-ips.html" xr:uid="{27796840-49B7-4F9F-BB32-7F7398B2E4F3}"/>
    <hyperlink ref="A13" r:id="rId4" tooltip="Observation Results: laboratory (IPS)" display="https://build.fhir.org/ig/HL7/fhir-ips/StructureDefinition-Observation-results-laboratory-uv-ips.html" xr:uid="{187B6C6E-7187-49A0-BBCB-7E343296F359}"/>
    <hyperlink ref="A2" r:id="rId5" tooltip="Patient (IPS)" display="https://build.fhir.org/ig/HL7/fhir-ips/StructureDefinition-Patient-uv-ips.html" xr:uid="{56F13967-894A-4DD1-9CB9-91C9CA979C8C}"/>
    <hyperlink ref="A3" r:id="rId6" tooltip="Organization (IPS)" display="https://build.fhir.org/ig/HL7/fhir-ips/StructureDefinition-Organization-uv-ips.html" xr:uid="{94EF6681-E915-4397-B72A-1CA1F9F54A4F}"/>
    <hyperlink ref="A4" r:id="rId7" tooltip="Practitioner (IPS)" display="https://build.fhir.org/ig/HL7/fhir-ips/StructureDefinition-Practitioner-uv-ips.html" xr:uid="{8AD300C5-12D2-43AC-AAB9-7A35AFCDE14B}"/>
    <hyperlink ref="A5" r:id="rId8" tooltip="PractitionerRole (IPS)" display="https://build.fhir.org/ig/HL7/fhir-ips/StructureDefinition-PractitionerRole-uv-ips.html" xr:uid="{E32ED741-E007-4054-9584-EACB1E2C47F2}"/>
    <hyperlink ref="A17" r:id="rId9" tooltip="IPS Server Capability Statement" display="https://build.fhir.org/ig/HL7/fhir-ips/CapabilityStatement-ips-server.html" xr:uid="{853AF2A5-0177-4B99-B201-C130842AFA63}"/>
    <hyperlink ref="A16" r:id="rId10" tooltip="Bundle - IPS" display="https://build.fhir.org/ig/HL7/fhir-ips/StructureDefinition-Bundle-uv-ips.html" xr:uid="{902CD1D6-E0B1-4673-ACC4-B97293D5E893}"/>
    <hyperlink ref="A15" r:id="rId11" tooltip="Composition (IPS)" display="https://build.fhir.org/ig/HL7/fhir-ips/StructureDefinition-Composition-uv-ips.html" xr:uid="{71B5E0A4-4DBE-4FD3-9A5A-A4A22FB1FC9A}"/>
    <hyperlink ref="A7" r:id="rId12" tooltip="Allergy Intolerance (IPS)" display="https://build.fhir.org/ig/HL7/fhir-ips/StructureDefinition-AllergyIntolerance-uv-ips.html" xr:uid="{F5CC252D-AAD6-412F-9A0A-EC6F02E179E7}"/>
    <hyperlink ref="A8" r:id="rId13" tooltip="Immunization (IPS)" display="https://build.fhir.org/ig/HL7/fhir-ips/StructureDefinition-Immunization-uv-ips.html" xr:uid="{444FD865-C13F-4CAE-ADAD-3D26F01FBB19}"/>
    <hyperlink ref="A10" r:id="rId14" tooltip="Medication Statement (IPS)" display="https://build.fhir.org/ig/HL7/fhir-ips/StructureDefinition-MedicationStatement-uv-ips.html" xr:uid="{B0E9B7F6-5C9C-46C3-9FDB-8A3073A172F1}"/>
    <hyperlink ref="A14" r:id="rId15" tooltip="Specimen (IPS)" display="https://build.fhir.org/ig/HL7/fhir-ips/StructureDefinition-Specimen-uv-ips.html" xr:uid="{70939CD6-52C6-4BEB-9771-DCBDF29B255D}"/>
  </hyperlinks>
  <pageMargins left="0.7" right="0.7" top="0.75" bottom="0.75" header="0.3" footer="0.3"/>
  <pageSetup orientation="portrait" r:id="rId16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42BA-2005-483E-94D6-9586341292E4}">
  <dimension ref="A1:G23"/>
  <sheetViews>
    <sheetView workbookViewId="0">
      <selection sqref="A1:XFD1048576"/>
    </sheetView>
  </sheetViews>
  <sheetFormatPr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44.7109375" customWidth="1"/>
  </cols>
  <sheetData>
    <row r="1" spans="1:7" s="1" customFormat="1" x14ac:dyDescent="0.25">
      <c r="A1" s="1" t="s">
        <v>41</v>
      </c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1</v>
      </c>
    </row>
    <row r="2" spans="1:7" s="2" customFormat="1" x14ac:dyDescent="0.25">
      <c r="A2" s="2" t="str">
        <f>_xlfn.CONCAT(C2,"/",B2)</f>
        <v>CodeSystem/name-use</v>
      </c>
      <c r="B2" s="2" t="s">
        <v>26</v>
      </c>
      <c r="C2" s="2" t="s">
        <v>3</v>
      </c>
      <c r="D2" s="2" t="s">
        <v>29</v>
      </c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25">
      <c r="A3" s="3" t="str">
        <f t="shared" ref="A3:A15" si="0">_xlfn.CONCAT(C3,"/",B3)</f>
        <v>ValueSet/name-use</v>
      </c>
      <c r="B3" s="3" t="s">
        <v>26</v>
      </c>
      <c r="C3" s="3" t="s">
        <v>4</v>
      </c>
      <c r="D3" s="3" t="s">
        <v>29</v>
      </c>
      <c r="E3" s="3" t="b">
        <v>0</v>
      </c>
      <c r="F3" s="3" t="b">
        <v>0</v>
      </c>
      <c r="G3" s="7">
        <f t="shared" ref="G3:G15" si="1">COUNTIF(E3:F3,TRUE)/COLUMNS(E3:F3)</f>
        <v>0</v>
      </c>
    </row>
    <row r="4" spans="1:7" s="2" customFormat="1" x14ac:dyDescent="0.25">
      <c r="A4" s="2" t="str">
        <f t="shared" si="0"/>
        <v>CodeSystem/marital-status</v>
      </c>
      <c r="B4" s="2" t="s">
        <v>27</v>
      </c>
      <c r="C4" s="2" t="s">
        <v>3</v>
      </c>
      <c r="D4" s="2" t="s">
        <v>28</v>
      </c>
      <c r="E4" s="2" t="b">
        <v>1</v>
      </c>
      <c r="F4" s="2" t="b">
        <v>1</v>
      </c>
      <c r="G4" s="6">
        <f t="shared" si="1"/>
        <v>1</v>
      </c>
    </row>
    <row r="5" spans="1:7" s="3" customFormat="1" x14ac:dyDescent="0.25">
      <c r="A5" s="3" t="str">
        <f t="shared" si="0"/>
        <v>ValueSet/marital-status</v>
      </c>
      <c r="B5" s="3" t="s">
        <v>27</v>
      </c>
      <c r="C5" s="3" t="s">
        <v>4</v>
      </c>
      <c r="D5" s="3" t="s">
        <v>28</v>
      </c>
      <c r="E5" s="3" t="b">
        <v>1</v>
      </c>
      <c r="F5" s="3" t="b">
        <v>1</v>
      </c>
      <c r="G5" s="7">
        <f t="shared" si="1"/>
        <v>1</v>
      </c>
    </row>
    <row r="6" spans="1:7" s="2" customFormat="1" x14ac:dyDescent="0.25">
      <c r="A6" s="2" t="str">
        <f t="shared" si="0"/>
        <v>CodeSystem/administrative-gender</v>
      </c>
      <c r="B6" s="2" t="s">
        <v>30</v>
      </c>
      <c r="C6" s="2" t="s">
        <v>3</v>
      </c>
      <c r="D6" s="2" t="s">
        <v>31</v>
      </c>
      <c r="E6" s="2" t="b">
        <v>0</v>
      </c>
      <c r="F6" s="2" t="b">
        <v>0</v>
      </c>
      <c r="G6" s="6">
        <f t="shared" si="1"/>
        <v>0</v>
      </c>
    </row>
    <row r="7" spans="1:7" s="3" customFormat="1" x14ac:dyDescent="0.25">
      <c r="A7" s="3" t="str">
        <f t="shared" si="0"/>
        <v>ValueSet/administrative-gender</v>
      </c>
      <c r="B7" s="3" t="s">
        <v>30</v>
      </c>
      <c r="C7" s="3" t="s">
        <v>4</v>
      </c>
      <c r="D7" s="3" t="s">
        <v>31</v>
      </c>
      <c r="E7" s="3" t="b">
        <v>0</v>
      </c>
      <c r="F7" s="3" t="b">
        <v>0</v>
      </c>
      <c r="G7" s="7">
        <f t="shared" si="1"/>
        <v>0</v>
      </c>
    </row>
    <row r="8" spans="1:7" s="2" customFormat="1" x14ac:dyDescent="0.25">
      <c r="A8" s="2" t="str">
        <f t="shared" si="0"/>
        <v>CodeSystem/BRSexo</v>
      </c>
      <c r="B8" s="2" t="s">
        <v>32</v>
      </c>
      <c r="C8" s="2" t="s">
        <v>3</v>
      </c>
      <c r="D8" s="2" t="s">
        <v>31</v>
      </c>
      <c r="E8" s="2" t="b">
        <v>0</v>
      </c>
      <c r="F8" s="2" t="b">
        <v>1</v>
      </c>
      <c r="G8" s="6">
        <f t="shared" si="1"/>
        <v>0.5</v>
      </c>
    </row>
    <row r="9" spans="1:7" s="3" customFormat="1" x14ac:dyDescent="0.25">
      <c r="A9" s="3" t="str">
        <f t="shared" si="0"/>
        <v>ValueSet/BRSexo-1.0</v>
      </c>
      <c r="B9" s="3" t="s">
        <v>33</v>
      </c>
      <c r="C9" s="3" t="s">
        <v>4</v>
      </c>
      <c r="D9" s="3" t="s">
        <v>31</v>
      </c>
      <c r="E9" s="3" t="b">
        <v>0</v>
      </c>
      <c r="F9" s="3" t="b">
        <v>1</v>
      </c>
      <c r="G9" s="7">
        <f t="shared" si="1"/>
        <v>0.5</v>
      </c>
    </row>
    <row r="10" spans="1:7" s="2" customFormat="1" x14ac:dyDescent="0.25">
      <c r="A10" s="2" t="str">
        <f t="shared" si="0"/>
        <v>CodeSystem/patient-contactrelationship</v>
      </c>
      <c r="B10" s="2" t="s">
        <v>34</v>
      </c>
      <c r="C10" s="2" t="s">
        <v>3</v>
      </c>
      <c r="D10" s="2" t="s">
        <v>35</v>
      </c>
      <c r="E10" s="2" t="b">
        <v>0</v>
      </c>
      <c r="F10" s="2" t="b">
        <v>0</v>
      </c>
      <c r="G10" s="6">
        <f t="shared" si="1"/>
        <v>0</v>
      </c>
    </row>
    <row r="11" spans="1:7" s="3" customFormat="1" x14ac:dyDescent="0.25">
      <c r="A11" s="3" t="str">
        <f t="shared" si="0"/>
        <v>ValueSet/patient-contactrelationship</v>
      </c>
      <c r="B11" s="3" t="s">
        <v>34</v>
      </c>
      <c r="C11" s="3" t="s">
        <v>4</v>
      </c>
      <c r="D11" s="3" t="s">
        <v>35</v>
      </c>
      <c r="E11" s="3" t="b">
        <v>0</v>
      </c>
      <c r="F11" s="3" t="b">
        <v>0</v>
      </c>
      <c r="G11" s="7">
        <f t="shared" si="1"/>
        <v>0</v>
      </c>
    </row>
    <row r="12" spans="1:7" s="2" customFormat="1" x14ac:dyDescent="0.25">
      <c r="A12" s="2" t="str">
        <f t="shared" si="0"/>
        <v>ValueSet/languages</v>
      </c>
      <c r="B12" s="2" t="s">
        <v>36</v>
      </c>
      <c r="C12" s="2" t="s">
        <v>4</v>
      </c>
      <c r="D12" s="2" t="s">
        <v>37</v>
      </c>
      <c r="E12" s="2" t="b">
        <v>0</v>
      </c>
      <c r="F12" s="2" t="b">
        <v>0</v>
      </c>
      <c r="G12" s="6">
        <f t="shared" si="1"/>
        <v>0</v>
      </c>
    </row>
    <row r="13" spans="1:7" s="3" customFormat="1" x14ac:dyDescent="0.25">
      <c r="A13" s="3" t="str">
        <f t="shared" si="0"/>
        <v>CodeSystem/ietf-bcp-47</v>
      </c>
      <c r="B13" s="3" t="s">
        <v>38</v>
      </c>
      <c r="C13" s="3" t="s">
        <v>3</v>
      </c>
      <c r="D13" s="3" t="s">
        <v>37</v>
      </c>
      <c r="E13" s="3" t="b">
        <v>0</v>
      </c>
      <c r="F13" s="3" t="b">
        <v>0</v>
      </c>
      <c r="G13" s="7">
        <f t="shared" si="1"/>
        <v>0</v>
      </c>
    </row>
    <row r="14" spans="1:7" s="2" customFormat="1" x14ac:dyDescent="0.25">
      <c r="A14" s="2" t="str">
        <f t="shared" si="0"/>
        <v>ValueSet/link-type</v>
      </c>
      <c r="B14" s="2" t="s">
        <v>39</v>
      </c>
      <c r="C14" s="2" t="s">
        <v>4</v>
      </c>
      <c r="D14" s="2" t="s">
        <v>40</v>
      </c>
      <c r="E14" s="2" t="b">
        <v>0</v>
      </c>
      <c r="F14" s="2" t="b">
        <v>0</v>
      </c>
      <c r="G14" s="6">
        <f t="shared" si="1"/>
        <v>0</v>
      </c>
    </row>
    <row r="15" spans="1:7" s="3" customFormat="1" x14ac:dyDescent="0.25">
      <c r="A15" s="3" t="str">
        <f t="shared" si="0"/>
        <v>CodeSystem/link-type</v>
      </c>
      <c r="B15" s="3" t="s">
        <v>39</v>
      </c>
      <c r="C15" s="3" t="s">
        <v>3</v>
      </c>
      <c r="D15" s="3" t="s">
        <v>40</v>
      </c>
      <c r="E15" s="3" t="b">
        <v>0</v>
      </c>
      <c r="F15" s="3" t="b">
        <v>0</v>
      </c>
      <c r="G15" s="7">
        <f t="shared" si="1"/>
        <v>0</v>
      </c>
    </row>
    <row r="16" spans="1:7" s="2" customFormat="1" x14ac:dyDescent="0.25">
      <c r="G16" s="6"/>
    </row>
    <row r="17" spans="7:7" s="3" customFormat="1" x14ac:dyDescent="0.25">
      <c r="G17" s="7"/>
    </row>
    <row r="18" spans="7:7" s="2" customFormat="1" x14ac:dyDescent="0.25">
      <c r="G18" s="6"/>
    </row>
    <row r="19" spans="7:7" s="3" customFormat="1" x14ac:dyDescent="0.25">
      <c r="G19" s="7"/>
    </row>
    <row r="20" spans="7:7" s="2" customFormat="1" x14ac:dyDescent="0.25">
      <c r="G20" s="6"/>
    </row>
    <row r="21" spans="7:7" s="3" customFormat="1" x14ac:dyDescent="0.25">
      <c r="G21" s="7"/>
    </row>
    <row r="22" spans="7:7" s="2" customFormat="1" x14ac:dyDescent="0.25">
      <c r="G22" s="6"/>
    </row>
    <row r="23" spans="7:7" s="3" customFormat="1" x14ac:dyDescent="0.25">
      <c r="G2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AE58-EE5E-4580-BCBE-7E6BA09C7349}">
  <dimension ref="A1:G23"/>
  <sheetViews>
    <sheetView workbookViewId="0">
      <selection activeCell="F6" sqref="F6"/>
    </sheetView>
  </sheetViews>
  <sheetFormatPr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44.7109375" customWidth="1"/>
  </cols>
  <sheetData>
    <row r="1" spans="1:7" s="1" customFormat="1" x14ac:dyDescent="0.25">
      <c r="A1" s="1" t="s">
        <v>41</v>
      </c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1</v>
      </c>
    </row>
    <row r="2" spans="1:7" s="2" customFormat="1" x14ac:dyDescent="0.25">
      <c r="A2" s="2" t="str">
        <f>_xlfn.CONCAT(C2,"/",B2)</f>
        <v>CodeSystem/organization-type</v>
      </c>
      <c r="B2" s="5" t="s">
        <v>42</v>
      </c>
      <c r="C2" s="2" t="s">
        <v>3</v>
      </c>
      <c r="D2" s="5" t="s">
        <v>43</v>
      </c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25">
      <c r="A3" s="3" t="str">
        <f t="shared" ref="A3:A15" si="0">_xlfn.CONCAT(C3,"/",B3)</f>
        <v>ValueSet/organization-type</v>
      </c>
      <c r="B3" s="4" t="s">
        <v>42</v>
      </c>
      <c r="C3" s="3" t="s">
        <v>4</v>
      </c>
      <c r="D3" s="4" t="s">
        <v>43</v>
      </c>
      <c r="E3" s="3" t="b">
        <v>0</v>
      </c>
      <c r="F3" s="3" t="b">
        <v>0</v>
      </c>
      <c r="G3" s="7">
        <f t="shared" ref="G3:H15" si="1">COUNTIF(E3:F3,TRUE)/COLUMNS(E3:F3)</f>
        <v>0</v>
      </c>
    </row>
    <row r="4" spans="1:7" s="2" customFormat="1" x14ac:dyDescent="0.25">
      <c r="A4" s="2" t="str">
        <f>_xlfn.CONCAT(C4,"/",B4)</f>
        <v>CodeSystem/BRTipoEstabelecimento</v>
      </c>
      <c r="B4" s="5" t="s">
        <v>44</v>
      </c>
      <c r="C4" s="5" t="s">
        <v>3</v>
      </c>
      <c r="D4" s="5" t="s">
        <v>45</v>
      </c>
      <c r="E4" s="2" t="b">
        <v>0</v>
      </c>
      <c r="F4" s="2" t="b">
        <v>1</v>
      </c>
      <c r="G4" s="7">
        <f t="shared" si="1"/>
        <v>0.5</v>
      </c>
    </row>
    <row r="5" spans="1:7" s="3" customFormat="1" x14ac:dyDescent="0.25">
      <c r="A5" s="3" t="str">
        <f t="shared" si="0"/>
        <v>ValueSet/BRTipoEstabelecimento</v>
      </c>
      <c r="B5" s="4" t="s">
        <v>44</v>
      </c>
      <c r="C5" s="4" t="s">
        <v>4</v>
      </c>
      <c r="D5" s="4" t="s">
        <v>45</v>
      </c>
      <c r="E5" s="3" t="b">
        <v>0</v>
      </c>
      <c r="F5" s="3" t="b">
        <v>1</v>
      </c>
      <c r="G5" s="7">
        <f t="shared" si="1"/>
        <v>0.5</v>
      </c>
    </row>
    <row r="6" spans="1:7" s="2" customFormat="1" x14ac:dyDescent="0.25">
      <c r="A6" s="2" t="str">
        <f t="shared" ref="A6:A7" si="2">_xlfn.CONCAT(C6,"/",B6)</f>
        <v>ValueSet/languages</v>
      </c>
      <c r="B6" s="2" t="s">
        <v>36</v>
      </c>
      <c r="C6" s="2" t="s">
        <v>4</v>
      </c>
      <c r="D6" s="2" t="s">
        <v>37</v>
      </c>
      <c r="E6" s="2" t="b">
        <v>0</v>
      </c>
      <c r="F6" s="2" t="b">
        <v>0</v>
      </c>
      <c r="G6" s="6">
        <f t="shared" ref="G6:G7" si="3">COUNTIF(E6:F6,TRUE)/COLUMNS(E6:F6)</f>
        <v>0</v>
      </c>
    </row>
    <row r="7" spans="1:7" s="3" customFormat="1" x14ac:dyDescent="0.25">
      <c r="A7" s="3" t="str">
        <f t="shared" si="2"/>
        <v>CodeSystem/ietf-bcp-47</v>
      </c>
      <c r="B7" s="3" t="s">
        <v>38</v>
      </c>
      <c r="C7" s="3" t="s">
        <v>3</v>
      </c>
      <c r="D7" s="3" t="s">
        <v>37</v>
      </c>
      <c r="E7" s="3" t="b">
        <v>0</v>
      </c>
      <c r="F7" s="3" t="b">
        <v>0</v>
      </c>
      <c r="G7" s="7">
        <f t="shared" si="3"/>
        <v>0</v>
      </c>
    </row>
    <row r="8" spans="1:7" s="2" customFormat="1" x14ac:dyDescent="0.25">
      <c r="G8" s="6"/>
    </row>
    <row r="9" spans="1:7" s="3" customFormat="1" x14ac:dyDescent="0.25">
      <c r="G9" s="7"/>
    </row>
    <row r="10" spans="1:7" s="2" customFormat="1" x14ac:dyDescent="0.25">
      <c r="G10" s="6"/>
    </row>
    <row r="11" spans="1:7" s="3" customFormat="1" x14ac:dyDescent="0.25">
      <c r="G11" s="7"/>
    </row>
    <row r="12" spans="1:7" s="2" customFormat="1" x14ac:dyDescent="0.25">
      <c r="G12" s="6"/>
    </row>
    <row r="13" spans="1:7" s="3" customFormat="1" x14ac:dyDescent="0.25">
      <c r="G13" s="7"/>
    </row>
    <row r="14" spans="1:7" s="2" customFormat="1" x14ac:dyDescent="0.25">
      <c r="G14" s="6"/>
    </row>
    <row r="15" spans="1:7" s="3" customFormat="1" x14ac:dyDescent="0.25">
      <c r="G15" s="7"/>
    </row>
    <row r="16" spans="1:7" s="2" customFormat="1" x14ac:dyDescent="0.25">
      <c r="G16" s="6"/>
    </row>
    <row r="17" spans="7:7" s="3" customFormat="1" x14ac:dyDescent="0.25">
      <c r="G17" s="7"/>
    </row>
    <row r="18" spans="7:7" s="2" customFormat="1" x14ac:dyDescent="0.25">
      <c r="G18" s="6"/>
    </row>
    <row r="19" spans="7:7" s="3" customFormat="1" x14ac:dyDescent="0.25">
      <c r="G19" s="7"/>
    </row>
    <row r="20" spans="7:7" s="2" customFormat="1" x14ac:dyDescent="0.25">
      <c r="G20" s="6"/>
    </row>
    <row r="21" spans="7:7" s="3" customFormat="1" x14ac:dyDescent="0.25">
      <c r="G21" s="7"/>
    </row>
    <row r="22" spans="7:7" s="2" customFormat="1" x14ac:dyDescent="0.25">
      <c r="G22" s="6"/>
    </row>
    <row r="23" spans="7:7" s="3" customFormat="1" x14ac:dyDescent="0.25">
      <c r="G2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91F8-0575-4E3E-996F-7DF2489DC64D}">
  <dimension ref="A1:G17"/>
  <sheetViews>
    <sheetView workbookViewId="0">
      <selection activeCell="B10" sqref="B10"/>
    </sheetView>
  </sheetViews>
  <sheetFormatPr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44.7109375" customWidth="1"/>
  </cols>
  <sheetData>
    <row r="1" spans="1:7" s="1" customFormat="1" x14ac:dyDescent="0.25">
      <c r="A1" s="1" t="s">
        <v>41</v>
      </c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1</v>
      </c>
    </row>
    <row r="2" spans="1:7" s="2" customFormat="1" x14ac:dyDescent="0.25">
      <c r="A2" s="2" t="str">
        <f>_xlfn.CONCAT(C2,"/",B2)</f>
        <v>CodeSystem/name-use</v>
      </c>
      <c r="B2" s="2" t="s">
        <v>26</v>
      </c>
      <c r="C2" s="2" t="s">
        <v>3</v>
      </c>
      <c r="D2" s="2" t="s">
        <v>29</v>
      </c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25">
      <c r="A3" s="3" t="str">
        <f t="shared" ref="A3:A14" si="0">_xlfn.CONCAT(C3,"/",B3)</f>
        <v>ValueSet/name-use</v>
      </c>
      <c r="B3" s="3" t="s">
        <v>26</v>
      </c>
      <c r="C3" s="3" t="s">
        <v>4</v>
      </c>
      <c r="D3" s="3" t="s">
        <v>29</v>
      </c>
      <c r="E3" s="3" t="b">
        <v>0</v>
      </c>
      <c r="F3" s="3" t="b">
        <v>0</v>
      </c>
      <c r="G3" s="7">
        <f t="shared" ref="G3:G13" si="1">COUNTIF(E3:F3,TRUE)/COLUMNS(E3:F3)</f>
        <v>0</v>
      </c>
    </row>
    <row r="4" spans="1:7" s="2" customFormat="1" x14ac:dyDescent="0.25">
      <c r="A4" s="2" t="str">
        <f t="shared" si="0"/>
        <v>CodeSystem/administrative-gender</v>
      </c>
      <c r="B4" s="2" t="s">
        <v>30</v>
      </c>
      <c r="C4" s="2" t="s">
        <v>3</v>
      </c>
      <c r="D4" s="2" t="s">
        <v>31</v>
      </c>
      <c r="E4" s="2" t="b">
        <v>0</v>
      </c>
      <c r="F4" s="2" t="b">
        <v>0</v>
      </c>
      <c r="G4" s="6">
        <f t="shared" si="1"/>
        <v>0</v>
      </c>
    </row>
    <row r="5" spans="1:7" s="3" customFormat="1" x14ac:dyDescent="0.25">
      <c r="A5" s="3" t="str">
        <f t="shared" si="0"/>
        <v>ValueSet/administrative-gender</v>
      </c>
      <c r="B5" s="3" t="s">
        <v>30</v>
      </c>
      <c r="C5" s="3" t="s">
        <v>4</v>
      </c>
      <c r="D5" s="3" t="s">
        <v>31</v>
      </c>
      <c r="E5" s="3" t="b">
        <v>0</v>
      </c>
      <c r="F5" s="3" t="b">
        <v>0</v>
      </c>
      <c r="G5" s="7">
        <f t="shared" si="1"/>
        <v>0</v>
      </c>
    </row>
    <row r="6" spans="1:7" s="2" customFormat="1" x14ac:dyDescent="0.25">
      <c r="A6" s="2" t="str">
        <f t="shared" si="0"/>
        <v>CodeSystem/BRSexo</v>
      </c>
      <c r="B6" s="2" t="s">
        <v>32</v>
      </c>
      <c r="C6" s="2" t="s">
        <v>3</v>
      </c>
      <c r="D6" s="2" t="s">
        <v>31</v>
      </c>
      <c r="E6" s="2" t="b">
        <v>0</v>
      </c>
      <c r="F6" s="2" t="b">
        <v>1</v>
      </c>
      <c r="G6" s="6">
        <f t="shared" si="1"/>
        <v>0.5</v>
      </c>
    </row>
    <row r="7" spans="1:7" s="3" customFormat="1" x14ac:dyDescent="0.25">
      <c r="A7" s="3" t="str">
        <f t="shared" si="0"/>
        <v>ValueSet/BRSexo-1.0</v>
      </c>
      <c r="B7" s="3" t="s">
        <v>33</v>
      </c>
      <c r="C7" s="3" t="s">
        <v>4</v>
      </c>
      <c r="D7" s="3" t="s">
        <v>31</v>
      </c>
      <c r="E7" s="3" t="b">
        <v>0</v>
      </c>
      <c r="F7" s="3" t="b">
        <v>1</v>
      </c>
      <c r="G7" s="7">
        <f t="shared" si="1"/>
        <v>0.5</v>
      </c>
    </row>
    <row r="8" spans="1:7" s="2" customFormat="1" x14ac:dyDescent="0.25">
      <c r="A8" s="2" t="str">
        <f t="shared" si="0"/>
        <v>ValueSet/languages</v>
      </c>
      <c r="B8" s="2" t="s">
        <v>36</v>
      </c>
      <c r="C8" s="2" t="s">
        <v>4</v>
      </c>
      <c r="D8" s="2" t="s">
        <v>37</v>
      </c>
      <c r="E8" s="2" t="b">
        <v>0</v>
      </c>
      <c r="F8" s="2" t="b">
        <v>0</v>
      </c>
      <c r="G8" s="6">
        <f t="shared" si="1"/>
        <v>0</v>
      </c>
    </row>
    <row r="9" spans="1:7" s="3" customFormat="1" x14ac:dyDescent="0.25">
      <c r="A9" s="3" t="str">
        <f t="shared" si="0"/>
        <v>CodeSystem/ietf-bcp-47</v>
      </c>
      <c r="B9" s="3" t="s">
        <v>38</v>
      </c>
      <c r="C9" s="3" t="s">
        <v>3</v>
      </c>
      <c r="D9" s="3" t="s">
        <v>37</v>
      </c>
      <c r="E9" s="3" t="b">
        <v>0</v>
      </c>
      <c r="F9" s="3" t="b">
        <v>0</v>
      </c>
      <c r="G9" s="7">
        <f t="shared" si="1"/>
        <v>0</v>
      </c>
    </row>
    <row r="10" spans="1:7" s="2" customFormat="1" x14ac:dyDescent="0.25">
      <c r="A10" s="2" t="str">
        <f t="shared" si="0"/>
        <v>CodeSystem/v2-0360|2.7</v>
      </c>
      <c r="B10" s="5" t="s">
        <v>48</v>
      </c>
      <c r="C10" s="5" t="s">
        <v>3</v>
      </c>
      <c r="D10" s="5" t="s">
        <v>46</v>
      </c>
      <c r="E10" s="2" t="b">
        <v>0</v>
      </c>
      <c r="F10" s="2" t="b">
        <v>0</v>
      </c>
      <c r="G10" s="6">
        <f t="shared" si="1"/>
        <v>0</v>
      </c>
    </row>
    <row r="11" spans="1:7" s="3" customFormat="1" x14ac:dyDescent="0.25">
      <c r="A11" s="3" t="str">
        <f t="shared" si="0"/>
        <v>ValueSet/v2-2.7-0360</v>
      </c>
      <c r="B11" s="4" t="s">
        <v>49</v>
      </c>
      <c r="C11" s="4" t="s">
        <v>4</v>
      </c>
      <c r="D11" s="4" t="s">
        <v>46</v>
      </c>
      <c r="E11" s="2" t="b">
        <v>0</v>
      </c>
      <c r="F11" s="2" t="b">
        <v>0</v>
      </c>
      <c r="G11" s="6">
        <f t="shared" si="1"/>
        <v>0</v>
      </c>
    </row>
    <row r="12" spans="1:7" s="2" customFormat="1" x14ac:dyDescent="0.25">
      <c r="A12" s="3" t="str">
        <f t="shared" si="0"/>
        <v>CodeSystem/BRCBO</v>
      </c>
      <c r="B12" s="5" t="s">
        <v>47</v>
      </c>
      <c r="C12" s="5" t="s">
        <v>3</v>
      </c>
      <c r="D12" s="5" t="s">
        <v>50</v>
      </c>
      <c r="E12" s="2" t="b">
        <v>0</v>
      </c>
      <c r="F12" s="2" t="b">
        <v>0</v>
      </c>
      <c r="G12" s="6">
        <f t="shared" si="1"/>
        <v>0</v>
      </c>
    </row>
    <row r="13" spans="1:7" s="3" customFormat="1" x14ac:dyDescent="0.25">
      <c r="A13" s="3" t="str">
        <f t="shared" si="0"/>
        <v>ValueSet/BRCBO-1.0</v>
      </c>
      <c r="B13" s="4" t="s">
        <v>51</v>
      </c>
      <c r="C13" s="4" t="s">
        <v>4</v>
      </c>
      <c r="D13" s="4" t="s">
        <v>50</v>
      </c>
      <c r="E13" s="3" t="b">
        <v>0</v>
      </c>
      <c r="F13" s="3" t="b">
        <v>0</v>
      </c>
      <c r="G13" s="7">
        <f t="shared" si="1"/>
        <v>0</v>
      </c>
    </row>
    <row r="14" spans="1:7" s="2" customFormat="1" x14ac:dyDescent="0.25">
      <c r="A14" s="2" t="str">
        <f t="shared" si="0"/>
        <v>ConceptMap/BRCBO</v>
      </c>
      <c r="B14" s="5" t="s">
        <v>47</v>
      </c>
      <c r="C14" s="5" t="s">
        <v>5</v>
      </c>
      <c r="D14" s="5" t="s">
        <v>50</v>
      </c>
      <c r="E14" s="3" t="b">
        <v>0</v>
      </c>
      <c r="F14" s="3" t="b">
        <v>0</v>
      </c>
      <c r="G14" s="7">
        <f t="shared" ref="G14" si="2">COUNTIF(E14:F14,TRUE)/COLUMNS(E14:F14)</f>
        <v>0</v>
      </c>
    </row>
    <row r="15" spans="1:7" s="3" customFormat="1" x14ac:dyDescent="0.25">
      <c r="G15" s="7"/>
    </row>
    <row r="16" spans="1:7" s="2" customFormat="1" x14ac:dyDescent="0.25">
      <c r="G16" s="6"/>
    </row>
    <row r="17" spans="7:7" s="3" customFormat="1" x14ac:dyDescent="0.25">
      <c r="G1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80CD-A795-455A-B841-4E9DC818EB92}">
  <dimension ref="A1:G6"/>
  <sheetViews>
    <sheetView workbookViewId="0">
      <selection activeCell="A7" sqref="A7"/>
    </sheetView>
  </sheetViews>
  <sheetFormatPr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44.7109375" customWidth="1"/>
  </cols>
  <sheetData>
    <row r="1" spans="1:7" s="1" customFormat="1" x14ac:dyDescent="0.25">
      <c r="A1" s="1" t="s">
        <v>41</v>
      </c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1</v>
      </c>
    </row>
    <row r="2" spans="1:7" s="2" customFormat="1" x14ac:dyDescent="0.25">
      <c r="A2" s="2" t="str">
        <f t="shared" ref="A2:A6" si="0">_xlfn.CONCAT(C2,"/",B2)</f>
        <v>ValueSet/languages</v>
      </c>
      <c r="B2" s="2" t="s">
        <v>36</v>
      </c>
      <c r="C2" s="2" t="s">
        <v>4</v>
      </c>
      <c r="D2" s="2" t="s">
        <v>37</v>
      </c>
      <c r="E2" s="2" t="b">
        <v>0</v>
      </c>
      <c r="F2" s="2" t="b">
        <v>0</v>
      </c>
      <c r="G2" s="6">
        <f t="shared" ref="G2:G6" si="1">COUNTIF(E2:F2,TRUE)/COLUMNS(E2:F2)</f>
        <v>0</v>
      </c>
    </row>
    <row r="3" spans="1:7" s="3" customFormat="1" x14ac:dyDescent="0.25">
      <c r="A3" s="3" t="str">
        <f t="shared" si="0"/>
        <v>CodeSystem/ietf-bcp-47</v>
      </c>
      <c r="B3" s="3" t="s">
        <v>38</v>
      </c>
      <c r="C3" s="3" t="s">
        <v>3</v>
      </c>
      <c r="D3" s="3" t="s">
        <v>37</v>
      </c>
      <c r="E3" s="3" t="b">
        <v>0</v>
      </c>
      <c r="F3" s="3" t="b">
        <v>0</v>
      </c>
      <c r="G3" s="7">
        <f t="shared" si="1"/>
        <v>0</v>
      </c>
    </row>
    <row r="4" spans="1:7" s="3" customFormat="1" x14ac:dyDescent="0.25">
      <c r="A4" s="3" t="str">
        <f t="shared" si="0"/>
        <v>ValueSet/healthcare-professional-roles-uv-ips</v>
      </c>
      <c r="B4" s="4" t="s">
        <v>52</v>
      </c>
      <c r="C4" s="4" t="s">
        <v>4</v>
      </c>
      <c r="D4" s="4" t="s">
        <v>54</v>
      </c>
      <c r="E4" s="3" t="b">
        <v>0</v>
      </c>
      <c r="F4" s="3" t="b">
        <v>0</v>
      </c>
      <c r="G4" s="7">
        <f t="shared" si="1"/>
        <v>0</v>
      </c>
    </row>
    <row r="5" spans="1:7" s="2" customFormat="1" x14ac:dyDescent="0.25">
      <c r="A5" s="3" t="str">
        <f t="shared" si="0"/>
        <v>CodeSystem/2.16.840.1.113883.2.9.6.2.7</v>
      </c>
      <c r="B5" s="5" t="s">
        <v>53</v>
      </c>
      <c r="C5" s="5" t="s">
        <v>3</v>
      </c>
      <c r="D5" s="5" t="s">
        <v>54</v>
      </c>
      <c r="E5" s="2" t="b">
        <v>0</v>
      </c>
      <c r="F5" s="2" t="b">
        <v>0</v>
      </c>
      <c r="G5" s="7">
        <f t="shared" si="1"/>
        <v>0</v>
      </c>
    </row>
    <row r="6" spans="1:7" s="3" customFormat="1" x14ac:dyDescent="0.25">
      <c r="A6" s="3" t="str">
        <f t="shared" si="0"/>
        <v>ValueSet/c80-practice-codes</v>
      </c>
      <c r="B6" s="3" t="s">
        <v>55</v>
      </c>
      <c r="C6" s="4" t="s">
        <v>4</v>
      </c>
      <c r="D6" s="4" t="s">
        <v>56</v>
      </c>
      <c r="E6" s="2" t="b">
        <v>0</v>
      </c>
      <c r="F6" s="2" t="b">
        <v>0</v>
      </c>
      <c r="G6" s="7">
        <f t="shared" ref="G6" si="2">COUNTIF(E6:F6,TRUE)/COLUMNS(E6:F6)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Sumario</vt:lpstr>
      <vt:lpstr>Patient</vt:lpstr>
      <vt:lpstr>Organization</vt:lpstr>
      <vt:lpstr>Practitioner</vt:lpstr>
      <vt:lpstr>PractitionerRole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Costa</dc:creator>
  <cp:lastModifiedBy>Italo Costa</cp:lastModifiedBy>
  <dcterms:created xsi:type="dcterms:W3CDTF">2023-05-22T13:10:37Z</dcterms:created>
  <dcterms:modified xsi:type="dcterms:W3CDTF">2023-05-22T14:47:04Z</dcterms:modified>
</cp:coreProperties>
</file>