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438EFBB5-A5B8-4C7B-A007-77D436734670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6" l="1"/>
  <c r="A4" i="11" l="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8" i="1"/>
  <c r="E9" i="1"/>
  <c r="E7" i="1"/>
  <c r="E10" i="1"/>
  <c r="E11" i="1"/>
  <c r="E2" i="1"/>
  <c r="E12" i="1"/>
  <c r="E3" i="1"/>
  <c r="E13" i="1"/>
  <c r="E14" i="1"/>
  <c r="D6" i="1"/>
  <c r="C6" i="1"/>
  <c r="E5" i="1"/>
  <c r="E6" i="1"/>
  <c r="F13" i="1" l="1"/>
  <c r="A12" i="2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1" i="1"/>
  <c r="C8" i="1"/>
  <c r="D10" i="1"/>
  <c r="C11" i="1"/>
  <c r="C7" i="1"/>
  <c r="C14" i="1"/>
  <c r="D8" i="1"/>
  <c r="D7" i="1"/>
  <c r="D9" i="1"/>
  <c r="D14" i="1"/>
  <c r="C12" i="1"/>
  <c r="C9" i="1"/>
  <c r="D12" i="1"/>
  <c r="C10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C3" i="1"/>
  <c r="C5" i="1"/>
  <c r="C4" i="1"/>
  <c r="D5" i="1"/>
  <c r="D4" i="1"/>
  <c r="E4" i="1"/>
  <c r="D2" i="1"/>
  <c r="D3" i="1"/>
  <c r="C2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<sst xmlns="http://schemas.openxmlformats.org/spreadsheetml/2006/main" count="539" uniqueCount="145">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</sst>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0.7142857142857143</v>
      </c>
      <c r="E7" s="6" t="str">
        <f t="shared" ca="1" si="0"/>
        <v/>
      </c>
      <c r="F7" s="8">
        <f t="shared" ca="1" si="1"/>
        <v>0.77142857142857146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144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0.51284086284086272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topLeftCell="B1" workbookViewId="0">
      <selection activeCell="F21" sqref="F21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122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11" s="3" customFormat="1">
      <c r="A3" s="14" t="str">
        <f t="shared" si="0"/>
        <v>ValueSet/medication-statement-status</v>
      </c>
      <c r="B3" s="17" t="s">
        <v>122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CodeSystem/medication-statement-category</v>
      </c>
      <c r="B4" s="18" t="s">
        <v>123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123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124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</row>
    <row r="7" spans="1:11" s="12" customFormat="1">
      <c r="A7" s="15" t="str">
        <f t="shared" si="0"/>
        <v>CodeSystem/absent-unknown-uv-ips</v>
      </c>
      <c r="B7" s="24" t="s">
        <v>119</v>
      </c>
      <c r="C7" s="15" t="s">
        <v>3</v>
      </c>
      <c r="E7" s="15" t="b">
        <v>0</v>
      </c>
      <c r="F7" s="15" t="b">
        <v>0</v>
      </c>
      <c r="G7" s="15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topLeftCell="B1" workbookViewId="0">
      <selection activeCell="I16" sqref="I1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125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126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127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128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129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topLeftCell="B1" workbookViewId="0">
      <selection activeCell="D18" sqref="D18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9" si="0">CONCATENATE(C2,"/",B2)</f>
        <v>CodeSystem/observation-category</v>
      </c>
      <c r="B2" s="18" t="s">
        <v>130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11" s="3" customFormat="1">
      <c r="A3" s="14" t="str">
        <f t="shared" si="0"/>
        <v>ValueSet/observation-category</v>
      </c>
      <c r="B3" s="17" t="s">
        <v>130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11" s="2" customFormat="1">
      <c r="A4" s="15" t="str">
        <f t="shared" si="0"/>
        <v>CodeSystem/data-absent-reason</v>
      </c>
      <c r="B4" s="18" t="s">
        <v>131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ValueSet/data-absent-reason</v>
      </c>
      <c r="B5" s="17" t="s">
        <v>131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CodeSystem/v3-ObservationInterpretation</v>
      </c>
      <c r="B6" s="18" t="s">
        <v>133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ValueSet/observation-interpretation</v>
      </c>
      <c r="B7" s="17" t="s">
        <v>132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</row>
    <row r="8" spans="1:11" s="2" customFormat="1">
      <c r="A8" s="15" t="str">
        <f t="shared" si="0"/>
        <v>CodeSystem/referencerange-meaning</v>
      </c>
      <c r="B8" s="18" t="s">
        <v>134</v>
      </c>
      <c r="C8" s="2" t="s">
        <v>3</v>
      </c>
      <c r="E8" s="2" t="b">
        <v>0</v>
      </c>
      <c r="F8" s="2" t="b">
        <v>0</v>
      </c>
      <c r="H8" s="10">
        <f t="shared" si="1"/>
        <v>0</v>
      </c>
      <c r="I8" s="12"/>
      <c r="J8" s="12"/>
    </row>
    <row r="9" spans="1:11" s="3" customFormat="1">
      <c r="A9" s="14" t="str">
        <f t="shared" si="0"/>
        <v>ValueSet/referencerange-meaning</v>
      </c>
      <c r="B9" s="17" t="s">
        <v>134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  <c r="I9" s="14"/>
      <c r="J9" s="14"/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activeCell="F20" sqref="F20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135</v>
      </c>
      <c r="C2" s="5" t="s">
        <v>3</v>
      </c>
      <c r="D2" s="5"/>
      <c r="E2" s="2" t="b">
        <v>0</v>
      </c>
      <c r="F2" s="2" t="b">
        <v>0</v>
      </c>
      <c r="H2" s="10">
        <f t="shared" ref="H2:H15" si="1"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135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CodeSystem/v3-Confidentiality</v>
      </c>
      <c r="B4" s="18" t="s">
        <v>136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 t="shared" si="1"/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137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23" customFormat="1">
      <c r="A7" s="14" t="str">
        <f t="shared" si="0"/>
        <v>ValueSet/composition-attestation-mode</v>
      </c>
      <c r="B7" s="29" t="s">
        <v>137</v>
      </c>
      <c r="C7" s="42" t="s">
        <v>4</v>
      </c>
      <c r="E7" s="14" t="b">
        <v>0</v>
      </c>
      <c r="F7" s="14" t="b">
        <v>0</v>
      </c>
      <c r="G7" s="14"/>
      <c r="H7" s="11">
        <f t="shared" si="1"/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138</v>
      </c>
      <c r="C8" s="15" t="s">
        <v>3</v>
      </c>
      <c r="E8" s="15" t="b">
        <v>0</v>
      </c>
      <c r="F8" s="15" t="b">
        <v>0</v>
      </c>
      <c r="H8" s="10">
        <f t="shared" si="1"/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138</v>
      </c>
      <c r="C9" s="23" t="s">
        <v>4</v>
      </c>
      <c r="E9" s="14" t="b">
        <v>0</v>
      </c>
      <c r="F9" s="14" t="b">
        <v>0</v>
      </c>
      <c r="G9" s="14"/>
      <c r="H9" s="11">
        <f t="shared" si="1"/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139</v>
      </c>
      <c r="C10" s="15" t="s">
        <v>3</v>
      </c>
      <c r="D10" s="43"/>
      <c r="E10" s="15" t="b">
        <v>0</v>
      </c>
      <c r="F10" s="15" t="b">
        <v>0</v>
      </c>
      <c r="H10" s="10">
        <f t="shared" si="1"/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139</v>
      </c>
      <c r="C11" s="3" t="s">
        <v>4</v>
      </c>
      <c r="D11" s="4"/>
      <c r="E11" s="14" t="b">
        <v>0</v>
      </c>
      <c r="F11" s="14" t="b">
        <v>0</v>
      </c>
      <c r="G11" s="14"/>
      <c r="H11" s="11">
        <f t="shared" si="1"/>
        <v>0</v>
      </c>
    </row>
    <row r="12" spans="1:11" s="2" customFormat="1">
      <c r="A12" s="15" t="str">
        <f t="shared" si="0"/>
        <v>CodeSystem/list-order</v>
      </c>
      <c r="B12" s="18" t="s">
        <v>140</v>
      </c>
      <c r="C12" s="2" t="s">
        <v>3</v>
      </c>
      <c r="D12" s="5"/>
      <c r="E12" s="2" t="b">
        <v>0</v>
      </c>
      <c r="F12" s="2" t="b">
        <v>0</v>
      </c>
      <c r="H12" s="10">
        <f t="shared" si="1"/>
        <v>0</v>
      </c>
    </row>
    <row r="13" spans="1:11" s="3" customFormat="1">
      <c r="A13" s="14" t="str">
        <f t="shared" si="0"/>
        <v>ValueSet/list-order</v>
      </c>
      <c r="B13" s="17" t="s">
        <v>140</v>
      </c>
      <c r="C13" s="3" t="s">
        <v>4</v>
      </c>
      <c r="D13" s="4"/>
      <c r="E13" s="14" t="b">
        <v>0</v>
      </c>
      <c r="F13" s="14" t="b">
        <v>0</v>
      </c>
      <c r="G13" s="14"/>
      <c r="H13" s="11">
        <f t="shared" si="1"/>
        <v>0</v>
      </c>
    </row>
    <row r="14" spans="1:11" s="2" customFormat="1">
      <c r="A14" s="15" t="str">
        <f t="shared" si="0"/>
        <v>CodeSystem/list-empty-reason</v>
      </c>
      <c r="B14" s="18" t="s">
        <v>141</v>
      </c>
      <c r="C14" s="2" t="s">
        <v>3</v>
      </c>
      <c r="E14" s="2" t="b">
        <v>0</v>
      </c>
      <c r="F14" s="2" t="b">
        <v>0</v>
      </c>
      <c r="H14" s="10">
        <f t="shared" si="1"/>
        <v>0</v>
      </c>
    </row>
    <row r="15" spans="1:11" s="3" customFormat="1">
      <c r="A15" s="14" t="str">
        <f t="shared" si="0"/>
        <v>ValueSet/list-empty-reason</v>
      </c>
      <c r="B15" s="17" t="s">
        <v>141</v>
      </c>
      <c r="C15" s="3" t="s">
        <v>4</v>
      </c>
      <c r="E15" s="14" t="b">
        <v>0</v>
      </c>
      <c r="F15" s="14" t="b">
        <v>0</v>
      </c>
      <c r="G15" s="14"/>
      <c r="H15" s="11">
        <f t="shared" si="1"/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142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143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143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abSelected="1" topLeftCell="B1" workbookViewId="0">
      <selection activeCell="F13" sqref="F1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1</v>
      </c>
      <c r="F13" s="5" t="b">
        <v>1</v>
      </c>
      <c r="G13" s="10">
        <f t="shared" si="1"/>
        <v>1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zoomScale="110" zoomScaleNormal="110" workbookViewId="0">
      <selection activeCell="F11" sqref="F11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1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1</v>
      </c>
      <c r="E11" s="14" t="b">
        <v>1</v>
      </c>
      <c r="F11" s="37"/>
      <c r="G11" s="14" t="b">
        <v>1</v>
      </c>
      <c r="H11" s="11">
        <f t="shared" si="0"/>
        <v>1</v>
      </c>
    </row>
    <row r="12" spans="1:11" s="2" customFormat="1">
      <c r="A12" s="2" t="str">
        <f t="shared" ref="A12:A13" si="3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4">COUNTIF(D12:E12,TRUE)/COLUMNS(D12:E12)</f>
        <v>0</v>
      </c>
    </row>
    <row r="13" spans="1:11" s="3" customFormat="1">
      <c r="A13" s="14" t="str">
        <f t="shared" si="3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4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workbookViewId="0">
      <selection activeCell="K20" sqref="K20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111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114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115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</row>
    <row r="10" spans="1:11" s="3" customFormat="1">
      <c r="A10" s="14" t="str">
        <f t="shared" si="0"/>
        <v>ValueSet/condition-severity</v>
      </c>
      <c r="B10" s="17" t="s">
        <v>116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ValueSet/condition-severity-uv-ips</v>
      </c>
      <c r="B12" s="17" t="s">
        <v>117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 s="14" customFormat="1">
      <c r="A13" s="14" t="str">
        <f t="shared" si="0"/>
        <v>ValueSet/problems-snomed-absent-unknown-uv-ips</v>
      </c>
      <c r="B13" s="29" t="s">
        <v>118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119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</row>
    <row r="16" spans="1:11" s="3" customFormat="1">
      <c r="A16" s="14" t="str">
        <f t="shared" si="0"/>
        <v>ValueSet/problems-snomed-ct-ips-free-set</v>
      </c>
      <c r="B16" s="17" t="s">
        <v>120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</row>
    <row r="17" spans="1:8" s="2" customFormat="1">
      <c r="A17" s="2" t="str">
        <f t="shared" ref="A17:A18" si="2">CONCATENATE(C17,"/",B17)</f>
        <v>CodeSystem/resource-types</v>
      </c>
      <c r="B17" s="18" t="s">
        <v>121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</row>
    <row r="18" spans="1:8" s="3" customFormat="1">
      <c r="A18" s="14" t="str">
        <f t="shared" si="2"/>
        <v>ValueSet/resource-types</v>
      </c>
      <c r="B18" s="17" t="s">
        <v>121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2023-07-03T14:45:08Z</dcterms:modified>
</cp:coreProperties>
</file>