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8CA054C6-B61B-4159-8163-E3E08FEBA632}" xr6:coauthVersionLast="47" xr6:coauthVersionMax="47" xr10:uidLastSave="{00000000-0000-0000-0000-000000000000}"/>
  <bookViews>
    <workbookView xWindow="-108" yWindow="-108" windowWidth="23256" windowHeight="12456" firstSheet="6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6" l="1"/>
  <c r="H31" i="17"/>
  <c r="A31" i="17"/>
  <c r="H30" i="17"/>
  <c r="A30" i="17"/>
  <c r="H29" i="17"/>
  <c r="A29" i="17"/>
  <c r="H28" i="17"/>
  <c r="A28" i="17"/>
  <c r="H27" i="17"/>
  <c r="A27" i="17"/>
  <c r="H26" i="17"/>
  <c r="A26" i="17"/>
  <c r="H25" i="17"/>
  <c r="A25" i="17"/>
  <c r="H24" i="17"/>
  <c r="A24" i="17"/>
  <c r="H23" i="17"/>
  <c r="A23" i="17"/>
  <c r="H22" i="17"/>
  <c r="A22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103" i="11"/>
  <c r="A103" i="11"/>
  <c r="H102" i="11"/>
  <c r="A102" i="11"/>
  <c r="H101" i="11"/>
  <c r="A101" i="11"/>
  <c r="H100" i="11"/>
  <c r="A100" i="11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7" i="4"/>
  <c r="D2" i="1"/>
  <c r="C3" i="1"/>
  <c r="C10" i="1"/>
  <c r="E13" i="1"/>
  <c r="E5" i="1"/>
  <c r="C13" i="1"/>
  <c r="E4" i="1"/>
  <c r="D9" i="1"/>
  <c r="D3" i="1"/>
  <c r="D5" i="1"/>
  <c r="E3" i="1"/>
  <c r="D10" i="1"/>
  <c r="C11" i="1"/>
  <c r="D6" i="1"/>
  <c r="C9" i="1"/>
  <c r="C6" i="1"/>
  <c r="E2" i="1"/>
  <c r="D11" i="1"/>
  <c r="D12" i="1"/>
  <c r="E8" i="1"/>
  <c r="C4" i="1"/>
  <c r="C5" i="1"/>
  <c r="D13" i="1"/>
  <c r="D4" i="1"/>
  <c r="C2" i="1"/>
  <c r="C12" i="1"/>
  <c r="E12" i="1"/>
  <c r="A12" i="2" l="1"/>
  <c r="A10" i="2"/>
  <c r="A14" i="2"/>
  <c r="H27" i="7" l="1"/>
  <c r="A27" i="7"/>
  <c r="H26" i="7"/>
  <c r="A26" i="7"/>
  <c r="H25" i="7"/>
  <c r="A25" i="7"/>
  <c r="H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8" i="8"/>
  <c r="H9" i="8"/>
  <c r="H10" i="8"/>
  <c r="H11" i="8"/>
  <c r="H12" i="8"/>
  <c r="H13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7" i="8"/>
  <c r="H6" i="8"/>
  <c r="H5" i="8"/>
  <c r="H4" i="8"/>
  <c r="H3" i="8"/>
  <c r="H2" i="8"/>
  <c r="H7" i="7"/>
  <c r="H6" i="7"/>
  <c r="H5" i="7"/>
  <c r="H4" i="7"/>
  <c r="H3" i="7"/>
  <c r="H2" i="7"/>
  <c r="G7" i="6"/>
  <c r="G6" i="6"/>
  <c r="G5" i="6"/>
  <c r="G4" i="6"/>
  <c r="G3" i="6"/>
  <c r="G2" i="6"/>
  <c r="D8" i="1"/>
  <c r="C7" i="1"/>
  <c r="D7" i="1"/>
  <c r="C8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<sst xmlns="http://schemas.openxmlformats.org/spreadsheetml/2006/main" count="973" uniqueCount="164">
  <si>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</si>
  <si>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</si>
  <si>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</si>
  <si>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</si>
  <si>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</si>
  <si>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</si>
  <si>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</si>
  <si>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</si>
  <si>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</si>
  <si>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</si>
  <si>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</si>
  <si>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</si>
  <si>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</si>
  <si>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</si>
  <si>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</si>
  <si>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</si>
  <si>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</si>
  <si>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</si>
  <si>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</si>
  <si>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</si>
  <si>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</si>
  <si>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</si>
  <si>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</si>
  <si>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</si>
  <si>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</si>
  <si>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</si>
  <si>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</si>
  <si>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</si>
  <si>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</si>
  <si>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</si>
  <si>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</si>
  <si>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</si>
  <si>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</si>
  <si>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</si>
  <si>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</si>
  <si>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</si>
  <si>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</si>
  <si>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</si>
  <si>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</si>
  <si>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</si>
  <si>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</si>
  <si>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</si>
  <si>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</si>
  <si>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</si>
  <si>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</si>
  <si>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</si>
  <si>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</si>
  <si>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</si>
  <si>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</si>
  <si>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</si>
  <si>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</si>
  <si>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</si>
  <si>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</si>
  <si>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</si>
  <si>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</si>
  <si>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</si>
  <si>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</si>
  <si>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</si>
  <si>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</si>
  <si>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</si>
  <si>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</si>
  <si>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</si>
  <si>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</si>
  <si>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</si>
  <si>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</si>
  <si>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</si>
  <si>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</si>
  <si>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</si>
  <si>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</si>
  <si>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</si>
  <si>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</si>
  <si>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</si>
  <si>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</si>
  <si>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 xml:space="preserve"> ObservationReferenceRangeMeaningCodes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</si>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</sst>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5" fillId="0" borderId="0" xfId="0" applyFont="1"/>
    <xf numFmtId="49" fontId="5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immunization-status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s://build.fhir.org/ig/HL7/fhir-ips/ValueSet-vaccines-snomed-ct-ips-free-set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A10" sqref="A10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75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76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2">
        <f ca="1">AVERAGE(B3:E3)</f>
        <v>0.83333333333333337</v>
      </c>
    </row>
    <row r="4" spans="1:6" s="2" customFormat="1">
      <c r="A4" s="5" t="s">
        <v>77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78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2">
        <f t="shared" ref="F5:F13" ca="1" si="1">AVERAGE(B5:E5)</f>
        <v>0.58333333333333337</v>
      </c>
    </row>
    <row r="6" spans="1:6" s="3" customFormat="1">
      <c r="A6" s="4" t="s">
        <v>153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2">
        <f t="shared" ca="1" si="1"/>
        <v>0.93915343915343907</v>
      </c>
    </row>
    <row r="7" spans="1:6" s="2" customFormat="1">
      <c r="A7" s="5" t="s">
        <v>79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>
      <c r="A8" s="4" t="s">
        <v>80</v>
      </c>
      <c r="B8" s="9">
        <v>1</v>
      </c>
      <c r="C8" s="6">
        <f t="shared" ca="1" si="0"/>
        <v>3.3333333333333333E-2</v>
      </c>
      <c r="D8" s="6">
        <f t="shared" ca="1" si="0"/>
        <v>3.3333333333333333E-2</v>
      </c>
      <c r="E8" s="6" t="str">
        <f t="shared" ca="1" si="0"/>
        <v/>
      </c>
      <c r="F8" s="22">
        <f t="shared" ca="1" si="1"/>
        <v>0.35555555555555562</v>
      </c>
    </row>
    <row r="9" spans="1:6" s="2" customFormat="1">
      <c r="A9" s="5" t="s">
        <v>150</v>
      </c>
      <c r="B9" s="23">
        <v>1</v>
      </c>
      <c r="C9" s="6">
        <f t="shared" ca="1" si="0"/>
        <v>0.11538461538461539</v>
      </c>
      <c r="D9" s="6">
        <f t="shared" ca="1" si="0"/>
        <v>0.11538461538461539</v>
      </c>
      <c r="E9" s="6"/>
      <c r="F9" s="8">
        <f t="shared" ca="1" si="1"/>
        <v>0.4102564102564103</v>
      </c>
    </row>
    <row r="10" spans="1:6" s="3" customFormat="1">
      <c r="A10" s="4" t="s">
        <v>81</v>
      </c>
      <c r="B10" s="9">
        <v>1</v>
      </c>
      <c r="C10" s="6">
        <f t="shared" ca="1" si="0"/>
        <v>9.0909090909090912E-2</v>
      </c>
      <c r="D10" s="6">
        <f t="shared" ca="1" si="0"/>
        <v>9.0909090909090912E-2</v>
      </c>
      <c r="E10" s="6"/>
      <c r="F10" s="22">
        <f t="shared" ca="1" si="1"/>
        <v>0.39393939393939387</v>
      </c>
    </row>
    <row r="11" spans="1:6" s="2" customFormat="1">
      <c r="A11" s="5" t="s">
        <v>151</v>
      </c>
      <c r="B11" s="23">
        <v>1</v>
      </c>
      <c r="C11" s="6">
        <f t="shared" ca="1" si="0"/>
        <v>0.33333333333333331</v>
      </c>
      <c r="D11" s="6">
        <f t="shared" ca="1" si="0"/>
        <v>0.33333333333333331</v>
      </c>
      <c r="E11" s="6"/>
      <c r="F11" s="8">
        <f t="shared" ca="1" si="1"/>
        <v>0.55555555555555547</v>
      </c>
    </row>
    <row r="12" spans="1:6" s="3" customFormat="1">
      <c r="A12" s="4" t="s">
        <v>82</v>
      </c>
      <c r="B12" s="9">
        <v>0</v>
      </c>
      <c r="C12" s="6">
        <f t="shared" ca="1" si="0"/>
        <v>2.9411764705882353E-2</v>
      </c>
      <c r="D12" s="6">
        <f t="shared" ca="1" si="0"/>
        <v>2.9411764705882353E-2</v>
      </c>
      <c r="E12" s="6" t="str">
        <f t="shared" ca="1" si="0"/>
        <v/>
      </c>
      <c r="F12" s="22">
        <f t="shared" ca="1" si="1"/>
        <v>1.9607843137254902E-2</v>
      </c>
    </row>
    <row r="13" spans="1:6" s="2" customFormat="1">
      <c r="A13" s="5" t="s">
        <v>152</v>
      </c>
      <c r="B13" s="23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>
      <c r="A14" s="1" t="s">
        <v>1</v>
      </c>
      <c r="F14" s="21">
        <f ca="1">AVERAGE(F2:F13)</f>
        <v>0.52588134450879553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7"/>
  <sheetViews>
    <sheetView topLeftCell="B1" workbookViewId="0">
      <selection activeCell="H1" sqref="H1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15" t="str">
        <f t="shared" ref="A2:A27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 Status Codes</v>
      </c>
      <c r="B4" s="5" t="s">
        <v>57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 Status Codes</v>
      </c>
      <c r="B5" s="4" t="s">
        <v>57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CodeSystem/SNOMEDCTDrugTherapyStatusCodes</v>
      </c>
      <c r="B6" s="5" t="s">
        <v>110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ValueSet/SNOMEDCTDrugTherapyStatusCodes</v>
      </c>
      <c r="B7" s="4" t="s">
        <v>110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CodeSystem/Medication usage category codes</v>
      </c>
      <c r="B8" s="5" t="s">
        <v>58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ValueSet/Medication usage category codes</v>
      </c>
      <c r="B9" s="4" t="s">
        <v>58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CodeSystem/MedicationSnomedCodesAbsentUnknown</v>
      </c>
      <c r="B10" s="5" t="s">
        <v>59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ValueSet/MedicationSnomedCodesAbsentUnknown</v>
      </c>
      <c r="B11" s="4" t="s">
        <v>59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CodeSystem/ResourceType</v>
      </c>
      <c r="B12" s="5" t="s">
        <v>44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>
      <c r="A13" s="14" t="str">
        <f t="shared" si="0"/>
        <v>ValueSet/ResourceType</v>
      </c>
      <c r="B13" s="4" t="s">
        <v>44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>
      <c r="A14" s="15" t="str">
        <f t="shared" si="0"/>
        <v>CodeSystem/Condition/Problem/DiagnosisCodes</v>
      </c>
      <c r="B14" s="5" t="s">
        <v>60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ValueSet/Condition/Problem/DiagnosisCodes</v>
      </c>
      <c r="B15" s="4" t="s">
        <v>60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CodeSystem/SNOMEDCTAdditionalDosageInstructions</v>
      </c>
      <c r="B16" s="5" t="s">
        <v>111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ValueSet/SNOMEDCTAdditionalDosageInstructions</v>
      </c>
      <c r="B17" s="4" t="s">
        <v>111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CodeSystem/SNOMEDCTMedicationAsNeededReasonCodes</v>
      </c>
      <c r="B18" s="5" t="s">
        <v>61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ValueSet/SNOMEDCTMedicationAsNeededReasonCodes</v>
      </c>
      <c r="B19" s="4" t="s">
        <v>61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CodeSystem/SNOMEDCTAnatomicalStructureForAdministrationSiteCodes</v>
      </c>
      <c r="B20" s="5" t="s">
        <v>112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ValueSet/SNOMEDCTAnatomicalStructureForAdministrationSiteCodes</v>
      </c>
      <c r="B21" s="4" t="s">
        <v>112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CodeSystem/MedicineRouteOfAdministrationUvIps</v>
      </c>
      <c r="B22" s="5" t="s">
        <v>104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ValueSet/MedicineRouteOfAdministrationUvIps</v>
      </c>
      <c r="B23" s="4" t="s">
        <v>104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15" t="str">
        <f t="shared" si="0"/>
        <v>CodeSystem/SNOMEDCTAdministrationMethodCodes</v>
      </c>
      <c r="B24" s="5" t="s">
        <v>113</v>
      </c>
      <c r="C24" s="2" t="s">
        <v>3</v>
      </c>
      <c r="E24" s="2" t="b">
        <v>0</v>
      </c>
      <c r="F24" s="2" t="b">
        <v>0</v>
      </c>
      <c r="H24" s="10">
        <f t="shared" ref="H24:H27" si="2">COUNTIF(E24:F24,TRUE)/COLUMNS(E24:F24)</f>
        <v>0</v>
      </c>
    </row>
    <row r="25" spans="1:8" s="3" customFormat="1">
      <c r="A25" s="14" t="str">
        <f t="shared" si="0"/>
        <v>ValueSet/SNOMEDCTAdministrationMethodCodes</v>
      </c>
      <c r="B25" s="4" t="s">
        <v>113</v>
      </c>
      <c r="C25" s="3" t="s">
        <v>4</v>
      </c>
      <c r="E25" s="14" t="b">
        <v>0</v>
      </c>
      <c r="F25" s="14" t="b">
        <v>0</v>
      </c>
      <c r="G25" s="14"/>
      <c r="H25" s="7">
        <f t="shared" si="2"/>
        <v>0</v>
      </c>
    </row>
    <row r="26" spans="1:8" s="2" customFormat="1">
      <c r="A26" s="15" t="str">
        <f t="shared" si="0"/>
        <v>CodeSystem/DoseAndRateType</v>
      </c>
      <c r="B26" s="5" t="s">
        <v>114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>
      <c r="A27" s="14" t="str">
        <f t="shared" si="0"/>
        <v>ValueSet/DoseAndRateType</v>
      </c>
      <c r="B27" s="4" t="s">
        <v>114</v>
      </c>
      <c r="C27" s="3" t="s">
        <v>4</v>
      </c>
      <c r="E27" s="14" t="b">
        <v>0</v>
      </c>
      <c r="F27" s="14" t="b">
        <v>0</v>
      </c>
      <c r="G27" s="14"/>
      <c r="H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topLeftCell="B1" workbookViewId="0">
      <selection activeCell="H1" sqref="H1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CodeSystem/MedicationSnomedCodesAbsentUnknown</v>
      </c>
      <c r="B4" s="5" t="s">
        <v>59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ValueSet/MedicationSnomedCodesAbsentUnknown</v>
      </c>
      <c r="B5" s="4" t="s">
        <v>59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CodeSystem/Medications - SNOMED CT IPS Free Set</v>
      </c>
      <c r="B6" s="5" t="s">
        <v>62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ValueSet/Medications - SNOMED CT IPS Free Set</v>
      </c>
      <c r="B7" s="4" t="s">
        <v>62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CodeSystem/WHO ATC - IPS</v>
      </c>
      <c r="B8" s="5" t="s">
        <v>46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ValueSet/WHO ATC - IPS</v>
      </c>
      <c r="B9" s="4" t="s">
        <v>46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CodeSystem/Absent or Unknown Medication - IPS</v>
      </c>
      <c r="B10" s="5" t="s">
        <v>63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ValueSet/Absent or Unknown Medication - IPS</v>
      </c>
      <c r="B11" s="4" t="s">
        <v>63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CodeSystem/Medication Status Codes</v>
      </c>
      <c r="B12" s="5" t="s">
        <v>57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ValueSet/Medication Status Codes</v>
      </c>
      <c r="B13" s="4" t="s">
        <v>57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CodeSystem/MedicineDoseFormUvIps</v>
      </c>
      <c r="B14" s="5" t="s">
        <v>64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ValueSet/MedicineDoseFormUvIps</v>
      </c>
      <c r="B15" s="4" t="s">
        <v>64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CodeSystem/MedicineActiveSubstancesUvIps</v>
      </c>
      <c r="B16" s="5" t="s">
        <v>65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ValueSet/MedicineActiveSubstancesUvIps</v>
      </c>
      <c r="B17" s="4" t="s">
        <v>65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A14" sqref="A14:XFD15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15" t="str">
        <f t="shared" ref="A2:A13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 CommonLanguages</v>
      </c>
      <c r="B3" s="4" t="s">
        <v>66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13" si="1">COUNTIF(E3:F3,TRUE)/COLUMNS(E3:F3)</f>
        <v>1</v>
      </c>
    </row>
    <row r="4" spans="1:8" s="2" customFormat="1">
      <c r="A4" s="15" t="str">
        <f t="shared" si="0"/>
        <v>CodeSystem/ObservationCategoryCodes</v>
      </c>
      <c r="B4" s="5" t="s">
        <v>67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ValueSet/ObservationCategoryCodes</v>
      </c>
      <c r="B5" s="4" t="s">
        <v>67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CodeSystem/loinc.org</v>
      </c>
      <c r="B6" s="18" t="s">
        <v>69</v>
      </c>
      <c r="C6" s="2" t="s">
        <v>3</v>
      </c>
      <c r="E6" s="2" t="b">
        <v>1</v>
      </c>
      <c r="F6" s="2" t="b">
        <v>1</v>
      </c>
      <c r="H6" s="6">
        <f t="shared" si="1"/>
        <v>1</v>
      </c>
    </row>
    <row r="7" spans="1:8" s="3" customFormat="1">
      <c r="A7" s="14" t="str">
        <f t="shared" si="0"/>
        <v>ValueSet/observation-codes</v>
      </c>
      <c r="B7" s="17" t="s">
        <v>68</v>
      </c>
      <c r="C7" s="3" t="s">
        <v>4</v>
      </c>
      <c r="E7" s="14" t="b">
        <v>1</v>
      </c>
      <c r="F7" s="14" t="b">
        <v>1</v>
      </c>
      <c r="G7" s="14"/>
      <c r="H7" s="7">
        <f t="shared" si="1"/>
        <v>1</v>
      </c>
    </row>
    <row r="8" spans="1:8" s="2" customFormat="1">
      <c r="A8" s="15" t="str">
        <f t="shared" si="0"/>
        <v>CodeSystem/ DataAbsentReason</v>
      </c>
      <c r="B8" s="5" t="s">
        <v>70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 DataAbsentReason</v>
      </c>
      <c r="B9" s="4" t="s">
        <v>70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 ObservationInterpretationCodes</v>
      </c>
      <c r="B10" s="5" t="s">
        <v>71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 ObservationInterpretationCodes</v>
      </c>
      <c r="B11" s="4" t="s">
        <v>71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 ObservationReferenceRangeMeaningCodes</v>
      </c>
      <c r="B12" s="5" t="s">
        <v>73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 ObservationReferenceRangeMeaningCodes</v>
      </c>
      <c r="B13" s="4" t="s">
        <v>73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3"/>
  <sheetViews>
    <sheetView topLeftCell="B1" workbookViewId="0">
      <selection activeCell="D16" sqref="D1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CodeSystem/CompositionStatus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 CompositionStatus</v>
      </c>
      <c r="B5" s="4" t="s">
        <v>85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CodeSystem/http://loinc.org</v>
      </c>
      <c r="B6" s="20" t="s">
        <v>88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ValueSet/DocumentClassValueSet</v>
      </c>
      <c r="B7" s="4" t="s">
        <v>87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CodeSystem/ResourceType</v>
      </c>
      <c r="B8" s="5" t="s">
        <v>44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>
      <c r="A9" s="14" t="str">
        <f t="shared" si="0"/>
        <v>ValueSet/ResourceType</v>
      </c>
      <c r="B9" s="4" t="s">
        <v>44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>
      <c r="A10" s="15" t="str">
        <f t="shared" si="0"/>
        <v>CodeSystem/ v3.Confidentiality</v>
      </c>
      <c r="B10" s="5" t="s">
        <v>90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ValueSet/v3.ConfidentialityClassification</v>
      </c>
      <c r="B11" s="4" t="s">
        <v>89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CodeSystem/CompositionAttestationMode</v>
      </c>
      <c r="B12" s="5" t="s">
        <v>91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ValueSet/CompositionAttestationMode</v>
      </c>
      <c r="B13" s="4" t="s">
        <v>91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CodeSystem/DocumentRelationshipType</v>
      </c>
      <c r="B14" s="5" t="s">
        <v>92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ValueSet/DocumentRelationshipType</v>
      </c>
      <c r="B15" s="4" t="s">
        <v>92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CodeSystem/v3-ActCode</v>
      </c>
      <c r="B16" s="5" t="s">
        <v>99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ValueSet/v3-ActCode</v>
      </c>
      <c r="B17" s="4" t="s">
        <v>99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CodeSystem/v3-ActClass</v>
      </c>
      <c r="B18" s="5" t="s">
        <v>93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 112 ValueSet</v>
      </c>
      <c r="B19" s="19" t="s">
        <v>94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CodeSystem/http://loinc.org</v>
      </c>
      <c r="B20" s="20" t="s">
        <v>88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ValueSet/DocumentSectionCodes</v>
      </c>
      <c r="B21" s="4" t="s">
        <v>95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CodeSystem/ListMode</v>
      </c>
      <c r="B22" s="5" t="s">
        <v>96</v>
      </c>
      <c r="C22" s="2" t="s">
        <v>3</v>
      </c>
      <c r="D22" s="5"/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ValueSet/ListMode</v>
      </c>
      <c r="B23" s="4" t="s">
        <v>96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39" si="2">CONCATENATE(C24,"/",B24)</f>
        <v>CodeSystem/ListOrderCodes</v>
      </c>
      <c r="B24" s="5" t="s">
        <v>97</v>
      </c>
      <c r="C24" s="2" t="s">
        <v>3</v>
      </c>
      <c r="D24" s="5"/>
      <c r="E24" s="2" t="b">
        <v>0</v>
      </c>
      <c r="F24" s="2" t="b">
        <v>0</v>
      </c>
      <c r="H24" s="10">
        <f t="shared" ref="H24:H39" si="3">COUNTIF(E24:F24,TRUE)/COLUMNS(E24:F24)</f>
        <v>0</v>
      </c>
    </row>
    <row r="25" spans="1:8" s="3" customFormat="1">
      <c r="A25" s="14" t="str">
        <f t="shared" si="2"/>
        <v>ValueSet/ListOrderCodes</v>
      </c>
      <c r="B25" s="4" t="s">
        <v>97</v>
      </c>
      <c r="C25" s="3" t="s">
        <v>4</v>
      </c>
      <c r="D25" s="4"/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si="2"/>
        <v>CodeSystem/ListMode</v>
      </c>
      <c r="B26" s="5" t="s">
        <v>96</v>
      </c>
      <c r="C26" s="2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ValueSet/ListMode</v>
      </c>
      <c r="B27" s="4" t="s">
        <v>96</v>
      </c>
      <c r="C27" s="3" t="s">
        <v>4</v>
      </c>
      <c r="D27" s="4"/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>
      <c r="A28" s="15" t="str">
        <f t="shared" si="2"/>
        <v>CodeSystem/ListOrderCodes</v>
      </c>
      <c r="B28" s="5" t="s">
        <v>97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ValueSet/ListOrderCodes</v>
      </c>
      <c r="B29" s="4" t="s">
        <v>97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>
      <c r="A30" s="15" t="str">
        <f t="shared" si="2"/>
        <v>CodeSystem/ListEmptyReasons</v>
      </c>
      <c r="B30" s="5" t="s">
        <v>98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ValueSet/ListEmptyReasons</v>
      </c>
      <c r="B31" s="4" t="s">
        <v>98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>
      <c r="A32" s="15" t="str">
        <f t="shared" si="2"/>
        <v>CodeSystem/ListMode</v>
      </c>
      <c r="B32" s="5" t="s">
        <v>96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ValueSet/ListMode</v>
      </c>
      <c r="B33" s="4" t="s">
        <v>96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>
      <c r="A34" s="15" t="str">
        <f t="shared" si="2"/>
        <v>CodeSystem/ListOrderCodes</v>
      </c>
      <c r="B34" s="5" t="s">
        <v>97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ValueSet/ListOrderCodes</v>
      </c>
      <c r="B35" s="4" t="s">
        <v>97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>
      <c r="A36" s="15" t="str">
        <f t="shared" si="2"/>
        <v>CodeSystem/ListEmptyReasons</v>
      </c>
      <c r="B36" s="5" t="s">
        <v>98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ValueSet/ListEmptyReasons</v>
      </c>
      <c r="B37" s="4" t="s">
        <v>98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>
      <c r="A38" s="15" t="str">
        <f t="shared" si="2"/>
        <v>CodeSystem/ListMode</v>
      </c>
      <c r="B38" s="5" t="s">
        <v>96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ValueSet/ListMode</v>
      </c>
      <c r="B39" s="4" t="s">
        <v>96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  <row r="40" spans="1:8" s="2" customFormat="1">
      <c r="A40" s="15" t="str">
        <f t="shared" ref="A40:A59" si="4">CONCATENATE(C40,"/",B40)</f>
        <v>CodeSystem/ListOrderCodes</v>
      </c>
      <c r="B40" s="5" t="s">
        <v>97</v>
      </c>
      <c r="C40" s="2" t="s">
        <v>3</v>
      </c>
      <c r="E40" s="2" t="b">
        <v>0</v>
      </c>
      <c r="F40" s="2" t="b">
        <v>0</v>
      </c>
      <c r="H40" s="10">
        <f t="shared" ref="H40:H59" si="5">COUNTIF(E40:F40,TRUE)/COLUMNS(E40:F40)</f>
        <v>0</v>
      </c>
    </row>
    <row r="41" spans="1:8" s="3" customFormat="1">
      <c r="A41" s="14" t="str">
        <f t="shared" si="4"/>
        <v>ValueSet/ListOrderCodes</v>
      </c>
      <c r="B41" s="4" t="s">
        <v>97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>
      <c r="A42" s="15" t="str">
        <f t="shared" si="4"/>
        <v>CodeSystem/ListEmptyReasons</v>
      </c>
      <c r="B42" s="5" t="s">
        <v>98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>
      <c r="A43" s="14" t="str">
        <f t="shared" si="4"/>
        <v>ValueSet/ListEmptyReasons</v>
      </c>
      <c r="B43" s="4" t="s">
        <v>98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>
      <c r="A44" s="15" t="str">
        <f t="shared" si="4"/>
        <v>CodeSystem/ListMode</v>
      </c>
      <c r="B44" s="5" t="s">
        <v>96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>
      <c r="A45" s="14" t="str">
        <f t="shared" si="4"/>
        <v>ValueSet/ListMode</v>
      </c>
      <c r="B45" s="4" t="s">
        <v>96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>
      <c r="A46" s="15" t="str">
        <f t="shared" si="4"/>
        <v>CodeSystem/ListOrderCodes</v>
      </c>
      <c r="B46" s="5" t="s">
        <v>97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>
      <c r="A47" s="14" t="str">
        <f t="shared" si="4"/>
        <v>ValueSet/ListOrderCodes</v>
      </c>
      <c r="B47" s="4" t="s">
        <v>97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>
      <c r="A48" s="15" t="str">
        <f t="shared" si="4"/>
        <v>CodeSystem/ListEmptyReasons</v>
      </c>
      <c r="B48" s="5" t="s">
        <v>98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>
      <c r="A49" s="14" t="str">
        <f t="shared" si="4"/>
        <v>ValueSet/ListEmptyReasons</v>
      </c>
      <c r="B49" s="4" t="s">
        <v>98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>
      <c r="A50" s="15" t="str">
        <f t="shared" si="4"/>
        <v>CodeSystem/ListMode</v>
      </c>
      <c r="B50" s="5" t="s">
        <v>96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>
      <c r="A51" s="14" t="str">
        <f t="shared" si="4"/>
        <v>ValueSet/ListMode</v>
      </c>
      <c r="B51" s="4" t="s">
        <v>96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>
      <c r="A52" s="15" t="str">
        <f t="shared" si="4"/>
        <v>CodeSystem/ListOrderCodes</v>
      </c>
      <c r="B52" s="5" t="s">
        <v>97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>
      <c r="A53" s="14" t="str">
        <f t="shared" si="4"/>
        <v>ValueSet/ListOrderCodes</v>
      </c>
      <c r="B53" s="4" t="s">
        <v>97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>
      <c r="A54" s="15" t="str">
        <f t="shared" si="4"/>
        <v>CodeSystem/ListEmptyReasons</v>
      </c>
      <c r="B54" s="5" t="s">
        <v>98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ValueSet/ListEmptyReasons</v>
      </c>
      <c r="B55" s="4" t="s">
        <v>98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>
      <c r="A56" s="15" t="str">
        <f t="shared" si="4"/>
        <v>CodeSystem/ListMode</v>
      </c>
      <c r="B56" s="5" t="s">
        <v>96</v>
      </c>
      <c r="C56" s="2" t="s">
        <v>3</v>
      </c>
      <c r="E56" s="2" t="b">
        <v>0</v>
      </c>
      <c r="F56" s="2" t="b">
        <v>0</v>
      </c>
      <c r="H56" s="10">
        <f t="shared" si="5"/>
        <v>0</v>
      </c>
    </row>
    <row r="57" spans="1:8" s="3" customFormat="1">
      <c r="A57" s="14" t="str">
        <f t="shared" si="4"/>
        <v>ValueSet/ListMode</v>
      </c>
      <c r="B57" s="4" t="s">
        <v>96</v>
      </c>
      <c r="C57" s="3" t="s">
        <v>4</v>
      </c>
      <c r="E57" s="14" t="b">
        <v>0</v>
      </c>
      <c r="F57" s="14" t="b">
        <v>0</v>
      </c>
      <c r="G57" s="14"/>
      <c r="H57" s="11">
        <f t="shared" si="5"/>
        <v>0</v>
      </c>
    </row>
    <row r="58" spans="1:8" s="2" customFormat="1">
      <c r="A58" s="15" t="str">
        <f t="shared" si="4"/>
        <v>CodeSystem/ListOrderCodes</v>
      </c>
      <c r="B58" s="5" t="s">
        <v>97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ValueSet/ListOrderCodes</v>
      </c>
      <c r="B59" s="4" t="s">
        <v>97</v>
      </c>
      <c r="C59" s="3" t="s">
        <v>4</v>
      </c>
      <c r="E59" s="14" t="b">
        <v>0</v>
      </c>
      <c r="F59" s="14" t="b">
        <v>0</v>
      </c>
      <c r="G59" s="14"/>
      <c r="H59" s="11">
        <f t="shared" si="5"/>
        <v>0</v>
      </c>
    </row>
    <row r="60" spans="1:8" s="2" customFormat="1">
      <c r="A60" s="15" t="str">
        <f t="shared" ref="A60:A65" si="6">CONCATENATE(C60,"/",B60)</f>
        <v>CodeSystem/ListEmptyReasons</v>
      </c>
      <c r="B60" s="5" t="s">
        <v>98</v>
      </c>
      <c r="C60" s="2" t="s">
        <v>3</v>
      </c>
      <c r="E60" s="2" t="b">
        <v>0</v>
      </c>
      <c r="F60" s="2" t="b">
        <v>0</v>
      </c>
      <c r="H60" s="10">
        <f t="shared" ref="H60:H65" si="7">COUNTIF(E60:F60,TRUE)/COLUMNS(E60:F60)</f>
        <v>0</v>
      </c>
    </row>
    <row r="61" spans="1:8" s="3" customFormat="1">
      <c r="A61" s="14" t="str">
        <f t="shared" si="6"/>
        <v>ValueSet/ListEmptyReasons</v>
      </c>
      <c r="B61" s="4" t="s">
        <v>98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>
      <c r="A62" s="15" t="str">
        <f t="shared" si="6"/>
        <v>CodeSystem/ListMode</v>
      </c>
      <c r="B62" s="5" t="s">
        <v>96</v>
      </c>
      <c r="C62" s="2" t="s">
        <v>3</v>
      </c>
      <c r="E62" s="2" t="b">
        <v>0</v>
      </c>
      <c r="F62" s="2" t="b">
        <v>0</v>
      </c>
      <c r="H62" s="10">
        <f t="shared" si="7"/>
        <v>0</v>
      </c>
    </row>
    <row r="63" spans="1:8" s="3" customFormat="1">
      <c r="A63" s="14" t="str">
        <f t="shared" si="6"/>
        <v>ValueSet/ListMode</v>
      </c>
      <c r="B63" s="4" t="s">
        <v>96</v>
      </c>
      <c r="C63" s="3" t="s">
        <v>4</v>
      </c>
      <c r="E63" s="14" t="b">
        <v>0</v>
      </c>
      <c r="F63" s="14" t="b">
        <v>0</v>
      </c>
      <c r="G63" s="14"/>
      <c r="H63" s="11">
        <f t="shared" si="7"/>
        <v>0</v>
      </c>
    </row>
    <row r="64" spans="1:8" s="2" customFormat="1">
      <c r="A64" s="15" t="str">
        <f t="shared" si="6"/>
        <v>CodeSystem/ListOrderCodes</v>
      </c>
      <c r="B64" s="5" t="s">
        <v>97</v>
      </c>
      <c r="C64" s="2" t="s">
        <v>3</v>
      </c>
      <c r="E64" s="2" t="b">
        <v>0</v>
      </c>
      <c r="F64" s="2" t="b">
        <v>0</v>
      </c>
      <c r="H64" s="10">
        <f t="shared" si="7"/>
        <v>0</v>
      </c>
    </row>
    <row r="65" spans="1:8" s="3" customFormat="1">
      <c r="A65" s="14" t="str">
        <f t="shared" si="6"/>
        <v>ValueSet/ListOrderCodes</v>
      </c>
      <c r="B65" s="4" t="s">
        <v>97</v>
      </c>
      <c r="C65" s="3" t="s">
        <v>4</v>
      </c>
      <c r="E65" s="14" t="b">
        <v>0</v>
      </c>
      <c r="F65" s="14" t="b">
        <v>0</v>
      </c>
      <c r="G65" s="14"/>
      <c r="H65" s="11">
        <f t="shared" si="7"/>
        <v>0</v>
      </c>
    </row>
    <row r="66" spans="1:8" s="2" customFormat="1">
      <c r="A66" s="15" t="str">
        <f t="shared" ref="A66:A97" si="8">CONCATENATE(C66,"/",B66)</f>
        <v>CodeSystem/ListEmptyReasons</v>
      </c>
      <c r="B66" s="5" t="s">
        <v>98</v>
      </c>
      <c r="C66" s="2" t="s">
        <v>3</v>
      </c>
      <c r="E66" s="2" t="b">
        <v>0</v>
      </c>
      <c r="F66" s="2" t="b">
        <v>0</v>
      </c>
      <c r="H66" s="10">
        <f t="shared" ref="H66:H97" si="9">COUNTIF(E66:F66,TRUE)/COLUMNS(E66:F66)</f>
        <v>0</v>
      </c>
    </row>
    <row r="67" spans="1:8" s="3" customFormat="1">
      <c r="A67" s="14" t="str">
        <f t="shared" si="8"/>
        <v>ValueSet/ListEmptyReasons</v>
      </c>
      <c r="B67" s="4" t="s">
        <v>98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>
      <c r="A68" s="15" t="str">
        <f t="shared" si="8"/>
        <v>CodeSystem/ListMode</v>
      </c>
      <c r="B68" s="5" t="s">
        <v>96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>
      <c r="A69" s="14" t="str">
        <f t="shared" si="8"/>
        <v>ValueSet/ListMode</v>
      </c>
      <c r="B69" s="4" t="s">
        <v>96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>
      <c r="A70" s="15" t="str">
        <f t="shared" si="8"/>
        <v>CodeSystem/ListOrderCodes</v>
      </c>
      <c r="B70" s="5" t="s">
        <v>97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>
      <c r="A71" s="14" t="str">
        <f t="shared" si="8"/>
        <v>ValueSet/ListOrderCodes</v>
      </c>
      <c r="B71" s="4" t="s">
        <v>97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>
      <c r="A72" s="15" t="str">
        <f t="shared" si="8"/>
        <v>CodeSystem/ListEmptyReasons</v>
      </c>
      <c r="B72" s="5" t="s">
        <v>98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>
      <c r="A73" s="14" t="str">
        <f t="shared" si="8"/>
        <v>ValueSet/ListEmptyReasons</v>
      </c>
      <c r="B73" s="4" t="s">
        <v>98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>
      <c r="A74" s="15" t="str">
        <f t="shared" si="8"/>
        <v>CodeSystem/ListMode</v>
      </c>
      <c r="B74" s="5" t="s">
        <v>96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>
      <c r="A75" s="14" t="str">
        <f t="shared" si="8"/>
        <v>ValueSet/ListMode</v>
      </c>
      <c r="B75" s="4" t="s">
        <v>96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>
      <c r="A76" s="15" t="str">
        <f t="shared" si="8"/>
        <v>CodeSystem/ListOrderCodes</v>
      </c>
      <c r="B76" s="5" t="s">
        <v>97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>
      <c r="A77" s="14" t="str">
        <f t="shared" si="8"/>
        <v>ValueSet/ListOrderCodes</v>
      </c>
      <c r="B77" s="4" t="s">
        <v>97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>
      <c r="A78" s="15" t="str">
        <f t="shared" si="8"/>
        <v>CodeSystem/ListEmptyReasons</v>
      </c>
      <c r="B78" s="5" t="s">
        <v>98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>
      <c r="A79" s="14" t="str">
        <f t="shared" si="8"/>
        <v>ValueSet/ListEmptyReasons</v>
      </c>
      <c r="B79" s="4" t="s">
        <v>98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>
      <c r="A80" s="15" t="str">
        <f t="shared" si="8"/>
        <v>CodeSystem/ListMode</v>
      </c>
      <c r="B80" s="5" t="s">
        <v>96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>
      <c r="A81" s="14" t="str">
        <f t="shared" si="8"/>
        <v>ValueSet/ListMode</v>
      </c>
      <c r="B81" s="4" t="s">
        <v>96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>
      <c r="A82" s="15" t="str">
        <f t="shared" si="8"/>
        <v>CodeSystem/ListOrderCodes</v>
      </c>
      <c r="B82" s="5" t="s">
        <v>97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>
      <c r="A83" s="14" t="str">
        <f t="shared" si="8"/>
        <v>ValueSet/ListOrderCodes</v>
      </c>
      <c r="B83" s="4" t="s">
        <v>97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>
      <c r="A84" s="15" t="str">
        <f t="shared" si="8"/>
        <v>CodeSystem/ListEmptyReasons</v>
      </c>
      <c r="B84" s="5" t="s">
        <v>98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>
      <c r="A85" s="14" t="str">
        <f t="shared" si="8"/>
        <v>ValueSet/ListEmptyReasons</v>
      </c>
      <c r="B85" s="4" t="s">
        <v>98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>
      <c r="A86" s="15" t="str">
        <f t="shared" si="8"/>
        <v>CodeSystem/ListMode</v>
      </c>
      <c r="B86" s="5" t="s">
        <v>96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>
      <c r="A87" s="14" t="str">
        <f t="shared" si="8"/>
        <v>ValueSet/ListMode</v>
      </c>
      <c r="B87" s="4" t="s">
        <v>96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>
      <c r="A88" s="15" t="str">
        <f t="shared" si="8"/>
        <v>CodeSystem/ListOrderCodes</v>
      </c>
      <c r="B88" s="5" t="s">
        <v>97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>
      <c r="A89" s="14" t="str">
        <f t="shared" si="8"/>
        <v>ValueSet/ListOrderCodes</v>
      </c>
      <c r="B89" s="4" t="s">
        <v>97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>
      <c r="A90" s="15" t="str">
        <f t="shared" si="8"/>
        <v>CodeSystem/ListEmptyReasons</v>
      </c>
      <c r="B90" s="5" t="s">
        <v>98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>
      <c r="A91" s="14" t="str">
        <f t="shared" si="8"/>
        <v>ValueSet/ListEmptyReasons</v>
      </c>
      <c r="B91" s="4" t="s">
        <v>98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>
      <c r="A92" s="15" t="str">
        <f t="shared" si="8"/>
        <v>CodeSystem/ListMode</v>
      </c>
      <c r="B92" s="5" t="s">
        <v>96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>
      <c r="A93" s="14" t="str">
        <f t="shared" si="8"/>
        <v>ValueSet/ListMode</v>
      </c>
      <c r="B93" s="4" t="s">
        <v>96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>
      <c r="A94" s="15" t="str">
        <f t="shared" si="8"/>
        <v>CodeSystem/ListOrderCodes</v>
      </c>
      <c r="B94" s="5" t="s">
        <v>97</v>
      </c>
      <c r="C94" s="2" t="s">
        <v>3</v>
      </c>
      <c r="E94" s="2" t="b">
        <v>0</v>
      </c>
      <c r="F94" s="2" t="b">
        <v>0</v>
      </c>
      <c r="H94" s="10">
        <f t="shared" si="9"/>
        <v>0</v>
      </c>
    </row>
    <row r="95" spans="1:8" s="3" customFormat="1">
      <c r="A95" s="14" t="str">
        <f t="shared" si="8"/>
        <v>ValueSet/ListOrderCodes</v>
      </c>
      <c r="B95" s="4" t="s">
        <v>97</v>
      </c>
      <c r="C95" s="3" t="s">
        <v>4</v>
      </c>
      <c r="E95" s="14" t="b">
        <v>0</v>
      </c>
      <c r="F95" s="14" t="b">
        <v>0</v>
      </c>
      <c r="G95" s="14"/>
      <c r="H95" s="11">
        <f t="shared" si="9"/>
        <v>0</v>
      </c>
    </row>
    <row r="96" spans="1:8" s="2" customFormat="1">
      <c r="A96" s="15" t="str">
        <f t="shared" si="8"/>
        <v>CodeSystem/ListEmptyReasons</v>
      </c>
      <c r="B96" s="5" t="s">
        <v>98</v>
      </c>
      <c r="C96" s="2" t="s">
        <v>3</v>
      </c>
      <c r="E96" s="2" t="b">
        <v>0</v>
      </c>
      <c r="F96" s="2" t="b">
        <v>0</v>
      </c>
      <c r="H96" s="10">
        <f t="shared" si="9"/>
        <v>0</v>
      </c>
    </row>
    <row r="97" spans="1:8" s="3" customFormat="1">
      <c r="A97" s="14" t="str">
        <f t="shared" si="8"/>
        <v>ValueSet/ListEmptyReasons</v>
      </c>
      <c r="B97" s="4" t="s">
        <v>98</v>
      </c>
      <c r="C97" s="3" t="s">
        <v>4</v>
      </c>
      <c r="E97" s="14" t="b">
        <v>0</v>
      </c>
      <c r="F97" s="14" t="b">
        <v>0</v>
      </c>
      <c r="G97" s="14"/>
      <c r="H97" s="11">
        <f t="shared" si="9"/>
        <v>0</v>
      </c>
    </row>
    <row r="98" spans="1:8" s="2" customFormat="1">
      <c r="A98" s="15" t="str">
        <f t="shared" ref="A98:A103" si="10">CONCATENATE(C98,"/",B98)</f>
        <v>CodeSystem/ListMode</v>
      </c>
      <c r="B98" s="5" t="s">
        <v>96</v>
      </c>
      <c r="C98" s="2" t="s">
        <v>3</v>
      </c>
      <c r="E98" s="2" t="b">
        <v>0</v>
      </c>
      <c r="F98" s="2" t="b">
        <v>0</v>
      </c>
      <c r="H98" s="10">
        <f t="shared" ref="H98:H103" si="11">COUNTIF(E98:F98,TRUE)/COLUMNS(E98:F98)</f>
        <v>0</v>
      </c>
    </row>
    <row r="99" spans="1:8" s="3" customFormat="1">
      <c r="A99" s="14" t="str">
        <f t="shared" si="10"/>
        <v>ValueSet/ListMode</v>
      </c>
      <c r="B99" s="4" t="s">
        <v>96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  <row r="100" spans="1:8" s="2" customFormat="1">
      <c r="A100" s="15" t="str">
        <f t="shared" si="10"/>
        <v>CodeSystem/ListOrderCodes</v>
      </c>
      <c r="B100" s="5" t="s">
        <v>97</v>
      </c>
      <c r="C100" s="2" t="s">
        <v>3</v>
      </c>
      <c r="E100" s="2" t="b">
        <v>0</v>
      </c>
      <c r="F100" s="2" t="b">
        <v>0</v>
      </c>
      <c r="H100" s="10">
        <f t="shared" si="11"/>
        <v>0</v>
      </c>
    </row>
    <row r="101" spans="1:8" s="3" customFormat="1">
      <c r="A101" s="14" t="str">
        <f t="shared" si="10"/>
        <v>ValueSet/ListOrderCodes</v>
      </c>
      <c r="B101" s="4" t="s">
        <v>97</v>
      </c>
      <c r="C101" s="3" t="s">
        <v>4</v>
      </c>
      <c r="E101" s="14" t="b">
        <v>0</v>
      </c>
      <c r="F101" s="14" t="b">
        <v>0</v>
      </c>
      <c r="G101" s="14"/>
      <c r="H101" s="11">
        <f t="shared" si="11"/>
        <v>0</v>
      </c>
    </row>
    <row r="102" spans="1:8" s="2" customFormat="1">
      <c r="A102" s="15" t="str">
        <f t="shared" si="10"/>
        <v>CodeSystem/ListEmptyReasons</v>
      </c>
      <c r="B102" s="5" t="s">
        <v>98</v>
      </c>
      <c r="C102" s="2" t="s">
        <v>3</v>
      </c>
      <c r="E102" s="2" t="b">
        <v>0</v>
      </c>
      <c r="F102" s="2" t="b">
        <v>0</v>
      </c>
      <c r="H102" s="10">
        <f t="shared" si="11"/>
        <v>0</v>
      </c>
    </row>
    <row r="103" spans="1:8" s="3" customFormat="1">
      <c r="A103" s="14" t="str">
        <f t="shared" si="10"/>
        <v>ValueSet/ListEmptyReasons</v>
      </c>
      <c r="B103" s="4" t="s">
        <v>98</v>
      </c>
      <c r="C103" s="3" t="s">
        <v>4</v>
      </c>
      <c r="E103" s="14" t="b">
        <v>0</v>
      </c>
      <c r="F103" s="14" t="b">
        <v>0</v>
      </c>
      <c r="G103" s="14"/>
      <c r="H103" s="11">
        <f t="shared" si="11"/>
        <v>0</v>
      </c>
    </row>
  </sheetData>
  <hyperlinks>
    <hyperlink ref="B6" r:id="rId1" xr:uid="{00000000-0004-0000-0E00-000000000000}"/>
    <hyperlink ref="B19" r:id="rId2" location="v3-ActClass-PCPR" xr:uid="{00000000-0004-0000-0E00-000001000000}"/>
    <hyperlink ref="B20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49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15" t="str">
        <f t="shared" ref="A2:A23" si="0">CONCATENATE(C2,"/",B2)</f>
        <v>CodeSystem/SearchEntryMode</v>
      </c>
      <c r="B2" s="5" t="s">
        <v>101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si="0"/>
        <v>ValueSet/SearchEntryMode</v>
      </c>
      <c r="B3" s="4" t="s">
        <v>101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>
      <c r="A4" s="15" t="str">
        <f t="shared" si="0"/>
        <v>CodeSystem/HTTPVerb</v>
      </c>
      <c r="B4" s="5" t="s">
        <v>100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ValueSet/HTTPVerb</v>
      </c>
      <c r="B5" s="4" t="s">
        <v>100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CodeSystem/SearchEntryMode</v>
      </c>
      <c r="B6" s="5" t="s">
        <v>101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ValueSet/SearchEntryMode</v>
      </c>
      <c r="B7" s="4" t="s">
        <v>101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CodeSystem/HTTPVerb</v>
      </c>
      <c r="B8" s="5" t="s">
        <v>100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ValueSet/HTTPVerb</v>
      </c>
      <c r="B9" s="4" t="s">
        <v>100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CodeSystem/SearchEntryMode</v>
      </c>
      <c r="B10" s="5" t="s">
        <v>101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ValueSet/SearchEntryMode</v>
      </c>
      <c r="B11" s="4" t="s">
        <v>101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CodeSystem/HTTPVerb</v>
      </c>
      <c r="B12" s="5" t="s">
        <v>100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ValueSet/HTTPVerb</v>
      </c>
      <c r="B13" s="4" t="s">
        <v>100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CodeSystem/SearchEntryMode</v>
      </c>
      <c r="B14" s="5" t="s">
        <v>101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ValueSet/SearchEntryMode</v>
      </c>
      <c r="B15" s="4" t="s">
        <v>101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CodeSystem/HTTPVerb</v>
      </c>
      <c r="B16" s="5" t="s">
        <v>100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ValueSet/HTTPVerb</v>
      </c>
      <c r="B17" s="4" t="s">
        <v>100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CodeSystem/SearchEntryMode</v>
      </c>
      <c r="B18" s="5" t="s">
        <v>101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ValueSet/SearchEntryMode</v>
      </c>
      <c r="B19" s="4" t="s">
        <v>101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CodeSystem/HTTPVerb</v>
      </c>
      <c r="B20" s="5" t="s">
        <v>100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ValueSet/HTTPVerb</v>
      </c>
      <c r="B21" s="4" t="s">
        <v>100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CodeSystem/SearchEntryMode</v>
      </c>
      <c r="B22" s="5" t="s">
        <v>101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ValueSet/SearchEntryMode</v>
      </c>
      <c r="B23" s="4" t="s">
        <v>101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51" si="2">CONCATENATE(C24,"/",B24)</f>
        <v>CodeSystem/HTTPVerb</v>
      </c>
      <c r="B24" s="5" t="s">
        <v>100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>
      <c r="A25" s="14" t="str">
        <f t="shared" si="2"/>
        <v>ValueSet/HTTPVerb</v>
      </c>
      <c r="B25" s="4" t="s">
        <v>100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>
      <c r="A26" s="15" t="str">
        <f t="shared" si="2"/>
        <v>CodeSystem/SearchEntryMode</v>
      </c>
      <c r="B26" s="5" t="s">
        <v>101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ValueSet/SearchEntryMode</v>
      </c>
      <c r="B27" s="4" t="s">
        <v>101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15" t="str">
        <f t="shared" si="2"/>
        <v>CodeSystem/HTTPVerb</v>
      </c>
      <c r="B28" s="5" t="s">
        <v>100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>
      <c r="A29" s="14" t="str">
        <f t="shared" si="2"/>
        <v>ValueSet/HTTPVerb</v>
      </c>
      <c r="B29" s="4" t="s">
        <v>100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15" t="str">
        <f t="shared" si="2"/>
        <v>CodeSystem/SearchEntryMode</v>
      </c>
      <c r="B30" s="5" t="s">
        <v>101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ValueSet/SearchEntryMode</v>
      </c>
      <c r="B31" s="4" t="s">
        <v>101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15" t="str">
        <f t="shared" si="2"/>
        <v>CodeSystem/HTTPVerb</v>
      </c>
      <c r="B32" s="5" t="s">
        <v>100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ValueSet/HTTPVerb</v>
      </c>
      <c r="B33" s="4" t="s">
        <v>100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15" t="str">
        <f t="shared" si="2"/>
        <v>CodeSystem/SearchEntryMode</v>
      </c>
      <c r="B34" s="5" t="s">
        <v>101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ValueSet/SearchEntryMode</v>
      </c>
      <c r="B35" s="4" t="s">
        <v>101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>
      <c r="A36" s="15" t="str">
        <f t="shared" si="2"/>
        <v>CodeSystem/HTTPVerb</v>
      </c>
      <c r="B36" s="5" t="s">
        <v>100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ValueSet/HTTPVerb</v>
      </c>
      <c r="B37" s="4" t="s">
        <v>100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>
      <c r="A38" s="15" t="str">
        <f t="shared" si="2"/>
        <v>CodeSystem/SearchEntryMode</v>
      </c>
      <c r="B38" s="5" t="s">
        <v>101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ValueSet/SearchEntryMode</v>
      </c>
      <c r="B39" s="4" t="s">
        <v>101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>
      <c r="A40" s="15" t="str">
        <f t="shared" si="2"/>
        <v>CodeSystem/HTTPVerb</v>
      </c>
      <c r="B40" s="5" t="s">
        <v>100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>
      <c r="A41" s="14" t="str">
        <f t="shared" si="2"/>
        <v>ValueSet/HTTPVerb</v>
      </c>
      <c r="B41" s="4" t="s">
        <v>100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>
      <c r="A42" s="15" t="str">
        <f t="shared" si="2"/>
        <v>CodeSystem/SearchEntryMode</v>
      </c>
      <c r="B42" s="5" t="s">
        <v>101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>
      <c r="A43" s="14" t="str">
        <f t="shared" si="2"/>
        <v>ValueSet/SearchEntryMode</v>
      </c>
      <c r="B43" s="4" t="s">
        <v>101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>
      <c r="A44" s="15" t="str">
        <f t="shared" si="2"/>
        <v>CodeSystem/HTTPVerb</v>
      </c>
      <c r="B44" s="5" t="s">
        <v>100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>
      <c r="A45" s="14" t="str">
        <f t="shared" si="2"/>
        <v>ValueSet/HTTPVerb</v>
      </c>
      <c r="B45" s="4" t="s">
        <v>100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>
      <c r="A46" s="15" t="str">
        <f t="shared" si="2"/>
        <v>CodeSystem/SearchEntryMode</v>
      </c>
      <c r="B46" s="5" t="s">
        <v>101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>
      <c r="A47" s="14" t="str">
        <f t="shared" si="2"/>
        <v>ValueSet/SearchEntryMode</v>
      </c>
      <c r="B47" s="4" t="s">
        <v>101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>
      <c r="A48" s="15" t="str">
        <f t="shared" si="2"/>
        <v>CodeSystem/HTTPVerb</v>
      </c>
      <c r="B48" s="5" t="s">
        <v>100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>
      <c r="A49" s="14" t="str">
        <f t="shared" si="2"/>
        <v>ValueSet/HTTPVerb</v>
      </c>
      <c r="B49" s="4" t="s">
        <v>100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>
      <c r="A50" s="15" t="str">
        <f t="shared" si="2"/>
        <v>CodeSystem/SearchEntryMode</v>
      </c>
      <c r="B50" s="5" t="s">
        <v>101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>
      <c r="A51" s="14" t="str">
        <f t="shared" si="2"/>
        <v>ValueSet/SearchEntryMode</v>
      </c>
      <c r="B51" s="4" t="s">
        <v>101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>
      <c r="A52" s="15" t="str">
        <f t="shared" ref="A52:A75" si="4">CONCATENATE(C52,"/",B52)</f>
        <v>CodeSystem/HTTPVerb</v>
      </c>
      <c r="B52" s="5" t="s">
        <v>100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>
      <c r="A53" s="14" t="str">
        <f t="shared" si="4"/>
        <v>ValueSet/HTTPVerb</v>
      </c>
      <c r="B53" s="4" t="s">
        <v>100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>
      <c r="A54" s="15" t="str">
        <f t="shared" si="4"/>
        <v>CodeSystem/SearchEntryMode</v>
      </c>
      <c r="B54" s="5" t="s">
        <v>101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ValueSet/SearchEntryMode</v>
      </c>
      <c r="B55" s="4" t="s">
        <v>101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>
      <c r="A56" s="15" t="str">
        <f t="shared" si="4"/>
        <v>CodeSystem/HTTPVerb</v>
      </c>
      <c r="B56" s="5" t="s">
        <v>100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>
      <c r="A57" s="14" t="str">
        <f t="shared" si="4"/>
        <v>ValueSet/HTTPVerb</v>
      </c>
      <c r="B57" s="4" t="s">
        <v>100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>
      <c r="A58" s="15" t="str">
        <f t="shared" si="4"/>
        <v>CodeSystem/SearchEntryMode</v>
      </c>
      <c r="B58" s="5" t="s">
        <v>101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ValueSet/SearchEntryMode</v>
      </c>
      <c r="B59" s="4" t="s">
        <v>101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>
      <c r="A60" s="15" t="str">
        <f t="shared" si="4"/>
        <v>CodeSystem/HTTPVerb</v>
      </c>
      <c r="B60" s="5" t="s">
        <v>100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>
      <c r="A61" s="14" t="str">
        <f t="shared" si="4"/>
        <v>ValueSet/HTTPVerb</v>
      </c>
      <c r="B61" s="4" t="s">
        <v>100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>
      <c r="A62" s="15" t="str">
        <f t="shared" si="4"/>
        <v>CodeSystem/SearchEntryMode</v>
      </c>
      <c r="B62" s="5" t="s">
        <v>101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>
      <c r="A63" s="14" t="str">
        <f t="shared" si="4"/>
        <v>ValueSet/SearchEntryMode</v>
      </c>
      <c r="B63" s="4" t="s">
        <v>101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>
      <c r="A64" s="15" t="str">
        <f t="shared" si="4"/>
        <v>CodeSystem/HTTPVerb</v>
      </c>
      <c r="B64" s="5" t="s">
        <v>100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>
      <c r="A65" s="14" t="str">
        <f t="shared" si="4"/>
        <v>ValueSet/HTTPVerb</v>
      </c>
      <c r="B65" s="4" t="s">
        <v>100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>
      <c r="A66" s="15" t="str">
        <f t="shared" si="4"/>
        <v>CodeSystem/SearchEntryMode</v>
      </c>
      <c r="B66" s="5" t="s">
        <v>101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>
      <c r="A67" s="14" t="str">
        <f t="shared" si="4"/>
        <v>ValueSet/SearchEntryMode</v>
      </c>
      <c r="B67" s="4" t="s">
        <v>101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>
      <c r="A68" s="15" t="str">
        <f t="shared" si="4"/>
        <v>CodeSystem/HTTPVerb</v>
      </c>
      <c r="B68" s="5" t="s">
        <v>100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>
      <c r="A69" s="14" t="str">
        <f t="shared" si="4"/>
        <v>ValueSet/HTTPVerb</v>
      </c>
      <c r="B69" s="4" t="s">
        <v>100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>
      <c r="A70" s="15" t="str">
        <f t="shared" si="4"/>
        <v>CodeSystem/SearchEntryMode</v>
      </c>
      <c r="B70" s="5" t="s">
        <v>101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>
      <c r="A71" s="14" t="str">
        <f t="shared" si="4"/>
        <v>ValueSet/SearchEntryMode</v>
      </c>
      <c r="B71" s="4" t="s">
        <v>101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>
      <c r="A72" s="15" t="str">
        <f t="shared" si="4"/>
        <v>CodeSystem/HTTPVerb</v>
      </c>
      <c r="B72" s="5" t="s">
        <v>100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>
      <c r="A73" s="14" t="str">
        <f t="shared" si="4"/>
        <v>ValueSet/HTTPVerb</v>
      </c>
      <c r="B73" s="4" t="s">
        <v>100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>
      <c r="A74" s="15" t="str">
        <f t="shared" si="4"/>
        <v>CodeSystem/SearchEntryMode</v>
      </c>
      <c r="B74" s="5" t="s">
        <v>101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>
      <c r="A75" s="14" t="str">
        <f t="shared" si="4"/>
        <v>ValueSet/SearchEntryMode</v>
      </c>
      <c r="B75" s="4" t="s">
        <v>101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>
      <c r="A76" s="15" t="str">
        <f t="shared" ref="A76:A97" si="6">CONCATENATE(C76,"/",B76)</f>
        <v>CodeSystem/HTTPVerb</v>
      </c>
      <c r="B76" s="5" t="s">
        <v>100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>
      <c r="A77" s="14" t="str">
        <f t="shared" si="6"/>
        <v>ValueSet/HTTPVerb</v>
      </c>
      <c r="B77" s="4" t="s">
        <v>100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>
      <c r="A78" s="15" t="str">
        <f t="shared" si="6"/>
        <v>CodeSystem/SearchEntryMode</v>
      </c>
      <c r="B78" s="5" t="s">
        <v>101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>
      <c r="A79" s="14" t="str">
        <f t="shared" si="6"/>
        <v>ValueSet/SearchEntryMode</v>
      </c>
      <c r="B79" s="4" t="s">
        <v>101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>
      <c r="A80" s="15" t="str">
        <f t="shared" si="6"/>
        <v>CodeSystem/HTTPVerb</v>
      </c>
      <c r="B80" s="5" t="s">
        <v>100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>
      <c r="A81" s="14" t="str">
        <f t="shared" si="6"/>
        <v>ValueSet/HTTPVerb</v>
      </c>
      <c r="B81" s="4" t="s">
        <v>100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>
      <c r="A82" s="15" t="str">
        <f t="shared" si="6"/>
        <v>CodeSystem/SearchEntryMode</v>
      </c>
      <c r="B82" s="5" t="s">
        <v>101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>
      <c r="A83" s="14" t="str">
        <f t="shared" si="6"/>
        <v>ValueSet/SearchEntryMode</v>
      </c>
      <c r="B83" s="4" t="s">
        <v>101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>
      <c r="A84" s="15" t="str">
        <f t="shared" si="6"/>
        <v>CodeSystem/HTTPVerb</v>
      </c>
      <c r="B84" s="5" t="s">
        <v>100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>
      <c r="A85" s="14" t="str">
        <f t="shared" si="6"/>
        <v>ValueSet/HTTPVerb</v>
      </c>
      <c r="B85" s="4" t="s">
        <v>100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>
      <c r="A86" s="15" t="str">
        <f t="shared" si="6"/>
        <v>CodeSystem/SearchEntryMode</v>
      </c>
      <c r="B86" s="5" t="s">
        <v>101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>
      <c r="A87" s="14" t="str">
        <f t="shared" si="6"/>
        <v>ValueSet/SearchEntryMode</v>
      </c>
      <c r="B87" s="4" t="s">
        <v>101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>
      <c r="A88" s="15" t="str">
        <f t="shared" si="6"/>
        <v>CodeSystem/HTTPVerb</v>
      </c>
      <c r="B88" s="5" t="s">
        <v>100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>
      <c r="A89" s="14" t="str">
        <f t="shared" si="6"/>
        <v>ValueSet/HTTPVerb</v>
      </c>
      <c r="B89" s="4" t="s">
        <v>100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>
      <c r="A90" s="15" t="str">
        <f t="shared" si="6"/>
        <v>CodeSystem/SearchEntryMode</v>
      </c>
      <c r="B90" s="5" t="s">
        <v>101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>
      <c r="A91" s="14" t="str">
        <f t="shared" si="6"/>
        <v>ValueSet/SearchEntryMode</v>
      </c>
      <c r="B91" s="4" t="s">
        <v>101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>
      <c r="A92" s="15" t="str">
        <f t="shared" si="6"/>
        <v>CodeSystem/HTTPVerb</v>
      </c>
      <c r="B92" s="5" t="s">
        <v>100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>
      <c r="A93" s="14" t="str">
        <f t="shared" si="6"/>
        <v>ValueSet/HTTPVerb</v>
      </c>
      <c r="B93" s="4" t="s">
        <v>100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>
      <c r="A94" s="15" t="str">
        <f t="shared" si="6"/>
        <v>CodeSystem/SearchEntryMode</v>
      </c>
      <c r="B94" s="5" t="s">
        <v>101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>
      <c r="A95" s="14" t="str">
        <f t="shared" si="6"/>
        <v>ValueSet/SearchEntryMode</v>
      </c>
      <c r="B95" s="4" t="s">
        <v>101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>
      <c r="A96" s="15" t="str">
        <f t="shared" si="6"/>
        <v>CodeSystem/HTTPVerb</v>
      </c>
      <c r="B96" s="5" t="s">
        <v>100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>
      <c r="A97" s="14" t="str">
        <f t="shared" si="6"/>
        <v>ValueSet/HTTPVerb</v>
      </c>
      <c r="B97" s="4" t="s">
        <v>100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>
      <c r="A98" s="15" t="str">
        <f t="shared" ref="A98:A101" si="8">CONCATENATE(C98,"/",B98)</f>
        <v>CodeSystem/HTTPVerb</v>
      </c>
      <c r="B98" s="5" t="s">
        <v>100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>
      <c r="A99" s="14" t="str">
        <f t="shared" si="8"/>
        <v>ValueSet/HTTPVerb</v>
      </c>
      <c r="B99" s="4" t="s">
        <v>100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0" s="2" customFormat="1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116</v>
      </c>
      <c r="H2" s="6">
        <f>COUNTIF(E2:F2,TRUE)/COLUMNS(E2:F2)</f>
        <v>0.5</v>
      </c>
      <c r="I2" s="2" t="s">
        <v>122</v>
      </c>
      <c r="J2" s="2" t="s">
        <v>121</v>
      </c>
    </row>
    <row r="3" spans="1:10" s="3" customFormat="1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116</v>
      </c>
      <c r="H3" s="7">
        <f t="shared" ref="H3:H14" si="1">COUNTIF(E3:F3,TRUE)/COLUMNS(E3:F3)</f>
        <v>0.5</v>
      </c>
      <c r="I3" s="3" t="s">
        <v>122</v>
      </c>
      <c r="J3" s="3" t="s">
        <v>121</v>
      </c>
    </row>
    <row r="4" spans="1:10" s="2" customFormat="1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116</v>
      </c>
      <c r="H4" s="6">
        <f t="shared" si="1"/>
        <v>1</v>
      </c>
      <c r="I4" s="30" t="s">
        <v>127</v>
      </c>
      <c r="J4" s="2" t="s">
        <v>123</v>
      </c>
    </row>
    <row r="5" spans="1:10" s="3" customFormat="1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116</v>
      </c>
      <c r="H5" s="7">
        <f t="shared" si="1"/>
        <v>1</v>
      </c>
      <c r="I5" s="30" t="s">
        <v>122</v>
      </c>
      <c r="J5" s="2" t="s">
        <v>123</v>
      </c>
    </row>
    <row r="6" spans="1:10" s="2" customFormat="1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117</v>
      </c>
      <c r="H6" s="6">
        <f t="shared" si="1"/>
        <v>0.5</v>
      </c>
      <c r="I6" s="2" t="s">
        <v>122</v>
      </c>
      <c r="J6" s="2" t="s">
        <v>121</v>
      </c>
    </row>
    <row r="7" spans="1:10" s="3" customFormat="1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117</v>
      </c>
      <c r="H7" s="7">
        <f t="shared" si="1"/>
        <v>0.5</v>
      </c>
      <c r="I7" s="2" t="s">
        <v>122</v>
      </c>
      <c r="J7" s="2" t="s">
        <v>121</v>
      </c>
    </row>
    <row r="8" spans="1:10" s="3" customFormat="1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115</v>
      </c>
      <c r="H8" s="7">
        <f t="shared" si="1"/>
        <v>1</v>
      </c>
      <c r="I8" s="3" t="s">
        <v>120</v>
      </c>
      <c r="J8" s="3" t="s">
        <v>121</v>
      </c>
    </row>
    <row r="9" spans="1:10" s="2" customFormat="1" ht="15.6">
      <c r="A9" s="2" t="s">
        <v>128</v>
      </c>
      <c r="B9" s="5" t="s">
        <v>130</v>
      </c>
      <c r="C9" s="2" t="s">
        <v>3</v>
      </c>
      <c r="D9" s="28" t="s">
        <v>129</v>
      </c>
      <c r="E9" s="2" t="b">
        <v>1</v>
      </c>
      <c r="F9" s="2" t="b">
        <v>0</v>
      </c>
      <c r="G9" s="5" t="s">
        <v>116</v>
      </c>
      <c r="H9" s="6">
        <f t="shared" si="1"/>
        <v>0.5</v>
      </c>
      <c r="I9" s="2" t="s">
        <v>131</v>
      </c>
      <c r="J9" s="2" t="s">
        <v>121</v>
      </c>
    </row>
    <row r="10" spans="1:10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116</v>
      </c>
      <c r="H10" s="7">
        <f t="shared" si="1"/>
        <v>0.5</v>
      </c>
      <c r="I10" s="3" t="s">
        <v>132</v>
      </c>
      <c r="J10" s="3" t="s">
        <v>121</v>
      </c>
    </row>
    <row r="11" spans="1:10" s="2" customFormat="1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116</v>
      </c>
      <c r="H11" s="6">
        <f t="shared" si="1"/>
        <v>1</v>
      </c>
      <c r="I11" s="2" t="s">
        <v>122</v>
      </c>
      <c r="J11" s="2" t="s">
        <v>121</v>
      </c>
    </row>
    <row r="12" spans="1:10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116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116</v>
      </c>
      <c r="H13" s="6">
        <f t="shared" si="1"/>
        <v>0.5</v>
      </c>
      <c r="I13" s="2" t="s">
        <v>122</v>
      </c>
      <c r="J13" s="2" t="s">
        <v>121</v>
      </c>
    </row>
    <row r="14" spans="1:10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116</v>
      </c>
      <c r="H14" s="7">
        <f t="shared" si="1"/>
        <v>0.5</v>
      </c>
      <c r="I14" s="3" t="s">
        <v>132</v>
      </c>
      <c r="J14" s="3" t="s">
        <v>121</v>
      </c>
    </row>
    <row r="15" spans="1:10" s="2" customFormat="1" ht="15.6">
      <c r="A15" s="2" t="s">
        <v>124</v>
      </c>
      <c r="B15" s="29" t="s">
        <v>125</v>
      </c>
      <c r="C15" s="2" t="s">
        <v>3</v>
      </c>
      <c r="D15" s="28" t="s">
        <v>125</v>
      </c>
      <c r="E15" s="2" t="b">
        <v>1</v>
      </c>
      <c r="F15" s="2" t="b">
        <v>0</v>
      </c>
      <c r="G15" s="2" t="s">
        <v>126</v>
      </c>
      <c r="H15" s="6"/>
      <c r="I15" s="30" t="s">
        <v>127</v>
      </c>
      <c r="J15" s="2" t="s">
        <v>121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0" s="2" customFormat="1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117</v>
      </c>
      <c r="H2" s="6">
        <f>COUNTIF(E2:F2,TRUE)/COLUMNS(E2:F2)</f>
        <v>0.5</v>
      </c>
      <c r="I2" s="2" t="s">
        <v>132</v>
      </c>
      <c r="J2" s="2" t="s">
        <v>121</v>
      </c>
    </row>
    <row r="3" spans="1:10" s="3" customFormat="1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117</v>
      </c>
      <c r="H3" s="7">
        <f t="shared" ref="H3:H5" si="1">COUNTIF(E3:F3,TRUE)/COLUMNS(E3:F3)</f>
        <v>0.5</v>
      </c>
      <c r="I3" s="3" t="s">
        <v>122</v>
      </c>
      <c r="J3" s="3" t="s">
        <v>121</v>
      </c>
    </row>
    <row r="4" spans="1:10" s="2" customFormat="1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115</v>
      </c>
      <c r="H4" s="10">
        <f t="shared" si="1"/>
        <v>1</v>
      </c>
      <c r="I4" s="2" t="s">
        <v>133</v>
      </c>
      <c r="J4" s="2" t="s">
        <v>121</v>
      </c>
    </row>
    <row r="5" spans="1:10" s="3" customFormat="1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115</v>
      </c>
      <c r="H5" s="7">
        <f t="shared" si="1"/>
        <v>1</v>
      </c>
      <c r="I5" s="3" t="s">
        <v>134</v>
      </c>
      <c r="J5" s="3" t="s">
        <v>121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83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20" t="s">
        <v>135</v>
      </c>
      <c r="C2" s="5" t="s">
        <v>3</v>
      </c>
      <c r="D2" s="5" t="s">
        <v>136</v>
      </c>
      <c r="E2" s="2" t="b">
        <v>0</v>
      </c>
      <c r="F2" s="2" t="b">
        <v>0</v>
      </c>
      <c r="G2" s="5" t="s">
        <v>116</v>
      </c>
      <c r="H2" s="6">
        <f t="shared" ref="H2:H7" si="1">COUNTIF(E2:F2,TRUE)/COLUMNS(E2:F2)</f>
        <v>0</v>
      </c>
      <c r="I2" s="2" t="s">
        <v>137</v>
      </c>
    </row>
    <row r="3" spans="1:10" s="3" customFormat="1">
      <c r="A3" s="3" t="s">
        <v>138</v>
      </c>
      <c r="B3" s="4" t="s">
        <v>139</v>
      </c>
      <c r="C3" s="4" t="s">
        <v>4</v>
      </c>
      <c r="D3" s="5" t="s">
        <v>140</v>
      </c>
      <c r="E3" s="14" t="b">
        <v>0</v>
      </c>
      <c r="F3" s="14" t="b">
        <v>0</v>
      </c>
      <c r="G3" s="13" t="s">
        <v>116</v>
      </c>
      <c r="H3" s="16">
        <f t="shared" si="1"/>
        <v>0</v>
      </c>
      <c r="I3" s="3" t="s">
        <v>141</v>
      </c>
    </row>
    <row r="4" spans="1:10" s="2" customFormat="1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115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115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7"/>
      <c r="H6" s="10">
        <f t="shared" si="1"/>
        <v>1</v>
      </c>
      <c r="I6" s="2" t="s">
        <v>133</v>
      </c>
      <c r="J6" s="2" t="s">
        <v>121</v>
      </c>
    </row>
    <row r="7" spans="1:10" s="3" customFormat="1">
      <c r="H7" s="11">
        <f t="shared" si="1"/>
        <v>0</v>
      </c>
      <c r="I7" s="3" t="s">
        <v>134</v>
      </c>
      <c r="J7" s="3" t="s">
        <v>121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26" t="s">
        <v>142</v>
      </c>
      <c r="C2" s="27" t="s">
        <v>4</v>
      </c>
      <c r="D2" s="27" t="s">
        <v>143</v>
      </c>
      <c r="E2" s="12" t="b">
        <v>1</v>
      </c>
      <c r="F2" s="12" t="b">
        <v>0</v>
      </c>
      <c r="G2" s="12" t="s">
        <v>117</v>
      </c>
      <c r="H2" s="10">
        <f>COUNTIF(E2:F2,TRUE)/COLUMNS(E2:F2)</f>
        <v>0.5</v>
      </c>
      <c r="I2" s="12" t="s">
        <v>144</v>
      </c>
      <c r="J2" s="12" t="s">
        <v>121</v>
      </c>
    </row>
    <row r="3" spans="1:11" s="14" customFormat="1">
      <c r="A3" s="25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117</v>
      </c>
      <c r="H3" s="11">
        <f>COUNTIF(E3:F3,TRUE)/COLUMNS(E3:F3)</f>
        <v>0.5</v>
      </c>
      <c r="I3" s="14" t="s">
        <v>145</v>
      </c>
      <c r="J3" s="14" t="s">
        <v>121</v>
      </c>
    </row>
    <row r="4" spans="1:11" s="12" customFormat="1">
      <c r="A4" s="12" t="str">
        <f t="shared" si="0"/>
        <v>ValueSet/http://hl7.org/fhir/ValueSet/c80-practice-codes</v>
      </c>
      <c r="B4" s="31" t="s">
        <v>146</v>
      </c>
      <c r="C4" s="27" t="s">
        <v>4</v>
      </c>
      <c r="D4" s="27" t="s">
        <v>147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122</v>
      </c>
      <c r="K4" s="12" t="s">
        <v>148</v>
      </c>
    </row>
    <row r="6" spans="1:11">
      <c r="A6" s="24" t="s">
        <v>83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B1" workbookViewId="0">
      <selection activeCell="D13" sqref="D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118</v>
      </c>
      <c r="I1" s="1" t="s">
        <v>119</v>
      </c>
      <c r="J1" s="1" t="s">
        <v>149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37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122</v>
      </c>
      <c r="I2" s="2" t="s">
        <v>121</v>
      </c>
      <c r="J2" s="2" t="s">
        <v>117</v>
      </c>
      <c r="K2" s="2" t="s">
        <v>126</v>
      </c>
    </row>
    <row r="3" spans="1:11" s="3" customFormat="1">
      <c r="A3" s="14" t="str">
        <f t="shared" si="0"/>
        <v>ValueSet/AllergyIntoleranceClinicalStatusCodes</v>
      </c>
      <c r="B3" s="4" t="s">
        <v>37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122</v>
      </c>
      <c r="I3" s="2" t="s">
        <v>121</v>
      </c>
      <c r="J3" s="3" t="s">
        <v>117</v>
      </c>
      <c r="K3" s="3" t="s">
        <v>126</v>
      </c>
    </row>
    <row r="4" spans="1:11" s="2" customFormat="1">
      <c r="A4" s="2" t="str">
        <f t="shared" si="0"/>
        <v>CodeSystem/AllergyIntoleranceVerificationStatusCodes</v>
      </c>
      <c r="B4" s="5" t="s">
        <v>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122</v>
      </c>
      <c r="I4" s="2" t="s">
        <v>121</v>
      </c>
      <c r="J4" s="3" t="s">
        <v>117</v>
      </c>
      <c r="K4" s="3" t="s">
        <v>126</v>
      </c>
    </row>
    <row r="5" spans="1:11" s="3" customFormat="1">
      <c r="A5" s="14" t="str">
        <f t="shared" si="0"/>
        <v>ValueSet/AllergyIntoleranceVerificationStatusCodes</v>
      </c>
      <c r="B5" s="4" t="s">
        <v>38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122</v>
      </c>
      <c r="I5" s="2" t="s">
        <v>121</v>
      </c>
      <c r="J5" s="3" t="s">
        <v>117</v>
      </c>
      <c r="K5" s="3" t="s">
        <v>126</v>
      </c>
    </row>
    <row r="6" spans="1:11" s="2" customFormat="1">
      <c r="A6" s="2" t="str">
        <f t="shared" si="0"/>
        <v>CodeSystem/AllergyIntoleranceType</v>
      </c>
      <c r="B6" s="5" t="s">
        <v>39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122</v>
      </c>
      <c r="I6" s="2" t="s">
        <v>121</v>
      </c>
      <c r="J6" s="3" t="s">
        <v>117</v>
      </c>
      <c r="K6" s="3" t="s">
        <v>126</v>
      </c>
    </row>
    <row r="7" spans="1:11" s="3" customFormat="1">
      <c r="A7" s="14" t="str">
        <f t="shared" si="0"/>
        <v>ValueSet/AllergyIntoleranceType</v>
      </c>
      <c r="B7" s="4" t="s">
        <v>39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122</v>
      </c>
      <c r="I7" s="2" t="s">
        <v>121</v>
      </c>
      <c r="J7" s="3" t="s">
        <v>117</v>
      </c>
      <c r="K7" s="3" t="s">
        <v>126</v>
      </c>
    </row>
    <row r="8" spans="1:11" s="2" customFormat="1">
      <c r="A8" s="2" t="str">
        <f t="shared" si="0"/>
        <v>CodeSystem/AllergyIntoleranceCategory</v>
      </c>
      <c r="B8" s="5" t="s">
        <v>40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122</v>
      </c>
      <c r="I8" s="2" t="s">
        <v>121</v>
      </c>
      <c r="J8" s="3" t="s">
        <v>117</v>
      </c>
      <c r="K8" s="2" t="s">
        <v>126</v>
      </c>
    </row>
    <row r="9" spans="1:11" s="3" customFormat="1">
      <c r="A9" s="14" t="str">
        <f t="shared" si="0"/>
        <v>ValueSet/AllergyIntoleranceCategory</v>
      </c>
      <c r="B9" s="4" t="s">
        <v>40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122</v>
      </c>
      <c r="I9" s="2" t="s">
        <v>121</v>
      </c>
      <c r="J9" s="3" t="s">
        <v>117</v>
      </c>
      <c r="K9" s="3" t="s">
        <v>126</v>
      </c>
    </row>
    <row r="10" spans="1:11" s="2" customFormat="1">
      <c r="A10" s="2" t="str">
        <f t="shared" si="0"/>
        <v>CodeSystem/AllergyIntoleranceCriticality</v>
      </c>
      <c r="B10" s="5" t="s">
        <v>41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122</v>
      </c>
      <c r="I10" s="2" t="s">
        <v>121</v>
      </c>
      <c r="J10" s="3" t="s">
        <v>117</v>
      </c>
      <c r="K10" s="3" t="s">
        <v>126</v>
      </c>
    </row>
    <row r="11" spans="1:11" s="34" customFormat="1">
      <c r="A11" s="32" t="str">
        <f t="shared" si="0"/>
        <v>ValueSet/AllergyIntoleranceCriticality</v>
      </c>
      <c r="B11" s="33" t="s">
        <v>41</v>
      </c>
      <c r="C11" s="34" t="s">
        <v>4</v>
      </c>
      <c r="E11" s="35" t="b">
        <v>1</v>
      </c>
      <c r="F11" s="5" t="b">
        <v>1</v>
      </c>
      <c r="G11" s="36">
        <f t="shared" si="1"/>
        <v>1</v>
      </c>
      <c r="H11" s="32" t="s">
        <v>122</v>
      </c>
      <c r="I11" s="32" t="s">
        <v>121</v>
      </c>
      <c r="J11" s="34" t="s">
        <v>117</v>
      </c>
      <c r="K11" s="34" t="s">
        <v>126</v>
      </c>
    </row>
    <row r="12" spans="1:11" s="3" customFormat="1">
      <c r="A12" s="14" t="str">
        <f t="shared" si="0"/>
        <v>ValueSet/Allergy Intolerance - SNOMED CT IPS Free Set</v>
      </c>
      <c r="B12" s="13" t="s">
        <v>45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47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5" t="s">
        <v>47</v>
      </c>
      <c r="C14" s="25" t="s">
        <v>4</v>
      </c>
      <c r="D14" s="25"/>
      <c r="E14" s="13" t="b">
        <v>0</v>
      </c>
      <c r="F14" s="5" t="b">
        <v>0</v>
      </c>
      <c r="G14" s="11">
        <f t="shared" si="1"/>
        <v>0</v>
      </c>
      <c r="H14" s="25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102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103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103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tabSelected="1" zoomScale="110" zoomScaleNormal="110" workbookViewId="0">
      <selection activeCell="B4" sqref="B4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40" customWidth="1"/>
    <col min="7" max="7" width="11.77734375" customWidth="1"/>
  </cols>
  <sheetData>
    <row r="1" spans="1:8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7" t="s">
        <v>155</v>
      </c>
      <c r="G1" s="1" t="s">
        <v>115</v>
      </c>
      <c r="H1" s="1" t="s">
        <v>1</v>
      </c>
    </row>
    <row r="2" spans="1:8" s="2" customFormat="1" ht="18" customHeight="1">
      <c r="A2" s="2" t="str">
        <f>CONCATENATE(C2,"/",B2)</f>
        <v>CodeSystem/HL7 event-status</v>
      </c>
      <c r="B2" s="20" t="s">
        <v>154</v>
      </c>
      <c r="C2" s="5" t="s">
        <v>3</v>
      </c>
      <c r="D2" s="2" t="b">
        <v>1</v>
      </c>
      <c r="E2" s="2" t="b">
        <v>1</v>
      </c>
      <c r="F2" s="38" t="s">
        <v>156</v>
      </c>
      <c r="G2" s="2" t="b">
        <v>1</v>
      </c>
      <c r="H2" s="6">
        <f t="shared" ref="H2:H10" si="0">COUNTIF(D2:E2,TRUE)/COLUMNS(D2:E2)</f>
        <v>1</v>
      </c>
    </row>
    <row r="3" spans="1:8" s="3" customFormat="1" ht="18.600000000000001" customHeight="1">
      <c r="A3" s="14" t="str">
        <f t="shared" ref="A3:A10" si="1">CONCATENATE(C3,"/",B3)</f>
        <v>ValueSet/HL7 ImmunizationStatusCodes</v>
      </c>
      <c r="B3" s="19" t="s">
        <v>157</v>
      </c>
      <c r="C3" s="4" t="s">
        <v>4</v>
      </c>
      <c r="D3" s="14" t="b">
        <v>1</v>
      </c>
      <c r="E3" s="14" t="b">
        <v>1</v>
      </c>
      <c r="F3" s="39" t="s">
        <v>156</v>
      </c>
      <c r="G3" s="14"/>
      <c r="H3" s="7">
        <f t="shared" si="0"/>
        <v>1</v>
      </c>
    </row>
    <row r="4" spans="1:8" s="2" customFormat="1">
      <c r="A4" s="2" t="str">
        <f>CONCATENATE(C4,"/",B4)</f>
        <v>ValueSet/HL7 Vaccines - SNOMED CT IPS Free Set</v>
      </c>
      <c r="B4" s="20" t="s">
        <v>158</v>
      </c>
      <c r="C4" s="2" t="s">
        <v>4</v>
      </c>
      <c r="D4" s="2" t="b">
        <v>0</v>
      </c>
      <c r="E4" s="2" t="b">
        <v>0</v>
      </c>
      <c r="F4" s="38"/>
      <c r="H4" s="6">
        <f t="shared" si="0"/>
        <v>0</v>
      </c>
    </row>
    <row r="5" spans="1:8" s="14" customFormat="1">
      <c r="A5" s="14" t="str">
        <f t="shared" si="1"/>
        <v>CodeSystem/ATC Vaccines WHO ATC - IPS</v>
      </c>
      <c r="B5" s="13" t="s">
        <v>159</v>
      </c>
      <c r="C5" s="14" t="s">
        <v>3</v>
      </c>
      <c r="D5" s="14" t="b">
        <v>0</v>
      </c>
      <c r="E5" s="14" t="b">
        <v>0</v>
      </c>
      <c r="F5" s="39"/>
      <c r="H5" s="11">
        <f t="shared" si="0"/>
        <v>0</v>
      </c>
    </row>
    <row r="6" spans="1:8" s="12" customFormat="1">
      <c r="A6" s="15" t="str">
        <f t="shared" si="1"/>
        <v>ValueSet/Vaccines WHO ATC - IPS</v>
      </c>
      <c r="B6" s="27" t="s">
        <v>42</v>
      </c>
      <c r="C6" s="27" t="s">
        <v>4</v>
      </c>
      <c r="D6" s="15" t="b">
        <v>0</v>
      </c>
      <c r="E6" s="15" t="b">
        <v>0</v>
      </c>
      <c r="F6" s="41"/>
      <c r="G6" s="15" t="b">
        <v>0</v>
      </c>
      <c r="H6" s="10">
        <f t="shared" si="0"/>
        <v>0</v>
      </c>
    </row>
    <row r="7" spans="1:8" s="14" customFormat="1">
      <c r="A7" s="14" t="str">
        <f t="shared" si="1"/>
        <v>CodeSystem/Absent or Unknown Immunization - IPS</v>
      </c>
      <c r="B7" s="13" t="s">
        <v>43</v>
      </c>
      <c r="C7" s="13" t="s">
        <v>3</v>
      </c>
      <c r="D7" s="14" t="b">
        <v>1</v>
      </c>
      <c r="E7" s="14" t="b">
        <v>1</v>
      </c>
      <c r="F7" s="39" t="s">
        <v>160</v>
      </c>
      <c r="G7" s="14" t="b">
        <v>0</v>
      </c>
      <c r="H7" s="11">
        <f t="shared" si="0"/>
        <v>1</v>
      </c>
    </row>
    <row r="8" spans="1:8" s="12" customFormat="1">
      <c r="A8" s="15" t="str">
        <f t="shared" si="1"/>
        <v>ValueSet/HL7 body_site</v>
      </c>
      <c r="B8" s="27" t="s">
        <v>161</v>
      </c>
      <c r="C8" s="12" t="s">
        <v>4</v>
      </c>
      <c r="D8" s="15" t="b">
        <v>1</v>
      </c>
      <c r="E8" s="15" t="b">
        <v>1</v>
      </c>
      <c r="F8" s="41"/>
      <c r="G8" s="15" t="b">
        <v>1</v>
      </c>
      <c r="H8" s="10">
        <f t="shared" si="0"/>
        <v>1</v>
      </c>
    </row>
    <row r="9" spans="1:8" s="14" customFormat="1">
      <c r="A9" s="14" t="str">
        <f t="shared" si="1"/>
        <v>CodeSystem/http://standardterms.edqm.eu</v>
      </c>
      <c r="B9" s="31" t="s">
        <v>105</v>
      </c>
      <c r="C9" s="14" t="s">
        <v>3</v>
      </c>
      <c r="D9" s="14" t="b">
        <v>1</v>
      </c>
      <c r="E9" s="14" t="b">
        <v>1</v>
      </c>
      <c r="F9" s="39"/>
      <c r="G9" s="14" t="b">
        <v>1</v>
      </c>
      <c r="H9" s="11">
        <f t="shared" si="0"/>
        <v>1</v>
      </c>
    </row>
    <row r="10" spans="1:8" s="12" customFormat="1" ht="15.6" customHeight="1">
      <c r="A10" s="15" t="str">
        <f t="shared" si="1"/>
        <v>ValueSet/MedicineRouteOfAdministrationUvIps</v>
      </c>
      <c r="B10" s="27" t="s">
        <v>104</v>
      </c>
      <c r="C10" s="12" t="s">
        <v>4</v>
      </c>
      <c r="D10" s="15" t="b">
        <v>1</v>
      </c>
      <c r="E10" s="15" t="b">
        <v>1</v>
      </c>
      <c r="F10" s="41" t="s">
        <v>162</v>
      </c>
      <c r="G10" s="15" t="b">
        <v>1</v>
      </c>
      <c r="H10" s="10">
        <f t="shared" si="0"/>
        <v>1</v>
      </c>
    </row>
    <row r="11" spans="1:8" s="3" customFormat="1">
      <c r="A11" s="14" t="str">
        <f t="shared" ref="A11" si="2">CONCATENATE(C11,"/",B11)</f>
        <v>ValueSet/VaccineTargetDiseasesUvIps</v>
      </c>
      <c r="B11" s="4" t="s">
        <v>106</v>
      </c>
      <c r="C11" s="4" t="s">
        <v>4</v>
      </c>
      <c r="D11" s="14" t="b">
        <v>0</v>
      </c>
      <c r="E11" s="14" t="b">
        <v>0</v>
      </c>
      <c r="F11" s="39" t="s">
        <v>163</v>
      </c>
      <c r="G11" s="14"/>
      <c r="H11" s="7">
        <f t="shared" ref="H11" si="3">COUNTIF(D11:E11,TRUE)/COLUMNS(D11:E11)</f>
        <v>0</v>
      </c>
    </row>
    <row r="12" spans="1:8" s="2" customFormat="1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8"/>
      <c r="H12" s="10">
        <f t="shared" ref="H12:H13" si="5">COUNTIF(D12:E12,TRUE)/COLUMNS(D12:E12)</f>
        <v>0</v>
      </c>
    </row>
    <row r="13" spans="1:8" s="3" customFormat="1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9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topLeftCell="B1" workbookViewId="0">
      <selection activeCell="B13" sqref="B13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2" t="str">
        <f t="shared" ref="A2:A21" si="0">CONCATENATE(C2,"/",B2)</f>
        <v>CodeSystem/ConditionClinicalStatusCodes</v>
      </c>
      <c r="B2" s="5" t="s">
        <v>48</v>
      </c>
      <c r="C2" s="5" t="s">
        <v>3</v>
      </c>
      <c r="D2" s="5"/>
      <c r="E2" s="2" t="b">
        <v>0</v>
      </c>
      <c r="F2" s="2" t="b">
        <v>0</v>
      </c>
      <c r="H2" s="10">
        <f t="shared" ref="H2:H21" si="1">COUNTIF(E2:F2,TRUE)/COLUMNS(E2:F2)</f>
        <v>0</v>
      </c>
    </row>
    <row r="3" spans="1:8" s="3" customFormat="1">
      <c r="A3" s="14" t="str">
        <f t="shared" si="0"/>
        <v>ValueSet/ConditionClinicalStatusCodes</v>
      </c>
      <c r="B3" s="4" t="s">
        <v>48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2" t="str">
        <f t="shared" si="0"/>
        <v>CodeSystem/ConditionVerificationStatus</v>
      </c>
      <c r="B4" s="5" t="s">
        <v>49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>
      <c r="A5" s="14" t="str">
        <f t="shared" si="0"/>
        <v>ValueSet/ConditionVerificationStatus</v>
      </c>
      <c r="B5" s="4" t="s">
        <v>49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 ProblemTypeUvIps</v>
      </c>
      <c r="B6" s="5" t="s">
        <v>50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 ProblemTypeUvIps</v>
      </c>
      <c r="B7" s="4" t="s">
        <v>50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2" t="str">
        <f t="shared" si="0"/>
        <v>CodeSystem/Problem Type (LOINC)</v>
      </c>
      <c r="B8" s="5" t="s">
        <v>51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ValueSet/Problem Type (LOINC)</v>
      </c>
      <c r="B9" s="4" t="s">
        <v>51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2" t="str">
        <f t="shared" si="0"/>
        <v>CodeSystem/Condition/DiagnosisSeverity</v>
      </c>
      <c r="B10" s="5" t="s">
        <v>52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ValueSet/Condition/DiagnosisSeverity</v>
      </c>
      <c r="B11" s="4" t="s">
        <v>52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2" t="str">
        <f t="shared" si="0"/>
        <v>CodeSystem/Problem Severity - IPS</v>
      </c>
      <c r="B12" s="5" t="s">
        <v>53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ValueSet/Problem Severity - IPS</v>
      </c>
      <c r="B13" s="4" t="s">
        <v>53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2" t="str">
        <f t="shared" si="0"/>
        <v>CodeSystem/ProblemsSnomedAbsentUnknownUvIps</v>
      </c>
      <c r="B14" s="5" t="s">
        <v>54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ValueSet/ProblemsSnomedAbsentUnknownUvIps</v>
      </c>
      <c r="B15" s="4" t="s">
        <v>54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2" t="str">
        <f t="shared" si="0"/>
        <v>CodeSystem/Problems - SNOMED CT IPS Free Set</v>
      </c>
      <c r="B16" s="5" t="s">
        <v>55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ValueSet/Problems - SNOMED CT IPS Free Set</v>
      </c>
      <c r="B17" s="4" t="s">
        <v>55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2" t="str">
        <f t="shared" si="0"/>
        <v>CodeSystem/Absent or Unknown Problems - IPS</v>
      </c>
      <c r="B18" s="5" t="s">
        <v>56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ValueSet/Absent or Unknown Problems - IPS</v>
      </c>
      <c r="B19" s="4" t="s">
        <v>56</v>
      </c>
      <c r="C19" s="4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2" t="str">
        <f t="shared" si="0"/>
        <v>CodeSystem/http://snomed.info/sct</v>
      </c>
      <c r="B20" s="20" t="s">
        <v>74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ValueSet/SNOMEDCTBodyStructures</v>
      </c>
      <c r="B21" s="4" t="s">
        <v>72</v>
      </c>
      <c r="C21" s="3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2" t="str">
        <f t="shared" ref="A22:A27" si="2">CONCATENATE(C22,"/",B22)</f>
        <v>CodeSystem/ResourceType</v>
      </c>
      <c r="B22" s="5" t="s">
        <v>44</v>
      </c>
      <c r="C22" s="2" t="s">
        <v>3</v>
      </c>
      <c r="E22" s="2" t="b">
        <v>1</v>
      </c>
      <c r="F22" s="2" t="b">
        <v>0</v>
      </c>
      <c r="H22" s="10">
        <f t="shared" ref="H22:H27" si="3">COUNTIF(E22:F22,TRUE)/COLUMNS(E22:F22)</f>
        <v>0.5</v>
      </c>
    </row>
    <row r="23" spans="1:8" s="3" customFormat="1">
      <c r="A23" s="14" t="str">
        <f t="shared" si="2"/>
        <v>ValueSet/ResourceType</v>
      </c>
      <c r="B23" s="4" t="s">
        <v>44</v>
      </c>
      <c r="C23" s="3" t="s">
        <v>4</v>
      </c>
      <c r="E23" s="14" t="b">
        <v>1</v>
      </c>
      <c r="F23" s="14" t="b">
        <v>0</v>
      </c>
      <c r="G23" s="14"/>
      <c r="H23" s="7">
        <f t="shared" si="3"/>
        <v>0.5</v>
      </c>
    </row>
    <row r="24" spans="1:8" s="2" customFormat="1">
      <c r="A24" s="2" t="str">
        <f t="shared" si="2"/>
        <v>CodeSystem/http://snomed.info/sct</v>
      </c>
      <c r="B24" s="20" t="s">
        <v>74</v>
      </c>
      <c r="C24" s="2" t="s">
        <v>3</v>
      </c>
      <c r="E24" s="2" t="b">
        <v>0</v>
      </c>
      <c r="F24" s="2" t="b">
        <v>0</v>
      </c>
      <c r="H24" s="10">
        <f t="shared" si="3"/>
        <v>0</v>
      </c>
    </row>
    <row r="25" spans="1:8" s="3" customFormat="1">
      <c r="A25" s="14" t="str">
        <f t="shared" si="2"/>
        <v>ValueSet/ ConditionStage</v>
      </c>
      <c r="B25" s="4" t="s">
        <v>107</v>
      </c>
      <c r="C25" s="3" t="s">
        <v>4</v>
      </c>
      <c r="E25" s="14" t="b">
        <v>0</v>
      </c>
      <c r="F25" s="14" t="b">
        <v>0</v>
      </c>
      <c r="G25" s="14"/>
      <c r="H25" s="7">
        <f t="shared" si="3"/>
        <v>0</v>
      </c>
    </row>
    <row r="26" spans="1:8" s="2" customFormat="1">
      <c r="A26" s="2" t="str">
        <f t="shared" si="2"/>
        <v>CodeSystem/http://snomed.info/sct</v>
      </c>
      <c r="B26" s="20" t="s">
        <v>74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ValueSet/ConditionStageType</v>
      </c>
      <c r="B27" s="4" t="s">
        <v>108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2" t="str">
        <f t="shared" ref="A28:A31" si="4">CONCATENATE(C28,"/",B28)</f>
        <v>CodeSystem/http://snomed.info/sct</v>
      </c>
      <c r="B28" s="20" t="s">
        <v>74</v>
      </c>
      <c r="C28" s="2" t="s">
        <v>3</v>
      </c>
      <c r="E28" s="2" t="b">
        <v>0</v>
      </c>
      <c r="F28" s="2" t="b">
        <v>0</v>
      </c>
      <c r="H28" s="10">
        <f t="shared" ref="H28:H31" si="5">COUNTIF(E28:F28,TRUE)/COLUMNS(E28:F28)</f>
        <v>0</v>
      </c>
    </row>
    <row r="29" spans="1:8" s="3" customFormat="1">
      <c r="A29" s="14" t="str">
        <f t="shared" si="4"/>
        <v>ValueSet/ManifestationAndSymptomCodes</v>
      </c>
      <c r="B29" s="4" t="s">
        <v>109</v>
      </c>
      <c r="C29" s="3" t="s">
        <v>4</v>
      </c>
      <c r="E29" s="14" t="b">
        <v>0</v>
      </c>
      <c r="F29" s="14" t="b">
        <v>0</v>
      </c>
      <c r="G29" s="14"/>
      <c r="H29" s="7">
        <f t="shared" si="5"/>
        <v>0</v>
      </c>
    </row>
    <row r="30" spans="1:8" s="2" customFormat="1">
      <c r="A30" s="2" t="str">
        <f t="shared" si="4"/>
        <v>CodeSystem/</v>
      </c>
      <c r="C30" s="2" t="s">
        <v>3</v>
      </c>
      <c r="E30" s="2" t="b">
        <v>0</v>
      </c>
      <c r="F30" s="2" t="b">
        <v>0</v>
      </c>
      <c r="H30" s="10">
        <f t="shared" si="5"/>
        <v>0</v>
      </c>
    </row>
    <row r="31" spans="1:8" s="3" customFormat="1">
      <c r="A31" s="14" t="str">
        <f t="shared" si="4"/>
        <v>ValueSet/</v>
      </c>
      <c r="C31" s="3" t="s">
        <v>4</v>
      </c>
      <c r="E31" s="14" t="b">
        <v>0</v>
      </c>
      <c r="F31" s="14" t="b">
        <v>0</v>
      </c>
      <c r="G31" s="14"/>
      <c r="H31" s="7">
        <f t="shared" si="5"/>
        <v>0</v>
      </c>
    </row>
  </sheetData>
  <hyperlinks>
    <hyperlink ref="B20" r:id="rId1" xr:uid="{00000000-0004-0000-0800-000000000000}"/>
    <hyperlink ref="B24" r:id="rId2" xr:uid="{00000000-0004-0000-0800-000001000000}"/>
    <hyperlink ref="B26" r:id="rId3" xr:uid="{00000000-0004-0000-0800-000002000000}"/>
    <hyperlink ref="B28" r:id="rId4" xr:uid="{00000000-0004-0000-0800-000003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2023-06-28T11:51:53Z</dcterms:modified>
</cp:coreProperties>
</file>