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7" i="1"/>
  <c r="E12" i="1"/>
  <c r="E14" i="1"/>
  <c r="C10" i="1"/>
  <c r="C16" i="1"/>
  <c r="D13" i="1"/>
  <c r="E5" i="1"/>
  <c r="D6" i="1"/>
  <c r="E13" i="1"/>
  <c r="E3" i="1"/>
  <c r="D11" i="1"/>
  <c r="C6" i="1"/>
  <c r="C15" i="1"/>
  <c r="E11" i="1"/>
  <c r="E2" i="1"/>
  <c r="C13" i="1"/>
  <c r="C8" i="1"/>
  <c r="D15" i="1"/>
  <c r="C12" i="1"/>
  <c r="E6" i="1"/>
  <c r="D16" i="1"/>
  <c r="C11" i="1"/>
  <c r="E8" i="1"/>
  <c r="D9" i="1"/>
  <c r="E9" i="1"/>
  <c r="D10" i="1"/>
  <c r="D14" i="1"/>
  <c r="E15" i="1"/>
  <c r="C7" i="1"/>
  <c r="D8" i="1"/>
  <c r="E16" i="1"/>
  <c r="E10" i="1"/>
  <c r="D7" i="1"/>
  <c r="C14" i="1"/>
  <c r="D12" i="1"/>
  <c r="C9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4" i="1"/>
  <c r="C2" i="1"/>
  <c r="C3" i="1"/>
  <c r="D4" i="1"/>
  <c r="D5" i="1"/>
  <c r="D3" i="1"/>
  <c r="C4" i="1"/>
  <c r="C5" i="1"/>
  <c r="D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<sst xmlns="http://schemas.openxmlformats.org/spreadsheetml/2006/main" count="1140" uniqueCount="187">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</sst>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A18" sqref="A18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108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109</v>
      </c>
      <c r="B3" s="9">
        <v>1</v>
      </c>
      <c r="C3" s="16">
        <f t="shared" ref="C3:E16" ca="1" si="0">IFERROR(AVERAGEIFS(INDIRECT($A3 &amp; "!G:G"),INDIRECT($A3 &amp; "!C:C"), C$1),"")</f>
        <v>0.83333333333333337</v>
      </c>
      <c r="D3" s="16">
        <f t="shared" ca="1" si="0"/>
        <v>0.83333333333333337</v>
      </c>
      <c r="E3" s="16" t="str">
        <f t="shared" ca="1" si="0"/>
        <v/>
      </c>
      <c r="F3" s="23">
        <f ca="1">AVERAGE(B3:E3)</f>
        <v>0.88888888888888895</v>
      </c>
    </row>
    <row r="4" spans="1:6" s="2" customFormat="1" x14ac:dyDescent="0.3">
      <c r="A4" s="5" t="s">
        <v>110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111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112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113</v>
      </c>
      <c r="B8" s="8">
        <v>1</v>
      </c>
      <c r="C8" s="6">
        <f t="shared" ca="1" si="0"/>
        <v>2.6315789473684209E-2</v>
      </c>
      <c r="D8" s="6">
        <f t="shared" ca="1" si="0"/>
        <v>7.8947368421052627E-2</v>
      </c>
      <c r="E8" s="6" t="str">
        <f t="shared" ca="1" si="0"/>
        <v/>
      </c>
      <c r="F8" s="8">
        <f t="shared" ca="1" si="1"/>
        <v>0.36842105263157898</v>
      </c>
    </row>
    <row r="9" spans="1:6" s="3" customFormat="1" x14ac:dyDescent="0.3">
      <c r="A9" s="4" t="s">
        <v>114</v>
      </c>
      <c r="B9" s="9">
        <v>0</v>
      </c>
      <c r="C9" s="16">
        <f t="shared" ca="1" si="0"/>
        <v>9.375E-2</v>
      </c>
      <c r="D9" s="16">
        <f t="shared" ca="1" si="0"/>
        <v>9.375E-2</v>
      </c>
      <c r="E9" s="16" t="str">
        <f t="shared" ca="1" si="0"/>
        <v/>
      </c>
      <c r="F9" s="23">
        <f t="shared" ca="1" si="1"/>
        <v>6.25E-2</v>
      </c>
    </row>
    <row r="10" spans="1:6" s="2" customFormat="1" x14ac:dyDescent="0.3">
      <c r="A10" s="5" t="s">
        <v>115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116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 x14ac:dyDescent="0.3">
      <c r="A12" s="5" t="s">
        <v>117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118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119</v>
      </c>
      <c r="B14" s="24">
        <v>1</v>
      </c>
      <c r="C14" s="6">
        <f t="shared" ca="1" si="0"/>
        <v>0.11538461538461539</v>
      </c>
      <c r="D14" s="6">
        <f t="shared" ca="1" si="0"/>
        <v>0.11538461538461539</v>
      </c>
      <c r="E14" s="6" t="str">
        <f t="shared" ca="1" si="0"/>
        <v/>
      </c>
      <c r="F14" s="8">
        <f t="shared" ca="1" si="1"/>
        <v>0.4102564102564103</v>
      </c>
    </row>
    <row r="15" spans="1:6" s="3" customFormat="1" x14ac:dyDescent="0.3">
      <c r="A15" s="4" t="s">
        <v>120</v>
      </c>
      <c r="B15" s="9">
        <v>0</v>
      </c>
      <c r="C15" s="16">
        <f t="shared" ca="1" si="0"/>
        <v>2.9411764705882353E-2</v>
      </c>
      <c r="D15" s="16">
        <f t="shared" ca="1" si="0"/>
        <v>2.9411764705882353E-2</v>
      </c>
      <c r="E15" s="16" t="str">
        <f t="shared" ca="1" si="0"/>
        <v/>
      </c>
      <c r="F15" s="23">
        <f t="shared" ca="1" si="1"/>
        <v>1.9607843137254902E-2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0.4126165672992298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3" sqref="F13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CodeSystem/SNOMEDCTDrugTherapyStatusCodes</v>
      </c>
      <c r="B6" s="5" t="s">
        <v>182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ValueSet/SNOMEDCTDrugTherapyStatusCodes</v>
      </c>
      <c r="B7" s="4" t="s">
        <v>182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71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71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15" t="str">
        <f t="shared" si="0"/>
        <v>CodeSystem/Condition/Problem/DiagnosisCodes</v>
      </c>
      <c r="B14" s="5" t="s">
        <v>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CodeSystem/SNOMEDCTAdditionalDosageInstructions</v>
      </c>
      <c r="B16" s="5" t="s">
        <v>183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ValueSet/SNOMEDCTAdditionalDosageInstructions</v>
      </c>
      <c r="B17" s="4" t="s">
        <v>183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74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CodeSystem/SNOMEDCTAnatomicalStructureForAdministrationSiteCodes</v>
      </c>
      <c r="B20" s="5" t="s">
        <v>184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ValueSet/SNOMEDCTAnatomicalStructureForAdministrationSiteCodes</v>
      </c>
      <c r="B21" s="4" t="s">
        <v>184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CodeSystem/MedicineRouteOfAdministrationUvIps</v>
      </c>
      <c r="B22" s="5" t="s">
        <v>169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ValueSet/MedicineRouteOfAdministrationUvIps</v>
      </c>
      <c r="B23" s="4" t="s">
        <v>169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CodeSystem/SNOMEDCTAdministrationMethodCodes</v>
      </c>
      <c r="B24" s="5" t="s">
        <v>185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ValueSet/SNOMEDCTAdministrationMethodCodes</v>
      </c>
      <c r="B25" s="4" t="s">
        <v>185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CodeSystem/DoseAndRateType</v>
      </c>
      <c r="B26" s="5" t="s">
        <v>186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ValueSet/DoseAndRateType</v>
      </c>
      <c r="B27" s="4" t="s">
        <v>186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CodeSystem/MedicationSnomedCodesAbsentUnknown</v>
      </c>
      <c r="B4" s="5" t="s">
        <v>72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75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75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76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76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77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77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78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78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F9" sqref="F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79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5" t="s">
        <v>80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82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15" t="str">
        <f t="shared" si="0"/>
        <v>CodeSystem/ DataAbsentReason</v>
      </c>
      <c r="B10" s="5" t="s">
        <v>83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84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84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85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85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86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86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87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87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88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88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89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81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83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101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1" sqref="F11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79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79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18" t="s">
        <v>80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94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ValueSet/resource-types</v>
      </c>
      <c r="B11" s="4" t="s">
        <v>94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15" t="str">
        <f t="shared" si="0"/>
        <v>CodeSystem/http://snomed.info/sct</v>
      </c>
      <c r="B12" s="21" t="s">
        <v>97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95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97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96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99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98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97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101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102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97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85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97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86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87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104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88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106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105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83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83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107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1" sqref="F11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CodeSystem/SpecimenStatus</v>
      </c>
      <c r="B4" s="5" t="s">
        <v>121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97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97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15" t="str">
        <f t="shared" si="0"/>
        <v>CodeSystem/http://snomed.info/sct</v>
      </c>
      <c r="B12" s="20" t="s">
        <v>97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124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97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125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127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126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129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128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97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130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132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131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134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133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2" sqref="D1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CodeSystem/CompositionStatus</v>
      </c>
      <c r="B4" s="5" t="s">
        <v>142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144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15" t="str">
        <f t="shared" si="0"/>
        <v>CodeSystem/ v3.Confidentiality</v>
      </c>
      <c r="B10" s="5" t="s">
        <v>146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145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147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147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148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148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155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155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149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144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152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152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153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153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152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152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153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154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154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152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152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153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153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154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154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152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153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153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154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154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152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152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153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153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154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154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152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152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153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153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154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154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152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152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153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154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154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152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152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153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153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154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154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152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152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153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153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154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154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152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152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153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153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154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154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152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152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153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153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154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154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152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152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153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153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154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154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152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152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153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153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154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154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152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152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153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153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154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154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3" workbookViewId="0">
      <selection activeCell="D103" sqref="D10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157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157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156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156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157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157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156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156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156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156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157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157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156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156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157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157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156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156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157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157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156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156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157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157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156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156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157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157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156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156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157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157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156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156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157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157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156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156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157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157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156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156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157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157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156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156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157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157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156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156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157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157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156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156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157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157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156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156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157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157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156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156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157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157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156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156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157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157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156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156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157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157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156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156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157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157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156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156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157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157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156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156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157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157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156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156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157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157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156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156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157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157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156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156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156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156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136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138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" sqref="F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1</v>
      </c>
      <c r="F3" s="3" t="b">
        <v>0</v>
      </c>
      <c r="G3" s="7">
        <f t="shared" ref="G3:G5" si="1">COUNTIF(E3:F3,TRUE)/COLUMNS(E3:F3)</f>
        <v>0.5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137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136</v>
      </c>
      <c r="C15" s="4" t="s">
        <v>5</v>
      </c>
      <c r="D15" s="4" t="s">
        <v>136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139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140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159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160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158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162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161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163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163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165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164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135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135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135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135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135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3" sqref="F13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CodeSystem/ImmunizationOriginCodes</v>
      </c>
      <c r="B14" s="5" t="s">
        <v>167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168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85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169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97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173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174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174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175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175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176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176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177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97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178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workbookViewId="0">
      <selection activeCell="F25" sqref="F25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97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85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1</v>
      </c>
      <c r="F24" s="2" t="b">
        <v>0</v>
      </c>
      <c r="G24" s="10">
        <f t="shared" ref="G24:G29" si="3">COUNTIF(E24:F24,TRUE)/COLUMNS(E24:F24)</f>
        <v>0.5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1</v>
      </c>
      <c r="F25" s="14" t="b">
        <v>0</v>
      </c>
      <c r="G25" s="7">
        <f t="shared" si="3"/>
        <v>0.5</v>
      </c>
    </row>
    <row r="26" spans="1:7" s="2" customFormat="1" x14ac:dyDescent="0.3">
      <c r="A26" s="2" t="str">
        <f t="shared" si="2"/>
        <v>CodeSystem/http://snomed.info/sct</v>
      </c>
      <c r="B26" s="20" t="s">
        <v>97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179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97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180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97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181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2023-06-13T11:46:29Z</dcterms:modified>
</cp:coreProperties>
</file>