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Gestão do Projeto/Indicadores/"/>
    </mc:Choice>
  </mc:AlternateContent>
  <xr:revisionPtr revIDLastSave="0" documentId="13_ncr:1_{CF6C6C8B-0E1B-E64A-BE64-0465CCDB7593}" xr6:coauthVersionLast="47" xr6:coauthVersionMax="47" xr10:uidLastSave="{00000000-0000-0000-0000-000000000000}"/>
  <bookViews>
    <workbookView xWindow="0" yWindow="760" windowWidth="29040" windowHeight="15720" xr2:uid="{00000000-000D-0000-FFFF-FFFF00000000}"/>
  </bookViews>
  <sheets>
    <sheet name="Taref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1" l="1"/>
  <c r="T14" i="1"/>
  <c r="T10" i="1"/>
  <c r="T5" i="1"/>
  <c r="T4" i="1"/>
  <c r="S2" i="1"/>
  <c r="R2" i="1"/>
  <c r="Q2" i="1"/>
  <c r="P2" i="1"/>
  <c r="O2" i="1"/>
  <c r="N2" i="1"/>
  <c r="M2" i="1"/>
  <c r="L2" i="1"/>
  <c r="K2" i="1"/>
  <c r="J2" i="1"/>
  <c r="T2" i="1" l="1"/>
</calcChain>
</file>

<file path=xl/sharedStrings.xml><?xml version="1.0" encoding="utf-8"?>
<sst xmlns="http://schemas.openxmlformats.org/spreadsheetml/2006/main" count="82" uniqueCount="49">
  <si>
    <t>Mapeamento semântico</t>
  </si>
  <si>
    <t>RNDS</t>
  </si>
  <si>
    <t>FHIR</t>
  </si>
  <si>
    <t>IPS</t>
  </si>
  <si>
    <t>ConceptMap</t>
  </si>
  <si>
    <t>Binding</t>
  </si>
  <si>
    <t>S</t>
  </si>
  <si>
    <t>Card.</t>
  </si>
  <si>
    <t>atributo</t>
  </si>
  <si>
    <t>Escopo?</t>
  </si>
  <si>
    <t>http://hl7.org/fhir/ValueSet/immunization-status</t>
  </si>
  <si>
    <t>status</t>
  </si>
  <si>
    <t>http://www.saude.gov.br/fhir/r4/ValueSet/BREstadoEvento-1.0</t>
  </si>
  <si>
    <t>ConceptMap/immunization-status</t>
  </si>
  <si>
    <t>http://hl7.org/fhir/uv/ips/ValueSet/vaccines-snomed-ct-ips-free-set</t>
  </si>
  <si>
    <t>vaccineCode</t>
  </si>
  <si>
    <t>http://www.saude.gov.br/fhir/r4/ValueSet/BRImunobiologico-1.0</t>
  </si>
  <si>
    <t>ConceptMap/immunization-vaccine-code</t>
  </si>
  <si>
    <t>N/A</t>
  </si>
  <si>
    <t>patient</t>
  </si>
  <si>
    <t>encounter</t>
  </si>
  <si>
    <t>occurrence[x]</t>
  </si>
  <si>
    <t>primarySource</t>
  </si>
  <si>
    <t>http://www.saude.gov.br/fhir/r4/ValueSet/BRRegistroOrigem</t>
  </si>
  <si>
    <t>reportOrigin</t>
  </si>
  <si>
    <t>N/E</t>
  </si>
  <si>
    <t>ConceptMap/immunization-report-origin</t>
  </si>
  <si>
    <t>manufacturer</t>
  </si>
  <si>
    <t>lotNumber</t>
  </si>
  <si>
    <t>expirationDate</t>
  </si>
  <si>
    <t>http://www.saude.gov.br/fhir/r4/ValueSet/BRLocalAplicacao-1.0</t>
  </si>
  <si>
    <t>site</t>
  </si>
  <si>
    <t>http://hl7.org/fhir/ValueSet/body-site</t>
  </si>
  <si>
    <t>ConceptMap/immunization-site</t>
  </si>
  <si>
    <t>http://www.saude.gov.br/fhir/r4/ValueSet/BRViaAdministracao-1.0</t>
  </si>
  <si>
    <t>route</t>
  </si>
  <si>
    <t>http://hl7.org/fhir/uv/ips/ValueSet/medicine-route-of-administration</t>
  </si>
  <si>
    <t>ConceptMap/immunization-route</t>
  </si>
  <si>
    <t>performer</t>
  </si>
  <si>
    <t>protocolApplied</t>
  </si>
  <si>
    <t>Criação 
de Fonte</t>
  </si>
  <si>
    <t>Carga 
de Fonte</t>
  </si>
  <si>
    <t>Criação
 de Coleção</t>
  </si>
  <si>
    <t>Carga
 de coleção</t>
  </si>
  <si>
    <t>Avanço (%)</t>
  </si>
  <si>
    <t>Avanço 
Total (%)</t>
  </si>
  <si>
    <t>Criação
 de Mapeamento</t>
  </si>
  <si>
    <t>Carga
 de Mapeamento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</si>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</sst>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4A86E8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theme="7" tint="-0.249977111117893"/>
        <bgColor rgb="FF4A86E8"/>
      </patternFill>
    </fill>
    <fill>
      <patternFill patternType="solid">
        <fgColor theme="2" tint="-0.34998626667073579"/>
        <bgColor rgb="FF4A86E8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CCCCCC"/>
      </patternFill>
    </fill>
  </fills>
  <borders count="17">
    <border>
      <left/>
      <right/>
      <top/>
      <bottom/>
      <diagonal/>
    </border>
    <border>
      <left style="thin">
        <color rgb="FF4A86E8"/>
      </left>
      <right/>
      <top style="thin">
        <color rgb="FF4A86E8"/>
      </top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/>
      <bottom/>
      <diagonal/>
    </border>
    <border>
      <left/>
      <right/>
      <top style="thin">
        <color rgb="FF4A86E8"/>
      </top>
      <bottom/>
      <diagonal/>
    </border>
    <border>
      <left/>
      <right style="thin">
        <color rgb="FF4A86E8"/>
      </right>
      <top/>
      <bottom/>
      <diagonal/>
    </border>
    <border>
      <left style="thin">
        <color rgb="FF4A86E8"/>
      </left>
      <right/>
      <top/>
      <bottom style="thin">
        <color rgb="FF4A86E8"/>
      </bottom>
      <diagonal/>
    </border>
    <border>
      <left/>
      <right/>
      <top/>
      <bottom style="thin">
        <color rgb="FF4A86E8"/>
      </bottom>
      <diagonal/>
    </border>
    <border>
      <left/>
      <right style="thin">
        <color rgb="FF4A86E8"/>
      </right>
      <top/>
      <bottom style="thin">
        <color rgb="FF4A86E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0" xfId="0" applyFont="1" applyFill="1"/>
    <xf numFmtId="0" fontId="3" fillId="3" borderId="3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4" xfId="0" applyFont="1" applyFill="1" applyBorder="1"/>
    <xf numFmtId="0" fontId="2" fillId="4" borderId="0" xfId="0" applyFont="1" applyFill="1" applyAlignment="1">
      <alignment horizontal="center"/>
    </xf>
    <xf numFmtId="0" fontId="4" fillId="5" borderId="5" xfId="0" applyFont="1" applyFill="1" applyBorder="1"/>
    <xf numFmtId="0" fontId="5" fillId="6" borderId="1" xfId="0" applyFont="1" applyFill="1" applyBorder="1"/>
    <xf numFmtId="0" fontId="5" fillId="6" borderId="6" xfId="0" applyFont="1" applyFill="1" applyBorder="1"/>
    <xf numFmtId="0" fontId="5" fillId="6" borderId="2" xfId="0" applyFont="1" applyFill="1" applyBorder="1"/>
    <xf numFmtId="0" fontId="6" fillId="7" borderId="7" xfId="0" applyFont="1" applyFill="1" applyBorder="1"/>
    <xf numFmtId="0" fontId="7" fillId="8" borderId="0" xfId="0" applyFont="1" applyFill="1"/>
    <xf numFmtId="0" fontId="3" fillId="8" borderId="0" xfId="0" applyFont="1" applyFill="1"/>
    <xf numFmtId="0" fontId="5" fillId="6" borderId="5" xfId="0" applyFont="1" applyFill="1" applyBorder="1"/>
    <xf numFmtId="0" fontId="5" fillId="6" borderId="0" xfId="0" applyFont="1" applyFill="1"/>
    <xf numFmtId="0" fontId="5" fillId="6" borderId="7" xfId="0" applyFont="1" applyFill="1" applyBorder="1"/>
    <xf numFmtId="0" fontId="3" fillId="5" borderId="5" xfId="0" applyFont="1" applyFill="1" applyBorder="1"/>
    <xf numFmtId="0" fontId="3" fillId="7" borderId="7" xfId="0" applyFont="1" applyFill="1" applyBorder="1"/>
    <xf numFmtId="0" fontId="3" fillId="7" borderId="0" xfId="0" applyFont="1" applyFill="1"/>
    <xf numFmtId="0" fontId="5" fillId="6" borderId="8" xfId="0" applyFont="1" applyFill="1" applyBorder="1"/>
    <xf numFmtId="0" fontId="5" fillId="6" borderId="9" xfId="0" applyFont="1" applyFill="1" applyBorder="1"/>
    <xf numFmtId="0" fontId="5" fillId="6" borderId="10" xfId="0" applyFont="1" applyFill="1" applyBorder="1"/>
    <xf numFmtId="0" fontId="3" fillId="3" borderId="0" xfId="0" applyFont="1" applyFill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2" fillId="9" borderId="0" xfId="0" applyFont="1" applyFill="1"/>
    <xf numFmtId="0" fontId="2" fillId="10" borderId="0" xfId="0" applyFont="1" applyFill="1"/>
    <xf numFmtId="0" fontId="8" fillId="11" borderId="0" xfId="0" applyFont="1" applyFill="1" applyAlignment="1">
      <alignment horizontal="center" wrapText="1"/>
    </xf>
    <xf numFmtId="0" fontId="2" fillId="11" borderId="0" xfId="0" applyFont="1" applyFill="1"/>
    <xf numFmtId="10" fontId="3" fillId="12" borderId="12" xfId="0" applyNumberFormat="1" applyFont="1" applyFill="1" applyBorder="1" applyAlignment="1">
      <alignment horizontal="center"/>
    </xf>
    <xf numFmtId="10" fontId="3" fillId="12" borderId="13" xfId="0" applyNumberFormat="1" applyFont="1" applyFill="1" applyBorder="1" applyAlignment="1">
      <alignment horizontal="center"/>
    </xf>
    <xf numFmtId="10" fontId="3" fillId="13" borderId="14" xfId="0" applyNumberFormat="1" applyFont="1" applyFill="1" applyBorder="1"/>
    <xf numFmtId="10" fontId="3" fillId="13" borderId="15" xfId="0" applyNumberFormat="1" applyFont="1" applyFill="1" applyBorder="1"/>
    <xf numFmtId="10" fontId="3" fillId="13" borderId="16" xfId="0" applyNumberFormat="1" applyFont="1" applyFill="1" applyBorder="1"/>
    <xf numFmtId="10" fontId="3" fillId="1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1</xdr:row>
      <xdr:rowOff>95250</xdr:rowOff>
    </xdr:from>
    <xdr:ext cx="390525" cy="2571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1</xdr:row>
      <xdr:rowOff>95250</xdr:rowOff>
    </xdr:from>
    <xdr:ext cx="390525" cy="257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</xdr:row>
      <xdr:rowOff>95250</xdr:rowOff>
    </xdr:from>
    <xdr:ext cx="447675" cy="2571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0</xdr:row>
      <xdr:rowOff>333375</xdr:rowOff>
    </xdr:from>
    <xdr:ext cx="390525" cy="2571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577A6C20-9407-4B27-A5BA-5416EA96A3C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25725" y="333375"/>
          <a:ext cx="3905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647700</xdr:colOff>
      <xdr:row>0</xdr:row>
      <xdr:rowOff>323850</xdr:rowOff>
    </xdr:from>
    <xdr:ext cx="390525" cy="257175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BF2C362A-4EC9-4683-8EA4-C3BDD04DF5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49950" y="323850"/>
          <a:ext cx="390525" cy="257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ude.gov.br/fhir/r4/ValueSet/BREstadoEvento-1.0" TargetMode="External"/><Relationship Id="rId3" Type="http://schemas.openxmlformats.org/officeDocument/2006/relationships/hyperlink" Target="http://www.saude.gov.br/fhir/r4/ValueSet/BRRegistroOrigem" TargetMode="External"/><Relationship Id="rId7" Type="http://schemas.openxmlformats.org/officeDocument/2006/relationships/hyperlink" Target="http://hl7.org/fhir/uv/ips/ValueSet/medicine-route-of-administration" TargetMode="External"/><Relationship Id="rId2" Type="http://schemas.openxmlformats.org/officeDocument/2006/relationships/hyperlink" Target="http://hl7.org/fhir/uv/ips/ValueSet/vaccines-snomed-ct-ips-free-set" TargetMode="External"/><Relationship Id="rId1" Type="http://schemas.openxmlformats.org/officeDocument/2006/relationships/hyperlink" Target="http://hl7.org/fhir/ValueSet/immunization-status" TargetMode="External"/><Relationship Id="rId6" Type="http://schemas.openxmlformats.org/officeDocument/2006/relationships/hyperlink" Target="http://www.saude.gov.br/fhir/r4/ValueSet/BRViaAdministracao-1.0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hl7.org/fhir/ValueSet/body-site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saude.gov.br/fhir/r4/ValueSet/BRLocalAplicacao-1.0" TargetMode="External"/><Relationship Id="rId9" Type="http://schemas.openxmlformats.org/officeDocument/2006/relationships/hyperlink" Target="http://www.saude.gov.br/fhir/r4/ValueSet/BRImunobiologico-1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7"/>
  <sheetViews>
    <sheetView tabSelected="1" topLeftCell="G1" workbookViewId="0">
      <selection activeCell="H6" sqref="H6"/>
    </sheetView>
  </sheetViews>
  <sheetFormatPr baseColWidth="10" defaultColWidth="12.5" defaultRowHeight="15.75" customHeight="1" x14ac:dyDescent="0.15"/>
  <cols>
    <col min="1" max="1" width="56.5" bestFit="1" customWidth="1"/>
    <col min="2" max="3" width="7" bestFit="1" customWidth="1"/>
    <col min="4" max="4" width="23.1640625" bestFit="1" customWidth="1"/>
    <col min="5" max="6" width="7" bestFit="1" customWidth="1"/>
    <col min="7" max="7" width="56.33203125" bestFit="1" customWidth="1"/>
    <col min="8" max="8" width="35.1640625" bestFit="1" customWidth="1"/>
    <col min="9" max="9" width="8.33203125" bestFit="1" customWidth="1"/>
    <col min="10" max="10" width="12.5" customWidth="1"/>
  </cols>
  <sheetData>
    <row r="1" spans="1:20" ht="78.75" customHeight="1" thickBot="1" x14ac:dyDescent="0.2">
      <c r="A1" s="1"/>
      <c r="B1" s="2"/>
      <c r="C1" s="2"/>
      <c r="D1" s="3" t="s">
        <v>0</v>
      </c>
      <c r="E1" s="2"/>
      <c r="F1" s="2"/>
      <c r="G1" s="4"/>
      <c r="H1" s="5"/>
      <c r="I1" s="32"/>
      <c r="J1" s="29" t="s">
        <v>44</v>
      </c>
      <c r="K1" s="29" t="s">
        <v>44</v>
      </c>
      <c r="L1" s="29" t="s">
        <v>44</v>
      </c>
      <c r="M1" s="29" t="s">
        <v>44</v>
      </c>
      <c r="N1" s="5" t="s">
        <v>44</v>
      </c>
      <c r="O1" s="5" t="s">
        <v>44</v>
      </c>
      <c r="P1" s="5" t="s">
        <v>44</v>
      </c>
      <c r="Q1" s="5" t="s">
        <v>44</v>
      </c>
      <c r="R1" s="30" t="s">
        <v>44</v>
      </c>
      <c r="S1" s="30" t="s">
        <v>44</v>
      </c>
      <c r="T1" s="31" t="s">
        <v>45</v>
      </c>
    </row>
    <row r="2" spans="1:20" ht="34.5" customHeight="1" thickBot="1" x14ac:dyDescent="0.2">
      <c r="A2" s="6" t="s">
        <v>1</v>
      </c>
      <c r="B2" s="7"/>
      <c r="C2" s="8"/>
      <c r="D2" s="8" t="s">
        <v>2</v>
      </c>
      <c r="E2" s="8"/>
      <c r="F2" s="7"/>
      <c r="G2" s="9" t="s">
        <v>3</v>
      </c>
      <c r="H2" s="9" t="s">
        <v>4</v>
      </c>
      <c r="I2" s="8"/>
      <c r="J2" s="33">
        <f t="shared" ref="J2:S2" si="0">COUNTIF(J4:J17, "TRUE")/(COUNTIF(J4:J17, "TRUE")+COUNTIF(J4:J17, "FALSE"))</f>
        <v>1</v>
      </c>
      <c r="K2" s="34">
        <f t="shared" si="0"/>
        <v>1</v>
      </c>
      <c r="L2" s="34">
        <f t="shared" si="0"/>
        <v>0.8</v>
      </c>
      <c r="M2" s="34">
        <f t="shared" si="0"/>
        <v>0.8</v>
      </c>
      <c r="N2" s="34">
        <f t="shared" si="0"/>
        <v>0.6</v>
      </c>
      <c r="O2" s="34">
        <f t="shared" si="0"/>
        <v>0.6</v>
      </c>
      <c r="P2" s="34">
        <f t="shared" si="0"/>
        <v>0.6</v>
      </c>
      <c r="Q2" s="34">
        <f t="shared" si="0"/>
        <v>0.6</v>
      </c>
      <c r="R2" s="34">
        <f t="shared" si="0"/>
        <v>0</v>
      </c>
      <c r="S2" s="34">
        <f t="shared" si="0"/>
        <v>0</v>
      </c>
      <c r="T2" s="38">
        <f>AVERAGE(T4:T17)</f>
        <v>0.6</v>
      </c>
    </row>
    <row r="3" spans="1:20" ht="43" thickBot="1" x14ac:dyDescent="0.2">
      <c r="A3" s="8" t="s">
        <v>5</v>
      </c>
      <c r="B3" s="10" t="s">
        <v>6</v>
      </c>
      <c r="C3" s="8" t="s">
        <v>7</v>
      </c>
      <c r="D3" s="8" t="s">
        <v>8</v>
      </c>
      <c r="E3" s="8" t="s">
        <v>7</v>
      </c>
      <c r="F3" s="10" t="s">
        <v>6</v>
      </c>
      <c r="G3" s="8" t="s">
        <v>5</v>
      </c>
      <c r="H3" s="8"/>
      <c r="I3" s="8" t="s">
        <v>9</v>
      </c>
      <c r="J3" s="27" t="s">
        <v>40</v>
      </c>
      <c r="K3" s="27" t="s">
        <v>41</v>
      </c>
      <c r="L3" s="27" t="s">
        <v>42</v>
      </c>
      <c r="M3" s="27" t="s">
        <v>43</v>
      </c>
      <c r="N3" s="27" t="s">
        <v>40</v>
      </c>
      <c r="O3" s="27" t="s">
        <v>41</v>
      </c>
      <c r="P3" s="27" t="s">
        <v>42</v>
      </c>
      <c r="Q3" s="27" t="s">
        <v>43</v>
      </c>
      <c r="R3" s="28" t="s">
        <v>46</v>
      </c>
      <c r="S3" s="28" t="s">
        <v>47</v>
      </c>
      <c r="T3" s="28" t="s">
        <v>48</v>
      </c>
    </row>
    <row r="4" spans="1:20" ht="13" x14ac:dyDescent="0.15">
      <c r="A4" s="11" t="s">
        <v>12</v>
      </c>
      <c r="B4" s="12" t="b">
        <v>1</v>
      </c>
      <c r="C4" s="13" t="b">
        <v>1</v>
      </c>
      <c r="D4" s="13" t="s">
        <v>11</v>
      </c>
      <c r="E4" s="13" t="b">
        <v>1</v>
      </c>
      <c r="F4" s="14" t="b">
        <v>1</v>
      </c>
      <c r="G4" s="15" t="s">
        <v>10</v>
      </c>
      <c r="H4" s="16" t="s">
        <v>13</v>
      </c>
      <c r="I4" s="17" t="b">
        <v>1</v>
      </c>
      <c r="J4" s="17" t="b">
        <v>1</v>
      </c>
      <c r="K4" s="17" t="b">
        <v>1</v>
      </c>
      <c r="L4" s="17" t="b">
        <v>1</v>
      </c>
      <c r="M4" s="17" t="b">
        <v>1</v>
      </c>
      <c r="N4" s="17" t="b">
        <v>0</v>
      </c>
      <c r="O4" s="17" t="b">
        <v>0</v>
      </c>
      <c r="P4" s="17" t="b">
        <v>0</v>
      </c>
      <c r="Q4" s="17" t="b">
        <v>0</v>
      </c>
      <c r="R4" s="17" t="b">
        <v>0</v>
      </c>
      <c r="S4" s="17" t="b">
        <v>0</v>
      </c>
      <c r="T4" s="35">
        <f>COUNTIF(J4:S4,"TRUE")/(COUNTIF(J4:S4,"TRUE")+COUNTIF(J4:S4,"FALSE"))</f>
        <v>0.4</v>
      </c>
    </row>
    <row r="5" spans="1:20" ht="13" x14ac:dyDescent="0.15">
      <c r="A5" s="11" t="s">
        <v>16</v>
      </c>
      <c r="B5" s="18" t="b">
        <v>1</v>
      </c>
      <c r="C5" s="19" t="b">
        <v>1</v>
      </c>
      <c r="D5" s="19" t="s">
        <v>15</v>
      </c>
      <c r="E5" s="19" t="b">
        <v>1</v>
      </c>
      <c r="F5" s="20" t="b">
        <v>1</v>
      </c>
      <c r="G5" s="15" t="s">
        <v>14</v>
      </c>
      <c r="H5" s="16" t="s">
        <v>17</v>
      </c>
      <c r="I5" s="17" t="b">
        <v>1</v>
      </c>
      <c r="J5" s="17" t="b">
        <v>1</v>
      </c>
      <c r="K5" s="17" t="b">
        <v>1</v>
      </c>
      <c r="L5" s="17" t="b">
        <v>1</v>
      </c>
      <c r="M5" s="17" t="b">
        <v>1</v>
      </c>
      <c r="N5" s="17" t="b">
        <v>1</v>
      </c>
      <c r="O5" s="17" t="b">
        <v>1</v>
      </c>
      <c r="P5" s="17" t="b">
        <v>1</v>
      </c>
      <c r="Q5" s="17" t="b">
        <v>1</v>
      </c>
      <c r="R5" s="17" t="b">
        <v>0</v>
      </c>
      <c r="S5" s="17" t="b">
        <v>0</v>
      </c>
      <c r="T5" s="36">
        <f t="shared" ref="T5:T15" si="1">COUNTIF(J5:S5,"TRUE")/(COUNTIF(J5:S5,"TRUE")+COUNTIF(J5:S5,"FALSE"))</f>
        <v>0.8</v>
      </c>
    </row>
    <row r="6" spans="1:20" ht="13" x14ac:dyDescent="0.15">
      <c r="A6" s="21" t="s">
        <v>18</v>
      </c>
      <c r="B6" s="18" t="b">
        <v>1</v>
      </c>
      <c r="C6" s="19" t="b">
        <v>1</v>
      </c>
      <c r="D6" s="19" t="s">
        <v>19</v>
      </c>
      <c r="E6" s="19" t="b">
        <v>1</v>
      </c>
      <c r="F6" s="20" t="b">
        <v>1</v>
      </c>
      <c r="G6" s="22" t="s">
        <v>18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36"/>
    </row>
    <row r="7" spans="1:20" ht="13" x14ac:dyDescent="0.15">
      <c r="A7" s="21" t="s">
        <v>18</v>
      </c>
      <c r="B7" s="18" t="b">
        <v>0</v>
      </c>
      <c r="C7" s="19" t="b">
        <v>0</v>
      </c>
      <c r="D7" s="19" t="s">
        <v>20</v>
      </c>
      <c r="E7" s="19" t="b">
        <v>0</v>
      </c>
      <c r="F7" s="20" t="b">
        <v>0</v>
      </c>
      <c r="G7" s="22" t="s">
        <v>18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36"/>
    </row>
    <row r="8" spans="1:20" ht="13" x14ac:dyDescent="0.15">
      <c r="A8" s="21" t="s">
        <v>18</v>
      </c>
      <c r="B8" s="18" t="b">
        <v>1</v>
      </c>
      <c r="C8" s="19" t="b">
        <v>1</v>
      </c>
      <c r="D8" s="19" t="s">
        <v>21</v>
      </c>
      <c r="E8" s="19" t="b">
        <v>1</v>
      </c>
      <c r="F8" s="20" t="b">
        <v>1</v>
      </c>
      <c r="G8" s="22" t="s">
        <v>18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36"/>
    </row>
    <row r="9" spans="1:20" ht="13" x14ac:dyDescent="0.15">
      <c r="A9" s="21" t="s">
        <v>18</v>
      </c>
      <c r="B9" s="18" t="b">
        <v>0</v>
      </c>
      <c r="C9" s="19" t="b">
        <v>0</v>
      </c>
      <c r="D9" s="19" t="s">
        <v>22</v>
      </c>
      <c r="E9" s="19" t="b">
        <v>0</v>
      </c>
      <c r="F9" s="20" t="b">
        <v>0</v>
      </c>
      <c r="G9" s="22" t="s">
        <v>18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36"/>
    </row>
    <row r="10" spans="1:20" ht="13" x14ac:dyDescent="0.15">
      <c r="A10" s="11" t="s">
        <v>23</v>
      </c>
      <c r="B10" s="18" t="b">
        <v>0</v>
      </c>
      <c r="C10" s="19" t="b">
        <v>0</v>
      </c>
      <c r="D10" s="19" t="s">
        <v>24</v>
      </c>
      <c r="E10" s="19" t="b">
        <v>0</v>
      </c>
      <c r="F10" s="20" t="b">
        <v>0</v>
      </c>
      <c r="G10" s="22" t="s">
        <v>25</v>
      </c>
      <c r="H10" s="16" t="s">
        <v>26</v>
      </c>
      <c r="I10" s="17" t="b">
        <v>1</v>
      </c>
      <c r="J10" s="17" t="b">
        <v>1</v>
      </c>
      <c r="K10" s="17" t="b">
        <v>1</v>
      </c>
      <c r="L10" s="17" t="b">
        <v>0</v>
      </c>
      <c r="M10" s="17" t="b">
        <v>0</v>
      </c>
      <c r="N10" s="17" t="b">
        <v>0</v>
      </c>
      <c r="O10" s="17" t="b">
        <v>0</v>
      </c>
      <c r="P10" s="17" t="b">
        <v>0</v>
      </c>
      <c r="Q10" s="17" t="b">
        <v>0</v>
      </c>
      <c r="R10" s="17" t="b">
        <v>0</v>
      </c>
      <c r="S10" s="17" t="b">
        <v>0</v>
      </c>
      <c r="T10" s="36">
        <f t="shared" si="1"/>
        <v>0.2</v>
      </c>
    </row>
    <row r="11" spans="1:20" ht="13" x14ac:dyDescent="0.15">
      <c r="A11" s="21" t="s">
        <v>18</v>
      </c>
      <c r="B11" s="18" t="b">
        <v>1</v>
      </c>
      <c r="C11" s="19" t="b">
        <v>1</v>
      </c>
      <c r="D11" s="19" t="s">
        <v>27</v>
      </c>
      <c r="E11" s="19" t="b">
        <v>0</v>
      </c>
      <c r="F11" s="20" t="b">
        <v>0</v>
      </c>
      <c r="G11" s="22" t="s">
        <v>18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36"/>
    </row>
    <row r="12" spans="1:20" ht="13" x14ac:dyDescent="0.15">
      <c r="A12" s="21" t="s">
        <v>18</v>
      </c>
      <c r="B12" s="18" t="b">
        <v>1</v>
      </c>
      <c r="C12" s="19" t="b">
        <v>1</v>
      </c>
      <c r="D12" s="19" t="s">
        <v>28</v>
      </c>
      <c r="E12" s="19" t="b">
        <v>0</v>
      </c>
      <c r="F12" s="20" t="b">
        <v>0</v>
      </c>
      <c r="G12" s="22" t="s">
        <v>18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36"/>
    </row>
    <row r="13" spans="1:20" ht="13" x14ac:dyDescent="0.15">
      <c r="A13" s="21" t="s">
        <v>18</v>
      </c>
      <c r="B13" s="18" t="b">
        <v>0</v>
      </c>
      <c r="C13" s="19" t="b">
        <v>0</v>
      </c>
      <c r="D13" s="19" t="s">
        <v>29</v>
      </c>
      <c r="E13" s="19" t="b">
        <v>0</v>
      </c>
      <c r="F13" s="20" t="b">
        <v>0</v>
      </c>
      <c r="G13" s="22" t="s">
        <v>18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36"/>
    </row>
    <row r="14" spans="1:20" ht="13" x14ac:dyDescent="0.15">
      <c r="A14" s="11" t="s">
        <v>30</v>
      </c>
      <c r="B14" s="18" t="b">
        <v>1</v>
      </c>
      <c r="C14" s="19" t="b">
        <v>1</v>
      </c>
      <c r="D14" s="19" t="s">
        <v>31</v>
      </c>
      <c r="E14" s="19" t="b">
        <v>0</v>
      </c>
      <c r="F14" s="20" t="b">
        <v>0</v>
      </c>
      <c r="G14" s="15" t="s">
        <v>32</v>
      </c>
      <c r="H14" s="16" t="s">
        <v>33</v>
      </c>
      <c r="I14" s="17" t="b">
        <v>1</v>
      </c>
      <c r="J14" s="17" t="b">
        <v>1</v>
      </c>
      <c r="K14" s="17" t="b">
        <v>1</v>
      </c>
      <c r="L14" s="17" t="b">
        <v>1</v>
      </c>
      <c r="M14" s="17" t="b">
        <v>1</v>
      </c>
      <c r="N14" s="17" t="b">
        <v>1</v>
      </c>
      <c r="O14" s="17" t="b">
        <v>1</v>
      </c>
      <c r="P14" s="17" t="b">
        <v>1</v>
      </c>
      <c r="Q14" s="17" t="b">
        <v>1</v>
      </c>
      <c r="R14" s="17" t="b">
        <v>0</v>
      </c>
      <c r="S14" s="17" t="b">
        <v>0</v>
      </c>
      <c r="T14" s="36">
        <f t="shared" si="1"/>
        <v>0.8</v>
      </c>
    </row>
    <row r="15" spans="1:20" ht="13" x14ac:dyDescent="0.15">
      <c r="A15" s="11" t="s">
        <v>34</v>
      </c>
      <c r="B15" s="18" t="b">
        <v>1</v>
      </c>
      <c r="C15" s="19" t="b">
        <v>1</v>
      </c>
      <c r="D15" s="19" t="s">
        <v>35</v>
      </c>
      <c r="E15" s="19" t="b">
        <v>0</v>
      </c>
      <c r="F15" s="20" t="b">
        <v>0</v>
      </c>
      <c r="G15" s="15" t="s">
        <v>36</v>
      </c>
      <c r="H15" s="16" t="s">
        <v>37</v>
      </c>
      <c r="I15" s="17" t="b">
        <v>1</v>
      </c>
      <c r="J15" s="17" t="b">
        <v>1</v>
      </c>
      <c r="K15" s="17" t="b">
        <v>1</v>
      </c>
      <c r="L15" s="17" t="b">
        <v>1</v>
      </c>
      <c r="M15" s="17" t="b">
        <v>1</v>
      </c>
      <c r="N15" s="17" t="b">
        <v>1</v>
      </c>
      <c r="O15" s="17" t="b">
        <v>1</v>
      </c>
      <c r="P15" s="17" t="b">
        <v>1</v>
      </c>
      <c r="Q15" s="17" t="b">
        <v>1</v>
      </c>
      <c r="R15" s="17" t="b">
        <v>0</v>
      </c>
      <c r="S15" s="17" t="b">
        <v>0</v>
      </c>
      <c r="T15" s="36">
        <f t="shared" si="1"/>
        <v>0.8</v>
      </c>
    </row>
    <row r="16" spans="1:20" ht="13" x14ac:dyDescent="0.15">
      <c r="A16" s="21" t="s">
        <v>18</v>
      </c>
      <c r="B16" s="18" t="b">
        <v>1</v>
      </c>
      <c r="C16" s="19" t="b">
        <v>1</v>
      </c>
      <c r="D16" s="19" t="s">
        <v>38</v>
      </c>
      <c r="E16" s="19" t="b">
        <v>0</v>
      </c>
      <c r="F16" s="20" t="b">
        <v>0</v>
      </c>
      <c r="G16" s="22" t="s">
        <v>18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36"/>
    </row>
    <row r="17" spans="1:20" ht="14" thickBot="1" x14ac:dyDescent="0.2">
      <c r="A17" s="23" t="s">
        <v>18</v>
      </c>
      <c r="B17" s="24" t="b">
        <v>1</v>
      </c>
      <c r="C17" s="25" t="b">
        <v>1</v>
      </c>
      <c r="D17" s="25" t="s">
        <v>39</v>
      </c>
      <c r="E17" s="25" t="b">
        <v>0</v>
      </c>
      <c r="F17" s="26" t="b">
        <v>0</v>
      </c>
      <c r="G17" s="22" t="s">
        <v>18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37"/>
    </row>
  </sheetData>
  <hyperlinks>
    <hyperlink ref="A4" r:id="rId1" display="http://hl7.org/fhir/ValueSet/immunization-status" xr:uid="{00000000-0004-0000-0000-000000000000}"/>
    <hyperlink ref="H4" location="'ConceptMapimmunization-status'!A1" display="ConceptMap/immunization-status" xr:uid="{00000000-0004-0000-0000-000002000000}"/>
    <hyperlink ref="A5" r:id="rId2" display="http://hl7.org/fhir/uv/ips/ValueSet/vaccines-snomed-ct-ips-free-set" xr:uid="{00000000-0004-0000-0000-000003000000}"/>
    <hyperlink ref="H5" location="'ConceptMapvaccine-code'!A1" display="ConceptMap/immunization-vaccine-code" xr:uid="{00000000-0004-0000-0000-000005000000}"/>
    <hyperlink ref="A10" r:id="rId3" xr:uid="{00000000-0004-0000-0000-000006000000}"/>
    <hyperlink ref="H10" location="'ConceptMapimmunization-report-o'!A1" display="ConceptMap/immunization-report-origin" xr:uid="{00000000-0004-0000-0000-000007000000}"/>
    <hyperlink ref="A14" r:id="rId4" xr:uid="{00000000-0004-0000-0000-000008000000}"/>
    <hyperlink ref="G14" r:id="rId5" xr:uid="{00000000-0004-0000-0000-000009000000}"/>
    <hyperlink ref="H14" location="'ConceptMapimmunization-site'!A1" display="ConceptMap/immunization-site" xr:uid="{00000000-0004-0000-0000-00000A000000}"/>
    <hyperlink ref="A15" r:id="rId6" xr:uid="{00000000-0004-0000-0000-00000B000000}"/>
    <hyperlink ref="G15" r:id="rId7" xr:uid="{00000000-0004-0000-0000-00000C000000}"/>
    <hyperlink ref="H15" location="'ConceptMapimmunization-route'!A1" display="ConceptMap/immunization-route" xr:uid="{00000000-0004-0000-0000-00000D000000}"/>
    <hyperlink ref="G4" r:id="rId8" display="http://www.saude.gov.br/fhir/r4/ValueSet/BREstadoEvento-1.0" xr:uid="{00000000-0004-0000-0000-000001000000}"/>
    <hyperlink ref="G5" r:id="rId9" display="http://www.saude.gov.br/fhir/r4/ValueSet/BRImunobiologico-1.0" xr:uid="{00000000-0004-0000-0000-000004000000}"/>
  </hyperlinks>
  <pageMargins left="0.7" right="0.7" top="0.75" bottom="0.75" header="0.3" footer="0.3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beatriz leao</cp:lastModifiedBy>
  <dcterms:modified xsi:type="dcterms:W3CDTF">2023-03-22T18:40:34Z</dcterms:modified>
</cp:coreProperties>
</file>