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0A637420-683B-C645-9F23-2343F3D4E5D2}" xr6:coauthVersionLast="47" xr6:coauthVersionMax="47" xr10:uidLastSave="{00000000-0000-0000-0000-000000000000}"/>
  <bookViews>
    <workbookView xWindow="0" yWindow="760" windowWidth="29040" windowHeight="15720" activeTab="4" xr2:uid="{8BEE2D8C-9D9D-476B-BA53-B499123B7BB3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C4" i="1"/>
  <c r="F4" i="1" s="1"/>
  <c r="G6" i="5"/>
  <c r="A6" i="5"/>
  <c r="A5" i="5"/>
  <c r="A4" i="5"/>
  <c r="G5" i="5"/>
  <c r="G4" i="5"/>
  <c r="G3" i="5"/>
  <c r="A3" i="5"/>
  <c r="G2" i="5"/>
  <c r="A2" i="5"/>
  <c r="G14" i="4"/>
  <c r="A14" i="4"/>
  <c r="G13" i="4"/>
  <c r="A13" i="4"/>
  <c r="A12" i="4"/>
  <c r="G12" i="4"/>
  <c r="G11" i="4"/>
  <c r="A11" i="4"/>
  <c r="G10" i="4"/>
  <c r="A10" i="4"/>
  <c r="G9" i="4"/>
  <c r="A9" i="4"/>
  <c r="G8" i="4"/>
  <c r="A8" i="4"/>
  <c r="G7" i="4"/>
  <c r="A7" i="4"/>
  <c r="G6" i="4"/>
  <c r="A6" i="4"/>
  <c r="G5" i="4"/>
  <c r="A5" i="4"/>
  <c r="G4" i="4"/>
  <c r="A4" i="4"/>
  <c r="G3" i="4"/>
  <c r="A3" i="4"/>
  <c r="G2" i="4"/>
  <c r="A2" i="4"/>
  <c r="D3" i="1"/>
  <c r="C3" i="1"/>
  <c r="F3" i="1" s="1"/>
  <c r="G7" i="3"/>
  <c r="A7" i="3"/>
  <c r="G6" i="3"/>
  <c r="A6" i="3"/>
  <c r="A4" i="3"/>
  <c r="A5" i="3"/>
  <c r="G5" i="3"/>
  <c r="G4" i="3"/>
  <c r="G3" i="3"/>
  <c r="A3" i="3"/>
  <c r="G2" i="3"/>
  <c r="A2" i="3"/>
  <c r="D2" i="1"/>
  <c r="C2" i="1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1" l="1"/>
</calcChain>
</file>

<file path=xl/sharedStrings.xml><?xml version="1.0" encoding="utf-8"?>
<sst xmlns="http://schemas.openxmlformats.org/spreadsheetml/2006/main" count="165" uniqueCount="57">
  <si>
    <t>Artefato</t>
  </si>
  <si>
    <t>TOTAL</t>
  </si>
  <si>
    <t>Perfil</t>
  </si>
  <si>
    <t>CodeSystem</t>
  </si>
  <si>
    <t>ValueSet</t>
  </si>
  <si>
    <t>ConceptMap</t>
  </si>
  <si>
    <t>RelatedPerson</t>
  </si>
  <si>
    <t>Patient (IPS)</t>
  </si>
  <si>
    <t>Organization (IPS)</t>
  </si>
  <si>
    <t>Practitioner (IPS)</t>
  </si>
  <si>
    <t>PractitionerRole (IPS)</t>
  </si>
  <si>
    <t>Allergy Intolerance (IPS)</t>
  </si>
  <si>
    <t>Immunization (IPS)</t>
  </si>
  <si>
    <t>Condition (IPS)</t>
  </si>
  <si>
    <t>Medication Statement (IPS)</t>
  </si>
  <si>
    <t>Medication (IPS)</t>
  </si>
  <si>
    <t>Observation Results (IPS)</t>
  </si>
  <si>
    <t>Observation Results: laboratory (IPS)</t>
  </si>
  <si>
    <t>Specimen (IPS)</t>
  </si>
  <si>
    <t>Composition (IPS)</t>
  </si>
  <si>
    <t>Bundle - IPS</t>
  </si>
  <si>
    <t>IPS Server Capability Statement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</si>
  <si>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</si>
  <si>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</si>
  <si>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</si>
  <si>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</si>
  <si>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</si>
  <si>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</si>
  <si>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</si>
  <si>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</si>
  <si>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</si>
  <si>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</si>
  <si>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</si>
  <si>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</si>
  <si>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</si>
  <si>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</si>
  <si>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</si>
  <si>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</si>
  <si>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</si>
  <si>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</si>
  <si>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</si>
  <si>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</si>
  <si>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</si>
  <si>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</si>
  <si>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</si>
  <si>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</si>
  <si>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Qualificações canônicas</t>
  </si>
  <si>
    <t>BRCBO</t>
  </si>
  <si>
    <t>v2-0360|2.7</t>
  </si>
  <si>
    <t>v2-2.7-0360</t>
  </si>
  <si>
    <t>Classificação Brasileira de Ocupações (Saúde)</t>
  </si>
  <si>
    <t>BRCBO-1.0</t>
  </si>
  <si>
    <t>healthcare-professional-roles-uv-ips</t>
  </si>
  <si>
    <t>2.16.840.1.113883.2.9.6.2.7</t>
  </si>
  <si>
    <t>Ocupações conforme ICSO</t>
  </si>
  <si>
    <t>c80-practice-codes</t>
  </si>
  <si>
    <t>Especialidade clínica no canônico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</si>
</sst>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9" fontId="0" fillId="4" borderId="0" xfId="3" applyNumberFormat="1" applyFont="1"/>
  </cellXfs>
  <cellStyles count="4">
    <cellStyle name="20% - Accent1" xfId="2" builtinId="30"/>
    <cellStyle name="40% - Accent1" xfId="3" builtinId="31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17</xdr:row>
      <xdr:rowOff>0</xdr:rowOff>
    </xdr:from>
    <xdr:to>
      <xdr:col>0</xdr:col>
      <xdr:colOff>605002</xdr:colOff>
      <xdr:row>18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PractitionerRole-uv-ips.html" TargetMode="External"/><Relationship Id="rId13" Type="http://schemas.openxmlformats.org/officeDocument/2006/relationships/hyperlink" Target="https://build.fhir.org/ig/HL7/fhir-ips/StructureDefinition-Immunization-uv-ips.html" TargetMode="External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-uv-ips.html" TargetMode="External"/><Relationship Id="rId12" Type="http://schemas.openxmlformats.org/officeDocument/2006/relationships/hyperlink" Target="https://build.fhir.org/ig/HL7/fhir-ips/StructureDefinition-AllergyIntolerance-uv-ips.html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Organization-uv-ips.html" TargetMode="External"/><Relationship Id="rId11" Type="http://schemas.openxmlformats.org/officeDocument/2006/relationships/hyperlink" Target="https://build.fhir.org/ig/HL7/fhir-ips/StructureDefinition-Composition-uv-ips.html" TargetMode="External"/><Relationship Id="rId5" Type="http://schemas.openxmlformats.org/officeDocument/2006/relationships/hyperlink" Target="https://build.fhir.org/ig/HL7/fhir-ips/StructureDefinition-Patient-uv-ips.html" TargetMode="External"/><Relationship Id="rId15" Type="http://schemas.openxmlformats.org/officeDocument/2006/relationships/hyperlink" Target="https://build.fhir.org/ig/HL7/fhir-ips/StructureDefinition-Specimen-uv-ips.html" TargetMode="External"/><Relationship Id="rId10" Type="http://schemas.openxmlformats.org/officeDocument/2006/relationships/hyperlink" Target="https://build.fhir.org/ig/HL7/fhir-ips/StructureDefinition-Bundle-uv-ips.html" TargetMode="External"/><Relationship Id="rId4" Type="http://schemas.openxmlformats.org/officeDocument/2006/relationships/hyperlink" Target="https://build.fhir.org/ig/HL7/fhir-ips/StructureDefinition-Observation-results-laboratory-uv-ips.html" TargetMode="External"/><Relationship Id="rId9" Type="http://schemas.openxmlformats.org/officeDocument/2006/relationships/hyperlink" Target="https://build.fhir.org/ig/HL7/fhir-ips/CapabilityStatement-ips-server.html" TargetMode="External"/><Relationship Id="rId14" Type="http://schemas.openxmlformats.org/officeDocument/2006/relationships/hyperlink" Target="https://build.fhir.org/ig/HL7/fhir-ips/StructureDefinition-MedicationStatement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17744-2F6A-4A6F-A607-38624A023AC3}">
  <dimension ref="A1:F18"/>
  <sheetViews>
    <sheetView zoomScale="145" zoomScaleNormal="145" workbookViewId="0">
      <selection activeCell="C2" sqref="C2"/>
    </sheetView>
  </sheetViews>
  <sheetFormatPr baseColWidth="10" defaultColWidth="8.83203125" defaultRowHeight="15" x14ac:dyDescent="0.2"/>
  <cols>
    <col min="1" max="1" width="47.83203125" bestFit="1" customWidth="1"/>
    <col min="2" max="2" width="6.1640625" bestFit="1" customWidth="1"/>
    <col min="3" max="3" width="12" bestFit="1" customWidth="1"/>
    <col min="4" max="4" width="9" bestFit="1" customWidth="1"/>
    <col min="5" max="5" width="12.1640625" bestFit="1" customWidth="1"/>
  </cols>
  <sheetData>
    <row r="1" spans="1:6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2">
      <c r="A2" s="5" t="s">
        <v>7</v>
      </c>
      <c r="B2" s="8">
        <v>1</v>
      </c>
      <c r="C2" s="6">
        <f>COUNTIFS(Patient!C:C, Sumario!C1,Patient!E:E,"TRUE",Patient!F:F,"TRUE")/(COUNTIFS(Patient!C:C, Sumario!C1,Patient!E:E,"TRUE",Patient!F:F,"TRUE")+COUNTIFS(Patient!C:C, Sumario!C1,Patient!E:E,"FALSE",Patient!F:F,"FALSE"))</f>
        <v>0.16666666666666666</v>
      </c>
      <c r="D2" s="6">
        <f>COUNTIFS(Patient!C:C, Sumario!D1,Patient!E:E,"TRUE",Patient!F:F,"TRUE")/(COUNTIFS(Patient!C:C, Sumario!D1,Patient!E:E,"TRUE",Patient!F:F,"TRUE")+COUNTIFS(Patient!C:C, Sumario!D1,Patient!E:E,"FALSE",Patient!F:F,"FALSE"))</f>
        <v>0.16666666666666666</v>
      </c>
      <c r="E2" s="6">
        <v>1</v>
      </c>
      <c r="F2" s="8">
        <f>AVERAGE(B2:E2)</f>
        <v>0.58333333333333337</v>
      </c>
    </row>
    <row r="3" spans="1:6" s="3" customFormat="1" x14ac:dyDescent="0.2">
      <c r="A3" s="4" t="s">
        <v>8</v>
      </c>
      <c r="B3" s="9">
        <v>1</v>
      </c>
      <c r="C3" s="4">
        <f>COUNTIFS(Organization!$C:$C, Sumario!C1,Organization!$E:$E,"TRUE",Organization!$F:$F,"TRUE")/(COUNTIFS(Organization!$C:$C, Sumario!C1,Organization!$E:$E,"TRUE",Organization!$F:$F,"TRUE")+COUNTIFS(Organization!$C:$C, Sumario!C1,Organization!$E:$E,"FALSE",Organization!$F:$F,"FALSE"))</f>
        <v>0</v>
      </c>
      <c r="D3" s="4">
        <f>COUNTIFS(Organization!$C:$C, Sumario!D1,Organization!$E:$E,"TRUE",Organization!$F:$F,"TRUE")/(COUNTIFS(Organization!$C:$C, Sumario!D1,Organization!$E:$E,"TRUE",Organization!$F:$F,"TRUE")+COUNTIFS(Organization!$C:$C, Sumario!D1,Organization!$E:$E,"FALSE",Organization!$F:$F,"FALSE"))</f>
        <v>0</v>
      </c>
      <c r="E3" s="10">
        <v>1</v>
      </c>
      <c r="F3" s="8">
        <f>AVERAGE(B3:E3)</f>
        <v>0.5</v>
      </c>
    </row>
    <row r="4" spans="1:6" s="2" customFormat="1" x14ac:dyDescent="0.2">
      <c r="A4" s="5" t="s">
        <v>9</v>
      </c>
      <c r="B4" s="8">
        <v>1</v>
      </c>
      <c r="C4" s="2">
        <f>COUNTIFS(PractitionerRole!$C:$C, Sumario!C1,PractitionerRole!$E:$E,"TRUE",PractitionerRole!$F:$F,"TRUE")/(COUNTIFS(PractitionerRole!$C:$C, Sumario!C1,PractitionerRole!$E:$E,"TRUE",PractitionerRole!$F:$F,"TRUE")+COUNTIFS(PractitionerRole!$C:$C, Sumario!C1,PractitionerRole!$E:$E,"FALSE",PractitionerRole!$F:$F,"FALSE"))</f>
        <v>0</v>
      </c>
      <c r="D4" s="2">
        <f>COUNTIFS(PractitionerRole!$C:$C, Sumario!D1,PractitionerRole!$E:$E,"TRUE",PractitionerRole!$F:$F,"TRUE")/(COUNTIFS(PractitionerRole!$C:$C, Sumario!D1,PractitionerRole!$E:$E,"TRUE",PractitionerRole!$F:$F,"TRUE")+COUNTIFS(PractitionerRole!$C:$C, Sumario!D1,PractitionerRole!$E:$E,"FALSE",PractitionerRole!$F:$F,"FALSE"))</f>
        <v>0</v>
      </c>
      <c r="E4" s="8">
        <v>1</v>
      </c>
      <c r="F4" s="8">
        <f>AVERAGE(B4:E4)</f>
        <v>0.5</v>
      </c>
    </row>
    <row r="5" spans="1:6" s="3" customFormat="1" x14ac:dyDescent="0.2">
      <c r="A5" s="4" t="s">
        <v>10</v>
      </c>
      <c r="B5" s="9">
        <v>0</v>
      </c>
    </row>
    <row r="6" spans="1:6" s="2" customFormat="1" x14ac:dyDescent="0.2">
      <c r="A6" s="2" t="s">
        <v>6</v>
      </c>
      <c r="B6" s="2">
        <v>0</v>
      </c>
    </row>
    <row r="7" spans="1:6" s="3" customFormat="1" x14ac:dyDescent="0.2">
      <c r="A7" s="4" t="s">
        <v>11</v>
      </c>
      <c r="B7" s="9">
        <v>1</v>
      </c>
    </row>
    <row r="8" spans="1:6" s="2" customFormat="1" x14ac:dyDescent="0.2">
      <c r="A8" s="5" t="s">
        <v>12</v>
      </c>
      <c r="B8" s="8">
        <v>1</v>
      </c>
    </row>
    <row r="9" spans="1:6" s="3" customFormat="1" x14ac:dyDescent="0.2">
      <c r="A9" s="4" t="s">
        <v>13</v>
      </c>
      <c r="B9" s="3">
        <v>0</v>
      </c>
    </row>
    <row r="10" spans="1:6" s="2" customFormat="1" x14ac:dyDescent="0.2">
      <c r="A10" s="5" t="s">
        <v>14</v>
      </c>
      <c r="B10" s="2">
        <v>0</v>
      </c>
    </row>
    <row r="11" spans="1:6" s="3" customFormat="1" x14ac:dyDescent="0.2">
      <c r="A11" s="4" t="s">
        <v>15</v>
      </c>
      <c r="B11" s="3">
        <v>0</v>
      </c>
    </row>
    <row r="12" spans="1:6" s="2" customFormat="1" x14ac:dyDescent="0.2">
      <c r="A12" s="5" t="s">
        <v>16</v>
      </c>
      <c r="B12" s="2">
        <v>0</v>
      </c>
    </row>
    <row r="13" spans="1:6" s="3" customFormat="1" x14ac:dyDescent="0.2">
      <c r="A13" s="4" t="s">
        <v>17</v>
      </c>
      <c r="B13" s="9">
        <v>1</v>
      </c>
    </row>
    <row r="14" spans="1:6" s="2" customFormat="1" x14ac:dyDescent="0.2">
      <c r="A14" s="5" t="s">
        <v>18</v>
      </c>
      <c r="B14" s="2">
        <v>0</v>
      </c>
    </row>
    <row r="15" spans="1:6" s="3" customFormat="1" x14ac:dyDescent="0.2">
      <c r="A15" s="4" t="s">
        <v>19</v>
      </c>
      <c r="B15" s="3">
        <v>0</v>
      </c>
    </row>
    <row r="16" spans="1:6" s="2" customFormat="1" x14ac:dyDescent="0.2">
      <c r="A16" s="5" t="s">
        <v>20</v>
      </c>
      <c r="B16" s="2">
        <v>0</v>
      </c>
    </row>
    <row r="17" spans="1:2" s="3" customFormat="1" x14ac:dyDescent="0.2">
      <c r="A17" s="4" t="s">
        <v>21</v>
      </c>
      <c r="B17" s="3">
        <v>0</v>
      </c>
    </row>
    <row r="18" spans="1:2" s="1" customFormat="1" x14ac:dyDescent="0.2">
      <c r="A18" s="1" t="s">
        <v>1</v>
      </c>
    </row>
  </sheetData>
  <hyperlinks>
    <hyperlink ref="A9" r:id="rId1" tooltip="Condition (IPS)" display="https://build.fhir.org/ig/HL7/fhir-ips/StructureDefinition-Condition-uv-ips.html" xr:uid="{623AE2BF-07E6-4193-AAB6-4301282AF2B8}"/>
    <hyperlink ref="A11" r:id="rId2" tooltip="Medication (IPS)" display="https://build.fhir.org/ig/HL7/fhir-ips/StructureDefinition-Medication-uv-ips.html" xr:uid="{6847FA48-919D-4392-B7CD-9F00702A748D}"/>
    <hyperlink ref="A12" r:id="rId3" tooltip="Observation Results (IPS)" display="https://build.fhir.org/ig/HL7/fhir-ips/StructureDefinition-Observation-results-uv-ips.html" xr:uid="{27796840-49B7-4F9F-BB32-7F7398B2E4F3}"/>
    <hyperlink ref="A13" r:id="rId4" tooltip="Observation Results: laboratory (IPS)" display="https://build.fhir.org/ig/HL7/fhir-ips/StructureDefinition-Observation-results-laboratory-uv-ips.html" xr:uid="{187B6C6E-7187-49A0-BBCB-7E343296F359}"/>
    <hyperlink ref="A2" r:id="rId5" tooltip="Patient (IPS)" display="https://build.fhir.org/ig/HL7/fhir-ips/StructureDefinition-Patient-uv-ips.html" xr:uid="{56F13967-894A-4DD1-9CB9-91C9CA979C8C}"/>
    <hyperlink ref="A3" r:id="rId6" tooltip="Organization (IPS)" display="https://build.fhir.org/ig/HL7/fhir-ips/StructureDefinition-Organization-uv-ips.html" xr:uid="{94EF6681-E915-4397-B72A-1CA1F9F54A4F}"/>
    <hyperlink ref="A4" r:id="rId7" tooltip="Practitioner (IPS)" display="https://build.fhir.org/ig/HL7/fhir-ips/StructureDefinition-Practitioner-uv-ips.html" xr:uid="{8AD300C5-12D2-43AC-AAB9-7A35AFCDE14B}"/>
    <hyperlink ref="A5" r:id="rId8" tooltip="PractitionerRole (IPS)" display="https://build.fhir.org/ig/HL7/fhir-ips/StructureDefinition-PractitionerRole-uv-ips.html" xr:uid="{E32ED741-E007-4054-9584-EACB1E2C47F2}"/>
    <hyperlink ref="A17" r:id="rId9" tooltip="IPS Server Capability Statement" display="https://build.fhir.org/ig/HL7/fhir-ips/CapabilityStatement-ips-server.html" xr:uid="{853AF2A5-0177-4B99-B201-C130842AFA63}"/>
    <hyperlink ref="A16" r:id="rId10" tooltip="Bundle - IPS" display="https://build.fhir.org/ig/HL7/fhir-ips/StructureDefinition-Bundle-uv-ips.html" xr:uid="{902CD1D6-E0B1-4673-ACC4-B97293D5E893}"/>
    <hyperlink ref="A15" r:id="rId11" tooltip="Composition (IPS)" display="https://build.fhir.org/ig/HL7/fhir-ips/StructureDefinition-Composition-uv-ips.html" xr:uid="{71B5E0A4-4DBE-4FD3-9A5A-A4A22FB1FC9A}"/>
    <hyperlink ref="A7" r:id="rId12" tooltip="Allergy Intolerance (IPS)" display="https://build.fhir.org/ig/HL7/fhir-ips/StructureDefinition-AllergyIntolerance-uv-ips.html" xr:uid="{F5CC252D-AAD6-412F-9A0A-EC6F02E179E7}"/>
    <hyperlink ref="A8" r:id="rId13" tooltip="Immunization (IPS)" display="https://build.fhir.org/ig/HL7/fhir-ips/StructureDefinition-Immunization-uv-ips.html" xr:uid="{444FD865-C13F-4CAE-ADAD-3D26F01FBB19}"/>
    <hyperlink ref="A10" r:id="rId14" tooltip="Medication Statement (IPS)" display="https://build.fhir.org/ig/HL7/fhir-ips/StructureDefinition-MedicationStatement-uv-ips.html" xr:uid="{B0E9B7F6-5C9C-46C3-9FDB-8A3073A172F1}"/>
    <hyperlink ref="A14" r:id="rId15" tooltip="Specimen (IPS)" display="https://build.fhir.org/ig/HL7/fhir-ips/StructureDefinition-Specimen-uv-ips.html" xr:uid="{70939CD6-52C6-4BEB-9771-DCBDF29B255D}"/>
  </hyperlinks>
  <pageMargins left="0.7" right="0.7" top="0.75" bottom="0.75" header="0.3" footer="0.3"/>
  <pageSetup orientation="portrait" r:id="rId16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842BA-2005-483E-94D6-9586341292E4}">
  <dimension ref="A1:G23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2">
      <c r="A2" s="2" t="str">
        <f>_xlfn.CONCAT(C2,"/",B2)</f>
        <v>CodeSystem/name-use</v>
      </c>
      <c r="B2" s="2" t="s">
        <v>26</v>
      </c>
      <c r="C2" s="2" t="s">
        <v>3</v>
      </c>
      <c r="D2" s="2" t="s">
        <v>29</v>
      </c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2">
      <c r="A3" s="3" t="str">
        <f t="shared" ref="A3:A15" si="0">_xlfn.CONCAT(C3,"/",B3)</f>
        <v>ValueSet/name-use</v>
      </c>
      <c r="B3" s="3" t="s">
        <v>26</v>
      </c>
      <c r="C3" s="3" t="s">
        <v>4</v>
      </c>
      <c r="D3" s="3" t="s">
        <v>29</v>
      </c>
      <c r="E3" s="3" t="b">
        <v>0</v>
      </c>
      <c r="F3" s="3" t="b">
        <v>0</v>
      </c>
      <c r="G3" s="7">
        <f t="shared" ref="G3:G15" si="1">COUNTIF(E3:F3,TRUE)/COLUMNS(E3:F3)</f>
        <v>0</v>
      </c>
    </row>
    <row r="4" spans="1:7" s="2" customFormat="1" x14ac:dyDescent="0.2">
      <c r="A4" s="2" t="str">
        <f t="shared" si="0"/>
        <v>CodeSystem/marital-status</v>
      </c>
      <c r="B4" s="2" t="s">
        <v>27</v>
      </c>
      <c r="C4" s="2" t="s">
        <v>3</v>
      </c>
      <c r="D4" s="2" t="s">
        <v>28</v>
      </c>
      <c r="E4" s="2" t="b">
        <v>1</v>
      </c>
      <c r="F4" s="2" t="b">
        <v>1</v>
      </c>
      <c r="G4" s="6">
        <f t="shared" si="1"/>
        <v>1</v>
      </c>
    </row>
    <row r="5" spans="1:7" s="3" customFormat="1" x14ac:dyDescent="0.2">
      <c r="A5" s="3" t="str">
        <f t="shared" si="0"/>
        <v>ValueSet/marital-status</v>
      </c>
      <c r="B5" s="3" t="s">
        <v>27</v>
      </c>
      <c r="C5" s="3" t="s">
        <v>4</v>
      </c>
      <c r="D5" s="3" t="s">
        <v>28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2">
      <c r="A6" s="2" t="str">
        <f t="shared" si="0"/>
        <v>CodeSystem/administrative-gender</v>
      </c>
      <c r="B6" s="2" t="s">
        <v>30</v>
      </c>
      <c r="C6" s="2" t="s">
        <v>3</v>
      </c>
      <c r="D6" s="2" t="s">
        <v>31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2">
      <c r="A7" s="3" t="str">
        <f t="shared" si="0"/>
        <v>ValueSet/administrative-gender</v>
      </c>
      <c r="B7" s="3" t="s">
        <v>30</v>
      </c>
      <c r="C7" s="3" t="s">
        <v>4</v>
      </c>
      <c r="D7" s="3" t="s">
        <v>31</v>
      </c>
      <c r="E7" s="3" t="b">
        <v>0</v>
      </c>
      <c r="F7" s="3" t="b">
        <v>0</v>
      </c>
      <c r="G7" s="7">
        <f t="shared" si="1"/>
        <v>0</v>
      </c>
    </row>
    <row r="8" spans="1:7" s="2" customFormat="1" x14ac:dyDescent="0.2">
      <c r="A8" s="2" t="str">
        <f t="shared" si="0"/>
        <v>CodeSystem/BRSexo</v>
      </c>
      <c r="B8" s="2" t="s">
        <v>32</v>
      </c>
      <c r="C8" s="2" t="s">
        <v>3</v>
      </c>
      <c r="D8" s="2" t="s">
        <v>31</v>
      </c>
      <c r="E8" s="2" t="b">
        <v>0</v>
      </c>
      <c r="F8" s="2" t="b">
        <v>1</v>
      </c>
      <c r="G8" s="6">
        <f t="shared" si="1"/>
        <v>0.5</v>
      </c>
    </row>
    <row r="9" spans="1:7" s="3" customFormat="1" x14ac:dyDescent="0.2">
      <c r="A9" s="3" t="str">
        <f t="shared" si="0"/>
        <v>ValueSet/BRSexo-1.0</v>
      </c>
      <c r="B9" s="3" t="s">
        <v>33</v>
      </c>
      <c r="C9" s="3" t="s">
        <v>4</v>
      </c>
      <c r="D9" s="3" t="s">
        <v>31</v>
      </c>
      <c r="E9" s="3" t="b">
        <v>0</v>
      </c>
      <c r="F9" s="3" t="b">
        <v>1</v>
      </c>
      <c r="G9" s="7">
        <f t="shared" si="1"/>
        <v>0.5</v>
      </c>
    </row>
    <row r="10" spans="1:7" s="2" customFormat="1" x14ac:dyDescent="0.2">
      <c r="A10" s="2" t="str">
        <f t="shared" si="0"/>
        <v>CodeSystem/patient-contactrelationship</v>
      </c>
      <c r="B10" s="2" t="s">
        <v>34</v>
      </c>
      <c r="C10" s="2" t="s">
        <v>3</v>
      </c>
      <c r="D10" s="2" t="s">
        <v>35</v>
      </c>
      <c r="E10" s="2" t="b">
        <v>0</v>
      </c>
      <c r="F10" s="2" t="b">
        <v>0</v>
      </c>
      <c r="G10" s="6">
        <f t="shared" si="1"/>
        <v>0</v>
      </c>
    </row>
    <row r="11" spans="1:7" s="3" customFormat="1" x14ac:dyDescent="0.2">
      <c r="A11" s="3" t="str">
        <f t="shared" si="0"/>
        <v>ValueSet/patient-contactrelationship</v>
      </c>
      <c r="B11" s="3" t="s">
        <v>34</v>
      </c>
      <c r="C11" s="3" t="s">
        <v>4</v>
      </c>
      <c r="D11" s="3" t="s">
        <v>35</v>
      </c>
      <c r="E11" s="3" t="b">
        <v>0</v>
      </c>
      <c r="F11" s="3" t="b">
        <v>0</v>
      </c>
      <c r="G11" s="7">
        <f t="shared" si="1"/>
        <v>0</v>
      </c>
    </row>
    <row r="12" spans="1:7" s="2" customFormat="1" x14ac:dyDescent="0.2">
      <c r="A12" s="2" t="str">
        <f t="shared" si="0"/>
        <v>ValueSet/languages</v>
      </c>
      <c r="B12" s="2" t="s">
        <v>36</v>
      </c>
      <c r="C12" s="2" t="s">
        <v>4</v>
      </c>
      <c r="D12" s="2" t="s">
        <v>37</v>
      </c>
      <c r="E12" s="2" t="b">
        <v>0</v>
      </c>
      <c r="F12" s="2" t="b">
        <v>0</v>
      </c>
      <c r="G12" s="6">
        <f t="shared" si="1"/>
        <v>0</v>
      </c>
    </row>
    <row r="13" spans="1:7" s="3" customFormat="1" x14ac:dyDescent="0.2">
      <c r="A13" s="3" t="str">
        <f t="shared" si="0"/>
        <v>CodeSystem/ietf-bcp-47</v>
      </c>
      <c r="B13" s="3" t="s">
        <v>38</v>
      </c>
      <c r="C13" s="3" t="s">
        <v>3</v>
      </c>
      <c r="D13" s="3" t="s">
        <v>37</v>
      </c>
      <c r="E13" s="3" t="b">
        <v>0</v>
      </c>
      <c r="F13" s="3" t="b">
        <v>0</v>
      </c>
      <c r="G13" s="7">
        <f t="shared" si="1"/>
        <v>0</v>
      </c>
    </row>
    <row r="14" spans="1:7" s="2" customFormat="1" x14ac:dyDescent="0.2">
      <c r="A14" s="2" t="str">
        <f t="shared" si="0"/>
        <v>ValueSet/link-type</v>
      </c>
      <c r="B14" s="2" t="s">
        <v>39</v>
      </c>
      <c r="C14" s="2" t="s">
        <v>4</v>
      </c>
      <c r="D14" s="2" t="s">
        <v>40</v>
      </c>
      <c r="E14" s="2" t="b">
        <v>0</v>
      </c>
      <c r="F14" s="2" t="b">
        <v>0</v>
      </c>
      <c r="G14" s="6">
        <f t="shared" si="1"/>
        <v>0</v>
      </c>
    </row>
    <row r="15" spans="1:7" s="3" customFormat="1" x14ac:dyDescent="0.2">
      <c r="A15" s="3" t="str">
        <f t="shared" si="0"/>
        <v>CodeSystem/link-type</v>
      </c>
      <c r="B15" s="3" t="s">
        <v>39</v>
      </c>
      <c r="C15" s="3" t="s">
        <v>3</v>
      </c>
      <c r="D15" s="3" t="s">
        <v>40</v>
      </c>
      <c r="E15" s="3" t="b">
        <v>0</v>
      </c>
      <c r="F15" s="3" t="b">
        <v>0</v>
      </c>
      <c r="G15" s="7">
        <f t="shared" si="1"/>
        <v>0</v>
      </c>
    </row>
    <row r="16" spans="1:7" s="2" customFormat="1" x14ac:dyDescent="0.2">
      <c r="G16" s="6"/>
    </row>
    <row r="17" spans="7:7" s="3" customFormat="1" x14ac:dyDescent="0.2">
      <c r="G17" s="7"/>
    </row>
    <row r="18" spans="7:7" s="2" customFormat="1" x14ac:dyDescent="0.2">
      <c r="G18" s="6"/>
    </row>
    <row r="19" spans="7:7" s="3" customFormat="1" x14ac:dyDescent="0.2">
      <c r="G19" s="7"/>
    </row>
    <row r="20" spans="7:7" s="2" customFormat="1" x14ac:dyDescent="0.2">
      <c r="G20" s="6"/>
    </row>
    <row r="21" spans="7:7" s="3" customFormat="1" x14ac:dyDescent="0.2">
      <c r="G21" s="7"/>
    </row>
    <row r="22" spans="7:7" s="2" customFormat="1" x14ac:dyDescent="0.2">
      <c r="G22" s="6"/>
    </row>
    <row r="23" spans="7:7" s="3" customFormat="1" x14ac:dyDescent="0.2">
      <c r="G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4AE58-EE5E-4580-BCBE-7E6BA09C7349}">
  <dimension ref="A1:G23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2">
      <c r="A2" s="2" t="str">
        <f>_xlfn.CONCAT(C2,"/",B2)</f>
        <v>CodeSystem/organization-type</v>
      </c>
      <c r="B2" s="5" t="s">
        <v>42</v>
      </c>
      <c r="C2" s="2" t="s">
        <v>3</v>
      </c>
      <c r="D2" s="5" t="s">
        <v>43</v>
      </c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2">
      <c r="A3" s="3" t="str">
        <f t="shared" ref="A3:A5" si="0">_xlfn.CONCAT(C3,"/",B3)</f>
        <v>ValueSet/organization-type</v>
      </c>
      <c r="B3" s="4" t="s">
        <v>42</v>
      </c>
      <c r="C3" s="3" t="s">
        <v>4</v>
      </c>
      <c r="D3" s="4" t="s">
        <v>43</v>
      </c>
      <c r="E3" s="3" t="b">
        <v>0</v>
      </c>
      <c r="F3" s="3" t="b">
        <v>0</v>
      </c>
      <c r="G3" s="7">
        <f t="shared" ref="G3:G5" si="1">COUNTIF(E3:F3,TRUE)/COLUMNS(E3:F3)</f>
        <v>0</v>
      </c>
    </row>
    <row r="4" spans="1:7" s="2" customFormat="1" x14ac:dyDescent="0.2">
      <c r="A4" s="2" t="str">
        <f>_xlfn.CONCAT(C4,"/",B4)</f>
        <v>CodeSystem/BRTipoEstabelecimento</v>
      </c>
      <c r="B4" s="5" t="s">
        <v>44</v>
      </c>
      <c r="C4" s="5" t="s">
        <v>3</v>
      </c>
      <c r="D4" s="5" t="s">
        <v>45</v>
      </c>
      <c r="E4" s="2" t="b">
        <v>0</v>
      </c>
      <c r="F4" s="2" t="b">
        <v>1</v>
      </c>
      <c r="G4" s="7">
        <f t="shared" si="1"/>
        <v>0.5</v>
      </c>
    </row>
    <row r="5" spans="1:7" s="3" customFormat="1" x14ac:dyDescent="0.2">
      <c r="A5" s="3" t="str">
        <f t="shared" si="0"/>
        <v>ValueSet/BRTipoEstabelecimento</v>
      </c>
      <c r="B5" s="4" t="s">
        <v>44</v>
      </c>
      <c r="C5" s="4" t="s">
        <v>4</v>
      </c>
      <c r="D5" s="4" t="s">
        <v>45</v>
      </c>
      <c r="E5" s="3" t="b">
        <v>0</v>
      </c>
      <c r="F5" s="3" t="b">
        <v>1</v>
      </c>
      <c r="G5" s="7">
        <f t="shared" si="1"/>
        <v>0.5</v>
      </c>
    </row>
    <row r="6" spans="1:7" s="2" customFormat="1" x14ac:dyDescent="0.2">
      <c r="A6" s="2" t="str">
        <f t="shared" ref="A6:A7" si="2">_xlfn.CONCAT(C6,"/",B6)</f>
        <v>ValueSet/languages</v>
      </c>
      <c r="B6" s="2" t="s">
        <v>36</v>
      </c>
      <c r="C6" s="2" t="s">
        <v>4</v>
      </c>
      <c r="D6" s="2" t="s">
        <v>37</v>
      </c>
      <c r="E6" s="2" t="b">
        <v>0</v>
      </c>
      <c r="F6" s="2" t="b">
        <v>0</v>
      </c>
      <c r="G6" s="6">
        <f t="shared" ref="G6:G7" si="3">COUNTIF(E6:F6,TRUE)/COLUMNS(E6:F6)</f>
        <v>0</v>
      </c>
    </row>
    <row r="7" spans="1:7" s="3" customFormat="1" x14ac:dyDescent="0.2">
      <c r="A7" s="3" t="str">
        <f t="shared" si="2"/>
        <v>CodeSystem/ietf-bcp-47</v>
      </c>
      <c r="B7" s="3" t="s">
        <v>38</v>
      </c>
      <c r="C7" s="3" t="s">
        <v>3</v>
      </c>
      <c r="D7" s="3" t="s">
        <v>37</v>
      </c>
      <c r="E7" s="3" t="b">
        <v>0</v>
      </c>
      <c r="F7" s="3" t="b">
        <v>0</v>
      </c>
      <c r="G7" s="7">
        <f t="shared" si="3"/>
        <v>0</v>
      </c>
    </row>
    <row r="8" spans="1:7" s="2" customFormat="1" x14ac:dyDescent="0.2">
      <c r="G8" s="6"/>
    </row>
    <row r="9" spans="1:7" s="3" customFormat="1" x14ac:dyDescent="0.2">
      <c r="G9" s="7"/>
    </row>
    <row r="10" spans="1:7" s="2" customFormat="1" x14ac:dyDescent="0.2">
      <c r="G10" s="6"/>
    </row>
    <row r="11" spans="1:7" s="3" customFormat="1" x14ac:dyDescent="0.2">
      <c r="G11" s="7"/>
    </row>
    <row r="12" spans="1:7" s="2" customFormat="1" x14ac:dyDescent="0.2">
      <c r="G12" s="6"/>
    </row>
    <row r="13" spans="1:7" s="3" customFormat="1" x14ac:dyDescent="0.2">
      <c r="G13" s="7"/>
    </row>
    <row r="14" spans="1:7" s="2" customFormat="1" x14ac:dyDescent="0.2">
      <c r="G14" s="6"/>
    </row>
    <row r="15" spans="1:7" s="3" customFormat="1" x14ac:dyDescent="0.2">
      <c r="G15" s="7"/>
    </row>
    <row r="16" spans="1:7" s="2" customFormat="1" x14ac:dyDescent="0.2">
      <c r="G16" s="6"/>
    </row>
    <row r="17" spans="7:7" s="3" customFormat="1" x14ac:dyDescent="0.2">
      <c r="G17" s="7"/>
    </row>
    <row r="18" spans="7:7" s="2" customFormat="1" x14ac:dyDescent="0.2">
      <c r="G18" s="6"/>
    </row>
    <row r="19" spans="7:7" s="3" customFormat="1" x14ac:dyDescent="0.2">
      <c r="G19" s="7"/>
    </row>
    <row r="20" spans="7:7" s="2" customFormat="1" x14ac:dyDescent="0.2">
      <c r="G20" s="6"/>
    </row>
    <row r="21" spans="7:7" s="3" customFormat="1" x14ac:dyDescent="0.2">
      <c r="G21" s="7"/>
    </row>
    <row r="22" spans="7:7" s="2" customFormat="1" x14ac:dyDescent="0.2">
      <c r="G22" s="6"/>
    </row>
    <row r="23" spans="7:7" s="3" customFormat="1" x14ac:dyDescent="0.2">
      <c r="G2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C91F8-0575-4E3E-996F-7DF2489DC64D}">
  <dimension ref="A1:G17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2">
      <c r="A2" s="2" t="str">
        <f>_xlfn.CONCAT(C2,"/",B2)</f>
        <v>CodeSystem/name-use</v>
      </c>
      <c r="B2" s="2" t="s">
        <v>26</v>
      </c>
      <c r="C2" s="2" t="s">
        <v>3</v>
      </c>
      <c r="D2" s="2" t="s">
        <v>29</v>
      </c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2">
      <c r="A3" s="3" t="str">
        <f t="shared" ref="A3:A14" si="0">_xlfn.CONCAT(C3,"/",B3)</f>
        <v>ValueSet/name-use</v>
      </c>
      <c r="B3" s="3" t="s">
        <v>26</v>
      </c>
      <c r="C3" s="3" t="s">
        <v>4</v>
      </c>
      <c r="D3" s="3" t="s">
        <v>29</v>
      </c>
      <c r="E3" s="3" t="b">
        <v>0</v>
      </c>
      <c r="F3" s="3" t="b">
        <v>0</v>
      </c>
      <c r="G3" s="7">
        <f t="shared" ref="G3:G13" si="1">COUNTIF(E3:F3,TRUE)/COLUMNS(E3:F3)</f>
        <v>0</v>
      </c>
    </row>
    <row r="4" spans="1:7" s="2" customFormat="1" x14ac:dyDescent="0.2">
      <c r="A4" s="2" t="str">
        <f t="shared" si="0"/>
        <v>CodeSystem/administrative-gender</v>
      </c>
      <c r="B4" s="2" t="s">
        <v>30</v>
      </c>
      <c r="C4" s="2" t="s">
        <v>3</v>
      </c>
      <c r="D4" s="2" t="s">
        <v>31</v>
      </c>
      <c r="E4" s="2" t="b">
        <v>0</v>
      </c>
      <c r="F4" s="2" t="b">
        <v>0</v>
      </c>
      <c r="G4" s="6">
        <f t="shared" si="1"/>
        <v>0</v>
      </c>
    </row>
    <row r="5" spans="1:7" s="3" customFormat="1" x14ac:dyDescent="0.2">
      <c r="A5" s="3" t="str">
        <f t="shared" si="0"/>
        <v>ValueSet/administrative-gender</v>
      </c>
      <c r="B5" s="3" t="s">
        <v>30</v>
      </c>
      <c r="C5" s="3" t="s">
        <v>4</v>
      </c>
      <c r="D5" s="3" t="s">
        <v>31</v>
      </c>
      <c r="E5" s="3" t="b">
        <v>0</v>
      </c>
      <c r="F5" s="3" t="b">
        <v>0</v>
      </c>
      <c r="G5" s="7">
        <f t="shared" si="1"/>
        <v>0</v>
      </c>
    </row>
    <row r="6" spans="1:7" s="2" customFormat="1" x14ac:dyDescent="0.2">
      <c r="A6" s="2" t="str">
        <f t="shared" si="0"/>
        <v>CodeSystem/BRSexo</v>
      </c>
      <c r="B6" s="2" t="s">
        <v>32</v>
      </c>
      <c r="C6" s="2" t="s">
        <v>3</v>
      </c>
      <c r="D6" s="2" t="s">
        <v>31</v>
      </c>
      <c r="E6" s="2" t="b">
        <v>0</v>
      </c>
      <c r="F6" s="2" t="b">
        <v>1</v>
      </c>
      <c r="G6" s="6">
        <f t="shared" si="1"/>
        <v>0.5</v>
      </c>
    </row>
    <row r="7" spans="1:7" s="3" customFormat="1" x14ac:dyDescent="0.2">
      <c r="A7" s="3" t="str">
        <f t="shared" si="0"/>
        <v>ValueSet/BRSexo-1.0</v>
      </c>
      <c r="B7" s="3" t="s">
        <v>33</v>
      </c>
      <c r="C7" s="3" t="s">
        <v>4</v>
      </c>
      <c r="D7" s="3" t="s">
        <v>31</v>
      </c>
      <c r="E7" s="3" t="b">
        <v>0</v>
      </c>
      <c r="F7" s="3" t="b">
        <v>1</v>
      </c>
      <c r="G7" s="7">
        <f t="shared" si="1"/>
        <v>0.5</v>
      </c>
    </row>
    <row r="8" spans="1:7" s="2" customFormat="1" x14ac:dyDescent="0.2">
      <c r="A8" s="2" t="str">
        <f t="shared" si="0"/>
        <v>ValueSet/languages</v>
      </c>
      <c r="B8" s="2" t="s">
        <v>36</v>
      </c>
      <c r="C8" s="2" t="s">
        <v>4</v>
      </c>
      <c r="D8" s="2" t="s">
        <v>37</v>
      </c>
      <c r="E8" s="2" t="b">
        <v>0</v>
      </c>
      <c r="F8" s="2" t="b">
        <v>0</v>
      </c>
      <c r="G8" s="6">
        <f t="shared" si="1"/>
        <v>0</v>
      </c>
    </row>
    <row r="9" spans="1:7" s="3" customFormat="1" x14ac:dyDescent="0.2">
      <c r="A9" s="3" t="str">
        <f t="shared" si="0"/>
        <v>CodeSystem/ietf-bcp-47</v>
      </c>
      <c r="B9" s="3" t="s">
        <v>38</v>
      </c>
      <c r="C9" s="3" t="s">
        <v>3</v>
      </c>
      <c r="D9" s="3" t="s">
        <v>37</v>
      </c>
      <c r="E9" s="3" t="b">
        <v>0</v>
      </c>
      <c r="F9" s="3" t="b">
        <v>0</v>
      </c>
      <c r="G9" s="7">
        <f t="shared" si="1"/>
        <v>0</v>
      </c>
    </row>
    <row r="10" spans="1:7" s="2" customFormat="1" x14ac:dyDescent="0.2">
      <c r="A10" s="2" t="str">
        <f t="shared" si="0"/>
        <v>CodeSystem/v2-0360|2.7</v>
      </c>
      <c r="B10" s="5" t="s">
        <v>48</v>
      </c>
      <c r="C10" s="5" t="s">
        <v>3</v>
      </c>
      <c r="D10" s="5" t="s">
        <v>46</v>
      </c>
      <c r="E10" s="2" t="b">
        <v>0</v>
      </c>
      <c r="F10" s="2" t="b">
        <v>0</v>
      </c>
      <c r="G10" s="6">
        <f t="shared" si="1"/>
        <v>0</v>
      </c>
    </row>
    <row r="11" spans="1:7" s="3" customFormat="1" x14ac:dyDescent="0.2">
      <c r="A11" s="3" t="str">
        <f t="shared" si="0"/>
        <v>ValueSet/v2-2.7-0360</v>
      </c>
      <c r="B11" s="4" t="s">
        <v>49</v>
      </c>
      <c r="C11" s="4" t="s">
        <v>4</v>
      </c>
      <c r="D11" s="4" t="s">
        <v>46</v>
      </c>
      <c r="E11" s="2" t="b">
        <v>0</v>
      </c>
      <c r="F11" s="2" t="b">
        <v>0</v>
      </c>
      <c r="G11" s="6">
        <f t="shared" si="1"/>
        <v>0</v>
      </c>
    </row>
    <row r="12" spans="1:7" s="2" customFormat="1" x14ac:dyDescent="0.2">
      <c r="A12" s="3" t="str">
        <f t="shared" si="0"/>
        <v>CodeSystem/BRCBO</v>
      </c>
      <c r="B12" s="5" t="s">
        <v>47</v>
      </c>
      <c r="C12" s="5" t="s">
        <v>3</v>
      </c>
      <c r="D12" s="5" t="s">
        <v>50</v>
      </c>
      <c r="E12" s="2" t="b">
        <v>0</v>
      </c>
      <c r="F12" s="2" t="b">
        <v>0</v>
      </c>
      <c r="G12" s="6">
        <f t="shared" si="1"/>
        <v>0</v>
      </c>
    </row>
    <row r="13" spans="1:7" s="3" customFormat="1" x14ac:dyDescent="0.2">
      <c r="A13" s="3" t="str">
        <f t="shared" si="0"/>
        <v>ValueSet/BRCBO-1.0</v>
      </c>
      <c r="B13" s="4" t="s">
        <v>51</v>
      </c>
      <c r="C13" s="4" t="s">
        <v>4</v>
      </c>
      <c r="D13" s="4" t="s">
        <v>50</v>
      </c>
      <c r="E13" s="3" t="b">
        <v>0</v>
      </c>
      <c r="F13" s="3" t="b">
        <v>0</v>
      </c>
      <c r="G13" s="7">
        <f t="shared" si="1"/>
        <v>0</v>
      </c>
    </row>
    <row r="14" spans="1:7" s="2" customFormat="1" x14ac:dyDescent="0.2">
      <c r="A14" s="2" t="str">
        <f t="shared" si="0"/>
        <v>ConceptMap/BRCBO</v>
      </c>
      <c r="B14" s="5" t="s">
        <v>47</v>
      </c>
      <c r="C14" s="5" t="s">
        <v>5</v>
      </c>
      <c r="D14" s="5" t="s">
        <v>50</v>
      </c>
      <c r="E14" s="3" t="b">
        <v>0</v>
      </c>
      <c r="F14" s="3" t="b">
        <v>0</v>
      </c>
      <c r="G14" s="7">
        <f t="shared" ref="G14" si="2">COUNTIF(E14:F14,TRUE)/COLUMNS(E14:F14)</f>
        <v>0</v>
      </c>
    </row>
    <row r="15" spans="1:7" s="3" customFormat="1" x14ac:dyDescent="0.2">
      <c r="G15" s="7"/>
    </row>
    <row r="16" spans="1:7" s="2" customFormat="1" x14ac:dyDescent="0.2">
      <c r="G16" s="6"/>
    </row>
    <row r="17" spans="7:7" s="3" customFormat="1" x14ac:dyDescent="0.2">
      <c r="G1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D80CD-A795-455A-B841-4E9DC818EB92}">
  <dimension ref="A1:G6"/>
  <sheetViews>
    <sheetView tabSelected="1" workbookViewId="0">
      <selection activeCell="A7" sqref="A7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2">
      <c r="A2" s="2" t="str">
        <f t="shared" ref="A2:A6" si="0">_xlfn.CONCAT(C2,"/",B2)</f>
        <v>ValueSet/languages</v>
      </c>
      <c r="B2" s="2" t="s">
        <v>36</v>
      </c>
      <c r="C2" s="2" t="s">
        <v>4</v>
      </c>
      <c r="D2" s="2" t="s">
        <v>37</v>
      </c>
      <c r="E2" s="2" t="b">
        <v>0</v>
      </c>
      <c r="F2" s="2" t="b">
        <v>0</v>
      </c>
      <c r="G2" s="6">
        <f t="shared" ref="G2:G5" si="1">COUNTIF(E2:F2,TRUE)/COLUMNS(E2:F2)</f>
        <v>0</v>
      </c>
    </row>
    <row r="3" spans="1:7" s="3" customFormat="1" x14ac:dyDescent="0.2">
      <c r="A3" s="3" t="str">
        <f t="shared" si="0"/>
        <v>CodeSystem/ietf-bcp-47</v>
      </c>
      <c r="B3" s="3" t="s">
        <v>38</v>
      </c>
      <c r="C3" s="3" t="s">
        <v>3</v>
      </c>
      <c r="D3" s="3" t="s">
        <v>37</v>
      </c>
      <c r="E3" s="3" t="b">
        <v>0</v>
      </c>
      <c r="F3" s="3" t="b">
        <v>0</v>
      </c>
      <c r="G3" s="7">
        <f t="shared" si="1"/>
        <v>0</v>
      </c>
    </row>
    <row r="4" spans="1:7" s="3" customFormat="1" x14ac:dyDescent="0.2">
      <c r="A4" s="3" t="str">
        <f t="shared" si="0"/>
        <v>ValueSet/healthcare-professional-roles-uv-ips</v>
      </c>
      <c r="B4" s="4" t="s">
        <v>52</v>
      </c>
      <c r="C4" s="4" t="s">
        <v>4</v>
      </c>
      <c r="D4" s="4" t="s">
        <v>54</v>
      </c>
      <c r="E4" s="3" t="b">
        <v>0</v>
      </c>
      <c r="F4" s="3" t="b">
        <v>0</v>
      </c>
      <c r="G4" s="7">
        <f t="shared" si="1"/>
        <v>0</v>
      </c>
    </row>
    <row r="5" spans="1:7" s="2" customFormat="1" x14ac:dyDescent="0.2">
      <c r="A5" s="3" t="str">
        <f t="shared" si="0"/>
        <v>CodeSystem/2.16.840.1.113883.2.9.6.2.7</v>
      </c>
      <c r="B5" s="5" t="s">
        <v>53</v>
      </c>
      <c r="C5" s="5" t="s">
        <v>3</v>
      </c>
      <c r="D5" s="5" t="s">
        <v>54</v>
      </c>
      <c r="E5" s="2" t="b">
        <v>0</v>
      </c>
      <c r="F5" s="2" t="b">
        <v>0</v>
      </c>
      <c r="G5" s="7">
        <f t="shared" si="1"/>
        <v>0</v>
      </c>
    </row>
    <row r="6" spans="1:7" s="3" customFormat="1" x14ac:dyDescent="0.2">
      <c r="A6" s="3" t="str">
        <f t="shared" si="0"/>
        <v>ValueSet/c80-practice-codes</v>
      </c>
      <c r="B6" s="3" t="s">
        <v>55</v>
      </c>
      <c r="C6" s="4" t="s">
        <v>4</v>
      </c>
      <c r="D6" s="4" t="s">
        <v>56</v>
      </c>
      <c r="E6" s="2" t="b">
        <v>0</v>
      </c>
      <c r="F6" s="2" t="b">
        <v>0</v>
      </c>
      <c r="G6" s="7">
        <f t="shared" ref="G6" si="2">COUNTIF(E6:F6,TRUE)/COLUMNS(E6:F6)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Sumario</vt:lpstr>
      <vt:lpstr>Patient</vt:lpstr>
      <vt:lpstr>Organization</vt:lpstr>
      <vt:lpstr>Practitioner</vt:lpstr>
      <vt:lpstr>PractitionerRole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beatriz leao</cp:lastModifiedBy>
  <dcterms:created xsi:type="dcterms:W3CDTF">2023-05-22T13:10:37Z</dcterms:created>
  <dcterms:modified xsi:type="dcterms:W3CDTF">2023-06-01T18:42:06Z</dcterms:modified>
</cp:coreProperties>
</file>