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7363A8EE-6943-4A77-812E-F58D8EEB69DA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7" l="1"/>
  <c r="H16" i="17"/>
  <c r="A16" i="17"/>
  <c r="A14" i="17"/>
  <c r="A4" i="16"/>
  <c r="H22" i="17"/>
  <c r="A22" i="17"/>
  <c r="H21" i="17"/>
  <c r="A21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C10" i="1"/>
  <c r="E8" i="1"/>
  <c r="D13" i="1"/>
  <c r="D10" i="1"/>
  <c r="D2" i="1"/>
  <c r="D12" i="1"/>
  <c r="D9" i="1"/>
  <c r="D4" i="1"/>
  <c r="E12" i="1"/>
  <c r="D3" i="1"/>
  <c r="C5" i="1"/>
  <c r="E5" i="1"/>
  <c r="D11" i="1"/>
  <c r="C3" i="1"/>
  <c r="D6" i="1"/>
  <c r="C11" i="1"/>
  <c r="D5" i="1"/>
  <c r="E2" i="1"/>
  <c r="C13" i="1"/>
  <c r="C12" i="1"/>
  <c r="E3" i="1"/>
  <c r="E13" i="1"/>
  <c r="C9" i="1"/>
  <c r="C4" i="1"/>
  <c r="C6" i="1"/>
  <c r="C2" i="1"/>
  <c r="E4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0" i="17"/>
  <c r="A19" i="17"/>
  <c r="A18" i="17"/>
  <c r="A17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5" i="17"/>
  <c r="H17" i="17"/>
  <c r="H18" i="17"/>
  <c r="H19" i="17"/>
  <c r="H20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C8" i="1"/>
  <c r="D8" i="1"/>
  <c r="D7" i="1"/>
  <c r="C7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<sst xmlns="http://schemas.openxmlformats.org/spreadsheetml/2006/main" count="957" uniqueCount="165">
  <si>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</si>
  <si>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</si>
  <si>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</si>
  <si>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</si>
  <si>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</si>
  <si>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</si>
  <si>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</si>
  <si>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</si>
  <si>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</si>
  <si>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</si>
  <si>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</si>
  <si>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</si>
  <si>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</si>
  <si>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</si>
  <si>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</si>
  <si>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</si>
  <si>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</si>
  <si>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</si>
  <si>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</si>
  <si>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</si>
  <si>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</si>
  <si>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</si>
  <si>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</si>
  <si>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</si>
  <si>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</si>
  <si>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</si>
  <si>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</si>
  <si>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</si>
  <si>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</si>
  <si>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</si>
  <si>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</si>
  <si>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</si>
  <si>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</si>
  <si>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</si>
  <si>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</si>
  <si>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</si>
  <si>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</si>
  <si>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</si>
  <si>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</si>
  <si>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</si>
  <si>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</si>
  <si>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</si>
  <si>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</si>
  <si>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</si>
  <si>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</si>
  <si>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</si>
  <si>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</si>
  <si>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</si>
  <si>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</si>
  <si>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</si>
  <si>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</si>
  <si>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</si>
  <si>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</si>
  <si>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</si>
  <si>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</si>
  <si>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</si>
  <si>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</si>
  <si>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</si>
  <si>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</si>
  <si>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</si>
  <si>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</si>
  <si>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</si>
  <si>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</si>
  <si>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</si>
  <si>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</si>
  <si>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</si>
  <si>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</si>
  <si>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</si>
  <si>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</si>
  <si>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</si>
  <si>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</si>
  <si>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</si>
  <si>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</si>
  <si>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</si>
  <si>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</si>
  <si>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</si>
  <si>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</si>
  <si>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</si>
  <si>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</si>
  <si>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</si>
  <si>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</si>
  <si>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</si>
  <si>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</si>
  <si>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</si>
  <si>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</si>
  <si>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</si>
  <si>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</si>
  <si>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</si>
  <si>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</si>
  <si>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</si>
  <si>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</si>
  <si>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</si>
  <si>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</si>
  <si>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</si>
  <si>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</si>
  <si>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</si>
  <si>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</si>
  <si>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</si>
  <si>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</si>
  <si>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</si>
  <si>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</si>
  <si>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</si>
  <si>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</si>
  <si>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</si>
  <si>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</si>
  <si>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</si>
  <si>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</si>
  <si>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</si>
  <si>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</si>
  <si>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</si>
  <si>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</si>
  <si>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</si>
  <si>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</si>
  <si>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</si>
  <si>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</si>
  <si>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</si>
  <si>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</si>
  <si>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</si>
  <si>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</si>
  <si>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</si>
  <si>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</si>
  <si>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</si>
  <si>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</si>
  <si>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</si>
  <si>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</si>
  <si>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</si>
  <si>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</si>
  <si>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</si>
  <si>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</si>
  <si>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</si>
  <si>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</si>
  <si>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</si>
  <si>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</si>
  <si>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</si>
  <si>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</si>
  <si>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</si>
  <si>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</si>
  <si>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</si>
  <si>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</si>
  <si>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</si>
  <si>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</si>
  <si>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</si>
  <si>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</si>
  <si>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</si>
  <si>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</si>
  <si>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</si>
  <si>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</si>
  <si>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</si>
  <si>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</si>
  <si>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</si>
  <si>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</si>
  <si>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</si>
  <si>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</si>
  <si>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</si>
  <si>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</si>
  <si>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</si>
  <si>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</si>
  <si>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</si>
  <si>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</si>
  <si>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</si>
  <si>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problems-snomed-uv-ips</t>
  </si>
  <si>
    <t>absent-or-unknown-problems-uv-ips</t>
  </si>
  <si>
    <t>absent-unknown-uv-ips</t>
  </si>
  <si>
    <t>problems-snomed-ct-ips-free-set</t>
  </si>
  <si>
    <t>resource-types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</si>
</sst>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absent-or-unknown-problems-uv-ips.html" TargetMode="External"/><Relationship Id="rId18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ValueSet-problems-snomed-uv-ips.html" TargetMode="External"/><Relationship Id="rId17" Type="http://schemas.openxmlformats.org/officeDocument/2006/relationships/hyperlink" Target="https://build.fhir.org/ig/HL7/fhir-ips/ValueSet-absent-or-unknown-problems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snomed.info/sct" TargetMode="External"/><Relationship Id="rId20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s://build.fhir.org/ig/HL7/fhir-ips/ValueSet-problems-snomed-ct-ips-free-set.html" TargetMode="External"/><Relationship Id="rId10" Type="http://schemas.openxmlformats.org/officeDocument/2006/relationships/hyperlink" Target="https://build.fhir.org/ig/HL7/fhir-ips/ValueSet-condition-severity-uv-ips.html" TargetMode="External"/><Relationship Id="rId19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s://build.fhir.org/ig/HL7/fhir-ips/CodeSystem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66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67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68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69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141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70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71</v>
      </c>
      <c r="B8" s="9">
        <v>1</v>
      </c>
      <c r="C8" s="6">
        <f t="shared" ca="1" si="0"/>
        <v>0.1111111111111111</v>
      </c>
      <c r="D8" s="6">
        <f t="shared" ca="1" si="0"/>
        <v>4.1666666666666664E-2</v>
      </c>
      <c r="E8" s="6" t="str">
        <f t="shared" ca="1" si="0"/>
        <v/>
      </c>
      <c r="F8" s="22">
        <f t="shared" ca="1" si="1"/>
        <v>0.3842592592592593</v>
      </c>
    </row>
    <row r="9" spans="1:6" s="2" customFormat="1">
      <c r="A9" s="5" t="s">
        <v>138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72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139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73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140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0.52827331981743753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49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49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98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98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52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52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99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99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53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53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100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100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95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95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101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101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102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102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55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55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49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49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56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56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57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57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58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59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59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61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60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62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62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63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64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64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77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76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79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78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81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80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82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82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83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83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84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85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79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86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87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87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88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88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87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87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88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88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89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89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87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87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88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88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89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89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87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87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88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88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89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89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87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87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88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88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89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89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87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87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88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88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89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89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87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87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88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88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89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89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87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87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88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88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89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89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87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87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88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88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89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89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87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87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88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88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89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89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87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87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88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88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89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89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87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87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88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88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89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89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87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87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88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88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89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89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87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87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88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88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89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89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92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92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91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91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92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92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91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91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92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92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91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91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92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92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91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91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92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92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91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91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92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92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91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91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92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92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91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91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92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92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91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91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92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92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91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91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92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92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91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91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92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92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91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91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92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92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91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91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92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92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91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91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92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92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91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91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92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92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91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91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92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92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91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91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92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92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91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91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92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92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91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91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92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92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91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91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92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92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91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91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92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92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91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91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92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92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91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91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92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92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91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91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92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92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91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91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91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91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  <c r="I1" s="1" t="s">
        <v>106</v>
      </c>
      <c r="J1" s="1" t="s">
        <v>107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104</v>
      </c>
      <c r="H2" s="6">
        <f>COUNTIF(E2:F2,TRUE)/COLUMNS(E2:F2)</f>
        <v>0.5</v>
      </c>
      <c r="I2" s="2" t="s">
        <v>110</v>
      </c>
      <c r="J2" s="2" t="s">
        <v>109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104</v>
      </c>
      <c r="H3" s="7">
        <f t="shared" ref="H3:H14" si="1">COUNTIF(E3:F3,TRUE)/COLUMNS(E3:F3)</f>
        <v>0.5</v>
      </c>
      <c r="I3" s="3" t="s">
        <v>110</v>
      </c>
      <c r="J3" s="3" t="s">
        <v>109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104</v>
      </c>
      <c r="H4" s="6">
        <f t="shared" si="1"/>
        <v>1</v>
      </c>
      <c r="I4" s="30" t="s">
        <v>115</v>
      </c>
      <c r="J4" s="2" t="s">
        <v>111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104</v>
      </c>
      <c r="H5" s="7">
        <f t="shared" si="1"/>
        <v>1</v>
      </c>
      <c r="I5" s="30" t="s">
        <v>110</v>
      </c>
      <c r="J5" s="2" t="s">
        <v>111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105</v>
      </c>
      <c r="H6" s="6">
        <f t="shared" si="1"/>
        <v>0.5</v>
      </c>
      <c r="I6" s="2" t="s">
        <v>110</v>
      </c>
      <c r="J6" s="2" t="s">
        <v>109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105</v>
      </c>
      <c r="H7" s="7">
        <f t="shared" si="1"/>
        <v>0.5</v>
      </c>
      <c r="I7" s="2" t="s">
        <v>110</v>
      </c>
      <c r="J7" s="2" t="s">
        <v>109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103</v>
      </c>
      <c r="H8" s="7">
        <f t="shared" si="1"/>
        <v>1</v>
      </c>
      <c r="I8" s="3" t="s">
        <v>108</v>
      </c>
      <c r="J8" s="3" t="s">
        <v>109</v>
      </c>
    </row>
    <row r="9" spans="1:10" s="2" customFormat="1" ht="15.6">
      <c r="A9" s="2" t="s">
        <v>116</v>
      </c>
      <c r="B9" s="5" t="s">
        <v>118</v>
      </c>
      <c r="C9" s="2" t="s">
        <v>3</v>
      </c>
      <c r="D9" s="28" t="s">
        <v>117</v>
      </c>
      <c r="E9" s="2" t="b">
        <v>1</v>
      </c>
      <c r="F9" s="2" t="b">
        <v>0</v>
      </c>
      <c r="G9" s="5" t="s">
        <v>104</v>
      </c>
      <c r="H9" s="6">
        <f t="shared" si="1"/>
        <v>0.5</v>
      </c>
      <c r="I9" s="2" t="s">
        <v>119</v>
      </c>
      <c r="J9" s="2" t="s">
        <v>109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104</v>
      </c>
      <c r="H10" s="7">
        <f t="shared" si="1"/>
        <v>0.5</v>
      </c>
      <c r="I10" s="3" t="s">
        <v>120</v>
      </c>
      <c r="J10" s="3" t="s">
        <v>109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104</v>
      </c>
      <c r="H11" s="6">
        <f t="shared" si="1"/>
        <v>1</v>
      </c>
      <c r="I11" s="2" t="s">
        <v>110</v>
      </c>
      <c r="J11" s="2" t="s">
        <v>109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104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104</v>
      </c>
      <c r="H13" s="6">
        <f t="shared" si="1"/>
        <v>0.5</v>
      </c>
      <c r="I13" s="2" t="s">
        <v>110</v>
      </c>
      <c r="J13" s="2" t="s">
        <v>109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104</v>
      </c>
      <c r="H14" s="7">
        <f t="shared" si="1"/>
        <v>0.5</v>
      </c>
      <c r="I14" s="3" t="s">
        <v>120</v>
      </c>
      <c r="J14" s="3" t="s">
        <v>109</v>
      </c>
    </row>
    <row r="15" spans="1:10" s="2" customFormat="1" ht="15.6">
      <c r="A15" s="2" t="s">
        <v>112</v>
      </c>
      <c r="B15" s="29" t="s">
        <v>113</v>
      </c>
      <c r="C15" s="2" t="s">
        <v>3</v>
      </c>
      <c r="D15" s="28" t="s">
        <v>113</v>
      </c>
      <c r="E15" s="2" t="b">
        <v>1</v>
      </c>
      <c r="F15" s="2" t="b">
        <v>0</v>
      </c>
      <c r="G15" s="2" t="s">
        <v>114</v>
      </c>
      <c r="H15" s="6"/>
      <c r="I15" s="30" t="s">
        <v>115</v>
      </c>
      <c r="J15" s="2" t="s">
        <v>109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  <c r="I1" s="1" t="s">
        <v>106</v>
      </c>
      <c r="J1" s="1" t="s">
        <v>107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105</v>
      </c>
      <c r="H2" s="6">
        <f>COUNTIF(E2:F2,TRUE)/COLUMNS(E2:F2)</f>
        <v>0.5</v>
      </c>
      <c r="I2" s="2" t="s">
        <v>120</v>
      </c>
      <c r="J2" s="2" t="s">
        <v>109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105</v>
      </c>
      <c r="H3" s="7">
        <f t="shared" ref="H3:H5" si="1">COUNTIF(E3:F3,TRUE)/COLUMNS(E3:F3)</f>
        <v>0.5</v>
      </c>
      <c r="I3" s="3" t="s">
        <v>110</v>
      </c>
      <c r="J3" s="3" t="s">
        <v>109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103</v>
      </c>
      <c r="H4" s="10">
        <f t="shared" si="1"/>
        <v>1</v>
      </c>
      <c r="I4" s="2" t="s">
        <v>121</v>
      </c>
      <c r="J4" s="2" t="s">
        <v>109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103</v>
      </c>
      <c r="H5" s="7">
        <f t="shared" si="1"/>
        <v>1</v>
      </c>
      <c r="I5" s="3" t="s">
        <v>122</v>
      </c>
      <c r="J5" s="3" t="s">
        <v>109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74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  <c r="I1" s="1" t="s">
        <v>106</v>
      </c>
      <c r="J1" s="1" t="s">
        <v>107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123</v>
      </c>
      <c r="C2" s="5" t="s">
        <v>3</v>
      </c>
      <c r="D2" s="5" t="s">
        <v>124</v>
      </c>
      <c r="E2" s="2" t="b">
        <v>0</v>
      </c>
      <c r="F2" s="2" t="b">
        <v>0</v>
      </c>
      <c r="G2" s="5" t="s">
        <v>104</v>
      </c>
      <c r="H2" s="6">
        <f t="shared" ref="H2:H7" si="1">COUNTIF(E2:F2,TRUE)/COLUMNS(E2:F2)</f>
        <v>0</v>
      </c>
      <c r="I2" s="2" t="s">
        <v>125</v>
      </c>
    </row>
    <row r="3" spans="1:10" s="3" customFormat="1">
      <c r="A3" s="3" t="s">
        <v>126</v>
      </c>
      <c r="B3" s="4" t="s">
        <v>127</v>
      </c>
      <c r="C3" s="4" t="s">
        <v>4</v>
      </c>
      <c r="D3" s="5" t="s">
        <v>128</v>
      </c>
      <c r="E3" s="14" t="b">
        <v>0</v>
      </c>
      <c r="F3" s="14" t="b">
        <v>0</v>
      </c>
      <c r="G3" s="13" t="s">
        <v>104</v>
      </c>
      <c r="H3" s="16">
        <f t="shared" si="1"/>
        <v>0</v>
      </c>
      <c r="I3" s="3" t="s">
        <v>129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103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103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121</v>
      </c>
      <c r="J6" s="2" t="s">
        <v>109</v>
      </c>
    </row>
    <row r="7" spans="1:10" s="3" customFormat="1">
      <c r="H7" s="11">
        <f t="shared" si="1"/>
        <v>0</v>
      </c>
      <c r="I7" s="3" t="s">
        <v>122</v>
      </c>
      <c r="J7" s="3" t="s">
        <v>109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  <c r="I1" s="1" t="s">
        <v>106</v>
      </c>
      <c r="J1" s="1" t="s">
        <v>107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130</v>
      </c>
      <c r="C2" s="27" t="s">
        <v>4</v>
      </c>
      <c r="D2" s="27" t="s">
        <v>131</v>
      </c>
      <c r="E2" s="12" t="b">
        <v>1</v>
      </c>
      <c r="F2" s="12" t="b">
        <v>0</v>
      </c>
      <c r="G2" s="12" t="s">
        <v>105</v>
      </c>
      <c r="H2" s="10">
        <f>COUNTIF(E2:F2,TRUE)/COLUMNS(E2:F2)</f>
        <v>0.5</v>
      </c>
      <c r="I2" s="12" t="s">
        <v>132</v>
      </c>
      <c r="J2" s="12" t="s">
        <v>109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105</v>
      </c>
      <c r="H3" s="11">
        <f>COUNTIF(E3:F3,TRUE)/COLUMNS(E3:F3)</f>
        <v>0.5</v>
      </c>
      <c r="I3" s="14" t="s">
        <v>133</v>
      </c>
      <c r="J3" s="14" t="s">
        <v>109</v>
      </c>
    </row>
    <row r="4" spans="1:11" s="12" customFormat="1">
      <c r="A4" s="12" t="str">
        <f t="shared" si="0"/>
        <v>ValueSet/http://hl7.org/fhir/ValueSet/c80-practice-codes</v>
      </c>
      <c r="B4" s="31" t="s">
        <v>134</v>
      </c>
      <c r="C4" s="27" t="s">
        <v>4</v>
      </c>
      <c r="D4" s="27" t="s">
        <v>135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110</v>
      </c>
      <c r="K4" s="12" t="s">
        <v>136</v>
      </c>
    </row>
    <row r="6" spans="1:11">
      <c r="A6" s="24" t="s">
        <v>74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106</v>
      </c>
      <c r="I1" s="1" t="s">
        <v>107</v>
      </c>
      <c r="J1" s="1" t="s">
        <v>137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110</v>
      </c>
      <c r="I2" s="2" t="s">
        <v>109</v>
      </c>
      <c r="J2" s="2" t="s">
        <v>105</v>
      </c>
      <c r="K2" s="2" t="s">
        <v>114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110</v>
      </c>
      <c r="I3" s="2" t="s">
        <v>109</v>
      </c>
      <c r="J3" s="3" t="s">
        <v>105</v>
      </c>
      <c r="K3" s="3" t="s">
        <v>114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110</v>
      </c>
      <c r="I4" s="2" t="s">
        <v>109</v>
      </c>
      <c r="J4" s="3" t="s">
        <v>105</v>
      </c>
      <c r="K4" s="3" t="s">
        <v>114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110</v>
      </c>
      <c r="I5" s="2" t="s">
        <v>109</v>
      </c>
      <c r="J5" s="3" t="s">
        <v>105</v>
      </c>
      <c r="K5" s="3" t="s">
        <v>114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110</v>
      </c>
      <c r="I6" s="2" t="s">
        <v>109</v>
      </c>
      <c r="J6" s="3" t="s">
        <v>105</v>
      </c>
      <c r="K6" s="3" t="s">
        <v>114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110</v>
      </c>
      <c r="I7" s="2" t="s">
        <v>109</v>
      </c>
      <c r="J7" s="3" t="s">
        <v>105</v>
      </c>
      <c r="K7" s="3" t="s">
        <v>114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110</v>
      </c>
      <c r="I8" s="2" t="s">
        <v>109</v>
      </c>
      <c r="J8" s="3" t="s">
        <v>105</v>
      </c>
      <c r="K8" s="2" t="s">
        <v>114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110</v>
      </c>
      <c r="I9" s="2" t="s">
        <v>109</v>
      </c>
      <c r="J9" s="3" t="s">
        <v>105</v>
      </c>
      <c r="K9" s="3" t="s">
        <v>114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110</v>
      </c>
      <c r="I10" s="2" t="s">
        <v>109</v>
      </c>
      <c r="J10" s="3" t="s">
        <v>105</v>
      </c>
      <c r="K10" s="3" t="s">
        <v>114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110</v>
      </c>
      <c r="I11" s="32" t="s">
        <v>109</v>
      </c>
      <c r="J11" s="34" t="s">
        <v>105</v>
      </c>
      <c r="K11" s="34" t="s">
        <v>114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93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94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94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F3" sqref="F3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143</v>
      </c>
      <c r="G1" s="1" t="s">
        <v>103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142</v>
      </c>
      <c r="C2" s="5" t="s">
        <v>3</v>
      </c>
      <c r="D2" s="2" t="b">
        <v>1</v>
      </c>
      <c r="E2" s="2" t="b">
        <v>1</v>
      </c>
      <c r="F2" s="38" t="s">
        <v>144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9" t="s">
        <v>145</v>
      </c>
      <c r="C3" s="4" t="s">
        <v>4</v>
      </c>
      <c r="D3" s="14" t="b">
        <v>1</v>
      </c>
      <c r="E3" s="14" t="b">
        <v>1</v>
      </c>
      <c r="F3" s="42" t="s">
        <v>144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146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147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6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31" t="s">
        <v>43</v>
      </c>
      <c r="C7" s="13" t="s">
        <v>3</v>
      </c>
      <c r="D7" s="14" t="b">
        <v>1</v>
      </c>
      <c r="E7" s="14" t="b">
        <v>1</v>
      </c>
      <c r="F7" s="39" t="s">
        <v>148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6" t="s">
        <v>149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96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6" t="s">
        <v>95</v>
      </c>
      <c r="C10" s="12" t="s">
        <v>4</v>
      </c>
      <c r="D10" s="15" t="b">
        <v>1</v>
      </c>
      <c r="E10" s="15" t="b">
        <v>1</v>
      </c>
      <c r="F10" s="41" t="s">
        <v>150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9" t="s">
        <v>97</v>
      </c>
      <c r="C11" s="4" t="s">
        <v>4</v>
      </c>
      <c r="D11" s="14" t="b">
        <v>0</v>
      </c>
      <c r="E11" s="14" t="b">
        <v>0</v>
      </c>
      <c r="F11" s="39" t="s">
        <v>151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tabSelected="1" workbookViewId="0">
      <selection activeCell="B33" sqref="B3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103</v>
      </c>
      <c r="H1" s="1" t="s">
        <v>1</v>
      </c>
    </row>
    <row r="2" spans="1:8" s="2" customFormat="1">
      <c r="A2" s="2" t="str">
        <f t="shared" ref="A2:A20" si="0">CONCATENATE(C2,"/",B2)</f>
        <v>CodeSystem/condition-clinical</v>
      </c>
      <c r="B2" s="20" t="s">
        <v>152</v>
      </c>
      <c r="C2" s="5" t="s">
        <v>3</v>
      </c>
      <c r="D2" s="5"/>
      <c r="E2" s="2" t="b">
        <v>0</v>
      </c>
      <c r="F2" s="2" t="b">
        <v>0</v>
      </c>
      <c r="H2" s="10">
        <f t="shared" ref="H2:H20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9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20" t="s">
        <v>153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9" t="s">
        <v>153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20" t="s">
        <v>155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9" t="s">
        <v>154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9" t="s">
        <v>156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20" t="s">
        <v>65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9" t="s">
        <v>157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20" t="s">
        <v>79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9" t="s">
        <v>158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31" t="s">
        <v>159</v>
      </c>
      <c r="C13" s="25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4" customFormat="1">
      <c r="A14" s="14" t="str">
        <f t="shared" si="0"/>
        <v>ValueSet/problems-snomed-uv-ips</v>
      </c>
      <c r="B14" s="31" t="s">
        <v>160</v>
      </c>
      <c r="C14" s="25" t="s">
        <v>4</v>
      </c>
      <c r="E14" s="14" t="b">
        <v>0</v>
      </c>
      <c r="F14" s="14" t="b">
        <v>0</v>
      </c>
      <c r="H14" s="7">
        <f t="shared" si="1"/>
        <v>0</v>
      </c>
    </row>
    <row r="15" spans="1:8" s="3" customFormat="1">
      <c r="A15" s="14" t="str">
        <f t="shared" si="0"/>
        <v>ValueSet/absent-or-unknown-problems-uv-ips</v>
      </c>
      <c r="B15" s="19" t="s">
        <v>161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12" customFormat="1">
      <c r="A16" s="15" t="str">
        <f t="shared" si="0"/>
        <v>CodeSystem/absent-unknown-uv-ips</v>
      </c>
      <c r="B16" s="26" t="s">
        <v>162</v>
      </c>
      <c r="C16" s="15" t="s">
        <v>3</v>
      </c>
      <c r="E16" s="2" t="b">
        <v>0</v>
      </c>
      <c r="F16" s="2" t="b">
        <v>0</v>
      </c>
      <c r="G16" s="15"/>
      <c r="H16" s="10">
        <f t="shared" si="1"/>
        <v>0</v>
      </c>
    </row>
    <row r="17" spans="1:8" s="2" customFormat="1">
      <c r="A17" s="2" t="str">
        <f t="shared" si="0"/>
        <v>CodeSystem/http://snomed.info/sct</v>
      </c>
      <c r="B17" s="20" t="s">
        <v>65</v>
      </c>
      <c r="C17" s="2" t="s">
        <v>3</v>
      </c>
      <c r="E17" s="2" t="b">
        <v>0</v>
      </c>
      <c r="F17" s="2" t="b">
        <v>0</v>
      </c>
      <c r="H17" s="10">
        <f t="shared" si="1"/>
        <v>0</v>
      </c>
    </row>
    <row r="18" spans="1:8" s="3" customFormat="1">
      <c r="A18" s="14" t="str">
        <f t="shared" si="0"/>
        <v>ValueSet/problems-snomed-ct-ips-free-set</v>
      </c>
      <c r="B18" s="19" t="s">
        <v>163</v>
      </c>
      <c r="C18" s="3" t="s">
        <v>4</v>
      </c>
      <c r="E18" s="14" t="b">
        <v>0</v>
      </c>
      <c r="F18" s="14" t="b">
        <v>0</v>
      </c>
      <c r="G18" s="14"/>
      <c r="H18" s="7">
        <f t="shared" si="1"/>
        <v>0</v>
      </c>
    </row>
    <row r="19" spans="1:8" s="2" customFormat="1">
      <c r="A19" s="2" t="str">
        <f t="shared" si="0"/>
        <v>CodeSystem/absent-unknown-uv-ips</v>
      </c>
      <c r="B19" s="20" t="s">
        <v>162</v>
      </c>
      <c r="C19" s="2" t="s">
        <v>3</v>
      </c>
      <c r="E19" s="2" t="b">
        <v>0</v>
      </c>
      <c r="F19" s="2" t="b">
        <v>0</v>
      </c>
      <c r="H19" s="10">
        <f t="shared" si="1"/>
        <v>0</v>
      </c>
    </row>
    <row r="20" spans="1:8" s="3" customFormat="1">
      <c r="A20" s="14" t="str">
        <f t="shared" si="0"/>
        <v>ValueSet/absent-or-unknown-problems-uv-ips</v>
      </c>
      <c r="B20" s="19" t="s">
        <v>161</v>
      </c>
      <c r="C20" s="4" t="s">
        <v>4</v>
      </c>
      <c r="E20" s="14" t="b">
        <v>0</v>
      </c>
      <c r="F20" s="14" t="b">
        <v>0</v>
      </c>
      <c r="G20" s="14"/>
      <c r="H20" s="7">
        <f t="shared" si="1"/>
        <v>0</v>
      </c>
    </row>
    <row r="21" spans="1:8" s="2" customFormat="1">
      <c r="A21" s="2" t="str">
        <f t="shared" ref="A21:A22" si="2">CONCATENATE(C21,"/",B21)</f>
        <v>CodeSystem/resource-types</v>
      </c>
      <c r="B21" s="20" t="s">
        <v>164</v>
      </c>
      <c r="C21" s="2" t="s">
        <v>3</v>
      </c>
      <c r="E21" s="2" t="b">
        <v>1</v>
      </c>
      <c r="F21" s="2" t="b">
        <v>1</v>
      </c>
      <c r="H21" s="10">
        <f t="shared" ref="H21:H22" si="3">COUNTIF(E21:F21,TRUE)/COLUMNS(E21:F21)</f>
        <v>1</v>
      </c>
    </row>
    <row r="22" spans="1:8" s="3" customFormat="1">
      <c r="A22" s="14" t="str">
        <f t="shared" si="2"/>
        <v>ValueSet/resource-types</v>
      </c>
      <c r="B22" s="19" t="s">
        <v>164</v>
      </c>
      <c r="C22" s="3" t="s">
        <v>4</v>
      </c>
      <c r="E22" s="14" t="b">
        <v>1</v>
      </c>
      <c r="F22" s="14" t="b">
        <v>0</v>
      </c>
      <c r="G22" s="14"/>
      <c r="H22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67455329-CCED-44A5-A431-F6E1BB254F80}"/>
    <hyperlink ref="B15" r:id="rId13" xr:uid="{E75F8FAA-7949-43D2-80E5-4E0E9462B9D3}"/>
    <hyperlink ref="B16" r:id="rId14" xr:uid="{B7E8C717-9A59-4783-A9FE-2A5652663185}"/>
    <hyperlink ref="B18" r:id="rId15" xr:uid="{1B28664C-F447-4D59-B8AF-2B731E370DED}"/>
    <hyperlink ref="B17" r:id="rId16" xr:uid="{C5660AF6-8161-4873-9914-0D9244F4AC96}"/>
    <hyperlink ref="B20" r:id="rId17" xr:uid="{BCB39065-8219-47AB-9D36-2B505AB61557}"/>
    <hyperlink ref="B19" r:id="rId18" xr:uid="{CA49F984-064E-498A-A3B3-ACC0C67FC9C3}"/>
    <hyperlink ref="B22" r:id="rId19" xr:uid="{817C6D91-7471-4BB7-8CF5-1A8376205048}"/>
    <hyperlink ref="B21" r:id="rId20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2023-06-28T17:52:34Z</dcterms:modified>
</cp:coreProperties>
</file>