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Interop\git\ips-brasil-documentos\Gestão do Projeto\Indicadores\"/>
    </mc:Choice>
  </mc:AlternateContent>
  <xr:revisionPtr revIDLastSave="0" documentId="13_ncr:1_{8707CFF8-55B3-4D8E-8BF8-05CF798912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ObservationLaboratory" sheetId="9" r:id="rId13"/>
    <sheet name="Specimen" sheetId="10" r:id="rId14"/>
    <sheet name="Composition" sheetId="11" r:id="rId15"/>
    <sheet name="Bundle" sheetId="12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8" l="1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G3" i="18"/>
  <c r="G2" i="18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8" i="16"/>
  <c r="G7" i="17"/>
  <c r="G6" i="17"/>
  <c r="G5" i="17"/>
  <c r="G4" i="17"/>
  <c r="G3" i="17"/>
  <c r="G2" i="17"/>
  <c r="G7" i="16"/>
  <c r="G6" i="16"/>
  <c r="G5" i="16"/>
  <c r="G4" i="16"/>
  <c r="G3" i="16"/>
  <c r="G2" i="16"/>
  <c r="G7" i="15"/>
  <c r="G6" i="15"/>
  <c r="G5" i="15"/>
  <c r="G4" i="15"/>
  <c r="G3" i="15"/>
  <c r="G2" i="15"/>
  <c r="G7" i="12"/>
  <c r="G6" i="12"/>
  <c r="G5" i="12"/>
  <c r="G4" i="12"/>
  <c r="G3" i="12"/>
  <c r="G2" i="12"/>
  <c r="G7" i="11"/>
  <c r="G6" i="11"/>
  <c r="G5" i="11"/>
  <c r="G4" i="11"/>
  <c r="G3" i="11"/>
  <c r="G2" i="11"/>
  <c r="G7" i="10"/>
  <c r="G6" i="10"/>
  <c r="G5" i="10"/>
  <c r="G4" i="10"/>
  <c r="G3" i="10"/>
  <c r="G2" i="10"/>
  <c r="G7" i="9"/>
  <c r="G6" i="9"/>
  <c r="G5" i="9"/>
  <c r="G4" i="9"/>
  <c r="G3" i="9"/>
  <c r="G2" i="9"/>
  <c r="G7" i="8"/>
  <c r="G6" i="8"/>
  <c r="G5" i="8"/>
  <c r="G4" i="8"/>
  <c r="G3" i="8"/>
  <c r="G2" i="8"/>
  <c r="G7" i="7"/>
  <c r="G6" i="7"/>
  <c r="G5" i="7"/>
  <c r="G4" i="7"/>
  <c r="G3" i="7"/>
  <c r="G2" i="7"/>
  <c r="G7" i="6"/>
  <c r="G6" i="6"/>
  <c r="G5" i="6"/>
  <c r="G4" i="6"/>
  <c r="G3" i="6"/>
  <c r="G2" i="6"/>
  <c r="E11" i="1"/>
  <c r="E5" i="1"/>
  <c r="E15" i="1"/>
  <c r="E3" i="1"/>
  <c r="E8" i="1"/>
  <c r="E7" i="1"/>
  <c r="E16" i="1"/>
  <c r="E10" i="1"/>
  <c r="E4" i="1"/>
  <c r="E9" i="1"/>
  <c r="E13" i="1"/>
  <c r="E12" i="1"/>
  <c r="E6" i="1"/>
  <c r="E14" i="1"/>
  <c r="E2" i="1"/>
  <c r="D11" i="1"/>
  <c r="D5" i="1"/>
  <c r="D9" i="1"/>
  <c r="D6" i="1"/>
  <c r="D16" i="1"/>
  <c r="D10" i="1"/>
  <c r="D4" i="1"/>
  <c r="D15" i="1"/>
  <c r="D3" i="1"/>
  <c r="D14" i="1"/>
  <c r="D8" i="1"/>
  <c r="D13" i="1"/>
  <c r="D7" i="1"/>
  <c r="D12" i="1"/>
  <c r="D2" i="1"/>
  <c r="C11" i="1"/>
  <c r="C5" i="1"/>
  <c r="C15" i="1"/>
  <c r="C3" i="1"/>
  <c r="C13" i="1"/>
  <c r="C16" i="1"/>
  <c r="C10" i="1"/>
  <c r="C4" i="1"/>
  <c r="C9" i="1"/>
  <c r="C7" i="1"/>
  <c r="C14" i="1"/>
  <c r="C8" i="1"/>
  <c r="C12" i="1"/>
  <c r="C6" i="1"/>
  <c r="C2" i="1"/>
  <c r="F6" i="1" l="1"/>
  <c r="F12" i="1"/>
  <c r="F8" i="1"/>
  <c r="F14" i="1"/>
  <c r="F7" i="1"/>
  <c r="F9" i="1"/>
  <c r="F4" i="1"/>
  <c r="F10" i="1"/>
  <c r="F16" i="1"/>
  <c r="F13" i="1"/>
  <c r="F3" i="1"/>
  <c r="F15" i="1"/>
  <c r="F5" i="1"/>
  <c r="F11" i="1"/>
  <c r="G6" i="5"/>
  <c r="A6" i="5"/>
  <c r="A5" i="5"/>
  <c r="A4" i="5"/>
  <c r="G5" i="5"/>
  <c r="G4" i="5"/>
  <c r="G3" i="5"/>
  <c r="A3" i="5"/>
  <c r="G2" i="5"/>
  <c r="A2" i="5"/>
  <c r="G14" i="4"/>
  <c r="A14" i="4"/>
  <c r="G13" i="4"/>
  <c r="A13" i="4"/>
  <c r="A12" i="4"/>
  <c r="G12" i="4"/>
  <c r="G11" i="4"/>
  <c r="A11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G2" i="4"/>
  <c r="A2" i="4"/>
  <c r="G7" i="3"/>
  <c r="A7" i="3"/>
  <c r="G6" i="3"/>
  <c r="A6" i="3"/>
  <c r="A4" i="3"/>
  <c r="A5" i="3"/>
  <c r="G5" i="3"/>
  <c r="G4" i="3"/>
  <c r="G3" i="3"/>
  <c r="A3" i="3"/>
  <c r="G2" i="3"/>
  <c r="A2" i="3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1" l="1"/>
  <c r="F17" i="1" s="1"/>
</calcChain>
</file>

<file path=xl/sharedStrings.xml><?xml version="1.0" encoding="utf-8"?>
<sst xmlns="http://schemas.openxmlformats.org/spreadsheetml/2006/main" count="420" uniqueCount="73">
  <si>
    <t>Artefato</t>
  </si>
  <si>
    <t>TOTAL</t>
  </si>
  <si>
    <t>Perfil</t>
  </si>
  <si>
    <t>CodeSystem</t>
  </si>
  <si>
    <t>ValueSet</t>
  </si>
  <si>
    <t>ConceptMap</t>
  </si>
  <si>
    <t>RelatedPerson</t>
  </si>
  <si>
    <t>Resource</t>
  </si>
  <si>
    <t>Nome</t>
  </si>
  <si>
    <t>Criado</t>
  </si>
  <si>
    <t>Traduzido</t>
  </si>
  <si>
    <t>name-use</t>
  </si>
  <si>
    <t>marital-status</t>
  </si>
  <si>
    <t>Estado civil</t>
  </si>
  <si>
    <t>Uso do nome</t>
  </si>
  <si>
    <t>administrative-gender</t>
  </si>
  <si>
    <t>Gênero administrativo</t>
  </si>
  <si>
    <t>BRSexo</t>
  </si>
  <si>
    <t>BRSexo-1.0</t>
  </si>
  <si>
    <t>patient-contactrelationship</t>
  </si>
  <si>
    <t>Contato relacionamento</t>
  </si>
  <si>
    <t>languages</t>
  </si>
  <si>
    <t>Idiomas</t>
  </si>
  <si>
    <t>ietf-bcp-47</t>
  </si>
  <si>
    <t>link-type</t>
  </si>
  <si>
    <t>Tipo de vínculo entre prontuários</t>
  </si>
  <si>
    <t>URL</t>
  </si>
  <si>
    <t>organization-type</t>
  </si>
  <si>
    <t>Tipo de organização</t>
  </si>
  <si>
    <t>BRTipoEstabelecimento</t>
  </si>
  <si>
    <t>Tipo de estabelecimento</t>
  </si>
  <si>
    <t>Qualificações canônicas</t>
  </si>
  <si>
    <t>BRCBO</t>
  </si>
  <si>
    <t>v2-0360|2.7</t>
  </si>
  <si>
    <t>v2-2.7-0360</t>
  </si>
  <si>
    <t>Classificação Brasileira de Ocupações (Saúde)</t>
  </si>
  <si>
    <t>BRCBO-1.0</t>
  </si>
  <si>
    <t>healthcare-professional-roles-uv-ips</t>
  </si>
  <si>
    <t>2.16.840.1.113883.2.9.6.2.7</t>
  </si>
  <si>
    <t>Ocupações conforme ICSO</t>
  </si>
  <si>
    <t>c80-practice-codes</t>
  </si>
  <si>
    <t>Especialidade clínica no canônico</t>
  </si>
  <si>
    <t>CodeSystem/</t>
  </si>
  <si>
    <t>ValueSet/</t>
  </si>
  <si>
    <t>CommonLanguages</t>
  </si>
  <si>
    <t>AllergyIntoleranceClinicalStatusCodes</t>
  </si>
  <si>
    <t>AllergyIntoleranceVerificationStatusCodes</t>
  </si>
  <si>
    <t>AllergyIntoleranceType</t>
  </si>
  <si>
    <t>AllergyIntoleranceCategory</t>
  </si>
  <si>
    <t>AllergyIntoleranceCriticality</t>
  </si>
  <si>
    <t>AllergyIntoleranceUvIps</t>
  </si>
  <si>
    <t>ImmunizationStatusCodes</t>
  </si>
  <si>
    <t>ImmunizationStatusReasonCodes</t>
  </si>
  <si>
    <t>Vaccines - SNOMED CT IPS Free Set</t>
  </si>
  <si>
    <t>Vaccines WHO ATC - IPS</t>
  </si>
  <si>
    <t>Absent or Unknown Immunization - IPS</t>
  </si>
  <si>
    <t>ResourceType</t>
  </si>
  <si>
    <t>CodeSystem/resource-types</t>
  </si>
  <si>
    <t>ValueSet/resource-types</t>
  </si>
  <si>
    <t>Patient</t>
  </si>
  <si>
    <t>Organization</t>
  </si>
  <si>
    <t>Practitioner</t>
  </si>
  <si>
    <t>PractitionerRole</t>
  </si>
  <si>
    <t>Allergy Intolerance</t>
  </si>
  <si>
    <t>Immunization</t>
  </si>
  <si>
    <t>Condition</t>
  </si>
  <si>
    <t>Medication Statement</t>
  </si>
  <si>
    <t>Medication</t>
  </si>
  <si>
    <t>Observation</t>
  </si>
  <si>
    <t>ObservationLaboratory</t>
  </si>
  <si>
    <t>Specimen</t>
  </si>
  <si>
    <t>Composition</t>
  </si>
  <si>
    <t>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</si>
</sst>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9" fontId="1" fillId="3" borderId="0" xfId="2" applyNumberFormat="1"/>
    <xf numFmtId="9" fontId="1" fillId="4" borderId="0" xfId="3" applyNumberFormat="1"/>
    <xf numFmtId="10" fontId="1" fillId="5" borderId="0" xfId="3" applyNumberFormat="1" applyFill="1"/>
    <xf numFmtId="0" fontId="1" fillId="5" borderId="0" xfId="3" applyFill="1"/>
    <xf numFmtId="0" fontId="0" fillId="0" borderId="0" xfId="0" quotePrefix="1"/>
    <xf numFmtId="0" fontId="0" fillId="3" borderId="0" xfId="2" applyNumberFormat="1" applyFont="1"/>
    <xf numFmtId="9" fontId="2" fillId="2" borderId="0" xfId="1" applyNumberFormat="1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9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8</xdr:row>
      <xdr:rowOff>0</xdr:rowOff>
    </xdr:from>
    <xdr:to>
      <xdr:col>0</xdr:col>
      <xdr:colOff>171450</xdr:colOff>
      <xdr:row>9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13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12</xdr:row>
      <xdr:rowOff>0</xdr:rowOff>
    </xdr:from>
    <xdr:to>
      <xdr:col>0</xdr:col>
      <xdr:colOff>171450</xdr:colOff>
      <xdr:row>13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16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171450</xdr:colOff>
      <xdr:row>16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16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0</xdr:rowOff>
    </xdr:from>
    <xdr:to>
      <xdr:col>0</xdr:col>
      <xdr:colOff>171450</xdr:colOff>
      <xdr:row>16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16</xdr:row>
      <xdr:rowOff>0</xdr:rowOff>
    </xdr:from>
    <xdr:to>
      <xdr:col>0</xdr:col>
      <xdr:colOff>605002</xdr:colOff>
      <xdr:row>17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17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0</xdr:rowOff>
    </xdr:from>
    <xdr:to>
      <xdr:col>0</xdr:col>
      <xdr:colOff>171450</xdr:colOff>
      <xdr:row>17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15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14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9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12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PractitionerRole-uv-ips.html" TargetMode="External"/><Relationship Id="rId13" Type="http://schemas.openxmlformats.org/officeDocument/2006/relationships/hyperlink" Target="https://build.fhir.org/ig/HL7/fhir-ips/StructureDefinition-MedicationStatement-uv-ips.html" TargetMode="External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-uv-ips.html" TargetMode="External"/><Relationship Id="rId12" Type="http://schemas.openxmlformats.org/officeDocument/2006/relationships/hyperlink" Target="https://build.fhir.org/ig/HL7/fhir-ips/StructureDefinition-Immunization-uv-ips.html" TargetMode="External"/><Relationship Id="rId2" Type="http://schemas.openxmlformats.org/officeDocument/2006/relationships/hyperlink" Target="https://build.fhir.org/ig/HL7/fhir-ips/StructureDefinition-Medication-uv-ips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Organization-uv-ips.html" TargetMode="External"/><Relationship Id="rId11" Type="http://schemas.openxmlformats.org/officeDocument/2006/relationships/hyperlink" Target="https://build.fhir.org/ig/HL7/fhir-ips/StructureDefinition-AllergyIntolerance-uv-ips.html" TargetMode="External"/><Relationship Id="rId5" Type="http://schemas.openxmlformats.org/officeDocument/2006/relationships/hyperlink" Target="https://build.fhir.org/ig/HL7/fhir-ips/StructureDefinition-Patient-uv-ips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uild.fhir.org/ig/HL7/fhir-ips/StructureDefinition-Composition-uv-ips.html" TargetMode="External"/><Relationship Id="rId4" Type="http://schemas.openxmlformats.org/officeDocument/2006/relationships/hyperlink" Target="https://build.fhir.org/ig/HL7/fhir-ips/StructureDefinition-Observation-results-laboratory-uv-ips.html" TargetMode="External"/><Relationship Id="rId9" Type="http://schemas.openxmlformats.org/officeDocument/2006/relationships/hyperlink" Target="https://build.fhir.org/ig/HL7/fhir-ips/StructureDefinition-Bundle-uv-ips.html" TargetMode="External"/><Relationship Id="rId14" Type="http://schemas.openxmlformats.org/officeDocument/2006/relationships/hyperlink" Target="https://build.fhir.org/ig/HL7/fhir-ips/StructureDefinition-Specimen-uv-i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20" zoomScaleNormal="120" workbookViewId="0">
      <selection activeCell="D5" sqref="D5"/>
    </sheetView>
  </sheetViews>
  <sheetFormatPr defaultColWidth="8.7109375" defaultRowHeight="15" x14ac:dyDescent="0.25"/>
  <cols>
    <col min="1" max="1" width="47.7109375" bestFit="1" customWidth="1"/>
    <col min="2" max="2" width="6.140625" bestFit="1" customWidth="1"/>
    <col min="3" max="3" width="12" bestFit="1" customWidth="1"/>
    <col min="4" max="4" width="9" bestFit="1" customWidth="1"/>
    <col min="5" max="5" width="12.140625" bestFit="1" customWidth="1"/>
  </cols>
  <sheetData>
    <row r="1" spans="1:6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s="2" customFormat="1" x14ac:dyDescent="0.25">
      <c r="A2" s="5" t="s">
        <v>59</v>
      </c>
      <c r="B2" s="8">
        <v>1</v>
      </c>
      <c r="C2" s="6">
        <f ca="1">IFERROR(AVERAGEIFS(INDIRECT($A2 &amp; "!G:G"),INDIRECT($A2 &amp; "!C:C"), C$1),"")</f>
        <v>0.5</v>
      </c>
      <c r="D2" s="6">
        <f ca="1">IFERROR(AVERAGEIFS(INDIRECT($A2 &amp; "!G:G"),INDIRECT($A2 &amp; "!C:C"), D$1),"")</f>
        <v>0.5</v>
      </c>
      <c r="E2" s="6" t="str">
        <f ca="1">IFERROR(AVERAGEIFS(INDIRECT($A2 &amp; "!G:G"),INDIRECT($A2 &amp; "!C:C"), E$1),"")</f>
        <v/>
      </c>
      <c r="F2" s="8">
        <f ca="1">AVERAGE(B2:E2)</f>
        <v>0.66666666666666663</v>
      </c>
    </row>
    <row r="3" spans="1:6" s="3" customFormat="1" x14ac:dyDescent="0.25">
      <c r="A3" s="4" t="s">
        <v>60</v>
      </c>
      <c r="B3" s="9">
        <v>1</v>
      </c>
      <c r="C3" s="6">
        <f t="shared" ref="C3:E16" ca="1" si="0">IFERROR(AVERAGEIFS(INDIRECT($A3 &amp; "!G:G"),INDIRECT($A3 &amp; "!C:C"), C$1),"")</f>
        <v>0.16666666666666666</v>
      </c>
      <c r="D3" s="6">
        <f t="shared" ca="1" si="0"/>
        <v>0</v>
      </c>
      <c r="E3" s="6" t="str">
        <f t="shared" ca="1" si="0"/>
        <v/>
      </c>
      <c r="F3" s="8">
        <f t="shared" ref="F3:F16" ca="1" si="1">AVERAGE(B3:E3)</f>
        <v>0.3888888888888889</v>
      </c>
    </row>
    <row r="4" spans="1:6" s="2" customFormat="1" x14ac:dyDescent="0.25">
      <c r="A4" s="5" t="s">
        <v>61</v>
      </c>
      <c r="B4" s="8">
        <v>1</v>
      </c>
      <c r="C4" s="6">
        <f t="shared" ca="1" si="0"/>
        <v>8.3333333333333329E-2</v>
      </c>
      <c r="D4" s="6">
        <f t="shared" ca="1" si="0"/>
        <v>8.3333333333333329E-2</v>
      </c>
      <c r="E4" s="6">
        <f t="shared" ca="1" si="0"/>
        <v>0</v>
      </c>
      <c r="F4" s="8">
        <f t="shared" ca="1" si="1"/>
        <v>0.29166666666666663</v>
      </c>
    </row>
    <row r="5" spans="1:6" s="3" customFormat="1" x14ac:dyDescent="0.25">
      <c r="A5" s="4" t="s">
        <v>62</v>
      </c>
      <c r="B5" s="9">
        <v>0</v>
      </c>
      <c r="C5" s="6">
        <f t="shared" ca="1" si="0"/>
        <v>0</v>
      </c>
      <c r="D5" s="6">
        <f t="shared" ca="1" si="0"/>
        <v>0</v>
      </c>
      <c r="E5" s="6" t="str">
        <f t="shared" ca="1" si="0"/>
        <v/>
      </c>
      <c r="F5" s="8">
        <f t="shared" ca="1" si="1"/>
        <v>0</v>
      </c>
    </row>
    <row r="6" spans="1:6" s="2" customFormat="1" x14ac:dyDescent="0.25">
      <c r="A6" s="2" t="s">
        <v>6</v>
      </c>
      <c r="B6" s="9">
        <v>0</v>
      </c>
      <c r="C6" s="6" t="str">
        <f t="shared" ca="1" si="0"/>
        <v/>
      </c>
      <c r="D6" s="6" t="str">
        <f t="shared" ca="1" si="0"/>
        <v/>
      </c>
      <c r="E6" s="6" t="str">
        <f t="shared" ca="1" si="0"/>
        <v/>
      </c>
      <c r="F6" s="8">
        <f t="shared" ca="1" si="1"/>
        <v>0</v>
      </c>
    </row>
    <row r="7" spans="1:6" s="3" customFormat="1" x14ac:dyDescent="0.25">
      <c r="A7" s="4" t="s">
        <v>63</v>
      </c>
      <c r="B7" s="9">
        <v>1</v>
      </c>
      <c r="C7" s="6" t="str">
        <f t="shared" ca="1" si="0"/>
        <v/>
      </c>
      <c r="D7" s="6" t="str">
        <f t="shared" ca="1" si="0"/>
        <v/>
      </c>
      <c r="E7" s="6" t="str">
        <f t="shared" ca="1" si="0"/>
        <v/>
      </c>
      <c r="F7" s="8">
        <f t="shared" ca="1" si="1"/>
        <v>1</v>
      </c>
    </row>
    <row r="8" spans="1:6" s="2" customFormat="1" x14ac:dyDescent="0.25">
      <c r="A8" s="5" t="s">
        <v>64</v>
      </c>
      <c r="B8" s="8">
        <v>1</v>
      </c>
      <c r="C8" s="6">
        <f t="shared" ca="1" si="0"/>
        <v>0</v>
      </c>
      <c r="D8" s="6" t="str">
        <f t="shared" ca="1" si="0"/>
        <v/>
      </c>
      <c r="E8" s="6" t="str">
        <f t="shared" ca="1" si="0"/>
        <v/>
      </c>
      <c r="F8" s="8">
        <f t="shared" ca="1" si="1"/>
        <v>0.5</v>
      </c>
    </row>
    <row r="9" spans="1:6" s="3" customFormat="1" x14ac:dyDescent="0.25">
      <c r="A9" s="4" t="s">
        <v>65</v>
      </c>
      <c r="B9" s="9">
        <v>0</v>
      </c>
      <c r="C9" s="6" t="str">
        <f t="shared" ca="1" si="0"/>
        <v/>
      </c>
      <c r="D9" s="6" t="str">
        <f t="shared" ca="1" si="0"/>
        <v/>
      </c>
      <c r="E9" s="6" t="str">
        <f t="shared" ca="1" si="0"/>
        <v/>
      </c>
      <c r="F9" s="8">
        <f t="shared" ca="1" si="1"/>
        <v>0</v>
      </c>
    </row>
    <row r="10" spans="1:6" s="2" customFormat="1" x14ac:dyDescent="0.25">
      <c r="A10" s="5" t="s">
        <v>66</v>
      </c>
      <c r="B10" s="9">
        <v>0</v>
      </c>
      <c r="C10" s="6" t="str">
        <f t="shared" ca="1" si="0"/>
        <v/>
      </c>
      <c r="D10" s="6" t="str">
        <f t="shared" ca="1" si="0"/>
        <v/>
      </c>
      <c r="E10" s="6" t="str">
        <f t="shared" ca="1" si="0"/>
        <v/>
      </c>
      <c r="F10" s="8">
        <f t="shared" ca="1" si="1"/>
        <v>0</v>
      </c>
    </row>
    <row r="11" spans="1:6" s="3" customFormat="1" x14ac:dyDescent="0.25">
      <c r="A11" s="4" t="s">
        <v>67</v>
      </c>
      <c r="B11" s="9">
        <v>1</v>
      </c>
      <c r="C11" s="6" t="str">
        <f t="shared" ca="1" si="0"/>
        <v/>
      </c>
      <c r="D11" s="6" t="str">
        <f t="shared" ca="1" si="0"/>
        <v/>
      </c>
      <c r="E11" s="6" t="str">
        <f t="shared" ca="1" si="0"/>
        <v/>
      </c>
      <c r="F11" s="8">
        <f t="shared" ca="1" si="1"/>
        <v>1</v>
      </c>
    </row>
    <row r="12" spans="1:6" s="2" customFormat="1" x14ac:dyDescent="0.25">
      <c r="A12" s="5" t="s">
        <v>68</v>
      </c>
      <c r="B12" s="9">
        <v>0</v>
      </c>
      <c r="C12" s="6" t="str">
        <f t="shared" ca="1" si="0"/>
        <v/>
      </c>
      <c r="D12" s="6" t="str">
        <f t="shared" ca="1" si="0"/>
        <v/>
      </c>
      <c r="E12" s="6" t="str">
        <f t="shared" ca="1" si="0"/>
        <v/>
      </c>
      <c r="F12" s="8">
        <f t="shared" ca="1" si="1"/>
        <v>0</v>
      </c>
    </row>
    <row r="13" spans="1:6" s="3" customFormat="1" x14ac:dyDescent="0.25">
      <c r="A13" s="4" t="s">
        <v>69</v>
      </c>
      <c r="B13" s="9">
        <v>1</v>
      </c>
      <c r="C13" s="6" t="str">
        <f t="shared" ca="1" si="0"/>
        <v/>
      </c>
      <c r="D13" s="6" t="str">
        <f t="shared" ca="1" si="0"/>
        <v/>
      </c>
      <c r="E13" s="6" t="str">
        <f t="shared" ca="1" si="0"/>
        <v/>
      </c>
      <c r="F13" s="8">
        <f t="shared" ca="1" si="1"/>
        <v>1</v>
      </c>
    </row>
    <row r="14" spans="1:6" s="2" customFormat="1" x14ac:dyDescent="0.25">
      <c r="A14" s="5" t="s">
        <v>70</v>
      </c>
      <c r="B14" s="9">
        <v>0</v>
      </c>
      <c r="C14" s="6" t="str">
        <f t="shared" ca="1" si="0"/>
        <v/>
      </c>
      <c r="D14" s="6" t="str">
        <f t="shared" ca="1" si="0"/>
        <v/>
      </c>
      <c r="E14" s="6" t="str">
        <f t="shared" ca="1" si="0"/>
        <v/>
      </c>
      <c r="F14" s="8">
        <f t="shared" ca="1" si="1"/>
        <v>0</v>
      </c>
    </row>
    <row r="15" spans="1:6" s="3" customFormat="1" x14ac:dyDescent="0.25">
      <c r="A15" s="4" t="s">
        <v>71</v>
      </c>
      <c r="B15" s="9">
        <v>0</v>
      </c>
      <c r="C15" s="6" t="str">
        <f t="shared" ca="1" si="0"/>
        <v/>
      </c>
      <c r="D15" s="6" t="str">
        <f t="shared" ca="1" si="0"/>
        <v/>
      </c>
      <c r="E15" s="6" t="str">
        <f t="shared" ca="1" si="0"/>
        <v/>
      </c>
      <c r="F15" s="8">
        <f t="shared" ca="1" si="1"/>
        <v>0</v>
      </c>
    </row>
    <row r="16" spans="1:6" s="2" customFormat="1" x14ac:dyDescent="0.25">
      <c r="A16" s="5" t="s">
        <v>72</v>
      </c>
      <c r="B16" s="9">
        <v>0</v>
      </c>
      <c r="C16" s="6">
        <f t="shared" ca="1" si="0"/>
        <v>0</v>
      </c>
      <c r="D16" s="6" t="str">
        <f t="shared" ca="1" si="0"/>
        <v/>
      </c>
      <c r="E16" s="6" t="str">
        <f t="shared" ca="1" si="0"/>
        <v/>
      </c>
      <c r="F16" s="8">
        <f t="shared" ca="1" si="1"/>
        <v>0</v>
      </c>
    </row>
    <row r="17" spans="1:6" s="1" customFormat="1" x14ac:dyDescent="0.25">
      <c r="A17" s="1" t="s">
        <v>1</v>
      </c>
      <c r="F17" s="14">
        <f ca="1">AVERAGE(F2:F16)</f>
        <v>0.32314814814814813</v>
      </c>
    </row>
  </sheetData>
  <hyperlinks>
    <hyperlink ref="A9" r:id="rId1" tooltip="Condition (IPS)" display="https://build.fhir.org/ig/HL7/fhir-ips/StructureDefinition-Condition-uv-ips.html" xr:uid="{00000000-0004-0000-0000-000000000000}"/>
    <hyperlink ref="A11" r:id="rId2" tooltip="Medication (IPS)" display="https://build.fhir.org/ig/HL7/fhir-ips/StructureDefinition-Medication-uv-ips.html" xr:uid="{00000000-0004-0000-0000-000001000000}"/>
    <hyperlink ref="A12" r:id="rId3" tooltip="Observation Results (IPS)" display="https://build.fhir.org/ig/HL7/fhir-ips/StructureDefinition-Observation-results-uv-ips.html" xr:uid="{00000000-0004-0000-0000-000002000000}"/>
    <hyperlink ref="A13" r:id="rId4" tooltip="Observation Results: laboratory (IPS)" display="https://build.fhir.org/ig/HL7/fhir-ips/StructureDefinition-Observation-results-laboratory-uv-ips.html" xr:uid="{00000000-0004-0000-0000-000003000000}"/>
    <hyperlink ref="A2" r:id="rId5" tooltip="Patient (IPS)" display="https://build.fhir.org/ig/HL7/fhir-ips/StructureDefinition-Patient-uv-ips.html" xr:uid="{00000000-0004-0000-0000-000004000000}"/>
    <hyperlink ref="A3" r:id="rId6" tooltip="Organization (IPS)" display="https://build.fhir.org/ig/HL7/fhir-ips/StructureDefinition-Organization-uv-ips.html" xr:uid="{00000000-0004-0000-0000-000005000000}"/>
    <hyperlink ref="A4" r:id="rId7" tooltip="Practitioner (IPS)" display="https://build.fhir.org/ig/HL7/fhir-ips/StructureDefinition-Practitioner-uv-ips.html" xr:uid="{00000000-0004-0000-0000-000006000000}"/>
    <hyperlink ref="A5" r:id="rId8" tooltip="PractitionerRole (IPS)" display="https://build.fhir.org/ig/HL7/fhir-ips/StructureDefinition-PractitionerRole-uv-ips.html" xr:uid="{00000000-0004-0000-0000-000007000000}"/>
    <hyperlink ref="A16" r:id="rId9" tooltip="Bundle - IPS" display="https://build.fhir.org/ig/HL7/fhir-ips/StructureDefinition-Bundle-uv-ips.html" xr:uid="{00000000-0004-0000-0000-000009000000}"/>
    <hyperlink ref="A15" r:id="rId10" tooltip="Composition (IPS)" display="https://build.fhir.org/ig/HL7/fhir-ips/StructureDefinition-Composition-uv-ips.html" xr:uid="{00000000-0004-0000-0000-00000A000000}"/>
    <hyperlink ref="A7" r:id="rId11" tooltip="Allergy Intolerance (IPS)" display="https://build.fhir.org/ig/HL7/fhir-ips/StructureDefinition-AllergyIntolerance-uv-ips.html" xr:uid="{00000000-0004-0000-0000-00000B000000}"/>
    <hyperlink ref="A8" r:id="rId12" tooltip="Immunization (IPS)" display="https://build.fhir.org/ig/HL7/fhir-ips/StructureDefinition-Immunization-uv-ips.html" xr:uid="{00000000-0004-0000-0000-00000C000000}"/>
    <hyperlink ref="A10" r:id="rId13" tooltip="Medication Statement (IPS)" display="https://build.fhir.org/ig/HL7/fhir-ips/StructureDefinition-MedicationStatement-uv-ips.html" xr:uid="{00000000-0004-0000-0000-00000D000000}"/>
    <hyperlink ref="A14" r:id="rId14" tooltip="Specimen (IPS)" display="https://build.fhir.org/ig/HL7/fhir-ips/StructureDefinition-Specimen-uv-ips.html" xr:uid="{00000000-0004-0000-0000-00000E000000}"/>
  </hyperlinks>
  <pageMargins left="0.7" right="0.7" top="0.75" bottom="0.75" header="0.3" footer="0.3"/>
  <pageSetup orientation="portrait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A3" sqref="A3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6" width="11.7109375" bestFit="1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tr">
        <f>_xlfn.CONCAT(C2,"/",B2)</f>
        <v>CodeSystem/name-use</v>
      </c>
      <c r="B2" s="2" t="s">
        <v>11</v>
      </c>
      <c r="C2" s="2" t="s">
        <v>3</v>
      </c>
      <c r="D2" s="2" t="s">
        <v>14</v>
      </c>
      <c r="E2" s="2" t="b">
        <v>1</v>
      </c>
      <c r="F2" s="2" t="b">
        <v>0</v>
      </c>
      <c r="G2" s="6">
        <f>COUNTIF(E2:F2,TRUE)/COLUMNS(E2:F2)</f>
        <v>0.5</v>
      </c>
    </row>
    <row r="3" spans="1:7" s="3" customFormat="1" x14ac:dyDescent="0.25">
      <c r="A3" s="3" t="str">
        <f t="shared" ref="A3:A15" si="0">_xlfn.CONCAT(C3,"/",B3)</f>
        <v>ValueSet/name-use</v>
      </c>
      <c r="B3" s="3" t="s">
        <v>11</v>
      </c>
      <c r="C3" s="3" t="s">
        <v>4</v>
      </c>
      <c r="D3" s="3" t="s">
        <v>14</v>
      </c>
      <c r="E3" s="3" t="b">
        <v>0</v>
      </c>
      <c r="F3" s="3" t="b">
        <v>0</v>
      </c>
      <c r="G3" s="7">
        <f t="shared" ref="G3:G15" si="1">COUNTIF(E3:F3,TRUE)/COLUMNS(E3:F3)</f>
        <v>0</v>
      </c>
    </row>
    <row r="4" spans="1:7" s="2" customFormat="1" x14ac:dyDescent="0.25">
      <c r="A4" s="2" t="str">
        <f t="shared" si="0"/>
        <v>CodeSystem/marital-status</v>
      </c>
      <c r="B4" s="2" t="s">
        <v>12</v>
      </c>
      <c r="C4" s="2" t="s">
        <v>3</v>
      </c>
      <c r="D4" s="2" t="s">
        <v>13</v>
      </c>
      <c r="E4" s="2" t="b">
        <v>1</v>
      </c>
      <c r="F4" s="2" t="b">
        <v>1</v>
      </c>
      <c r="G4" s="6">
        <f t="shared" si="1"/>
        <v>1</v>
      </c>
    </row>
    <row r="5" spans="1:7" s="3" customFormat="1" x14ac:dyDescent="0.25">
      <c r="A5" s="3" t="str">
        <f t="shared" si="0"/>
        <v>ValueSet/marital-status</v>
      </c>
      <c r="B5" s="3" t="s">
        <v>12</v>
      </c>
      <c r="C5" s="3" t="s">
        <v>4</v>
      </c>
      <c r="D5" s="3" t="s">
        <v>13</v>
      </c>
      <c r="E5" s="3" t="b">
        <v>1</v>
      </c>
      <c r="F5" s="3" t="b">
        <v>1</v>
      </c>
      <c r="G5" s="7">
        <f t="shared" si="1"/>
        <v>1</v>
      </c>
    </row>
    <row r="6" spans="1:7" s="2" customFormat="1" x14ac:dyDescent="0.25">
      <c r="A6" s="2" t="str">
        <f t="shared" si="0"/>
        <v>CodeSystem/administrative-gender</v>
      </c>
      <c r="B6" s="2" t="s">
        <v>15</v>
      </c>
      <c r="C6" s="2" t="s">
        <v>3</v>
      </c>
      <c r="D6" s="2" t="s">
        <v>16</v>
      </c>
      <c r="E6" s="2" t="b">
        <v>1</v>
      </c>
      <c r="F6" s="2" t="b">
        <v>0</v>
      </c>
      <c r="G6" s="6">
        <f t="shared" si="1"/>
        <v>0.5</v>
      </c>
    </row>
    <row r="7" spans="1:7" s="3" customFormat="1" x14ac:dyDescent="0.25">
      <c r="A7" s="3" t="str">
        <f t="shared" si="0"/>
        <v>ValueSet/administrative-gender</v>
      </c>
      <c r="B7" s="3" t="s">
        <v>15</v>
      </c>
      <c r="C7" s="3" t="s">
        <v>4</v>
      </c>
      <c r="D7" s="3" t="s">
        <v>16</v>
      </c>
      <c r="E7" s="3" t="b">
        <v>1</v>
      </c>
      <c r="F7" s="3" t="b">
        <v>0</v>
      </c>
      <c r="G7" s="7">
        <f t="shared" si="1"/>
        <v>0.5</v>
      </c>
    </row>
    <row r="8" spans="1:7" s="2" customFormat="1" x14ac:dyDescent="0.25">
      <c r="A8" s="2" t="str">
        <f t="shared" si="0"/>
        <v>CodeSystem/BRSexo</v>
      </c>
      <c r="B8" s="2" t="s">
        <v>17</v>
      </c>
      <c r="C8" s="2" t="s">
        <v>3</v>
      </c>
      <c r="D8" s="2" t="s">
        <v>16</v>
      </c>
      <c r="E8" s="2" t="b">
        <v>1</v>
      </c>
      <c r="F8" s="2" t="b">
        <v>1</v>
      </c>
      <c r="G8" s="6">
        <f t="shared" si="1"/>
        <v>1</v>
      </c>
    </row>
    <row r="9" spans="1:7" s="3" customFormat="1" x14ac:dyDescent="0.25">
      <c r="A9" s="3" t="str">
        <f t="shared" si="0"/>
        <v>ValueSet/BRSexo-1.0</v>
      </c>
      <c r="B9" s="3" t="s">
        <v>18</v>
      </c>
      <c r="C9" s="3" t="s">
        <v>4</v>
      </c>
      <c r="D9" s="3" t="s">
        <v>16</v>
      </c>
      <c r="E9" s="3" t="b">
        <v>1</v>
      </c>
      <c r="F9" s="3" t="b">
        <v>1</v>
      </c>
      <c r="G9" s="7">
        <f t="shared" si="1"/>
        <v>1</v>
      </c>
    </row>
    <row r="10" spans="1:7" s="2" customFormat="1" x14ac:dyDescent="0.25">
      <c r="A10" s="2" t="str">
        <f t="shared" si="0"/>
        <v>CodeSystem/patient-contactrelationship</v>
      </c>
      <c r="B10" s="2" t="s">
        <v>19</v>
      </c>
      <c r="C10" s="2" t="s">
        <v>3</v>
      </c>
      <c r="D10" s="2" t="s">
        <v>20</v>
      </c>
      <c r="E10" s="2" t="b">
        <v>1</v>
      </c>
      <c r="F10" s="2" t="b">
        <v>0</v>
      </c>
      <c r="G10" s="6">
        <f t="shared" si="1"/>
        <v>0.5</v>
      </c>
    </row>
    <row r="11" spans="1:7" s="3" customFormat="1" x14ac:dyDescent="0.25">
      <c r="A11" s="3" t="str">
        <f t="shared" si="0"/>
        <v>ValueSet/patient-contactrelationship</v>
      </c>
      <c r="B11" s="3" t="s">
        <v>19</v>
      </c>
      <c r="C11" s="3" t="s">
        <v>4</v>
      </c>
      <c r="D11" s="3" t="s">
        <v>20</v>
      </c>
      <c r="E11" s="3" t="b">
        <v>0</v>
      </c>
      <c r="F11" s="3" t="b">
        <v>0</v>
      </c>
      <c r="G11" s="7">
        <f t="shared" si="1"/>
        <v>0</v>
      </c>
    </row>
    <row r="12" spans="1:7" s="2" customFormat="1" x14ac:dyDescent="0.25">
      <c r="A12" s="2" t="str">
        <f t="shared" si="0"/>
        <v>ValueSet/languages</v>
      </c>
      <c r="B12" s="2" t="s">
        <v>21</v>
      </c>
      <c r="C12" s="2" t="s">
        <v>4</v>
      </c>
      <c r="D12" s="2" t="s">
        <v>22</v>
      </c>
      <c r="E12" s="2" t="b">
        <v>1</v>
      </c>
      <c r="F12" s="2" t="b">
        <v>0</v>
      </c>
      <c r="G12" s="6">
        <f t="shared" si="1"/>
        <v>0.5</v>
      </c>
    </row>
    <row r="13" spans="1:7" s="3" customFormat="1" x14ac:dyDescent="0.25">
      <c r="A13" s="3" t="str">
        <f t="shared" si="0"/>
        <v>CodeSystem/ietf-bcp-47</v>
      </c>
      <c r="B13" s="3" t="s">
        <v>23</v>
      </c>
      <c r="C13" s="3" t="s">
        <v>3</v>
      </c>
      <c r="D13" s="3" t="s">
        <v>22</v>
      </c>
      <c r="E13" s="3" t="b">
        <v>0</v>
      </c>
      <c r="F13" s="3" t="b">
        <v>0</v>
      </c>
      <c r="G13" s="7">
        <f t="shared" si="1"/>
        <v>0</v>
      </c>
    </row>
    <row r="14" spans="1:7" s="2" customFormat="1" x14ac:dyDescent="0.25">
      <c r="A14" s="2" t="str">
        <f t="shared" si="0"/>
        <v>ValueSet/link-type</v>
      </c>
      <c r="B14" s="2" t="s">
        <v>24</v>
      </c>
      <c r="C14" s="2" t="s">
        <v>4</v>
      </c>
      <c r="D14" s="2" t="s">
        <v>25</v>
      </c>
      <c r="E14" s="2" t="b">
        <v>1</v>
      </c>
      <c r="F14" s="2" t="b">
        <v>0</v>
      </c>
      <c r="G14" s="6">
        <f t="shared" si="1"/>
        <v>0.5</v>
      </c>
    </row>
    <row r="15" spans="1:7" s="3" customFormat="1" x14ac:dyDescent="0.25">
      <c r="A15" s="3" t="str">
        <f t="shared" si="0"/>
        <v>CodeSystem/link-type</v>
      </c>
      <c r="B15" s="3" t="s">
        <v>24</v>
      </c>
      <c r="C15" s="3" t="s">
        <v>3</v>
      </c>
      <c r="D15" s="3" t="s">
        <v>25</v>
      </c>
      <c r="E15" s="3" t="b">
        <v>0</v>
      </c>
      <c r="F15" s="3" t="b">
        <v>0</v>
      </c>
      <c r="G15" s="7">
        <f t="shared" si="1"/>
        <v>0</v>
      </c>
    </row>
    <row r="16" spans="1:7" s="2" customFormat="1" x14ac:dyDescent="0.25">
      <c r="G16" s="6"/>
    </row>
    <row r="17" spans="7:7" s="3" customFormat="1" x14ac:dyDescent="0.25">
      <c r="G17" s="7"/>
    </row>
    <row r="18" spans="7:7" s="2" customFormat="1" x14ac:dyDescent="0.25">
      <c r="G18" s="6"/>
    </row>
    <row r="19" spans="7:7" s="3" customFormat="1" x14ac:dyDescent="0.25">
      <c r="G19" s="7"/>
    </row>
    <row r="20" spans="7:7" s="2" customFormat="1" x14ac:dyDescent="0.25">
      <c r="G20" s="6"/>
    </row>
    <row r="21" spans="7:7" s="3" customFormat="1" x14ac:dyDescent="0.25">
      <c r="G21" s="7"/>
    </row>
    <row r="22" spans="7:7" s="2" customFormat="1" x14ac:dyDescent="0.25">
      <c r="G22" s="6"/>
    </row>
    <row r="23" spans="7:7" s="3" customFormat="1" x14ac:dyDescent="0.25">
      <c r="G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A7" sqref="A7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5" width="11.7109375" bestFit="1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tr">
        <f>_xlfn.CONCAT(C2,"/",B2)</f>
        <v>CodeSystem/organization-type</v>
      </c>
      <c r="B2" s="5" t="s">
        <v>27</v>
      </c>
      <c r="C2" s="2" t="s">
        <v>3</v>
      </c>
      <c r="D2" s="5" t="s">
        <v>28</v>
      </c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tr">
        <f t="shared" ref="A3:A5" si="0">_xlfn.CONCAT(C3,"/",B3)</f>
        <v>ValueSet/organization-type</v>
      </c>
      <c r="B3" s="4" t="s">
        <v>27</v>
      </c>
      <c r="C3" s="3" t="s">
        <v>4</v>
      </c>
      <c r="D3" s="4" t="s">
        <v>28</v>
      </c>
      <c r="E3" s="3" t="b">
        <v>0</v>
      </c>
      <c r="F3" s="3" t="b">
        <v>0</v>
      </c>
      <c r="G3" s="7">
        <f t="shared" ref="G3:G5" si="1">COUNTIF(E3:F3,TRUE)/COLUMNS(E3:F3)</f>
        <v>0</v>
      </c>
    </row>
    <row r="4" spans="1:7" s="2" customFormat="1" x14ac:dyDescent="0.25">
      <c r="A4" s="2" t="str">
        <f>_xlfn.CONCAT(C4,"/",B4)</f>
        <v>CodeSystem/BRTipoEstabelecimento</v>
      </c>
      <c r="B4" s="5" t="s">
        <v>29</v>
      </c>
      <c r="C4" s="5" t="s">
        <v>3</v>
      </c>
      <c r="D4" s="5" t="s">
        <v>30</v>
      </c>
      <c r="E4" s="2" t="b">
        <v>1</v>
      </c>
      <c r="F4" s="11" t="b">
        <v>0</v>
      </c>
      <c r="G4" s="10">
        <f t="shared" si="1"/>
        <v>0.5</v>
      </c>
    </row>
    <row r="5" spans="1:7" s="3" customFormat="1" x14ac:dyDescent="0.25">
      <c r="A5" s="3" t="str">
        <f t="shared" si="0"/>
        <v>ValueSet/BRTipoEstabelecimento</v>
      </c>
      <c r="B5" s="4" t="s">
        <v>29</v>
      </c>
      <c r="C5" s="4" t="s">
        <v>4</v>
      </c>
      <c r="D5" s="4" t="s">
        <v>30</v>
      </c>
      <c r="E5" s="3" t="b">
        <v>0</v>
      </c>
      <c r="F5" s="3" t="b">
        <v>0</v>
      </c>
      <c r="G5" s="7">
        <f t="shared" si="1"/>
        <v>0</v>
      </c>
    </row>
    <row r="6" spans="1:7" s="2" customFormat="1" x14ac:dyDescent="0.25">
      <c r="A6" s="2" t="str">
        <f t="shared" ref="A6:A7" si="2">_xlfn.CONCAT(C6,"/",B6)</f>
        <v>ValueSet/languages</v>
      </c>
      <c r="B6" s="2" t="s">
        <v>21</v>
      </c>
      <c r="C6" s="2" t="s">
        <v>4</v>
      </c>
      <c r="D6" s="2" t="s">
        <v>22</v>
      </c>
      <c r="E6" s="2" t="b">
        <v>0</v>
      </c>
      <c r="F6" s="2" t="b">
        <v>0</v>
      </c>
      <c r="G6" s="6">
        <f t="shared" ref="G6:G7" si="3">COUNTIF(E6:F6,TRUE)/COLUMNS(E6:F6)</f>
        <v>0</v>
      </c>
    </row>
    <row r="7" spans="1:7" s="3" customFormat="1" x14ac:dyDescent="0.25">
      <c r="A7" s="3" t="str">
        <f t="shared" si="2"/>
        <v>CodeSystem/ietf-bcp-47</v>
      </c>
      <c r="B7" s="3" t="s">
        <v>23</v>
      </c>
      <c r="C7" s="3" t="s">
        <v>3</v>
      </c>
      <c r="D7" s="3" t="s">
        <v>22</v>
      </c>
      <c r="E7" s="3" t="b">
        <v>0</v>
      </c>
      <c r="F7" s="3" t="b">
        <v>0</v>
      </c>
      <c r="G7" s="7">
        <f t="shared" si="3"/>
        <v>0</v>
      </c>
    </row>
    <row r="8" spans="1:7" s="2" customFormat="1" x14ac:dyDescent="0.25">
      <c r="G8" s="6"/>
    </row>
    <row r="9" spans="1:7" s="3" customFormat="1" x14ac:dyDescent="0.25">
      <c r="G9" s="7"/>
    </row>
    <row r="10" spans="1:7" s="2" customFormat="1" x14ac:dyDescent="0.25">
      <c r="G10" s="6"/>
    </row>
    <row r="11" spans="1:7" s="3" customFormat="1" x14ac:dyDescent="0.25">
      <c r="G11" s="7"/>
    </row>
    <row r="12" spans="1:7" s="2" customFormat="1" x14ac:dyDescent="0.25">
      <c r="G12" s="6"/>
    </row>
    <row r="13" spans="1:7" s="3" customFormat="1" x14ac:dyDescent="0.25">
      <c r="G13" s="7"/>
    </row>
    <row r="14" spans="1:7" s="2" customFormat="1" x14ac:dyDescent="0.25">
      <c r="G14" s="6"/>
    </row>
    <row r="15" spans="1:7" s="3" customFormat="1" x14ac:dyDescent="0.25">
      <c r="G15" s="7"/>
    </row>
    <row r="16" spans="1:7" s="2" customFormat="1" x14ac:dyDescent="0.25">
      <c r="G16" s="6"/>
    </row>
    <row r="17" spans="7:7" s="3" customFormat="1" x14ac:dyDescent="0.25">
      <c r="G17" s="7"/>
    </row>
    <row r="18" spans="7:7" s="2" customFormat="1" x14ac:dyDescent="0.25">
      <c r="G18" s="6"/>
    </row>
    <row r="19" spans="7:7" s="3" customFormat="1" x14ac:dyDescent="0.25">
      <c r="G19" s="7"/>
    </row>
    <row r="20" spans="7:7" s="2" customFormat="1" x14ac:dyDescent="0.25">
      <c r="G20" s="6"/>
    </row>
    <row r="21" spans="7:7" s="3" customFormat="1" x14ac:dyDescent="0.25">
      <c r="G21" s="7"/>
    </row>
    <row r="22" spans="7:7" s="2" customFormat="1" x14ac:dyDescent="0.25">
      <c r="G22" s="6"/>
    </row>
    <row r="23" spans="7:7" s="3" customFormat="1" x14ac:dyDescent="0.25">
      <c r="G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D21" sqref="D21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tr">
        <f>_xlfn.CONCAT(C2,"/",B2)</f>
        <v>CodeSystem/name-use</v>
      </c>
      <c r="B2" s="2" t="s">
        <v>11</v>
      </c>
      <c r="C2" s="2" t="s">
        <v>3</v>
      </c>
      <c r="D2" s="2" t="s">
        <v>14</v>
      </c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tr">
        <f t="shared" ref="A3:A14" si="0">_xlfn.CONCAT(C3,"/",B3)</f>
        <v>ValueSet/name-use</v>
      </c>
      <c r="B3" s="3" t="s">
        <v>11</v>
      </c>
      <c r="C3" s="3" t="s">
        <v>4</v>
      </c>
      <c r="D3" s="3" t="s">
        <v>14</v>
      </c>
      <c r="E3" s="3" t="b">
        <v>0</v>
      </c>
      <c r="F3" s="3" t="b">
        <v>0</v>
      </c>
      <c r="G3" s="7">
        <f t="shared" ref="G3:G13" si="1">COUNTIF(E3:F3,TRUE)/COLUMNS(E3:F3)</f>
        <v>0</v>
      </c>
    </row>
    <row r="4" spans="1:7" s="2" customFormat="1" x14ac:dyDescent="0.25">
      <c r="A4" s="2" t="str">
        <f t="shared" si="0"/>
        <v>CodeSystem/administrative-gender</v>
      </c>
      <c r="B4" s="2" t="s">
        <v>15</v>
      </c>
      <c r="C4" s="2" t="s">
        <v>3</v>
      </c>
      <c r="D4" s="2" t="s">
        <v>16</v>
      </c>
      <c r="E4" s="2" t="b">
        <v>0</v>
      </c>
      <c r="F4" s="2" t="b">
        <v>0</v>
      </c>
      <c r="G4" s="6">
        <f t="shared" si="1"/>
        <v>0</v>
      </c>
    </row>
    <row r="5" spans="1:7" s="3" customFormat="1" x14ac:dyDescent="0.25">
      <c r="A5" s="3" t="str">
        <f t="shared" si="0"/>
        <v>ValueSet/administrative-gender</v>
      </c>
      <c r="B5" s="3" t="s">
        <v>15</v>
      </c>
      <c r="C5" s="3" t="s">
        <v>4</v>
      </c>
      <c r="D5" s="3" t="s">
        <v>16</v>
      </c>
      <c r="E5" s="3" t="b">
        <v>0</v>
      </c>
      <c r="F5" s="3" t="b">
        <v>0</v>
      </c>
      <c r="G5" s="7">
        <f t="shared" si="1"/>
        <v>0</v>
      </c>
    </row>
    <row r="6" spans="1:7" s="2" customFormat="1" x14ac:dyDescent="0.25">
      <c r="A6" s="2" t="str">
        <f t="shared" si="0"/>
        <v>CodeSystem/BRSexo</v>
      </c>
      <c r="B6" s="2" t="s">
        <v>17</v>
      </c>
      <c r="C6" s="2" t="s">
        <v>3</v>
      </c>
      <c r="D6" s="2" t="s">
        <v>16</v>
      </c>
      <c r="E6" s="2" t="b">
        <v>0</v>
      </c>
      <c r="F6" s="2" t="b">
        <v>1</v>
      </c>
      <c r="G6" s="6">
        <f t="shared" si="1"/>
        <v>0.5</v>
      </c>
    </row>
    <row r="7" spans="1:7" s="3" customFormat="1" x14ac:dyDescent="0.25">
      <c r="A7" s="3" t="str">
        <f t="shared" si="0"/>
        <v>ValueSet/BRSexo-1.0</v>
      </c>
      <c r="B7" s="3" t="s">
        <v>18</v>
      </c>
      <c r="C7" s="3" t="s">
        <v>4</v>
      </c>
      <c r="D7" s="3" t="s">
        <v>16</v>
      </c>
      <c r="E7" s="3" t="b">
        <v>0</v>
      </c>
      <c r="F7" s="3" t="b">
        <v>1</v>
      </c>
      <c r="G7" s="7">
        <f t="shared" si="1"/>
        <v>0.5</v>
      </c>
    </row>
    <row r="8" spans="1:7" s="2" customFormat="1" x14ac:dyDescent="0.25">
      <c r="A8" s="2" t="str">
        <f t="shared" si="0"/>
        <v>ValueSet/languages</v>
      </c>
      <c r="B8" s="2" t="s">
        <v>21</v>
      </c>
      <c r="C8" s="2" t="s">
        <v>4</v>
      </c>
      <c r="D8" s="2" t="s">
        <v>22</v>
      </c>
      <c r="E8" s="2" t="b">
        <v>0</v>
      </c>
      <c r="F8" s="2" t="b">
        <v>0</v>
      </c>
      <c r="G8" s="6">
        <f t="shared" si="1"/>
        <v>0</v>
      </c>
    </row>
    <row r="9" spans="1:7" s="3" customFormat="1" x14ac:dyDescent="0.25">
      <c r="A9" s="3" t="str">
        <f t="shared" si="0"/>
        <v>CodeSystem/ietf-bcp-47</v>
      </c>
      <c r="B9" s="3" t="s">
        <v>23</v>
      </c>
      <c r="C9" s="3" t="s">
        <v>3</v>
      </c>
      <c r="D9" s="3" t="s">
        <v>22</v>
      </c>
      <c r="E9" s="3" t="b">
        <v>0</v>
      </c>
      <c r="F9" s="3" t="b">
        <v>0</v>
      </c>
      <c r="G9" s="7">
        <f t="shared" si="1"/>
        <v>0</v>
      </c>
    </row>
    <row r="10" spans="1:7" s="2" customFormat="1" x14ac:dyDescent="0.25">
      <c r="A10" s="2" t="str">
        <f t="shared" si="0"/>
        <v>CodeSystem/v2-0360|2.7</v>
      </c>
      <c r="B10" s="5" t="s">
        <v>33</v>
      </c>
      <c r="C10" s="5" t="s">
        <v>3</v>
      </c>
      <c r="D10" s="5" t="s">
        <v>31</v>
      </c>
      <c r="E10" s="2" t="b">
        <v>0</v>
      </c>
      <c r="F10" s="2" t="b">
        <v>0</v>
      </c>
      <c r="G10" s="6">
        <f t="shared" si="1"/>
        <v>0</v>
      </c>
    </row>
    <row r="11" spans="1:7" s="3" customFormat="1" x14ac:dyDescent="0.25">
      <c r="A11" s="3" t="str">
        <f t="shared" si="0"/>
        <v>ValueSet/v2-2.7-0360</v>
      </c>
      <c r="B11" s="4" t="s">
        <v>34</v>
      </c>
      <c r="C11" s="4" t="s">
        <v>4</v>
      </c>
      <c r="D11" s="4" t="s">
        <v>31</v>
      </c>
      <c r="E11" s="2" t="b">
        <v>0</v>
      </c>
      <c r="F11" s="2" t="b">
        <v>0</v>
      </c>
      <c r="G11" s="6">
        <f t="shared" si="1"/>
        <v>0</v>
      </c>
    </row>
    <row r="12" spans="1:7" s="2" customFormat="1" x14ac:dyDescent="0.25">
      <c r="A12" s="11" t="str">
        <f t="shared" si="0"/>
        <v>CodeSystem/BRCBO</v>
      </c>
      <c r="B12" s="5" t="s">
        <v>32</v>
      </c>
      <c r="C12" s="5" t="s">
        <v>3</v>
      </c>
      <c r="D12" s="5" t="s">
        <v>35</v>
      </c>
      <c r="E12" s="2" t="b">
        <v>0</v>
      </c>
      <c r="F12" s="2" t="b">
        <v>0</v>
      </c>
      <c r="G12" s="6">
        <f t="shared" si="1"/>
        <v>0</v>
      </c>
    </row>
    <row r="13" spans="1:7" s="3" customFormat="1" x14ac:dyDescent="0.25">
      <c r="A13" s="3" t="str">
        <f t="shared" si="0"/>
        <v>ValueSet/BRCBO-1.0</v>
      </c>
      <c r="B13" s="4" t="s">
        <v>36</v>
      </c>
      <c r="C13" s="4" t="s">
        <v>4</v>
      </c>
      <c r="D13" s="4" t="s">
        <v>35</v>
      </c>
      <c r="E13" s="3" t="b">
        <v>0</v>
      </c>
      <c r="F13" s="3" t="b">
        <v>0</v>
      </c>
      <c r="G13" s="7">
        <f t="shared" si="1"/>
        <v>0</v>
      </c>
    </row>
    <row r="14" spans="1:7" s="2" customFormat="1" x14ac:dyDescent="0.25">
      <c r="A14" s="2" t="str">
        <f t="shared" si="0"/>
        <v>ConceptMap/BRCBO</v>
      </c>
      <c r="B14" s="5" t="s">
        <v>32</v>
      </c>
      <c r="C14" s="5" t="s">
        <v>5</v>
      </c>
      <c r="D14" s="5" t="s">
        <v>35</v>
      </c>
      <c r="E14" s="11" t="b">
        <v>0</v>
      </c>
      <c r="F14" s="11" t="b">
        <v>0</v>
      </c>
      <c r="G14" s="10">
        <f t="shared" ref="G14" si="2">COUNTIF(E14:F14,TRUE)/COLUMNS(E14:F14)</f>
        <v>0</v>
      </c>
    </row>
    <row r="15" spans="1:7" s="3" customFormat="1" x14ac:dyDescent="0.25">
      <c r="G15" s="7"/>
    </row>
    <row r="16" spans="1:7" s="2" customFormat="1" x14ac:dyDescent="0.25">
      <c r="G16" s="6"/>
    </row>
    <row r="17" spans="7:7" s="3" customFormat="1" x14ac:dyDescent="0.25">
      <c r="G1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A14" sqref="A14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tr">
        <f t="shared" ref="A2:A6" si="0">_xlfn.CONCAT(C2,"/",B2)</f>
        <v>ValueSet/languages</v>
      </c>
      <c r="B2" s="2" t="s">
        <v>21</v>
      </c>
      <c r="C2" s="2" t="s">
        <v>4</v>
      </c>
      <c r="D2" s="2" t="s">
        <v>22</v>
      </c>
      <c r="E2" s="2" t="b">
        <v>0</v>
      </c>
      <c r="F2" s="2" t="b">
        <v>0</v>
      </c>
      <c r="G2" s="6">
        <f t="shared" ref="G2:G5" si="1">COUNTIF(E2:F2,TRUE)/COLUMNS(E2:F2)</f>
        <v>0</v>
      </c>
    </row>
    <row r="3" spans="1:7" s="3" customFormat="1" x14ac:dyDescent="0.25">
      <c r="A3" s="3" t="str">
        <f t="shared" si="0"/>
        <v>CodeSystem/ietf-bcp-47</v>
      </c>
      <c r="B3" s="3" t="s">
        <v>23</v>
      </c>
      <c r="C3" s="3" t="s">
        <v>3</v>
      </c>
      <c r="D3" s="3" t="s">
        <v>22</v>
      </c>
      <c r="E3" s="3" t="b">
        <v>0</v>
      </c>
      <c r="F3" s="3" t="b">
        <v>0</v>
      </c>
      <c r="G3" s="7">
        <f t="shared" si="1"/>
        <v>0</v>
      </c>
    </row>
    <row r="4" spans="1:7" s="3" customFormat="1" x14ac:dyDescent="0.25">
      <c r="A4" s="3" t="str">
        <f t="shared" si="0"/>
        <v>ValueSet/healthcare-professional-roles-uv-ips</v>
      </c>
      <c r="B4" s="4" t="s">
        <v>37</v>
      </c>
      <c r="C4" s="4" t="s">
        <v>4</v>
      </c>
      <c r="D4" s="4" t="s">
        <v>39</v>
      </c>
      <c r="E4" s="3" t="b">
        <v>0</v>
      </c>
      <c r="F4" s="3" t="b">
        <v>0</v>
      </c>
      <c r="G4" s="7">
        <f t="shared" si="1"/>
        <v>0</v>
      </c>
    </row>
    <row r="5" spans="1:7" s="2" customFormat="1" x14ac:dyDescent="0.25">
      <c r="A5" s="3" t="str">
        <f t="shared" si="0"/>
        <v>CodeSystem/2.16.840.1.113883.2.9.6.2.7</v>
      </c>
      <c r="B5" s="5" t="s">
        <v>38</v>
      </c>
      <c r="C5" s="5" t="s">
        <v>3</v>
      </c>
      <c r="D5" s="5" t="s">
        <v>39</v>
      </c>
      <c r="E5" s="2" t="b">
        <v>0</v>
      </c>
      <c r="F5" s="2" t="b">
        <v>0</v>
      </c>
      <c r="G5" s="7">
        <f t="shared" si="1"/>
        <v>0</v>
      </c>
    </row>
    <row r="6" spans="1:7" s="3" customFormat="1" x14ac:dyDescent="0.25">
      <c r="A6" s="3" t="str">
        <f t="shared" si="0"/>
        <v>ValueSet/c80-practice-codes</v>
      </c>
      <c r="B6" s="3" t="s">
        <v>40</v>
      </c>
      <c r="C6" s="4" t="s">
        <v>4</v>
      </c>
      <c r="D6" s="4" t="s">
        <v>41</v>
      </c>
      <c r="E6" s="2" t="b">
        <v>0</v>
      </c>
      <c r="F6" s="2" t="b">
        <v>0</v>
      </c>
      <c r="G6" s="7">
        <f t="shared" ref="G6" si="2">COUNTIF(E6:F6,TRUE)/COLUMNS(E6:F6)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D26" sqref="D26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7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7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6"/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/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6"/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/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6"/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/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6"/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/>
    </row>
    <row r="16" spans="1:7" s="2" customFormat="1" x14ac:dyDescent="0.25">
      <c r="E16" s="2" t="b">
        <v>0</v>
      </c>
      <c r="F16" s="2" t="b">
        <v>0</v>
      </c>
      <c r="G16" s="6"/>
    </row>
    <row r="17" spans="5:7" s="3" customFormat="1" x14ac:dyDescent="0.25">
      <c r="E17" s="2" t="b">
        <v>0</v>
      </c>
      <c r="F17" s="2" t="b">
        <v>0</v>
      </c>
      <c r="G17" s="7"/>
    </row>
    <row r="18" spans="5:7" s="2" customFormat="1" x14ac:dyDescent="0.25">
      <c r="E18" s="2" t="b">
        <v>0</v>
      </c>
      <c r="F18" s="2" t="b">
        <v>0</v>
      </c>
      <c r="G18" s="6"/>
    </row>
    <row r="19" spans="5:7" s="3" customFormat="1" x14ac:dyDescent="0.25">
      <c r="E19" s="2" t="b">
        <v>0</v>
      </c>
      <c r="F19" s="2" t="b">
        <v>0</v>
      </c>
      <c r="G19" s="7"/>
    </row>
    <row r="20" spans="5:7" s="2" customFormat="1" x14ac:dyDescent="0.25">
      <c r="E20" s="2" t="b">
        <v>0</v>
      </c>
      <c r="F20" s="2" t="b">
        <v>0</v>
      </c>
      <c r="G20" s="6"/>
    </row>
    <row r="21" spans="5:7" s="3" customFormat="1" x14ac:dyDescent="0.25">
      <c r="E21" s="2" t="b">
        <v>0</v>
      </c>
      <c r="F21" s="2" t="b">
        <v>0</v>
      </c>
      <c r="G21" s="7"/>
    </row>
    <row r="22" spans="5:7" s="2" customFormat="1" x14ac:dyDescent="0.25">
      <c r="E22" s="2" t="b">
        <v>0</v>
      </c>
      <c r="F22" s="2" t="b">
        <v>0</v>
      </c>
      <c r="G22" s="6"/>
    </row>
    <row r="23" spans="5:7" s="3" customFormat="1" x14ac:dyDescent="0.25">
      <c r="E23" s="2" t="b">
        <v>0</v>
      </c>
      <c r="F23" s="2" t="b">
        <v>0</v>
      </c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A6" sqref="A6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  <col min="5" max="5" width="11.7109375" bestFit="1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 t="s">
        <v>44</v>
      </c>
      <c r="D2" s="5"/>
      <c r="E2" s="5" t="b">
        <v>1</v>
      </c>
      <c r="F2" s="5" t="b">
        <v>0</v>
      </c>
      <c r="G2" s="6">
        <f>COUNTIF(E2:F2,TRUE)/COLUMNS(E2:F2)</f>
        <v>0.5</v>
      </c>
    </row>
    <row r="3" spans="1:7" s="3" customFormat="1" x14ac:dyDescent="0.25">
      <c r="A3" s="3" t="s">
        <v>43</v>
      </c>
      <c r="B3" s="4" t="s">
        <v>44</v>
      </c>
      <c r="D3" s="4"/>
      <c r="E3" s="5" t="b">
        <v>1</v>
      </c>
      <c r="F3" s="5" t="b">
        <v>0</v>
      </c>
      <c r="G3" s="7">
        <f t="shared" ref="G3:G23" si="0">COUNTIF(E3:F3,TRUE)/COLUMNS(E3:F3)</f>
        <v>0.5</v>
      </c>
    </row>
    <row r="4" spans="1:7" s="2" customFormat="1" x14ac:dyDescent="0.25">
      <c r="A4" s="2" t="s">
        <v>42</v>
      </c>
      <c r="B4" s="5" t="s">
        <v>45</v>
      </c>
      <c r="C4" s="5"/>
      <c r="D4" s="5"/>
      <c r="E4" s="5" t="b">
        <v>1</v>
      </c>
      <c r="F4" s="5" t="b">
        <v>0</v>
      </c>
      <c r="G4" s="10">
        <f t="shared" si="0"/>
        <v>0.5</v>
      </c>
    </row>
    <row r="5" spans="1:7" s="3" customFormat="1" x14ac:dyDescent="0.25">
      <c r="A5" s="3" t="s">
        <v>43</v>
      </c>
      <c r="B5" s="4" t="s">
        <v>45</v>
      </c>
      <c r="C5" s="4"/>
      <c r="D5" s="4"/>
      <c r="E5" s="5" t="b">
        <v>1</v>
      </c>
      <c r="F5" s="5" t="b">
        <v>0</v>
      </c>
      <c r="G5" s="7">
        <f t="shared" si="0"/>
        <v>0.5</v>
      </c>
    </row>
    <row r="6" spans="1:7" s="2" customFormat="1" x14ac:dyDescent="0.25">
      <c r="A6" s="2" t="s">
        <v>42</v>
      </c>
      <c r="B6" s="2" t="s">
        <v>48</v>
      </c>
      <c r="E6" s="5" t="b">
        <v>1</v>
      </c>
      <c r="F6" s="5" t="b">
        <v>0</v>
      </c>
      <c r="G6" s="6">
        <f t="shared" si="0"/>
        <v>0.5</v>
      </c>
    </row>
    <row r="7" spans="1:7" s="3" customFormat="1" x14ac:dyDescent="0.25">
      <c r="A7" s="3" t="s">
        <v>43</v>
      </c>
      <c r="B7" s="4" t="s">
        <v>48</v>
      </c>
      <c r="E7" s="5" t="b">
        <v>1</v>
      </c>
      <c r="F7" s="5" t="b">
        <v>0</v>
      </c>
      <c r="G7" s="7">
        <f t="shared" si="0"/>
        <v>0.5</v>
      </c>
    </row>
    <row r="8" spans="1:7" s="2" customFormat="1" x14ac:dyDescent="0.25">
      <c r="A8" s="2" t="s">
        <v>42</v>
      </c>
      <c r="B8" s="5" t="s">
        <v>50</v>
      </c>
      <c r="E8" s="5" t="b">
        <v>1</v>
      </c>
      <c r="F8" s="5" t="b">
        <v>0</v>
      </c>
      <c r="G8" s="10">
        <f t="shared" si="0"/>
        <v>0.5</v>
      </c>
    </row>
    <row r="9" spans="1:7" s="3" customFormat="1" x14ac:dyDescent="0.25">
      <c r="A9" s="3" t="s">
        <v>43</v>
      </c>
      <c r="B9" s="4" t="s">
        <v>50</v>
      </c>
      <c r="E9" s="5" t="b">
        <v>1</v>
      </c>
      <c r="F9" s="5" t="b">
        <v>0</v>
      </c>
      <c r="G9" s="7">
        <f t="shared" si="0"/>
        <v>0.5</v>
      </c>
    </row>
    <row r="10" spans="1:7" s="2" customFormat="1" x14ac:dyDescent="0.25">
      <c r="A10" s="2" t="s">
        <v>42</v>
      </c>
      <c r="B10" s="5" t="s">
        <v>47</v>
      </c>
      <c r="E10" s="5" t="b">
        <v>1</v>
      </c>
      <c r="F10" s="5" t="b">
        <v>0</v>
      </c>
      <c r="G10" s="10">
        <f t="shared" si="0"/>
        <v>0.5</v>
      </c>
    </row>
    <row r="11" spans="1:7" s="3" customFormat="1" x14ac:dyDescent="0.25">
      <c r="A11" s="3" t="s">
        <v>43</v>
      </c>
      <c r="B11" s="4" t="s">
        <v>47</v>
      </c>
      <c r="E11" s="5" t="b">
        <v>1</v>
      </c>
      <c r="F11" s="5" t="b">
        <v>0</v>
      </c>
      <c r="G11" s="7">
        <f t="shared" si="0"/>
        <v>0.5</v>
      </c>
    </row>
    <row r="12" spans="1:7" s="2" customFormat="1" x14ac:dyDescent="0.25">
      <c r="A12" s="2" t="s">
        <v>43</v>
      </c>
      <c r="E12" s="5" t="b">
        <v>1</v>
      </c>
      <c r="F12" s="5" t="b">
        <v>0</v>
      </c>
      <c r="G12" s="10">
        <f t="shared" si="0"/>
        <v>0.5</v>
      </c>
    </row>
    <row r="13" spans="1:7" s="3" customFormat="1" x14ac:dyDescent="0.25">
      <c r="A13" s="3" t="s">
        <v>42</v>
      </c>
      <c r="B13" s="4" t="s">
        <v>49</v>
      </c>
      <c r="E13" s="5" t="b">
        <v>1</v>
      </c>
      <c r="F13" s="5" t="b">
        <v>0</v>
      </c>
      <c r="G13" s="7">
        <f t="shared" si="0"/>
        <v>0.5</v>
      </c>
    </row>
    <row r="14" spans="1:7" s="2" customFormat="1" x14ac:dyDescent="0.25">
      <c r="A14" s="2" t="s">
        <v>43</v>
      </c>
      <c r="E14" s="5" t="b">
        <v>1</v>
      </c>
      <c r="F14" s="5" t="b">
        <v>0</v>
      </c>
      <c r="G14" s="10">
        <f t="shared" si="0"/>
        <v>0.5</v>
      </c>
    </row>
    <row r="15" spans="1:7" s="3" customFormat="1" x14ac:dyDescent="0.25">
      <c r="A15" s="3" t="s">
        <v>42</v>
      </c>
      <c r="B15" s="4" t="s">
        <v>46</v>
      </c>
      <c r="E15" s="5" t="b">
        <v>1</v>
      </c>
      <c r="F15" s="5" t="b">
        <v>0</v>
      </c>
      <c r="G15" s="7">
        <f t="shared" si="0"/>
        <v>0.5</v>
      </c>
    </row>
    <row r="16" spans="1:7" s="2" customFormat="1" x14ac:dyDescent="0.25">
      <c r="E16" s="5" t="b">
        <v>1</v>
      </c>
      <c r="F16" s="5" t="b">
        <v>0</v>
      </c>
      <c r="G16" s="10">
        <f t="shared" si="0"/>
        <v>0.5</v>
      </c>
    </row>
    <row r="17" spans="5:7" s="3" customFormat="1" x14ac:dyDescent="0.25">
      <c r="E17" s="5" t="b">
        <v>1</v>
      </c>
      <c r="F17" s="5" t="b">
        <v>0</v>
      </c>
      <c r="G17" s="7">
        <f t="shared" si="0"/>
        <v>0.5</v>
      </c>
    </row>
    <row r="18" spans="5:7" s="2" customFormat="1" x14ac:dyDescent="0.25">
      <c r="E18" s="5" t="b">
        <v>1</v>
      </c>
      <c r="F18" s="5" t="b">
        <v>0</v>
      </c>
      <c r="G18" s="10">
        <f t="shared" si="0"/>
        <v>0.5</v>
      </c>
    </row>
    <row r="19" spans="5:7" s="3" customFormat="1" x14ac:dyDescent="0.25">
      <c r="E19" s="5" t="b">
        <v>1</v>
      </c>
      <c r="F19" s="5" t="b">
        <v>0</v>
      </c>
      <c r="G19" s="7">
        <f t="shared" si="0"/>
        <v>0.5</v>
      </c>
    </row>
    <row r="20" spans="5:7" s="2" customFormat="1" x14ac:dyDescent="0.25">
      <c r="E20" s="5" t="b">
        <v>1</v>
      </c>
      <c r="F20" s="5" t="b">
        <v>0</v>
      </c>
      <c r="G20" s="10">
        <f t="shared" si="0"/>
        <v>0.5</v>
      </c>
    </row>
    <row r="21" spans="5:7" s="3" customFormat="1" x14ac:dyDescent="0.25">
      <c r="E21" s="5" t="b">
        <v>1</v>
      </c>
      <c r="F21" s="5" t="b">
        <v>0</v>
      </c>
      <c r="G21" s="7">
        <f t="shared" si="0"/>
        <v>0.5</v>
      </c>
    </row>
    <row r="22" spans="5:7" s="2" customFormat="1" x14ac:dyDescent="0.25">
      <c r="E22" s="5" t="b">
        <v>1</v>
      </c>
      <c r="F22" s="5" t="b">
        <v>0</v>
      </c>
      <c r="G22" s="10">
        <f t="shared" si="0"/>
        <v>0.5</v>
      </c>
    </row>
    <row r="23" spans="5:7" s="3" customFormat="1" x14ac:dyDescent="0.25">
      <c r="E23" s="5" t="b">
        <v>1</v>
      </c>
      <c r="F23" s="5" t="b">
        <v>0</v>
      </c>
      <c r="G23" s="7">
        <f t="shared" si="0"/>
        <v>0.5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A23" sqref="A23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13" t="s">
        <v>42</v>
      </c>
      <c r="B2" s="5" t="s">
        <v>51</v>
      </c>
      <c r="C2" s="5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23" si="0">COUNTIF(E3:F3,TRUE)/COLUMNS(E3:F3)</f>
        <v>0</v>
      </c>
    </row>
    <row r="4" spans="1:7" s="2" customFormat="1" x14ac:dyDescent="0.25">
      <c r="A4" s="2" t="s">
        <v>42</v>
      </c>
      <c r="B4" s="5" t="s">
        <v>52</v>
      </c>
      <c r="C4" s="5" t="s">
        <v>3</v>
      </c>
      <c r="D4" s="5"/>
      <c r="E4" s="2" t="b">
        <v>0</v>
      </c>
      <c r="F4" s="2" t="b">
        <v>0</v>
      </c>
      <c r="G4" s="10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B6" s="5" t="s">
        <v>53</v>
      </c>
      <c r="C6" s="2" t="s">
        <v>3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B8" s="5" t="s">
        <v>54</v>
      </c>
      <c r="C8" s="2" t="s">
        <v>3</v>
      </c>
      <c r="E8" s="2" t="b">
        <v>0</v>
      </c>
      <c r="F8" s="2" t="b">
        <v>0</v>
      </c>
      <c r="G8" s="10">
        <f t="shared" si="0"/>
        <v>0</v>
      </c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>
        <f t="shared" si="0"/>
        <v>0</v>
      </c>
    </row>
    <row r="10" spans="1:7" s="2" customFormat="1" x14ac:dyDescent="0.25">
      <c r="A10" s="2" t="s">
        <v>42</v>
      </c>
      <c r="B10" s="5" t="s">
        <v>55</v>
      </c>
      <c r="C10" s="5" t="s">
        <v>3</v>
      </c>
      <c r="E10" s="2" t="b">
        <v>0</v>
      </c>
      <c r="F10" s="2" t="b">
        <v>0</v>
      </c>
      <c r="G10" s="10">
        <f t="shared" si="0"/>
        <v>0</v>
      </c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>
        <f t="shared" si="0"/>
        <v>0</v>
      </c>
    </row>
    <row r="12" spans="1:7" s="2" customFormat="1" x14ac:dyDescent="0.25">
      <c r="A12" s="5" t="s">
        <v>57</v>
      </c>
      <c r="B12" s="5" t="s">
        <v>56</v>
      </c>
      <c r="E12" s="2" t="b">
        <v>0</v>
      </c>
      <c r="F12" s="2" t="b">
        <v>0</v>
      </c>
      <c r="G12" s="10">
        <f t="shared" si="0"/>
        <v>0</v>
      </c>
    </row>
    <row r="13" spans="1:7" s="3" customFormat="1" x14ac:dyDescent="0.25">
      <c r="A13" s="4" t="s">
        <v>58</v>
      </c>
      <c r="B13" s="4" t="s">
        <v>56</v>
      </c>
      <c r="E13" s="2" t="b">
        <v>0</v>
      </c>
      <c r="F13" s="2" t="b">
        <v>0</v>
      </c>
      <c r="G13" s="7">
        <f t="shared" si="0"/>
        <v>0</v>
      </c>
    </row>
    <row r="14" spans="1:7" s="2" customFormat="1" x14ac:dyDescent="0.25">
      <c r="A14" s="5" t="s">
        <v>42</v>
      </c>
      <c r="E14" s="2" t="b">
        <v>0</v>
      </c>
      <c r="F14" s="2" t="b">
        <v>0</v>
      </c>
      <c r="G14" s="10">
        <f t="shared" si="0"/>
        <v>0</v>
      </c>
    </row>
    <row r="15" spans="1:7" s="3" customFormat="1" x14ac:dyDescent="0.25">
      <c r="A15" s="4" t="s">
        <v>43</v>
      </c>
      <c r="E15" s="2" t="b">
        <v>0</v>
      </c>
      <c r="F15" s="2" t="b">
        <v>0</v>
      </c>
      <c r="G15" s="7">
        <f t="shared" si="0"/>
        <v>0</v>
      </c>
    </row>
    <row r="16" spans="1:7" s="2" customFormat="1" x14ac:dyDescent="0.25">
      <c r="E16" s="2" t="b">
        <v>0</v>
      </c>
      <c r="F16" s="2" t="b">
        <v>0</v>
      </c>
      <c r="G16" s="10">
        <f t="shared" si="0"/>
        <v>0</v>
      </c>
    </row>
    <row r="17" spans="1:7" s="3" customFormat="1" x14ac:dyDescent="0.25">
      <c r="E17" s="2" t="b">
        <v>0</v>
      </c>
      <c r="F17" s="2" t="b">
        <v>0</v>
      </c>
      <c r="G17" s="7">
        <f t="shared" si="0"/>
        <v>0</v>
      </c>
    </row>
    <row r="18" spans="1:7" s="2" customFormat="1" x14ac:dyDescent="0.25">
      <c r="E18" s="2" t="b">
        <v>0</v>
      </c>
      <c r="F18" s="2" t="b">
        <v>0</v>
      </c>
      <c r="G18" s="10">
        <f t="shared" si="0"/>
        <v>0</v>
      </c>
    </row>
    <row r="19" spans="1:7" s="3" customFormat="1" x14ac:dyDescent="0.25">
      <c r="E19" s="2" t="b">
        <v>0</v>
      </c>
      <c r="F19" s="2" t="b">
        <v>0</v>
      </c>
      <c r="G19" s="7">
        <f t="shared" si="0"/>
        <v>0</v>
      </c>
    </row>
    <row r="20" spans="1:7" s="2" customFormat="1" x14ac:dyDescent="0.25">
      <c r="E20" s="2" t="b">
        <v>0</v>
      </c>
      <c r="F20" s="2" t="b">
        <v>0</v>
      </c>
      <c r="G20" s="10">
        <f t="shared" si="0"/>
        <v>0</v>
      </c>
    </row>
    <row r="21" spans="1:7" s="3" customFormat="1" x14ac:dyDescent="0.25">
      <c r="E21" s="2" t="b">
        <v>0</v>
      </c>
      <c r="F21" s="2" t="b">
        <v>0</v>
      </c>
      <c r="G21" s="7">
        <f t="shared" si="0"/>
        <v>0</v>
      </c>
    </row>
    <row r="22" spans="1:7" s="2" customFormat="1" x14ac:dyDescent="0.25">
      <c r="E22" s="2" t="b">
        <v>0</v>
      </c>
      <c r="F22" s="2" t="b">
        <v>0</v>
      </c>
      <c r="G22" s="10">
        <f t="shared" si="0"/>
        <v>0</v>
      </c>
    </row>
    <row r="23" spans="1:7" s="3" customFormat="1" x14ac:dyDescent="0.25">
      <c r="E23" s="2" t="b">
        <v>0</v>
      </c>
      <c r="F23" s="2" t="b">
        <v>0</v>
      </c>
      <c r="G23" s="7">
        <f t="shared" si="0"/>
        <v>0</v>
      </c>
    </row>
    <row r="26" spans="1:7" x14ac:dyDescent="0.25">
      <c r="A26" s="1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"/>
  <sheetViews>
    <sheetView topLeftCell="A10" workbookViewId="0">
      <selection activeCell="A2" sqref="A2:A23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23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10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10">
        <f t="shared" si="0"/>
        <v>0</v>
      </c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>
        <f t="shared" si="0"/>
        <v>0</v>
      </c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10">
        <f t="shared" si="0"/>
        <v>0</v>
      </c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>
        <f t="shared" si="0"/>
        <v>0</v>
      </c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10">
        <f t="shared" si="0"/>
        <v>0</v>
      </c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>
        <f t="shared" si="0"/>
        <v>0</v>
      </c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10">
        <f t="shared" si="0"/>
        <v>0</v>
      </c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>
        <f t="shared" si="0"/>
        <v>0</v>
      </c>
    </row>
    <row r="16" spans="1:7" s="2" customFormat="1" x14ac:dyDescent="0.25">
      <c r="E16" s="2" t="b">
        <v>0</v>
      </c>
      <c r="F16" s="2" t="b">
        <v>0</v>
      </c>
      <c r="G16" s="10">
        <f t="shared" si="0"/>
        <v>0</v>
      </c>
    </row>
    <row r="17" spans="5:7" s="3" customFormat="1" x14ac:dyDescent="0.25">
      <c r="E17" s="2" t="b">
        <v>0</v>
      </c>
      <c r="F17" s="2" t="b">
        <v>0</v>
      </c>
      <c r="G17" s="7">
        <f t="shared" si="0"/>
        <v>0</v>
      </c>
    </row>
    <row r="18" spans="5:7" s="2" customFormat="1" x14ac:dyDescent="0.25">
      <c r="E18" s="2" t="b">
        <v>0</v>
      </c>
      <c r="F18" s="2" t="b">
        <v>0</v>
      </c>
      <c r="G18" s="10">
        <f t="shared" si="0"/>
        <v>0</v>
      </c>
    </row>
    <row r="19" spans="5:7" s="3" customFormat="1" x14ac:dyDescent="0.25">
      <c r="E19" s="2" t="b">
        <v>0</v>
      </c>
      <c r="F19" s="2" t="b">
        <v>0</v>
      </c>
      <c r="G19" s="7">
        <f t="shared" si="0"/>
        <v>0</v>
      </c>
    </row>
    <row r="20" spans="5:7" s="2" customFormat="1" x14ac:dyDescent="0.25">
      <c r="E20" s="2" t="b">
        <v>0</v>
      </c>
      <c r="F20" s="2" t="b">
        <v>0</v>
      </c>
      <c r="G20" s="10">
        <f t="shared" si="0"/>
        <v>0</v>
      </c>
    </row>
    <row r="21" spans="5:7" s="3" customFormat="1" x14ac:dyDescent="0.25">
      <c r="E21" s="2" t="b">
        <v>0</v>
      </c>
      <c r="F21" s="2" t="b">
        <v>0</v>
      </c>
      <c r="G21" s="7">
        <f t="shared" si="0"/>
        <v>0</v>
      </c>
    </row>
    <row r="22" spans="5:7" s="2" customFormat="1" x14ac:dyDescent="0.25">
      <c r="E22" s="2" t="b">
        <v>0</v>
      </c>
      <c r="F22" s="2" t="b">
        <v>0</v>
      </c>
      <c r="G22" s="10">
        <f t="shared" si="0"/>
        <v>0</v>
      </c>
    </row>
    <row r="23" spans="5:7" s="3" customFormat="1" x14ac:dyDescent="0.25">
      <c r="E23" s="2" t="b">
        <v>0</v>
      </c>
      <c r="F23" s="2" t="b">
        <v>0</v>
      </c>
      <c r="G23" s="7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A30" sqref="A30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23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10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10">
        <f t="shared" si="0"/>
        <v>0</v>
      </c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>
        <f t="shared" si="0"/>
        <v>0</v>
      </c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10">
        <f t="shared" si="0"/>
        <v>0</v>
      </c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>
        <f t="shared" si="0"/>
        <v>0</v>
      </c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10">
        <f t="shared" si="0"/>
        <v>0</v>
      </c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>
        <f t="shared" si="0"/>
        <v>0</v>
      </c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10">
        <f t="shared" si="0"/>
        <v>0</v>
      </c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>
        <f t="shared" si="0"/>
        <v>0</v>
      </c>
    </row>
    <row r="16" spans="1:7" s="2" customFormat="1" x14ac:dyDescent="0.25">
      <c r="E16" s="2" t="b">
        <v>0</v>
      </c>
      <c r="F16" s="2" t="b">
        <v>0</v>
      </c>
      <c r="G16" s="10">
        <f t="shared" si="0"/>
        <v>0</v>
      </c>
    </row>
    <row r="17" spans="5:7" s="3" customFormat="1" x14ac:dyDescent="0.25">
      <c r="E17" s="2" t="b">
        <v>0</v>
      </c>
      <c r="F17" s="2" t="b">
        <v>0</v>
      </c>
      <c r="G17" s="7">
        <f t="shared" si="0"/>
        <v>0</v>
      </c>
    </row>
    <row r="18" spans="5:7" s="2" customFormat="1" x14ac:dyDescent="0.25">
      <c r="E18" s="2" t="b">
        <v>0</v>
      </c>
      <c r="F18" s="2" t="b">
        <v>0</v>
      </c>
      <c r="G18" s="10">
        <f t="shared" si="0"/>
        <v>0</v>
      </c>
    </row>
    <row r="19" spans="5:7" s="3" customFormat="1" x14ac:dyDescent="0.25">
      <c r="E19" s="2" t="b">
        <v>0</v>
      </c>
      <c r="F19" s="2" t="b">
        <v>0</v>
      </c>
      <c r="G19" s="7">
        <f t="shared" si="0"/>
        <v>0</v>
      </c>
    </row>
    <row r="20" spans="5:7" s="2" customFormat="1" x14ac:dyDescent="0.25">
      <c r="E20" s="2" t="b">
        <v>0</v>
      </c>
      <c r="F20" s="2" t="b">
        <v>0</v>
      </c>
      <c r="G20" s="10">
        <f t="shared" si="0"/>
        <v>0</v>
      </c>
    </row>
    <row r="21" spans="5:7" s="3" customFormat="1" x14ac:dyDescent="0.25">
      <c r="E21" s="2" t="b">
        <v>0</v>
      </c>
      <c r="F21" s="2" t="b">
        <v>0</v>
      </c>
      <c r="G21" s="7">
        <f t="shared" si="0"/>
        <v>0</v>
      </c>
    </row>
    <row r="22" spans="5:7" s="2" customFormat="1" x14ac:dyDescent="0.25">
      <c r="E22" s="2" t="b">
        <v>0</v>
      </c>
      <c r="F22" s="2" t="b">
        <v>0</v>
      </c>
      <c r="G22" s="10">
        <f t="shared" si="0"/>
        <v>0</v>
      </c>
    </row>
    <row r="23" spans="5:7" s="3" customFormat="1" x14ac:dyDescent="0.25">
      <c r="E23" s="2" t="b">
        <v>0</v>
      </c>
      <c r="F23" s="2" t="b">
        <v>0</v>
      </c>
      <c r="G23" s="7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workbookViewId="0">
      <selection activeCell="C30" sqref="C30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23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10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10">
        <f t="shared" si="0"/>
        <v>0</v>
      </c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>
        <f t="shared" si="0"/>
        <v>0</v>
      </c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10">
        <f t="shared" si="0"/>
        <v>0</v>
      </c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>
        <f t="shared" si="0"/>
        <v>0</v>
      </c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10">
        <f t="shared" si="0"/>
        <v>0</v>
      </c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>
        <f t="shared" si="0"/>
        <v>0</v>
      </c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10">
        <f t="shared" si="0"/>
        <v>0</v>
      </c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>
        <f t="shared" si="0"/>
        <v>0</v>
      </c>
    </row>
    <row r="16" spans="1:7" s="2" customFormat="1" x14ac:dyDescent="0.25">
      <c r="E16" s="2" t="b">
        <v>0</v>
      </c>
      <c r="F16" s="2" t="b">
        <v>0</v>
      </c>
      <c r="G16" s="10">
        <f t="shared" si="0"/>
        <v>0</v>
      </c>
    </row>
    <row r="17" spans="5:7" s="3" customFormat="1" x14ac:dyDescent="0.25">
      <c r="E17" s="2" t="b">
        <v>0</v>
      </c>
      <c r="F17" s="2" t="b">
        <v>0</v>
      </c>
      <c r="G17" s="7">
        <f t="shared" si="0"/>
        <v>0</v>
      </c>
    </row>
    <row r="18" spans="5:7" s="2" customFormat="1" x14ac:dyDescent="0.25">
      <c r="E18" s="2" t="b">
        <v>0</v>
      </c>
      <c r="F18" s="2" t="b">
        <v>0</v>
      </c>
      <c r="G18" s="10">
        <f t="shared" si="0"/>
        <v>0</v>
      </c>
    </row>
    <row r="19" spans="5:7" s="3" customFormat="1" x14ac:dyDescent="0.25">
      <c r="E19" s="2" t="b">
        <v>0</v>
      </c>
      <c r="F19" s="2" t="b">
        <v>0</v>
      </c>
      <c r="G19" s="7">
        <f t="shared" si="0"/>
        <v>0</v>
      </c>
    </row>
    <row r="20" spans="5:7" s="2" customFormat="1" x14ac:dyDescent="0.25">
      <c r="E20" s="2" t="b">
        <v>0</v>
      </c>
      <c r="F20" s="2" t="b">
        <v>0</v>
      </c>
      <c r="G20" s="10">
        <f t="shared" si="0"/>
        <v>0</v>
      </c>
    </row>
    <row r="21" spans="5:7" s="3" customFormat="1" x14ac:dyDescent="0.25">
      <c r="E21" s="2" t="b">
        <v>0</v>
      </c>
      <c r="F21" s="2" t="b">
        <v>0</v>
      </c>
      <c r="G21" s="7">
        <f t="shared" si="0"/>
        <v>0</v>
      </c>
    </row>
    <row r="22" spans="5:7" s="2" customFormat="1" x14ac:dyDescent="0.25">
      <c r="E22" s="2" t="b">
        <v>0</v>
      </c>
      <c r="F22" s="2" t="b">
        <v>0</v>
      </c>
      <c r="G22" s="10">
        <f t="shared" si="0"/>
        <v>0</v>
      </c>
    </row>
    <row r="23" spans="5:7" s="3" customFormat="1" x14ac:dyDescent="0.25">
      <c r="E23" s="2" t="b">
        <v>0</v>
      </c>
      <c r="F23" s="2" t="b">
        <v>0</v>
      </c>
      <c r="G23" s="7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10" workbookViewId="0">
      <selection activeCell="D25" sqref="D25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7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7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6"/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/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6"/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/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6"/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/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6"/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/>
    </row>
    <row r="16" spans="1:7" s="2" customFormat="1" x14ac:dyDescent="0.25">
      <c r="E16" s="2" t="b">
        <v>0</v>
      </c>
      <c r="F16" s="2" t="b">
        <v>0</v>
      </c>
      <c r="G16" s="6"/>
    </row>
    <row r="17" spans="5:7" s="3" customFormat="1" x14ac:dyDescent="0.25">
      <c r="E17" s="2" t="b">
        <v>0</v>
      </c>
      <c r="F17" s="2" t="b">
        <v>0</v>
      </c>
      <c r="G17" s="7"/>
    </row>
    <row r="18" spans="5:7" s="2" customFormat="1" x14ac:dyDescent="0.25">
      <c r="E18" s="2" t="b">
        <v>0</v>
      </c>
      <c r="F18" s="2" t="b">
        <v>0</v>
      </c>
      <c r="G18" s="6"/>
    </row>
    <row r="19" spans="5:7" s="3" customFormat="1" x14ac:dyDescent="0.25">
      <c r="E19" s="2" t="b">
        <v>0</v>
      </c>
      <c r="F19" s="2" t="b">
        <v>0</v>
      </c>
      <c r="G19" s="7"/>
    </row>
    <row r="20" spans="5:7" s="2" customFormat="1" x14ac:dyDescent="0.25">
      <c r="E20" s="2" t="b">
        <v>0</v>
      </c>
      <c r="F20" s="2" t="b">
        <v>0</v>
      </c>
      <c r="G20" s="6"/>
    </row>
    <row r="21" spans="5:7" s="3" customFormat="1" x14ac:dyDescent="0.25">
      <c r="E21" s="2" t="b">
        <v>0</v>
      </c>
      <c r="F21" s="2" t="b">
        <v>0</v>
      </c>
      <c r="G21" s="7"/>
    </row>
    <row r="22" spans="5:7" s="2" customFormat="1" x14ac:dyDescent="0.25">
      <c r="E22" s="2" t="b">
        <v>0</v>
      </c>
      <c r="F22" s="2" t="b">
        <v>0</v>
      </c>
      <c r="G22" s="6"/>
    </row>
    <row r="23" spans="5:7" s="3" customFormat="1" x14ac:dyDescent="0.25">
      <c r="E23" s="2" t="b">
        <v>0</v>
      </c>
      <c r="F23" s="2" t="b">
        <v>0</v>
      </c>
      <c r="G23" s="7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"/>
  <sheetViews>
    <sheetView topLeftCell="A2" workbookViewId="0">
      <selection activeCell="E38" sqref="E38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7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7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6"/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/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6"/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/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6"/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/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6"/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/>
    </row>
    <row r="16" spans="1:7" s="2" customFormat="1" x14ac:dyDescent="0.25">
      <c r="E16" s="2" t="b">
        <v>0</v>
      </c>
      <c r="F16" s="2" t="b">
        <v>0</v>
      </c>
      <c r="G16" s="6"/>
    </row>
    <row r="17" spans="5:7" s="3" customFormat="1" x14ac:dyDescent="0.25">
      <c r="E17" s="2" t="b">
        <v>0</v>
      </c>
      <c r="F17" s="2" t="b">
        <v>0</v>
      </c>
      <c r="G17" s="7"/>
    </row>
    <row r="18" spans="5:7" s="2" customFormat="1" x14ac:dyDescent="0.25">
      <c r="E18" s="2" t="b">
        <v>0</v>
      </c>
      <c r="F18" s="2" t="b">
        <v>0</v>
      </c>
      <c r="G18" s="6"/>
    </row>
    <row r="19" spans="5:7" s="3" customFormat="1" x14ac:dyDescent="0.25">
      <c r="E19" s="2" t="b">
        <v>0</v>
      </c>
      <c r="F19" s="2" t="b">
        <v>0</v>
      </c>
      <c r="G19" s="7"/>
    </row>
    <row r="20" spans="5:7" s="2" customFormat="1" x14ac:dyDescent="0.25">
      <c r="E20" s="2" t="b">
        <v>0</v>
      </c>
      <c r="F20" s="2" t="b">
        <v>0</v>
      </c>
      <c r="G20" s="6"/>
    </row>
    <row r="21" spans="5:7" s="3" customFormat="1" x14ac:dyDescent="0.25">
      <c r="E21" s="2" t="b">
        <v>0</v>
      </c>
      <c r="F21" s="2" t="b">
        <v>0</v>
      </c>
      <c r="G21" s="7"/>
    </row>
    <row r="22" spans="5:7" s="2" customFormat="1" x14ac:dyDescent="0.25">
      <c r="E22" s="2" t="b">
        <v>0</v>
      </c>
      <c r="F22" s="2" t="b">
        <v>0</v>
      </c>
      <c r="G22" s="6"/>
    </row>
    <row r="23" spans="5:7" s="3" customFormat="1" x14ac:dyDescent="0.25">
      <c r="F23" s="2" t="b">
        <v>0</v>
      </c>
      <c r="G23" s="7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3"/>
  <sheetViews>
    <sheetView topLeftCell="A19" workbookViewId="0">
      <selection activeCell="H25" sqref="G25:H25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7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7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6"/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/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6"/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/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6"/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/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6"/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/>
    </row>
    <row r="16" spans="1:7" s="2" customFormat="1" x14ac:dyDescent="0.25">
      <c r="E16" s="2" t="b">
        <v>0</v>
      </c>
      <c r="F16" s="2" t="b">
        <v>0</v>
      </c>
      <c r="G16" s="6"/>
    </row>
    <row r="17" spans="5:7" s="3" customFormat="1" x14ac:dyDescent="0.25">
      <c r="E17" s="2" t="b">
        <v>0</v>
      </c>
      <c r="F17" s="2" t="b">
        <v>0</v>
      </c>
      <c r="G17" s="7"/>
    </row>
    <row r="18" spans="5:7" s="2" customFormat="1" x14ac:dyDescent="0.25">
      <c r="E18" s="2" t="b">
        <v>0</v>
      </c>
      <c r="F18" s="2" t="b">
        <v>0</v>
      </c>
      <c r="G18" s="6"/>
    </row>
    <row r="19" spans="5:7" s="3" customFormat="1" x14ac:dyDescent="0.25">
      <c r="E19" s="2" t="b">
        <v>0</v>
      </c>
      <c r="F19" s="2" t="b">
        <v>0</v>
      </c>
      <c r="G19" s="7"/>
    </row>
    <row r="20" spans="5:7" s="2" customFormat="1" x14ac:dyDescent="0.25">
      <c r="E20" s="2" t="b">
        <v>0</v>
      </c>
      <c r="F20" s="2" t="b">
        <v>0</v>
      </c>
      <c r="G20" s="6"/>
    </row>
    <row r="21" spans="5:7" s="3" customFormat="1" x14ac:dyDescent="0.25">
      <c r="E21" s="2" t="b">
        <v>0</v>
      </c>
      <c r="F21" s="2" t="b">
        <v>0</v>
      </c>
      <c r="G21" s="7"/>
    </row>
    <row r="22" spans="5:7" s="2" customFormat="1" x14ac:dyDescent="0.25">
      <c r="E22" s="2" t="b">
        <v>0</v>
      </c>
      <c r="F22" s="2" t="b">
        <v>0</v>
      </c>
      <c r="G22" s="6"/>
    </row>
    <row r="23" spans="5:7" s="3" customFormat="1" x14ac:dyDescent="0.25">
      <c r="E23" s="2" t="b">
        <v>0</v>
      </c>
      <c r="F23" s="2" t="b">
        <v>0</v>
      </c>
      <c r="G23" s="7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"/>
  <sheetViews>
    <sheetView workbookViewId="0">
      <selection activeCell="A6" sqref="A6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7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7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6"/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/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6"/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/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6"/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/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6"/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/>
    </row>
    <row r="16" spans="1:7" s="2" customFormat="1" x14ac:dyDescent="0.25">
      <c r="E16" s="2" t="b">
        <v>0</v>
      </c>
      <c r="F16" s="2" t="b">
        <v>0</v>
      </c>
      <c r="G16" s="6"/>
    </row>
    <row r="17" spans="5:7" s="3" customFormat="1" x14ac:dyDescent="0.25">
      <c r="E17" s="2" t="b">
        <v>0</v>
      </c>
      <c r="F17" s="2" t="b">
        <v>0</v>
      </c>
      <c r="G17" s="7"/>
    </row>
    <row r="18" spans="5:7" s="2" customFormat="1" x14ac:dyDescent="0.25">
      <c r="E18" s="2" t="b">
        <v>0</v>
      </c>
      <c r="F18" s="2" t="b">
        <v>0</v>
      </c>
      <c r="G18" s="6"/>
    </row>
    <row r="19" spans="5:7" s="3" customFormat="1" x14ac:dyDescent="0.25">
      <c r="E19" s="2" t="b">
        <v>0</v>
      </c>
      <c r="F19" s="2" t="b">
        <v>0</v>
      </c>
      <c r="G19" s="7"/>
    </row>
    <row r="20" spans="5:7" s="2" customFormat="1" x14ac:dyDescent="0.25">
      <c r="E20" s="2" t="b">
        <v>0</v>
      </c>
      <c r="F20" s="2" t="b">
        <v>0</v>
      </c>
      <c r="G20" s="6"/>
    </row>
    <row r="21" spans="5:7" s="3" customFormat="1" x14ac:dyDescent="0.25">
      <c r="E21" s="2" t="b">
        <v>0</v>
      </c>
      <c r="F21" s="2" t="b">
        <v>0</v>
      </c>
      <c r="G21" s="7"/>
    </row>
    <row r="22" spans="5:7" s="2" customFormat="1" x14ac:dyDescent="0.25">
      <c r="E22" s="2" t="b">
        <v>0</v>
      </c>
      <c r="F22" s="2" t="b">
        <v>0</v>
      </c>
      <c r="G22" s="6"/>
    </row>
    <row r="23" spans="5:7" s="3" customFormat="1" x14ac:dyDescent="0.25">
      <c r="E23" s="2" t="b">
        <v>0</v>
      </c>
      <c r="F23" s="2" t="b">
        <v>0</v>
      </c>
      <c r="G23" s="7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"/>
  <sheetViews>
    <sheetView workbookViewId="0">
      <selection activeCell="G25" sqref="G25"/>
    </sheetView>
  </sheetViews>
  <sheetFormatPr defaultColWidth="8.7109375" defaultRowHeight="15" x14ac:dyDescent="0.25"/>
  <cols>
    <col min="1" max="1" width="38.140625" bestFit="1" customWidth="1"/>
    <col min="2" max="2" width="40.7109375" customWidth="1"/>
    <col min="3" max="3" width="14.42578125" customWidth="1"/>
    <col min="4" max="4" width="44.7109375" customWidth="1"/>
  </cols>
  <sheetData>
    <row r="1" spans="1:7" s="1" customFormat="1" x14ac:dyDescent="0.25">
      <c r="A1" s="1" t="s">
        <v>26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</row>
    <row r="2" spans="1:7" s="2" customFormat="1" x14ac:dyDescent="0.25">
      <c r="A2" s="2" t="s">
        <v>42</v>
      </c>
      <c r="B2" s="5"/>
      <c r="C2" s="2" t="s">
        <v>3</v>
      </c>
      <c r="D2" s="5"/>
      <c r="E2" s="2" t="b">
        <v>0</v>
      </c>
      <c r="F2" s="2" t="b">
        <v>0</v>
      </c>
      <c r="G2" s="6">
        <f>COUNTIF(E2:F2,TRUE)/COLUMNS(E2:F2)</f>
        <v>0</v>
      </c>
    </row>
    <row r="3" spans="1:7" s="3" customFormat="1" x14ac:dyDescent="0.25">
      <c r="A3" s="3" t="s">
        <v>43</v>
      </c>
      <c r="B3" s="4"/>
      <c r="D3" s="4"/>
      <c r="E3" s="2" t="b">
        <v>0</v>
      </c>
      <c r="F3" s="2" t="b">
        <v>0</v>
      </c>
      <c r="G3" s="7">
        <f t="shared" ref="G3:G7" si="0">COUNTIF(E3:F3,TRUE)/COLUMNS(E3:F3)</f>
        <v>0</v>
      </c>
    </row>
    <row r="4" spans="1:7" s="2" customFormat="1" x14ac:dyDescent="0.25">
      <c r="A4" s="2" t="s">
        <v>42</v>
      </c>
      <c r="B4" s="5"/>
      <c r="C4" s="5"/>
      <c r="D4" s="5"/>
      <c r="E4" s="2" t="b">
        <v>0</v>
      </c>
      <c r="F4" s="2" t="b">
        <v>0</v>
      </c>
      <c r="G4" s="7">
        <f t="shared" si="0"/>
        <v>0</v>
      </c>
    </row>
    <row r="5" spans="1:7" s="3" customFormat="1" x14ac:dyDescent="0.25">
      <c r="A5" s="3" t="s">
        <v>43</v>
      </c>
      <c r="B5" s="4"/>
      <c r="C5" s="4"/>
      <c r="D5" s="4"/>
      <c r="E5" s="2" t="b">
        <v>0</v>
      </c>
      <c r="F5" s="2" t="b">
        <v>0</v>
      </c>
      <c r="G5" s="7">
        <f t="shared" si="0"/>
        <v>0</v>
      </c>
    </row>
    <row r="6" spans="1:7" s="2" customFormat="1" x14ac:dyDescent="0.25">
      <c r="A6" s="2" t="s">
        <v>42</v>
      </c>
      <c r="E6" s="2" t="b">
        <v>0</v>
      </c>
      <c r="F6" s="2" t="b">
        <v>0</v>
      </c>
      <c r="G6" s="6">
        <f t="shared" si="0"/>
        <v>0</v>
      </c>
    </row>
    <row r="7" spans="1:7" s="3" customFormat="1" x14ac:dyDescent="0.25">
      <c r="A7" s="3" t="s">
        <v>43</v>
      </c>
      <c r="E7" s="2" t="b">
        <v>0</v>
      </c>
      <c r="F7" s="2" t="b">
        <v>0</v>
      </c>
      <c r="G7" s="7">
        <f t="shared" si="0"/>
        <v>0</v>
      </c>
    </row>
    <row r="8" spans="1:7" s="2" customFormat="1" x14ac:dyDescent="0.25">
      <c r="A8" s="2" t="s">
        <v>42</v>
      </c>
      <c r="E8" s="2" t="b">
        <v>0</v>
      </c>
      <c r="F8" s="2" t="b">
        <v>0</v>
      </c>
      <c r="G8" s="6"/>
    </row>
    <row r="9" spans="1:7" s="3" customFormat="1" x14ac:dyDescent="0.25">
      <c r="A9" s="3" t="s">
        <v>43</v>
      </c>
      <c r="E9" s="2" t="b">
        <v>0</v>
      </c>
      <c r="F9" s="2" t="b">
        <v>0</v>
      </c>
      <c r="G9" s="7"/>
    </row>
    <row r="10" spans="1:7" s="2" customFormat="1" x14ac:dyDescent="0.25">
      <c r="A10" s="2" t="s">
        <v>42</v>
      </c>
      <c r="E10" s="2" t="b">
        <v>0</v>
      </c>
      <c r="F10" s="2" t="b">
        <v>0</v>
      </c>
      <c r="G10" s="6"/>
    </row>
    <row r="11" spans="1:7" s="3" customFormat="1" x14ac:dyDescent="0.25">
      <c r="A11" s="3" t="s">
        <v>43</v>
      </c>
      <c r="E11" s="2" t="b">
        <v>0</v>
      </c>
      <c r="F11" s="2" t="b">
        <v>0</v>
      </c>
      <c r="G11" s="7"/>
    </row>
    <row r="12" spans="1:7" s="2" customFormat="1" x14ac:dyDescent="0.25">
      <c r="A12" s="2" t="s">
        <v>43</v>
      </c>
      <c r="E12" s="2" t="b">
        <v>0</v>
      </c>
      <c r="F12" s="2" t="b">
        <v>0</v>
      </c>
      <c r="G12" s="6"/>
    </row>
    <row r="13" spans="1:7" s="3" customFormat="1" x14ac:dyDescent="0.25">
      <c r="A13" s="3" t="s">
        <v>42</v>
      </c>
      <c r="E13" s="2" t="b">
        <v>0</v>
      </c>
      <c r="F13" s="2" t="b">
        <v>0</v>
      </c>
      <c r="G13" s="7"/>
    </row>
    <row r="14" spans="1:7" s="2" customFormat="1" x14ac:dyDescent="0.25">
      <c r="A14" s="2" t="s">
        <v>43</v>
      </c>
      <c r="E14" s="2" t="b">
        <v>0</v>
      </c>
      <c r="F14" s="2" t="b">
        <v>0</v>
      </c>
      <c r="G14" s="6"/>
    </row>
    <row r="15" spans="1:7" s="3" customFormat="1" x14ac:dyDescent="0.25">
      <c r="A15" s="3" t="s">
        <v>42</v>
      </c>
      <c r="E15" s="2" t="b">
        <v>0</v>
      </c>
      <c r="F15" s="2" t="b">
        <v>0</v>
      </c>
      <c r="G15" s="7"/>
    </row>
    <row r="16" spans="1:7" s="2" customFormat="1" x14ac:dyDescent="0.25">
      <c r="E16" s="2" t="b">
        <v>0</v>
      </c>
      <c r="F16" s="2" t="b">
        <v>0</v>
      </c>
      <c r="G16" s="6"/>
    </row>
    <row r="17" spans="5:7" s="3" customFormat="1" x14ac:dyDescent="0.25">
      <c r="E17" s="2" t="b">
        <v>0</v>
      </c>
      <c r="F17" s="2" t="b">
        <v>0</v>
      </c>
      <c r="G17" s="7"/>
    </row>
    <row r="18" spans="5:7" s="2" customFormat="1" x14ac:dyDescent="0.25">
      <c r="E18" s="2" t="b">
        <v>0</v>
      </c>
      <c r="F18" s="2" t="b">
        <v>0</v>
      </c>
      <c r="G18" s="6"/>
    </row>
    <row r="19" spans="5:7" s="3" customFormat="1" x14ac:dyDescent="0.25">
      <c r="E19" s="2" t="b">
        <v>0</v>
      </c>
      <c r="F19" s="2" t="b">
        <v>0</v>
      </c>
      <c r="G19" s="7"/>
    </row>
    <row r="20" spans="5:7" s="2" customFormat="1" x14ac:dyDescent="0.25">
      <c r="E20" s="2" t="b">
        <v>0</v>
      </c>
      <c r="F20" s="2" t="b">
        <v>0</v>
      </c>
      <c r="G20" s="6"/>
    </row>
    <row r="21" spans="5:7" s="3" customFormat="1" x14ac:dyDescent="0.25">
      <c r="E21" s="2" t="b">
        <v>0</v>
      </c>
      <c r="F21" s="2" t="b">
        <v>0</v>
      </c>
      <c r="G21" s="7"/>
    </row>
    <row r="22" spans="5:7" s="2" customFormat="1" x14ac:dyDescent="0.25">
      <c r="E22" s="2" t="b">
        <v>0</v>
      </c>
      <c r="F22" s="2" t="b">
        <v>0</v>
      </c>
      <c r="G22" s="6"/>
    </row>
    <row r="23" spans="5:7" s="3" customFormat="1" x14ac:dyDescent="0.25">
      <c r="E23" s="2" t="b">
        <v>0</v>
      </c>
      <c r="F23" s="2" t="b">
        <v>0</v>
      </c>
      <c r="G2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ObservationLaboratory</vt:lpstr>
      <vt:lpstr>Specimen</vt:lpstr>
      <vt:lpstr>Composition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Italo Costa</cp:lastModifiedBy>
  <dcterms:created xsi:type="dcterms:W3CDTF">2023-05-22T13:10:37Z</dcterms:created>
  <dcterms:modified xsi:type="dcterms:W3CDTF">2023-06-02T01:04:33Z</dcterms:modified>
</cp:coreProperties>
</file>