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509013F3-2746-C948-A21F-B45DF733863B}" xr6:coauthVersionLast="47" xr6:coauthVersionMax="47" xr10:uidLastSave="{00000000-0000-0000-0000-000000000000}"/>
  <bookViews>
    <workbookView xWindow="0" yWindow="760" windowWidth="29340" windowHeight="16580" firstSheet="3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3" i="1"/>
  <c r="E12" i="1"/>
  <c r="D13" i="1"/>
  <c r="E2" i="1"/>
  <c r="E14" i="1"/>
  <c r="E9" i="1"/>
  <c r="E7" i="1"/>
  <c r="E10" i="1"/>
  <c r="E3" i="1"/>
  <c r="E8" i="1"/>
  <c r="E6" i="1"/>
  <c r="C13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1" i="1"/>
  <c r="D12" i="1"/>
  <c r="C14" i="1"/>
  <c r="C6" i="1"/>
  <c r="C12" i="1"/>
  <c r="D7" i="1"/>
  <c r="C7" i="1"/>
  <c r="C9" i="1"/>
  <c r="C8" i="1"/>
  <c r="D6" i="1"/>
  <c r="D14" i="1"/>
  <c r="D10" i="1"/>
  <c r="D11" i="1"/>
  <c r="D8" i="1"/>
  <c r="D9" i="1"/>
  <c r="C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E4" i="1"/>
  <c r="D2" i="1"/>
  <c r="C3" i="1"/>
  <c r="C2" i="1"/>
  <c r="D3" i="1"/>
  <c r="D4" i="1"/>
  <c r="D5" i="1"/>
  <c r="C4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<sst xmlns="http://schemas.openxmlformats.org/spreadsheetml/2006/main" count="840" uniqueCount="202">
  <si>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</si>
  <si>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</si>
  <si>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</si>
  <si>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</si>
  <si>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</si>
  <si>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</si>
  <si>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</si>
  <si>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</si>
  <si>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</si>
  <si>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</si>
  <si>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</si>
  <si>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</si>
  <si>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</si>
  <si>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</si>
  <si>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</si>
  <si>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</si>
  <si>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</si>
  <si>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</si>
  <si>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</si>
  <si>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</si>
  <si>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</si>
  <si>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</si>
  <si>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</si>
  <si>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</si>
  <si>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</si>
  <si>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</si>
  <si>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</si>
  <si>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</si>
  <si>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</si>
  <si>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</si>
  <si>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</si>
  <si>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</si>
  <si>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</si>
  <si>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</si>
  <si>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</si>
  <si>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</si>
  <si>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</si>
  <si>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</si>
  <si>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</si>
  <si>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</si>
  <si>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</si>
  <si>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</si>
  <si>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</si>
  <si>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</si>
  <si>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</si>
  <si>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</si>
  <si>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</si>
  <si>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</si>
  <si>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</si>
  <si>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</si>
  <si>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</si>
  <si>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</si>
  <si>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</si>
  <si>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</si>
  <si>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</si>
  <si>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</si>
  <si>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</si>
  <si>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</si>
  <si>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</si>
  <si>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</si>
  <si>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</si>
  <si>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</si>
  <si>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</si>
  <si>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</si>
  <si>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</si>
  <si>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</si>
  <si>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</si>
  <si>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</si>
  <si>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</si>
  <si>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</si>
  <si>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</si>
  <si>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</si>
  <si>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</si>
  <si>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</si>
  <si>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</si>
  <si>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</si>
  <si>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</si>
  <si>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</si>
  <si>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</si>
  <si>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</si>
  <si>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</si>
  <si>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</si>
  <si>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</si>
  <si>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</si>
  <si>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</si>
  <si>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</si>
  <si>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</si>
  <si>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</si>
  <si>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</si>
  <si>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</si>
  <si>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</si>
  <si>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</si>
  <si>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</si>
  <si>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</si>
  <si>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</si>
  <si>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</si>
  <si>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</si>
  <si>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</si>
  <si>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</si>
  <si>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</si>
  <si>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</si>
  <si>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</si>
  <si>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</si>
  <si>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</si>
  <si>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</si>
  <si>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</si>
  <si>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</si>
  <si>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</si>
  <si>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</si>
  <si>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</si>
  <si>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</si>
  <si>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</si>
  <si>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</si>
  <si>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</si>
  <si>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</si>
  <si>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</si>
  <si>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</si>
  <si>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</si>
  <si>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</si>
  <si>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</si>
  <si>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</si>
  <si>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</si>
  <si>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</si>
  <si>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</si>
  <si>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</si>
  <si>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</si>
  <si>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</si>
  <si>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</si>
  <si>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</si>
  <si>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</si>
  <si>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</si>
  <si>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</si>
  <si>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</si>
  <si>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</si>
  <si>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</si>
  <si>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</si>
  <si>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</si>
  <si>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</si>
  <si>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</si>
  <si>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</si>
  <si>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</si>
  <si>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</si>
  <si>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</si>
  <si>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</si>
  <si>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</si>
  <si>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</si>
  <si>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</si>
  <si>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</si>
  <si>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</si>
  <si>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</si>
  <si>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</si>
  <si>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</si>
  <si>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</si>
  <si>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</si>
  <si>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</si>
  <si>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</si>
  <si>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</si>
  <si>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</si>
  <si>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</si>
  <si>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</si>
  <si>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</si>
  <si>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</si>
  <si>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</si>
  <si>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</si>
  <si>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</si>
  <si>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</si>
  <si>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</si>
  <si>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</si>
  <si>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</si>
  <si>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</si>
  <si>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</si>
  <si>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</si>
  <si>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</si>
  <si>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</si>
  <si>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</si>
  <si>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</si>
  <si>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</si>
  <si>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</si>
  <si>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</si>
  <si>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</si>
  <si>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</si>
  <si>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</si>
  <si>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</si>
  <si>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</si>
  <si>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</si>
  <si>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</si>
  <si>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</si>
  <si>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</si>
  <si>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</si>
  <si>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</si>
  <si>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</si>
  <si>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</si>
  <si>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</si>
  <si>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</si>
  <si>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</si>
  <si>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</si>
  <si>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</si>
  <si>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</si>
  <si>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</si>
  <si>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>BrTipoAmostra-1.0</t>
  </si>
  <si>
    <t xml:space="preserve"> </t>
  </si>
  <si>
    <t>Falta carregar todos os specimens do BRCodeSystemTipoAmostraGal - aguardando mapeamento para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</si>
</sst>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2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2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2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2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2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2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2">
      <c r="A8" s="69" t="s">
        <v>41</v>
      </c>
      <c r="B8" s="70">
        <v>1</v>
      </c>
      <c r="C8" s="71">
        <f t="shared" ca="1" si="0"/>
        <v>0.55555555555555558</v>
      </c>
      <c r="D8" s="71">
        <f t="shared" ca="1" si="0"/>
        <v>0.6</v>
      </c>
      <c r="E8" s="71" t="str">
        <f t="shared" ca="1" si="0"/>
        <v/>
      </c>
      <c r="F8" s="70">
        <f t="shared" ca="1" si="1"/>
        <v>0.71851851851851845</v>
      </c>
    </row>
    <row r="9" spans="1:9" s="72" customFormat="1" x14ac:dyDescent="0.2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2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2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0.93333333333333335</v>
      </c>
      <c r="E11" s="71">
        <f t="shared" ca="1" si="0"/>
        <v>1</v>
      </c>
      <c r="F11" s="70">
        <f t="shared" ca="1" si="1"/>
        <v>0.98333333333333339</v>
      </c>
    </row>
    <row r="12" spans="1:9" s="72" customFormat="1" x14ac:dyDescent="0.2">
      <c r="A12" s="69" t="s">
        <v>43</v>
      </c>
      <c r="B12" s="70">
        <v>1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0.33333333333333331</v>
      </c>
    </row>
    <row r="13" spans="1:9" s="72" customFormat="1" x14ac:dyDescent="0.2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2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0.5888888888888888</v>
      </c>
      <c r="D15" s="17">
        <f ca="1">AVERAGE(D2:D14)</f>
        <v>0.5987179487179487</v>
      </c>
      <c r="F15" s="17">
        <f ca="1">AVERAGE(F2:F14)</f>
        <v>0.70585826210826208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2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2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2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2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2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2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2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2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2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2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2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2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tabSelected="1" topLeftCell="A17" zoomScale="155" zoomScaleNormal="155" workbookViewId="0">
      <selection activeCell="A38" sqref="A3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2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2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2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2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2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2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2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2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2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1" s="3" customFormat="1" x14ac:dyDescent="0.2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1" s="2" customFormat="1" x14ac:dyDescent="0.2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1" s="3" customFormat="1" x14ac:dyDescent="0.2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1" s="2" customFormat="1" x14ac:dyDescent="0.2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1" s="3" customFormat="1" x14ac:dyDescent="0.2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1" s="2" customFormat="1" x14ac:dyDescent="0.2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1" s="3" customFormat="1" x14ac:dyDescent="0.2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1" s="2" customFormat="1" x14ac:dyDescent="0.2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1" s="3" customFormat="1" x14ac:dyDescent="0.2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1" s="2" customFormat="1" x14ac:dyDescent="0.2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1" s="3" customFormat="1" x14ac:dyDescent="0.2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1" s="2" customFormat="1" x14ac:dyDescent="0.2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1" s="3" customFormat="1" x14ac:dyDescent="0.2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1" s="2" customFormat="1" x14ac:dyDescent="0.2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1" s="3" customFormat="1" x14ac:dyDescent="0.2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  <row r="32" spans="1:11" x14ac:dyDescent="0.2">
      <c r="A32" s="10" t="s">
        <v>195</v>
      </c>
      <c r="B32" s="2" t="s">
        <v>196</v>
      </c>
      <c r="C32" s="2" t="s">
        <v>3</v>
      </c>
      <c r="D32" s="2" t="s">
        <v>196</v>
      </c>
      <c r="E32" s="2" t="b">
        <v>0</v>
      </c>
      <c r="G32" s="2" t="s">
        <v>51</v>
      </c>
      <c r="K32" t="s">
        <v>200</v>
      </c>
    </row>
    <row r="33" spans="1:11" x14ac:dyDescent="0.2">
      <c r="A33" s="3" t="s">
        <v>197</v>
      </c>
      <c r="B33" s="3" t="s">
        <v>198</v>
      </c>
      <c r="C33" s="3" t="s">
        <v>4</v>
      </c>
      <c r="D33" s="3" t="s">
        <v>199</v>
      </c>
      <c r="E33" s="2" t="b">
        <v>1</v>
      </c>
      <c r="F33" s="3" t="b">
        <v>1</v>
      </c>
      <c r="G33" s="3" t="s">
        <v>51</v>
      </c>
      <c r="H33" s="7">
        <v>0.5</v>
      </c>
      <c r="I33" s="3" t="s">
        <v>65</v>
      </c>
      <c r="J33" s="3"/>
      <c r="K33" t="s">
        <v>201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</hyperlinks>
  <pageMargins left="0.511811024" right="0.511811024" top="0.78740157499999996" bottom="0.78740157499999996" header="0.31496062000000002" footer="0.31496062000000002"/>
  <pageSetup paperSize="9" orientation="portrait"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2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2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2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2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2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2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2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2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2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2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2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2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2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baseColWidth="10" defaultColWidth="8.6640625" defaultRowHeight="15" x14ac:dyDescent="0.2"/>
  <cols>
    <col min="1" max="1" width="38.1640625" style="56" bestFit="1" customWidth="1"/>
    <col min="2" max="2" width="40.6640625" style="56" customWidth="1"/>
    <col min="3" max="3" width="14.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640625" style="56" customWidth="1"/>
    <col min="14" max="16384" width="8.6640625" style="56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2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2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2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2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2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2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32" x14ac:dyDescent="0.2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2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2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2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2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2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2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2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2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2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2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2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2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2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2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2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2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2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2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2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2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2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2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2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2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2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56" x14ac:dyDescent="0.2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2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2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2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2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2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2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2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2">
      <c r="K10" s="2"/>
    </row>
    <row r="11" spans="1:11" x14ac:dyDescent="0.2">
      <c r="K11" s="3"/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2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2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2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2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2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2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2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2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2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2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2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2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2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2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2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5" customHeight="1" x14ac:dyDescent="0.2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2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2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2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ht="16" x14ac:dyDescent="0.2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2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2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5" customHeight="1" x14ac:dyDescent="0.2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2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topLeftCell="B1" workbookViewId="0">
      <selection activeCell="L6" sqref="L6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H2" s="8">
        <f t="shared" ref="H2:H16" si="1">COUNTIF(E2:F2,TRUE)/COLUMNS(E2:F2)</f>
        <v>1</v>
      </c>
      <c r="I2" s="2" t="s">
        <v>56</v>
      </c>
      <c r="J2" s="2" t="s">
        <v>55</v>
      </c>
      <c r="K2" s="2" t="s">
        <v>151</v>
      </c>
    </row>
    <row r="3" spans="1:11" s="3" customFormat="1" x14ac:dyDescent="0.2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  <c r="I3" s="3" t="s">
        <v>56</v>
      </c>
      <c r="J3" s="3" t="s">
        <v>55</v>
      </c>
      <c r="K3" s="3" t="s">
        <v>151</v>
      </c>
    </row>
    <row r="4" spans="1:11" s="2" customFormat="1" x14ac:dyDescent="0.2">
      <c r="A4" s="2" t="str">
        <f t="shared" si="0"/>
        <v>CodeSystem/condition-ver-status</v>
      </c>
      <c r="B4" s="16" t="s">
        <v>89</v>
      </c>
      <c r="C4" s="2" t="s">
        <v>3</v>
      </c>
      <c r="E4" s="2" t="b">
        <v>1</v>
      </c>
      <c r="F4" s="2" t="b">
        <v>1</v>
      </c>
      <c r="H4" s="6">
        <f t="shared" si="1"/>
        <v>1</v>
      </c>
      <c r="I4" s="21" t="s">
        <v>56</v>
      </c>
      <c r="J4" s="2" t="s">
        <v>55</v>
      </c>
      <c r="K4" s="2" t="s">
        <v>151</v>
      </c>
    </row>
    <row r="5" spans="1:11" s="3" customFormat="1" x14ac:dyDescent="0.2">
      <c r="A5" s="12" t="str">
        <f t="shared" si="0"/>
        <v>ValueSet/condition-ver-status</v>
      </c>
      <c r="B5" s="15" t="s">
        <v>89</v>
      </c>
      <c r="C5" s="3" t="s">
        <v>4</v>
      </c>
      <c r="E5" s="12" t="b">
        <v>1</v>
      </c>
      <c r="F5" s="12" t="b">
        <v>1</v>
      </c>
      <c r="G5" s="12"/>
      <c r="H5" s="7">
        <f t="shared" si="1"/>
        <v>1</v>
      </c>
      <c r="I5" s="29" t="s">
        <v>56</v>
      </c>
      <c r="J5" s="12" t="s">
        <v>55</v>
      </c>
      <c r="K5" s="18" t="s">
        <v>151</v>
      </c>
    </row>
    <row r="6" spans="1:11" s="2" customFormat="1" x14ac:dyDescent="0.2">
      <c r="A6" s="2" t="str">
        <f t="shared" si="0"/>
        <v>CodeSystem/condition-category</v>
      </c>
      <c r="B6" s="16" t="s">
        <v>91</v>
      </c>
      <c r="C6" s="2" t="s">
        <v>3</v>
      </c>
      <c r="E6" s="2" t="b">
        <v>1</v>
      </c>
      <c r="F6" s="2" t="b">
        <v>1</v>
      </c>
      <c r="H6" s="8">
        <f t="shared" si="1"/>
        <v>1</v>
      </c>
      <c r="I6" s="2" t="s">
        <v>194</v>
      </c>
      <c r="J6" s="2" t="s">
        <v>55</v>
      </c>
      <c r="K6" s="2" t="s">
        <v>151</v>
      </c>
    </row>
    <row r="7" spans="1:11" s="3" customFormat="1" x14ac:dyDescent="0.2">
      <c r="A7" s="12" t="str">
        <f t="shared" si="0"/>
        <v>ValueSet/problem-type-uv-ips</v>
      </c>
      <c r="B7" s="15" t="s">
        <v>90</v>
      </c>
      <c r="C7" s="4" t="s">
        <v>4</v>
      </c>
      <c r="E7" s="12" t="b">
        <v>1</v>
      </c>
      <c r="F7" s="12" t="b">
        <v>1</v>
      </c>
      <c r="G7" s="12"/>
      <c r="H7" s="7">
        <f t="shared" si="1"/>
        <v>1</v>
      </c>
      <c r="I7" s="12" t="s">
        <v>73</v>
      </c>
      <c r="J7" s="12" t="s">
        <v>55</v>
      </c>
      <c r="K7" s="18" t="s">
        <v>151</v>
      </c>
    </row>
    <row r="8" spans="1:11" s="3" customFormat="1" x14ac:dyDescent="0.2">
      <c r="A8" s="12" t="str">
        <f t="shared" si="0"/>
        <v>ValueSet/problem-type-loinc</v>
      </c>
      <c r="B8" s="15" t="s">
        <v>92</v>
      </c>
      <c r="C8" s="3" t="s">
        <v>4</v>
      </c>
      <c r="E8" s="12" t="b">
        <v>1</v>
      </c>
      <c r="F8" s="12" t="b">
        <v>1</v>
      </c>
      <c r="G8" s="12"/>
      <c r="H8" s="7">
        <f t="shared" si="1"/>
        <v>1</v>
      </c>
      <c r="I8" s="12" t="s">
        <v>73</v>
      </c>
      <c r="J8" s="3" t="s">
        <v>55</v>
      </c>
      <c r="K8" s="18" t="s">
        <v>151</v>
      </c>
    </row>
    <row r="9" spans="1:11" s="2" customFormat="1" x14ac:dyDescent="0.2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2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2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2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2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2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2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2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2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2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2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2023-08-15T13:03:52Z</dcterms:modified>
</cp:coreProperties>
</file>