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13" i="1"/>
  <c r="D15" i="1"/>
  <c r="C6" i="1"/>
  <c r="D9" i="1"/>
  <c r="E7" i="1"/>
  <c r="E16" i="1"/>
  <c r="E12" i="1"/>
  <c r="D3" i="1"/>
  <c r="C5" i="1"/>
  <c r="E10" i="1"/>
  <c r="E5" i="1"/>
  <c r="D8" i="1"/>
  <c r="C16" i="1"/>
  <c r="E4" i="1"/>
  <c r="E2" i="1"/>
  <c r="D13" i="1"/>
  <c r="C10" i="1"/>
  <c r="D11" i="1"/>
  <c r="D16" i="1"/>
  <c r="D2" i="1"/>
  <c r="E8" i="1"/>
  <c r="D14" i="1"/>
  <c r="D7" i="1"/>
  <c r="C4" i="1"/>
  <c r="E6" i="1"/>
  <c r="D6" i="1"/>
  <c r="D12" i="1"/>
  <c r="C15" i="1"/>
  <c r="C14" i="1"/>
  <c r="E15" i="1"/>
  <c r="E9" i="1"/>
  <c r="D5" i="1"/>
  <c r="C8" i="1"/>
  <c r="C3" i="1"/>
  <c r="C13" i="1"/>
  <c r="E3" i="1"/>
  <c r="E14" i="1"/>
  <c r="D10" i="1"/>
  <c r="C7" i="1"/>
  <c r="C2" i="1"/>
  <c r="C9" i="1"/>
  <c r="E11" i="1"/>
  <c r="D4" i="1"/>
  <c r="C12" i="1"/>
  <c r="C11" i="1"/>
  <c r="F9" i="1" l="1"/>
  <c r="F15" i="1"/>
  <c r="F10" i="1"/>
  <c r="F16" i="1"/>
  <c r="F5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F3" i="1"/>
  <c r="G7" i="3"/>
  <c r="A7" i="3"/>
  <c r="G6" i="3"/>
  <c r="A6" i="3"/>
  <c r="A4" i="3"/>
  <c r="A5" i="3"/>
  <c r="G5" i="3"/>
  <c r="G4" i="3"/>
  <c r="G3" i="3"/>
  <c r="A3" i="3"/>
  <c r="G2" i="3"/>
  <c r="A2" i="3"/>
  <c r="A15" i="2"/>
  <c r="A14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3" i="2"/>
  <c r="F4" i="1" l="1"/>
  <c r="F2" i="1"/>
  <c r="F17" i="1" l="1"/>
</calcChain>
</file>

<file path=xl/sharedStrings.xml><?xml version="1.0" encoding="utf-8"?>
<sst xmlns="http://schemas.openxmlformats.org/spreadsheetml/2006/main" count="675" uniqueCount="141">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</sst>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D26" sqref="D26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0.42857142857142855</v>
      </c>
      <c r="D2" s="6">
        <f ca="1">IFERROR(AVERAGEIFS(INDIRECT($A2 &amp; "!G:G"),INDIRECT($A2 &amp; "!C:C"), D$1),"")</f>
        <v>0.5714285714285714</v>
      </c>
      <c r="E2" s="6" t="str">
        <f ca="1">IFERROR(AVERAGEIFS(INDIRECT($A2 &amp; "!G:G"),INDIRECT($A2 &amp; "!C:C"), E$1),"")</f>
        <v/>
      </c>
      <c r="F2" s="8">
        <f ca="1">AVERAGE(B2:E2)</f>
        <v>0.66666666666666663</v>
      </c>
    </row>
    <row r="3" spans="1:6" s="3" customFormat="1" x14ac:dyDescent="0.3">
      <c r="A3" s="4" t="s">
        <v>115</v>
      </c>
      <c r="B3" s="9">
        <v>1</v>
      </c>
      <c r="C3" s="6">
        <f t="shared" ref="C3:E16" ca="1" si="0">IFERROR(AVERAGEIFS(INDIRECT($A3 &amp; "!G:G"),INDIRECT($A3 &amp; "!C:C"), C$1),"")</f>
        <v>0.33333333333333331</v>
      </c>
      <c r="D3" s="6">
        <f t="shared" ca="1" si="0"/>
        <v>0.16666666666666666</v>
      </c>
      <c r="E3" s="6" t="str">
        <f t="shared" ca="1" si="0"/>
        <v/>
      </c>
      <c r="F3" s="8">
        <f ca="1">AVERAGE(B3:E3)</f>
        <v>0.5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0.41666666666666669</v>
      </c>
      <c r="D4" s="6">
        <f t="shared" ca="1" si="0"/>
        <v>0.41666666666666669</v>
      </c>
      <c r="E4" s="6">
        <f t="shared" ca="1" si="0"/>
        <v>0.5</v>
      </c>
      <c r="F4" s="8">
        <f ca="1">AVERAGE(B4:E4)</f>
        <v>0.58333333333333337</v>
      </c>
    </row>
    <row r="5" spans="1:6" s="3" customFormat="1" x14ac:dyDescent="0.3">
      <c r="A5" s="4" t="s">
        <v>117</v>
      </c>
      <c r="B5" s="9">
        <v>0</v>
      </c>
      <c r="C5" s="6">
        <f t="shared" ca="1" si="0"/>
        <v>0</v>
      </c>
      <c r="D5" s="6">
        <f t="shared" ca="1" si="0"/>
        <v>0.16666666666666666</v>
      </c>
      <c r="E5" s="6" t="str">
        <f t="shared" ca="1" si="0"/>
        <v/>
      </c>
      <c r="F5" s="8">
        <f t="shared" ref="F5:F16" ca="1" si="1">AVERAGE(B5:E5)</f>
        <v>5.5555555555555552E-2</v>
      </c>
    </row>
    <row r="6" spans="1:6" s="2" customFormat="1" x14ac:dyDescent="0.3">
      <c r="A6" s="2" t="s">
        <v>6</v>
      </c>
      <c r="B6" s="9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6" t="str">
        <f t="shared" ca="1" si="0"/>
        <v/>
      </c>
      <c r="D7" s="6" t="str">
        <f t="shared" ca="1" si="0"/>
        <v/>
      </c>
      <c r="E7" s="6" t="str">
        <f t="shared" ca="1" si="0"/>
        <v/>
      </c>
      <c r="F7" s="8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0</v>
      </c>
      <c r="E8" s="6" t="str">
        <f t="shared" ca="1" si="0"/>
        <v/>
      </c>
      <c r="F8" s="8">
        <f t="shared" ca="1" si="1"/>
        <v>0.33333333333333331</v>
      </c>
    </row>
    <row r="9" spans="1:6" s="3" customFormat="1" x14ac:dyDescent="0.3">
      <c r="A9" s="4" t="s">
        <v>120</v>
      </c>
      <c r="B9" s="9">
        <v>0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</v>
      </c>
    </row>
    <row r="10" spans="1:6" s="2" customFormat="1" x14ac:dyDescent="0.3">
      <c r="A10" s="5" t="s">
        <v>121</v>
      </c>
      <c r="B10" s="9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6">
        <f t="shared" ca="1" si="0"/>
        <v>0</v>
      </c>
      <c r="D11" s="6">
        <f t="shared" ca="1" si="0"/>
        <v>0</v>
      </c>
      <c r="E11" s="6" t="str">
        <f t="shared" ca="1" si="0"/>
        <v/>
      </c>
      <c r="F11" s="8">
        <f t="shared" ca="1" si="1"/>
        <v>0.33333333333333331</v>
      </c>
    </row>
    <row r="12" spans="1:6" s="2" customFormat="1" x14ac:dyDescent="0.3">
      <c r="A12" s="5" t="s">
        <v>123</v>
      </c>
      <c r="B12" s="9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6" t="str">
        <f t="shared" ca="1" si="0"/>
        <v/>
      </c>
      <c r="D13" s="6" t="str">
        <f t="shared" ca="1" si="0"/>
        <v/>
      </c>
      <c r="E13" s="6" t="str">
        <f t="shared" ca="1" si="0"/>
        <v/>
      </c>
      <c r="F13" s="8">
        <f t="shared" ca="1" si="1"/>
        <v>1</v>
      </c>
    </row>
    <row r="14" spans="1:6" s="2" customFormat="1" x14ac:dyDescent="0.3">
      <c r="A14" s="5" t="s">
        <v>125</v>
      </c>
      <c r="B14" s="9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3" customFormat="1" x14ac:dyDescent="0.3">
      <c r="A15" s="4" t="s">
        <v>126</v>
      </c>
      <c r="B15" s="9">
        <v>0</v>
      </c>
      <c r="C15" s="6">
        <f t="shared" ca="1" si="0"/>
        <v>0</v>
      </c>
      <c r="D15" s="6">
        <f t="shared" ca="1" si="0"/>
        <v>0</v>
      </c>
      <c r="E15" s="6" t="str">
        <f t="shared" ca="1" si="0"/>
        <v/>
      </c>
      <c r="F15" s="8">
        <f t="shared" ca="1" si="1"/>
        <v>0</v>
      </c>
    </row>
    <row r="16" spans="1:6" s="2" customFormat="1" x14ac:dyDescent="0.3">
      <c r="A16" s="5" t="s">
        <v>7</v>
      </c>
      <c r="B16" s="9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3">
        <f ca="1">AVERAGE(F2:F16)</f>
        <v>0.29814814814814816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A22" sqref="A22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7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ValueSet/Medication Status Codes</v>
      </c>
      <c r="B5" s="4" t="s">
        <v>70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 SNOMEDCTDrugTherapyStatusCodes</v>
      </c>
      <c r="B7" s="4" t="s">
        <v>71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ValueSet/Medication usage category codes</v>
      </c>
      <c r="B9" s="4" t="s">
        <v>72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ValueSet/MedicationSnomedCodesAbsentUnknown</v>
      </c>
      <c r="B11" s="4" t="s">
        <v>73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ValueSet/Condition/Problem/DiagnosisCodes</v>
      </c>
      <c r="B15" s="4" t="s">
        <v>74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 SNOMEDCTAdditionalDosageInstructions</v>
      </c>
      <c r="B17" s="4" t="s">
        <v>75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ValueSet/SNOMEDCTMedicationAsNeededReasonCodes</v>
      </c>
      <c r="B19" s="4" t="s">
        <v>76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SNOMEDCTAnatomicalStructureForAdministrationSiteCodes</v>
      </c>
      <c r="B21" s="4" t="s">
        <v>77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 MedicineRouteOfAdministrationUvIps</v>
      </c>
      <c r="B23" s="4" t="s">
        <v>78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4" spans="1:7" s="2" customFormat="1" x14ac:dyDescent="0.3">
      <c r="A24" s="16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5" t="str">
        <f t="shared" si="0"/>
        <v>ValueSet/ SNOMEDCTAdministrationMethodCodes</v>
      </c>
      <c r="B25" s="4" t="s">
        <v>79</v>
      </c>
      <c r="C25" s="3" t="s">
        <v>4</v>
      </c>
      <c r="E25" s="15" t="b">
        <v>0</v>
      </c>
      <c r="F25" s="15" t="b">
        <v>0</v>
      </c>
      <c r="G25" s="7">
        <f t="shared" si="2"/>
        <v>0</v>
      </c>
    </row>
    <row r="26" spans="1:7" s="2" customFormat="1" x14ac:dyDescent="0.3">
      <c r="A26" s="16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5" t="str">
        <f t="shared" si="0"/>
        <v>ValueSet/ DoseAndRateType</v>
      </c>
      <c r="B27" s="4" t="s">
        <v>80</v>
      </c>
      <c r="C27" s="3" t="s">
        <v>4</v>
      </c>
      <c r="E27" s="15" t="b">
        <v>0</v>
      </c>
      <c r="F27" s="15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8" sqref="B18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ValueSet/MedicationSnomedCodesAbsentUnknown</v>
      </c>
      <c r="B5" s="4" t="s">
        <v>73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ValueSet/Medications - SNOMED CT IPS Free Set</v>
      </c>
      <c r="B7" s="4" t="s">
        <v>81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ValueSet/WHO ATC - IPS</v>
      </c>
      <c r="B9" s="4" t="s">
        <v>59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ValueSet/Absent or Unknown Medication - IPS</v>
      </c>
      <c r="B11" s="4" t="s">
        <v>82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ValueSet/Medication Status Codes</v>
      </c>
      <c r="B13" s="4" t="s">
        <v>70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ValueSet/MedicineDoseFormUvIps</v>
      </c>
      <c r="B15" s="4" t="s">
        <v>83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ValueSet/MedicineActiveSubstancesUvIps</v>
      </c>
      <c r="B17" s="4" t="s">
        <v>84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3" sqref="E2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 CommonLanguages</v>
      </c>
      <c r="B2" s="5" t="s">
        <v>85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ValueSet/ObservationCategoryCodes</v>
      </c>
      <c r="B5" s="4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CodeSystem/loinc.org</v>
      </c>
      <c r="B6" s="19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5" t="str">
        <f t="shared" si="0"/>
        <v>ValueSet/observation-codes</v>
      </c>
      <c r="B7" s="18" t="s">
        <v>87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ValueSet/ResourceType</v>
      </c>
      <c r="B9" s="4" t="s">
        <v>57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 DataAbsentReason</v>
      </c>
      <c r="B11" s="4" t="s">
        <v>89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 ObservationInterpretationCodes</v>
      </c>
      <c r="B13" s="4" t="s">
        <v>90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5" t="str">
        <f t="shared" si="0"/>
        <v>ValueSet/SNOMEDCTBodyStructures</v>
      </c>
      <c r="B15" s="4" t="s">
        <v>91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ValueSet/ObservationMethods</v>
      </c>
      <c r="B17" s="4" t="s">
        <v>92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 ObservationReferenceRangeMeaningCodes</v>
      </c>
      <c r="B19" s="4" t="s">
        <v>93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ObservationReferenceRangeAppliesToCodes</v>
      </c>
      <c r="B21" s="4" t="s">
        <v>94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CodeSystem/LOINCCodes</v>
      </c>
      <c r="B22" s="19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ValueSet/observation-codes</v>
      </c>
      <c r="B23" s="18" t="s">
        <v>87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CodeSystem/ObservationCategoryCodes</v>
      </c>
      <c r="B4" s="19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ValueSet/ObservationCategoryCodes</v>
      </c>
      <c r="B5" s="18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 xml:space="preserve">ValueSet/observation-category </v>
      </c>
      <c r="B7" s="4" t="s">
        <v>97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ValueSet/results-laboratory-observations-uv-ips</v>
      </c>
      <c r="B9" s="4" t="s">
        <v>98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ValueSet/resource-types</v>
      </c>
      <c r="B11" s="4" t="s">
        <v>100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CodeSystem/http://snomed.info/sct</v>
      </c>
      <c r="B12" s="22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ValueSet/ResultsCodedValuesLaboratoryUvIps</v>
      </c>
      <c r="B13" s="18" t="s">
        <v>101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CodeSystem/http://snomed.info/sct</v>
      </c>
      <c r="B14" s="21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ValueSet/Results Blood Group - SNOMED CT IPS Free Set</v>
      </c>
      <c r="B15" s="20" t="s">
        <v>102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 xml:space="preserve">CodeSystem/http://snomed.info/sct </v>
      </c>
      <c r="B16" s="22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ValueSet/Results Presence Absence - SNOMED CT IPS Free Se</v>
      </c>
      <c r="B17" s="18" t="s">
        <v>104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CodeSystem/http://snomed.info/sct</v>
      </c>
      <c r="B18" s="21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ValueSet/Results Microorganism - SNOMED CT IPS Free Set</v>
      </c>
      <c r="B19" s="4" t="s">
        <v>106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 DataAbsentReason</v>
      </c>
      <c r="B21" s="4" t="s">
        <v>89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ValueSet/ObservationInterpretationCodes</v>
      </c>
      <c r="B23" s="4" t="s">
        <v>108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  <row r="24" spans="1:7" s="2" customFormat="1" x14ac:dyDescent="0.3">
      <c r="A24" s="16" t="str">
        <f t="shared" si="0"/>
        <v>CodeSystem/http://snomed.info/sct</v>
      </c>
      <c r="B24" s="21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5" t="str">
        <f t="shared" si="0"/>
        <v>ValueSet/SNOMEDCTBodyStructures</v>
      </c>
      <c r="B25" s="3" t="s">
        <v>91</v>
      </c>
      <c r="C25" s="3" t="s">
        <v>4</v>
      </c>
      <c r="E25" s="15" t="b">
        <v>0</v>
      </c>
      <c r="F25" s="15" t="b">
        <v>0</v>
      </c>
      <c r="G25" s="11">
        <f t="shared" si="2"/>
        <v>0</v>
      </c>
    </row>
    <row r="26" spans="1:7" s="2" customFormat="1" x14ac:dyDescent="0.3">
      <c r="A26" s="16" t="str">
        <f t="shared" si="0"/>
        <v>CodeSystem/http://snomed.info/sct</v>
      </c>
      <c r="B26" s="21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5" t="str">
        <f t="shared" si="0"/>
        <v>ValueSet/ObservationMethods</v>
      </c>
      <c r="B27" s="4" t="s">
        <v>92</v>
      </c>
      <c r="C27" s="3" t="s">
        <v>4</v>
      </c>
      <c r="E27" s="15" t="b">
        <v>0</v>
      </c>
      <c r="F27" s="15" t="b">
        <v>0</v>
      </c>
      <c r="G27" s="11">
        <f t="shared" si="2"/>
        <v>0</v>
      </c>
    </row>
    <row r="28" spans="1:7" s="2" customFormat="1" x14ac:dyDescent="0.3">
      <c r="A28" s="16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5" t="str">
        <f t="shared" si="0"/>
        <v>ValueSet/ObservationReferenceRangeMeaningCodes</v>
      </c>
      <c r="B29" s="4" t="s">
        <v>110</v>
      </c>
      <c r="C29" s="3" t="s">
        <v>4</v>
      </c>
      <c r="E29" s="15" t="b">
        <v>0</v>
      </c>
      <c r="F29" s="15" t="b">
        <v>0</v>
      </c>
      <c r="G29" s="11">
        <f t="shared" si="2"/>
        <v>0</v>
      </c>
    </row>
    <row r="30" spans="1:7" s="2" customFormat="1" x14ac:dyDescent="0.3">
      <c r="A30" s="16" t="str">
        <f t="shared" si="0"/>
        <v>CodeSystem/http://snomed.info/sct</v>
      </c>
      <c r="B30" s="21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5" t="str">
        <f t="shared" si="0"/>
        <v>ValueSet/ ObservationReferenceRangeAppliesToCodes</v>
      </c>
      <c r="B31" s="4" t="s">
        <v>94</v>
      </c>
      <c r="C31" s="3" t="s">
        <v>4</v>
      </c>
      <c r="E31" s="15" t="b">
        <v>0</v>
      </c>
      <c r="F31" s="15" t="b">
        <v>0</v>
      </c>
      <c r="G31" s="11">
        <f t="shared" si="2"/>
        <v>0</v>
      </c>
    </row>
    <row r="32" spans="1:7" s="2" customFormat="1" x14ac:dyDescent="0.3">
      <c r="A32" s="16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5" t="str">
        <f t="shared" si="0"/>
        <v>ValueSet/ResourceType</v>
      </c>
      <c r="B33" s="4" t="s">
        <v>57</v>
      </c>
      <c r="C33" s="3" t="s">
        <v>4</v>
      </c>
      <c r="E33" s="15" t="b">
        <v>0</v>
      </c>
      <c r="F33" s="15" t="b">
        <v>0</v>
      </c>
      <c r="G33" s="11">
        <f t="shared" si="2"/>
        <v>0</v>
      </c>
    </row>
    <row r="34" spans="1:7" s="2" customFormat="1" x14ac:dyDescent="0.3">
      <c r="A34" s="16" t="str">
        <f t="shared" si="0"/>
        <v>CodeSystem/http://loinc.org OU ObservationCodes</v>
      </c>
      <c r="B34" s="21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5" t="str">
        <f t="shared" si="0"/>
        <v>ValueSet/ LOINCCodes OU http://loinc.org</v>
      </c>
      <c r="B35" s="18" t="s">
        <v>111</v>
      </c>
      <c r="C35" s="3" t="s">
        <v>4</v>
      </c>
      <c r="E35" s="15" t="b">
        <v>0</v>
      </c>
      <c r="F35" s="15" t="b">
        <v>0</v>
      </c>
      <c r="G35" s="11">
        <f t="shared" si="3"/>
        <v>0</v>
      </c>
    </row>
    <row r="36" spans="1:7" s="2" customFormat="1" x14ac:dyDescent="0.3">
      <c r="A36" s="16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5" t="str">
        <f t="shared" si="0"/>
        <v>ValueSet/ DataAbsentReason</v>
      </c>
      <c r="B37" s="4" t="s">
        <v>89</v>
      </c>
      <c r="C37" s="3" t="s">
        <v>4</v>
      </c>
      <c r="E37" s="15" t="b">
        <v>0</v>
      </c>
      <c r="F37" s="15" t="b">
        <v>0</v>
      </c>
      <c r="G37" s="11">
        <f t="shared" si="3"/>
        <v>0</v>
      </c>
    </row>
    <row r="38" spans="1:7" s="2" customFormat="1" x14ac:dyDescent="0.3">
      <c r="A38" s="16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5" t="str">
        <f t="shared" si="0"/>
        <v>ValueSet/ObservationInterpretationCodes</v>
      </c>
      <c r="B39" s="4" t="s">
        <v>108</v>
      </c>
      <c r="C39" s="3" t="s">
        <v>4</v>
      </c>
      <c r="E39" s="15" t="b">
        <v>0</v>
      </c>
      <c r="F39" s="15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B29" sqref="B2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ValueSet/SpecimenStatus</v>
      </c>
      <c r="B5" s="4" t="s">
        <v>127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CodeSystem/http://snomed.info/sct</v>
      </c>
      <c r="B6" s="21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ValueSet/ResultsSpecimenTypeUvIps</v>
      </c>
      <c r="B7" s="4" t="s">
        <v>128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CodeSystem/http://snomed.info/sct</v>
      </c>
      <c r="B8" s="21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ValueSet/Results Specimen Type - SNOMED CT IPS Free Set</v>
      </c>
      <c r="B9" s="4" t="s">
        <v>129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ValueSet/ResourceType</v>
      </c>
      <c r="B11" s="4" t="s">
        <v>57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ValueSet/FHIRSpecimenCollectionMethod</v>
      </c>
      <c r="B13" s="4" t="s">
        <v>130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CodeSystem/http://snomed.info/sct</v>
      </c>
      <c r="B14" s="21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ValueSet/BodySiteUvIps</v>
      </c>
      <c r="B15" s="4" t="s">
        <v>131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ValueSet/Hl7VSRelevantClincialInformation</v>
      </c>
      <c r="B17" s="4" t="s">
        <v>132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ValueSet/SpecimenProcessingProcedure</v>
      </c>
      <c r="B19" s="4" t="s">
        <v>134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CodeSystem/http://snomed.info/sct</v>
      </c>
      <c r="B20" s="21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ValueSet/SpecimenContainerType</v>
      </c>
      <c r="B21" s="4" t="s">
        <v>136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 Hl7VSAdditivePreservative</v>
      </c>
      <c r="B23" s="4" t="s">
        <v>137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  <row r="24" spans="1:7" s="2" customFormat="1" x14ac:dyDescent="0.3">
      <c r="A24" s="16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5" t="str">
        <f t="shared" si="2"/>
        <v>ValueSet/Hl7VSSpecimenCondition</v>
      </c>
      <c r="B25" s="4" t="s">
        <v>139</v>
      </c>
      <c r="C25" s="3" t="s">
        <v>4</v>
      </c>
      <c r="E25" s="15" t="b">
        <v>0</v>
      </c>
      <c r="F25" s="15" t="b">
        <v>0</v>
      </c>
      <c r="G25" s="11">
        <f t="shared" si="3"/>
        <v>0</v>
      </c>
    </row>
    <row r="26" spans="1:7" s="2" customFormat="1" x14ac:dyDescent="0.3">
      <c r="A26" s="16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5" t="str">
        <f t="shared" si="2"/>
        <v>ValueSet/</v>
      </c>
      <c r="C27" s="3" t="s">
        <v>4</v>
      </c>
      <c r="E27" s="15" t="b">
        <v>0</v>
      </c>
      <c r="F27" s="15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5" sqref="C2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5" activeCellId="6" sqref="G2 G4 G6 G8 G10 G13 G1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5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CodeSystem/patient-contactrelationship</v>
      </c>
      <c r="B10" s="2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 t="shared" si="0"/>
        <v>ValueSet/patient-contactrelationship</v>
      </c>
      <c r="B11" s="3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CodeSystem/ietf-bcp-47</v>
      </c>
      <c r="B13" s="4" t="s">
        <v>24</v>
      </c>
      <c r="C13" s="3" t="s">
        <v>3</v>
      </c>
      <c r="D13" s="3" t="s">
        <v>23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 t="shared" si="0"/>
        <v>CodeSystem/link-type</v>
      </c>
      <c r="B15" s="3" t="s">
        <v>25</v>
      </c>
      <c r="C15" s="3" t="s">
        <v>3</v>
      </c>
      <c r="D15" s="3" t="s">
        <v>26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0" sqref="D10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4" sqref="F1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5" t="b">
        <v>0</v>
      </c>
      <c r="F11" s="15" t="b">
        <v>0</v>
      </c>
      <c r="G11" s="17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0</v>
      </c>
      <c r="G14" s="10">
        <f t="shared" ref="G14" si="2">COUNTIF(E14:F14,TRUE)/COLUMNS(E14:F14)</f>
        <v>0.5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38</v>
      </c>
      <c r="C4" s="4" t="s">
        <v>4</v>
      </c>
      <c r="D4" s="4" t="s">
        <v>40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39</v>
      </c>
      <c r="C5" s="5" t="s">
        <v>3</v>
      </c>
      <c r="D5" s="5" t="s">
        <v>40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41</v>
      </c>
      <c r="C6" s="4" t="s">
        <v>4</v>
      </c>
      <c r="D6" s="4" t="s">
        <v>42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A22" sqref="A22:XFD22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1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3" t="s">
        <v>4</v>
      </c>
      <c r="D3" s="4"/>
      <c r="E3" s="14" t="b">
        <v>0</v>
      </c>
      <c r="F3" s="14" t="b">
        <v>0</v>
      </c>
      <c r="G3" s="7">
        <f t="shared" ref="G3:G21" si="1">COUNTIF(E3:F3,TRUE)/COLUMNS(E3:F3)</f>
        <v>0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5" t="str">
        <f t="shared" si="0"/>
        <v>ValueSet/AllergyIntoleranceClinicalStatusCodes</v>
      </c>
      <c r="B5" s="4" t="s">
        <v>46</v>
      </c>
      <c r="C5" s="4" t="s">
        <v>4</v>
      </c>
      <c r="D5" s="4"/>
      <c r="E5" s="14" t="b">
        <v>1</v>
      </c>
      <c r="F5" s="14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5" t="str">
        <f t="shared" si="0"/>
        <v>ValueSet/AllergyIntoleranceVerificationStatusCodes</v>
      </c>
      <c r="B7" s="4" t="s">
        <v>47</v>
      </c>
      <c r="C7" s="3" t="s">
        <v>4</v>
      </c>
      <c r="E7" s="14" t="b">
        <v>1</v>
      </c>
      <c r="F7" s="14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5" t="str">
        <f t="shared" si="0"/>
        <v>ValueSet/AllergyIntoleranceType</v>
      </c>
      <c r="B9" s="4" t="s">
        <v>48</v>
      </c>
      <c r="C9" s="3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5" t="str">
        <f t="shared" si="0"/>
        <v>ValueSet/AllergyIntoleranceCategory</v>
      </c>
      <c r="B11" s="4" t="s">
        <v>49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5" t="str">
        <f t="shared" si="0"/>
        <v>ValueSet/AllergyIntoleranceCriticality</v>
      </c>
      <c r="B13" s="4" t="s">
        <v>50</v>
      </c>
      <c r="C13" s="3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1</v>
      </c>
      <c r="F14" s="5" t="b">
        <v>0</v>
      </c>
      <c r="G14" s="10">
        <f t="shared" si="1"/>
        <v>0.5</v>
      </c>
    </row>
    <row r="15" spans="1:7" s="3" customFormat="1" x14ac:dyDescent="0.3">
      <c r="A15" s="15" t="str">
        <f t="shared" si="0"/>
        <v>ValueSet/AllergyIntoleranceUvIps</v>
      </c>
      <c r="B15" s="4" t="s">
        <v>51</v>
      </c>
      <c r="C15" s="3" t="s">
        <v>4</v>
      </c>
      <c r="E15" s="14" t="b">
        <v>1</v>
      </c>
      <c r="F15" s="14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38" s="3" customFormat="1" x14ac:dyDescent="0.3">
      <c r="A17" s="15" t="str">
        <f t="shared" si="0"/>
        <v>ValueSet/Allergy Intolerance - SNOMED CT IPS Free Set</v>
      </c>
      <c r="B17" s="14" t="s">
        <v>58</v>
      </c>
      <c r="C17" s="3" t="s">
        <v>4</v>
      </c>
      <c r="E17" s="14" t="b">
        <v>1</v>
      </c>
      <c r="F17" s="14" t="b">
        <v>0</v>
      </c>
      <c r="G17" s="7">
        <f t="shared" si="1"/>
        <v>0.5</v>
      </c>
    </row>
    <row r="18" spans="1:3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38" s="3" customFormat="1" x14ac:dyDescent="0.3">
      <c r="A19" s="15" t="str">
        <f t="shared" si="0"/>
        <v>ValueSet/WHO ATC - IPS</v>
      </c>
      <c r="B19" s="4" t="s">
        <v>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3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38" s="3" customFormat="1" x14ac:dyDescent="0.3">
      <c r="A21" s="15" t="str">
        <f t="shared" si="0"/>
        <v>ValueSet/Absent or Unknown Allergies - IPS</v>
      </c>
      <c r="B21" s="3" t="s">
        <v>60</v>
      </c>
      <c r="C21" s="3" t="s">
        <v>4</v>
      </c>
      <c r="E21" s="14" t="b">
        <v>0</v>
      </c>
      <c r="F21" s="14" t="b">
        <v>0</v>
      </c>
      <c r="G21" s="7">
        <f t="shared" si="1"/>
        <v>0</v>
      </c>
    </row>
    <row r="22" spans="1:3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7" sqref="A27"/>
    </sheetView>
  </sheetViews>
  <sheetFormatPr defaultColWidth="8.88671875" defaultRowHeight="14.4" x14ac:dyDescent="0.3"/>
  <cols>
    <col min="1" max="1" width="44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ValueSet/ImmunizationStatusReasonCodes</v>
      </c>
      <c r="B5" s="4" t="s">
        <v>53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ValueSet/Vaccines - SNOMED CT IPS Free Set</v>
      </c>
      <c r="B7" s="4" t="s">
        <v>54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ValueSet/Vaccines WHO ATC - IPS</v>
      </c>
      <c r="B9" s="4" t="s">
        <v>55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ValueSet/Absent or Unknown Immunization - IPS</v>
      </c>
      <c r="B11" s="4" t="s">
        <v>56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6" spans="1:7" x14ac:dyDescent="0.3">
      <c r="A26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5" t="str">
        <f t="shared" si="0"/>
        <v>ValueSet/ConditionClinicalStatusCodes</v>
      </c>
      <c r="B5" s="4" t="s">
        <v>61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5" t="str">
        <f t="shared" si="0"/>
        <v>ValueSet/ConditionVerificationStatus</v>
      </c>
      <c r="B7" s="4" t="s">
        <v>62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5" t="str">
        <f t="shared" si="0"/>
        <v>ValueSet/ ProblemTypeUvIps</v>
      </c>
      <c r="B9" s="4" t="s">
        <v>63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5" t="str">
        <f t="shared" si="0"/>
        <v>ValueSet/Problem Type (LOINC)</v>
      </c>
      <c r="B11" s="4" t="s">
        <v>64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5" t="str">
        <f t="shared" si="0"/>
        <v>ValueSet/Condition/DiagnosisSeverity</v>
      </c>
      <c r="B13" s="4" t="s">
        <v>65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5" t="str">
        <f t="shared" si="0"/>
        <v>ValueSet/Problem Severity - IPS</v>
      </c>
      <c r="B15" s="4" t="s">
        <v>66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5" t="str">
        <f t="shared" si="0"/>
        <v>ValueSet/ProblemsSnomedAbsentUnknownUvIps</v>
      </c>
      <c r="B17" s="4" t="s">
        <v>67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5" t="str">
        <f t="shared" si="0"/>
        <v>ValueSet/Problems - SNOMED CT IPS Free Set</v>
      </c>
      <c r="B19" s="4" t="s">
        <v>68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5" t="str">
        <f t="shared" si="0"/>
        <v>ValueSet/Absent or Unknown Problems - IPS</v>
      </c>
      <c r="B21" s="4" t="s">
        <v>69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2023-06-02T19:23:11Z</dcterms:modified>
</cp:coreProperties>
</file>