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lusegun\Documents\GitHub\ips-brasil-documentos\Gestão do Projeto\Indicadores\"/>
    </mc:Choice>
  </mc:AlternateContent>
  <bookViews>
    <workbookView xWindow="0" yWindow="756" windowWidth="29040" windowHeight="15720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ergy Intolerance (IPS)" sheetId="15" r:id="rId7"/>
    <sheet name="Immunization" sheetId="16" r:id="rId8"/>
    <sheet name="Condition (IPS)" sheetId="17" r:id="rId9"/>
    <sheet name="Medication Statement (IPS)" sheetId="7" r:id="rId10"/>
    <sheet name="Medication (IPS)" sheetId="18" r:id="rId11"/>
    <sheet name="Observation Results (IPS)" sheetId="8" r:id="rId12"/>
    <sheet name="ObservationResultLaboratory IPS" sheetId="9" r:id="rId13"/>
    <sheet name="Specimen (IPS)" sheetId="10" r:id="rId14"/>
    <sheet name="Composition (IPS)" sheetId="11" r:id="rId15"/>
    <sheet name="Bundle - IPS" sheetId="12" r:id="rId16"/>
    <sheet name="IPS Server Capability Statement" sheetId="13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9" l="1"/>
  <c r="A39" i="9"/>
  <c r="G38" i="9"/>
  <c r="A38" i="9"/>
  <c r="G37" i="9"/>
  <c r="A37" i="9"/>
  <c r="G36" i="9"/>
  <c r="A36" i="9"/>
  <c r="G35" i="9"/>
  <c r="A35" i="9"/>
  <c r="G34" i="9"/>
  <c r="A34" i="9"/>
  <c r="G33" i="9"/>
  <c r="A33" i="9"/>
  <c r="G32" i="9"/>
  <c r="A32" i="9"/>
  <c r="G31" i="9"/>
  <c r="A31" i="9"/>
  <c r="G30" i="9"/>
  <c r="A30" i="9"/>
  <c r="G29" i="9"/>
  <c r="A29" i="9"/>
  <c r="G28" i="9"/>
  <c r="A28" i="9"/>
  <c r="G27" i="9"/>
  <c r="A27" i="9"/>
  <c r="G26" i="9"/>
  <c r="A26" i="9"/>
  <c r="G25" i="9"/>
  <c r="A25" i="9"/>
  <c r="G24" i="9"/>
  <c r="A24" i="9"/>
  <c r="G27" i="7"/>
  <c r="A27" i="7"/>
  <c r="G26" i="7"/>
  <c r="A26" i="7"/>
  <c r="G25" i="7"/>
  <c r="A25" i="7"/>
  <c r="G24" i="7"/>
  <c r="A24" i="7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" i="16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8" i="16"/>
  <c r="G7" i="17"/>
  <c r="G6" i="17"/>
  <c r="G5" i="17"/>
  <c r="G4" i="17"/>
  <c r="G3" i="17"/>
  <c r="G2" i="17"/>
  <c r="G7" i="16"/>
  <c r="G6" i="16"/>
  <c r="G5" i="16"/>
  <c r="G4" i="16"/>
  <c r="G3" i="16"/>
  <c r="G2" i="16"/>
  <c r="G7" i="15"/>
  <c r="G6" i="15"/>
  <c r="G5" i="15"/>
  <c r="G4" i="15"/>
  <c r="G3" i="15"/>
  <c r="G2" i="15"/>
  <c r="G7" i="8"/>
  <c r="G6" i="8"/>
  <c r="G5" i="8"/>
  <c r="G4" i="8"/>
  <c r="G3" i="8"/>
  <c r="G2" i="8"/>
  <c r="G7" i="7"/>
  <c r="G6" i="7"/>
  <c r="G5" i="7"/>
  <c r="G4" i="7"/>
  <c r="G3" i="7"/>
  <c r="G2" i="7"/>
  <c r="G7" i="6"/>
  <c r="G6" i="6"/>
  <c r="G5" i="6"/>
  <c r="G4" i="6"/>
  <c r="G3" i="6"/>
  <c r="G2" i="6"/>
  <c r="D4" i="1" l="1"/>
  <c r="C4" i="1"/>
  <c r="F4" i="1" s="1"/>
  <c r="G6" i="5"/>
  <c r="A6" i="5"/>
  <c r="A5" i="5"/>
  <c r="A4" i="5"/>
  <c r="G5" i="5"/>
  <c r="G4" i="5"/>
  <c r="G3" i="5"/>
  <c r="A3" i="5"/>
  <c r="G2" i="5"/>
  <c r="A2" i="5"/>
  <c r="G14" i="4"/>
  <c r="A14" i="4"/>
  <c r="G13" i="4"/>
  <c r="A13" i="4"/>
  <c r="A12" i="4"/>
  <c r="G12" i="4"/>
  <c r="G11" i="4"/>
  <c r="A11" i="4"/>
  <c r="G10" i="4"/>
  <c r="A10" i="4"/>
  <c r="G9" i="4"/>
  <c r="A9" i="4"/>
  <c r="G8" i="4"/>
  <c r="A8" i="4"/>
  <c r="G7" i="4"/>
  <c r="A7" i="4"/>
  <c r="G6" i="4"/>
  <c r="A6" i="4"/>
  <c r="G5" i="4"/>
  <c r="A5" i="4"/>
  <c r="G4" i="4"/>
  <c r="A4" i="4"/>
  <c r="G3" i="4"/>
  <c r="A3" i="4"/>
  <c r="G2" i="4"/>
  <c r="A2" i="4"/>
  <c r="D3" i="1"/>
  <c r="C3" i="1"/>
  <c r="F3" i="1" s="1"/>
  <c r="G7" i="3"/>
  <c r="A7" i="3"/>
  <c r="G6" i="3"/>
  <c r="A6" i="3"/>
  <c r="A4" i="3"/>
  <c r="A5" i="3"/>
  <c r="G5" i="3"/>
  <c r="G4" i="3"/>
  <c r="G3" i="3"/>
  <c r="A3" i="3"/>
  <c r="G2" i="3"/>
  <c r="A2" i="3"/>
  <c r="D2" i="1"/>
  <c r="C2" i="1"/>
  <c r="A15" i="2"/>
  <c r="A14" i="2"/>
  <c r="A12" i="2"/>
  <c r="A11" i="2"/>
  <c r="A10" i="2"/>
  <c r="A9" i="2"/>
  <c r="A8" i="2"/>
  <c r="A7" i="2"/>
  <c r="A6" i="2"/>
  <c r="A5" i="2"/>
  <c r="A4" i="2"/>
  <c r="A3" i="2"/>
  <c r="A2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A13" i="2"/>
  <c r="F2" i="1" l="1"/>
</calcChain>
</file>

<file path=xl/sharedStrings.xml><?xml version="1.0" encoding="utf-8"?>
<sst xmlns="http://schemas.openxmlformats.org/spreadsheetml/2006/main" count="681" uniqueCount="128">
  <si>
    <t>Artefato</t>
  </si>
  <si>
    <t>TOTAL</t>
  </si>
  <si>
    <t>Perfil</t>
  </si>
  <si>
    <t>CodeSystem</t>
  </si>
  <si>
    <t>ValueSet</t>
  </si>
  <si>
    <t>ConceptMap</t>
  </si>
  <si>
    <t>RelatedPerson</t>
  </si>
  <si>
    <t>Patient (IPS)</t>
  </si>
  <si>
    <t>Organization (IPS)</t>
  </si>
  <si>
    <t>Practitioner (IPS)</t>
  </si>
  <si>
    <t>PractitionerRole (IPS)</t>
  </si>
  <si>
    <t>Allergy Intolerance (IPS)</t>
  </si>
  <si>
    <t>Immunization (IPS)</t>
  </si>
  <si>
    <t>Condition (IPS)</t>
  </si>
  <si>
    <t>Medication Statement (IPS)</t>
  </si>
  <si>
    <t>Medication (IPS)</t>
  </si>
  <si>
    <t>Observation Results (IPS)</t>
  </si>
  <si>
    <t>Observation Results: laboratory (IPS)</t>
  </si>
  <si>
    <t>Specimen (IPS)</t>
  </si>
  <si>
    <t>Composition (IPS)</t>
  </si>
  <si>
    <t>Bundle - IPS</t>
  </si>
  <si>
    <t>IPS Server Capability Statement</t>
  </si>
  <si>
    <t>Resource</t>
  </si>
  <si>
    <t>Nome</t>
  </si>
  <si>
    <t>Criado</t>
  </si>
  <si>
    <t>Traduzido</t>
  </si>
  <si>
    <t>name-use</t>
  </si>
  <si>
    <t>marital-status</t>
  </si>
  <si>
    <t>Estado civil</t>
  </si>
  <si>
    <t>Uso do nome</t>
  </si>
  <si>
    <t>administrative-gender</t>
  </si>
  <si>
    <t>Gênero administrativo</t>
  </si>
  <si>
    <t>BRSexo</t>
  </si>
  <si>
    <t>BRSexo-1.0</t>
  </si>
  <si>
    <t>patient-contactrelationship</t>
  </si>
  <si>
    <t>Contato relacionamento</t>
  </si>
  <si>
    <t>languages</t>
  </si>
  <si>
    <t>Idiomas</t>
  </si>
  <si>
    <t>ietf-bcp-47</t>
  </si>
  <si>
    <t>link-type</t>
  </si>
  <si>
    <t>Tipo de vínculo entre prontuários</t>
  </si>
  <si>
    <t>URL</t>
  </si>
  <si>
    <t>organization-type</t>
  </si>
  <si>
    <t>Tipo de organização</t>
  </si>
  <si>
    <t>BRTipoEstabelecimento</t>
  </si>
  <si>
    <t>Tipo de estabelecimento</t>
  </si>
  <si>
    <t>Qualificações canônicas</t>
  </si>
  <si>
    <t>BRCBO</t>
  </si>
  <si>
    <t>v2-0360|2.7</t>
  </si>
  <si>
    <t>v2-2.7-0360</t>
  </si>
  <si>
    <t>Classificação Brasileira de Ocupações (Saúde)</t>
  </si>
  <si>
    <t>BRCBO-1.0</t>
  </si>
  <si>
    <t>healthcare-professional-roles-uv-ips</t>
  </si>
  <si>
    <t>2.16.840.1.113883.2.9.6.2.7</t>
  </si>
  <si>
    <t>Ocupações conforme ICSO</t>
  </si>
  <si>
    <t>c80-practice-codes</t>
  </si>
  <si>
    <t>Especialidade clínica no canônico</t>
  </si>
  <si>
    <t>CodeSystem/</t>
  </si>
  <si>
    <t>ValueSet/</t>
  </si>
  <si>
    <t>CommonLanguages</t>
  </si>
  <si>
    <t>AllergyIntoleranceClinicalStatusCodes</t>
  </si>
  <si>
    <t>AllergyIntoleranceVerificationStatusCodes</t>
  </si>
  <si>
    <t>AllergyIntoleranceType</t>
  </si>
  <si>
    <t>AllergyIntoleranceCategory</t>
  </si>
  <si>
    <t>AllergyIntoleranceCriticality</t>
  </si>
  <si>
    <t>AllergyIntoleranceUvIps</t>
  </si>
  <si>
    <t>ImmunizationStatusCodes</t>
  </si>
  <si>
    <t>ImmunizationStatusReasonCodes</t>
  </si>
  <si>
    <t>Vaccines - SNOMED CT IPS Free Set</t>
  </si>
  <si>
    <t>Vaccines WHO ATC - IPS</t>
  </si>
  <si>
    <t>Absent or Unknown Immunization - IPS</t>
  </si>
  <si>
    <t>ResourceType</t>
  </si>
  <si>
    <t>Allergy Intolerance - SNOMED CT IPS Free Set</t>
  </si>
  <si>
    <t>WHO ATC - IPS</t>
  </si>
  <si>
    <t>Absent or Unknown Allergies - IPS</t>
  </si>
  <si>
    <t>ConditionClinicalStatusCodes</t>
  </si>
  <si>
    <t>ConditionVerificationStatus</t>
  </si>
  <si>
    <t xml:space="preserve"> ProblemTypeUvIps</t>
  </si>
  <si>
    <t>Problem Type (LOINC)</t>
  </si>
  <si>
    <t>Condition/DiagnosisSeverity</t>
  </si>
  <si>
    <t>Problem Severity - IPS</t>
  </si>
  <si>
    <t>ProblemsSnomedAbsentUnknownUvIps</t>
  </si>
  <si>
    <t>Problems - SNOMED CT IPS Free Set</t>
  </si>
  <si>
    <t>Absent or Unknown Problems - IPS</t>
  </si>
  <si>
    <t>Medication Status Codes</t>
  </si>
  <si>
    <t xml:space="preserve"> SNOMEDCTDrugTherapyStatusCodes</t>
  </si>
  <si>
    <t>Medication usage category codes</t>
  </si>
  <si>
    <t>MedicationSnomedCodesAbsentUnknown</t>
  </si>
  <si>
    <t>Condition/Problem/DiagnosisCodes</t>
  </si>
  <si>
    <t xml:space="preserve"> SNOMEDCTAdditionalDosageInstructions</t>
  </si>
  <si>
    <t>SNOMEDCTMedicationAsNeededReasonCodes</t>
  </si>
  <si>
    <t xml:space="preserve"> SNOMEDCTAnatomicalStructureForAdministrationSiteCodes</t>
  </si>
  <si>
    <t xml:space="preserve"> MedicineRouteOfAdministrationUvIps</t>
  </si>
  <si>
    <t xml:space="preserve"> SNOMEDCTAdministrationMethodCodes</t>
  </si>
  <si>
    <t xml:space="preserve"> DoseAndRateType</t>
  </si>
  <si>
    <t>Medications - SNOMED CT IPS Free Set</t>
  </si>
  <si>
    <t>Absent or Unknown Medication - IPS</t>
  </si>
  <si>
    <t>MedicineDoseFormUvIps</t>
  </si>
  <si>
    <t>MedicineActiveSubstancesUvIps</t>
  </si>
  <si>
    <t xml:space="preserve"> CommonLanguages</t>
  </si>
  <si>
    <t>ObservationCategoryCodes</t>
  </si>
  <si>
    <t>observation-codes</t>
  </si>
  <si>
    <t>loinc.org</t>
  </si>
  <si>
    <t xml:space="preserve"> DataAbsentReason</t>
  </si>
  <si>
    <t xml:space="preserve"> ObservationInterpretationCodes</t>
  </si>
  <si>
    <t>SNOMEDCTBodyStructures</t>
  </si>
  <si>
    <t>ObservationMethods</t>
  </si>
  <si>
    <t xml:space="preserve"> ObservationReferenceRangeMeaningCodes</t>
  </si>
  <si>
    <t xml:space="preserve"> ObservationReferenceRangeAppliesToCodes</t>
  </si>
  <si>
    <t>LOINCCodes</t>
  </si>
  <si>
    <t>observation-category</t>
  </si>
  <si>
    <t xml:space="preserve">observation-category </t>
  </si>
  <si>
    <t>results-laboratory-observations-uv-ips</t>
  </si>
  <si>
    <t>LOINC.ORG</t>
  </si>
  <si>
    <t>resource-types</t>
  </si>
  <si>
    <t>ResultsCodedValuesLaboratoryUvIps</t>
  </si>
  <si>
    <t>Results Blood Group - SNOMED CT IPS Free Set</t>
  </si>
  <si>
    <t>http://snomed.info/sct</t>
  </si>
  <si>
    <t>Results Presence Absence - SNOMED CT IPS Free Se</t>
  </si>
  <si>
    <t xml:space="preserve">http://snomed.info/sct </t>
  </si>
  <si>
    <t>Results Microorganism - SNOMED CT IPS Free Set</t>
  </si>
  <si>
    <t>DataAbsentReason</t>
  </si>
  <si>
    <t>ObservationInterpretationCodes</t>
  </si>
  <si>
    <t xml:space="preserve"> v3.ObservationInterpretation</t>
  </si>
  <si>
    <t>ObservationReferenceRangeMeaningCodes</t>
  </si>
  <si>
    <t xml:space="preserve"> LOINCCodes OU http://loinc.org</t>
  </si>
  <si>
    <t>http://loinc.org OU ObservationCodes</t>
  </si>
  <si>
    <t>v3.ObservationInterpretation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</si>
</sst>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9" fontId="1" fillId="3" borderId="0" xfId="2" applyNumberFormat="1"/>
    <xf numFmtId="9" fontId="1" fillId="4" borderId="0" xfId="3" applyNumberFormat="1"/>
    <xf numFmtId="9" fontId="0" fillId="4" borderId="0" xfId="3" applyNumberFormat="1" applyFon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0" borderId="0" xfId="0" quotePrefix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4" fillId="4" borderId="0" xfId="3" applyFont="1"/>
    <xf numFmtId="0" fontId="4" fillId="3" borderId="0" xfId="2" applyFont="1"/>
    <xf numFmtId="0" fontId="3" fillId="4" borderId="0" xfId="4" applyFill="1"/>
    <xf numFmtId="0" fontId="3" fillId="3" borderId="0" xfId="4" applyFill="1"/>
    <xf numFmtId="0" fontId="5" fillId="3" borderId="0" xfId="4" applyFont="1" applyFill="1"/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16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15</xdr:row>
      <xdr:rowOff>0</xdr:rowOff>
    </xdr:from>
    <xdr:to>
      <xdr:col>0</xdr:col>
      <xdr:colOff>171450</xdr:colOff>
      <xdr:row>16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16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15</xdr:row>
      <xdr:rowOff>0</xdr:rowOff>
    </xdr:from>
    <xdr:to>
      <xdr:col>0</xdr:col>
      <xdr:colOff>171450</xdr:colOff>
      <xdr:row>16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17</xdr:row>
      <xdr:rowOff>0</xdr:rowOff>
    </xdr:from>
    <xdr:to>
      <xdr:col>0</xdr:col>
      <xdr:colOff>605002</xdr:colOff>
      <xdr:row>18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18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17</xdr:row>
      <xdr:rowOff>0</xdr:rowOff>
    </xdr:from>
    <xdr:to>
      <xdr:col>0</xdr:col>
      <xdr:colOff>171450</xdr:colOff>
      <xdr:row>18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PractitionerRole-uv-ips.html" TargetMode="External"/><Relationship Id="rId13" Type="http://schemas.openxmlformats.org/officeDocument/2006/relationships/hyperlink" Target="https://build.fhir.org/ig/HL7/fhir-ips/StructureDefinition-Immunization-uv-ips.html" TargetMode="External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-uv-ips.html" TargetMode="External"/><Relationship Id="rId12" Type="http://schemas.openxmlformats.org/officeDocument/2006/relationships/hyperlink" Target="https://build.fhir.org/ig/HL7/fhir-ips/StructureDefinition-AllergyIntolerance-uv-ips.html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s://build.fhir.org/ig/HL7/fhir-ips/StructureDefinition-Medication-uv-ips.html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Organization-uv-ips.html" TargetMode="External"/><Relationship Id="rId11" Type="http://schemas.openxmlformats.org/officeDocument/2006/relationships/hyperlink" Target="https://build.fhir.org/ig/HL7/fhir-ips/StructureDefinition-Composition-uv-ips.html" TargetMode="External"/><Relationship Id="rId5" Type="http://schemas.openxmlformats.org/officeDocument/2006/relationships/hyperlink" Target="https://build.fhir.org/ig/HL7/fhir-ips/StructureDefinition-Patient-uv-ips.html" TargetMode="External"/><Relationship Id="rId15" Type="http://schemas.openxmlformats.org/officeDocument/2006/relationships/hyperlink" Target="https://build.fhir.org/ig/HL7/fhir-ips/StructureDefinition-Specimen-uv-ips.html" TargetMode="External"/><Relationship Id="rId10" Type="http://schemas.openxmlformats.org/officeDocument/2006/relationships/hyperlink" Target="https://build.fhir.org/ig/HL7/fhir-ips/StructureDefinition-Bundle-uv-ips.html" TargetMode="External"/><Relationship Id="rId4" Type="http://schemas.openxmlformats.org/officeDocument/2006/relationships/hyperlink" Target="https://build.fhir.org/ig/HL7/fhir-ips/StructureDefinition-Observation-results-laboratory-uv-ips.html" TargetMode="External"/><Relationship Id="rId9" Type="http://schemas.openxmlformats.org/officeDocument/2006/relationships/hyperlink" Target="https://build.fhir.org/ig/HL7/fhir-ips/CapabilityStatement-ips-server.html" TargetMode="External"/><Relationship Id="rId14" Type="http://schemas.openxmlformats.org/officeDocument/2006/relationships/hyperlink" Target="https://build.fhir.org/ig/HL7/fhir-ips/StructureDefinition-MedicationStatement-uv-ips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loinc.org/" TargetMode="External"/><Relationship Id="rId3" Type="http://schemas.openxmlformats.org/officeDocument/2006/relationships/hyperlink" Target="http://snomed.info/sct" TargetMode="External"/><Relationship Id="rId7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nomed.info/sct" TargetMode="External"/><Relationship Id="rId6" Type="http://schemas.openxmlformats.org/officeDocument/2006/relationships/hyperlink" Target="http://snomed.info/sct" TargetMode="External"/><Relationship Id="rId5" Type="http://schemas.openxmlformats.org/officeDocument/2006/relationships/hyperlink" Target="http://snomed.info/sct" TargetMode="External"/><Relationship Id="rId4" Type="http://schemas.openxmlformats.org/officeDocument/2006/relationships/hyperlink" Target="http://snomed.info/s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zoomScale="120" zoomScaleNormal="120" workbookViewId="0">
      <selection activeCell="E21" sqref="E21"/>
    </sheetView>
  </sheetViews>
  <sheetFormatPr defaultColWidth="8.77734375" defaultRowHeight="14.4" x14ac:dyDescent="0.3"/>
  <cols>
    <col min="1" max="1" width="47.7773437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6" s="1" customForma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s="2" customFormat="1" x14ac:dyDescent="0.3">
      <c r="A2" s="5" t="s">
        <v>7</v>
      </c>
      <c r="B2" s="8">
        <v>1</v>
      </c>
      <c r="C2" s="6" t="e">
        <f>COUNTIFS(Patient!C:C, Sumario!C1,Patient!E:E,"TRUE",Patient!F:F,"TRUE")/(COUNTIFS(Patient!C:C, Sumario!C1,Patient!E:E,"TRUE",Patient!F:F,"TRUE")+COUNTIFS(Patient!C:C, Sumario!C1,Patient!E:E,"FALSE",Patient!F:F,"FALSE"))</f>
        <v>#DIV/0!</v>
      </c>
      <c r="D2" s="6" t="e">
        <f>COUNTIFS(Patient!C:C, Sumario!D1,Patient!E:E,"TRUE",Patient!F:F,"TRUE")/(COUNTIFS(Patient!C:C, Sumario!D1,Patient!E:E,"TRUE",Patient!F:F,"TRUE")+COUNTIFS(Patient!C:C, Sumario!D1,Patient!E:E,"FALSE",Patient!F:F,"FALSE"))</f>
        <v>#DIV/0!</v>
      </c>
      <c r="E2" s="6">
        <v>1</v>
      </c>
      <c r="F2" s="8" t="e">
        <f>AVERAGE(B2:E2)</f>
        <v>#DIV/0!</v>
      </c>
    </row>
    <row r="3" spans="1:6" s="3" customFormat="1" x14ac:dyDescent="0.3">
      <c r="A3" s="4" t="s">
        <v>8</v>
      </c>
      <c r="B3" s="9">
        <v>1</v>
      </c>
      <c r="C3" s="4" t="e">
        <f>COUNTIFS(Organization!$C:$C, Sumario!C1,Organization!$E:$E,"TRUE",Organization!$F:$F,"TRUE")/(COUNTIFS(Organization!$C:$C, Sumario!C1,Organization!$E:$E,"TRUE",Organization!$F:$F,"TRUE")+COUNTIFS(Organization!$C:$C, Sumario!C1,Organization!$E:$E,"FALSE",Organization!$F:$F,"FALSE"))</f>
        <v>#DIV/0!</v>
      </c>
      <c r="D3" s="4" t="e">
        <f>COUNTIFS(Organization!$C:$C, Sumario!D1,Organization!$E:$E,"TRUE",Organization!$F:$F,"TRUE")/(COUNTIFS(Organization!$C:$C, Sumario!D1,Organization!$E:$E,"TRUE",Organization!$F:$F,"TRUE")+COUNTIFS(Organization!$C:$C, Sumario!D1,Organization!$E:$E,"FALSE",Organization!$F:$F,"FALSE"))</f>
        <v>#DIV/0!</v>
      </c>
      <c r="E3" s="10">
        <v>1</v>
      </c>
      <c r="F3" s="8" t="e">
        <f>AVERAGE(B3:E3)</f>
        <v>#DIV/0!</v>
      </c>
    </row>
    <row r="4" spans="1:6" s="2" customFormat="1" x14ac:dyDescent="0.3">
      <c r="A4" s="5" t="s">
        <v>9</v>
      </c>
      <c r="B4" s="8">
        <v>1</v>
      </c>
      <c r="C4" s="2" t="e">
        <f>COUNTIFS(PractitionerRole!$C:$C, Sumario!C1,PractitionerRole!$E:$E,"TRUE",PractitionerRole!$F:$F,"TRUE")/(COUNTIFS(PractitionerRole!$C:$C, Sumario!C1,PractitionerRole!$E:$E,"TRUE",PractitionerRole!$F:$F,"TRUE")+COUNTIFS(PractitionerRole!$C:$C, Sumario!C1,PractitionerRole!$E:$E,"FALSE",PractitionerRole!$F:$F,"FALSE"))</f>
        <v>#DIV/0!</v>
      </c>
      <c r="D4" s="2" t="e">
        <f>COUNTIFS(PractitionerRole!$C:$C, Sumario!D1,PractitionerRole!$E:$E,"TRUE",PractitionerRole!$F:$F,"TRUE")/(COUNTIFS(PractitionerRole!$C:$C, Sumario!D1,PractitionerRole!$E:$E,"TRUE",PractitionerRole!$F:$F,"TRUE")+COUNTIFS(PractitionerRole!$C:$C, Sumario!D1,PractitionerRole!$E:$E,"FALSE",PractitionerRole!$F:$F,"FALSE"))</f>
        <v>#DIV/0!</v>
      </c>
      <c r="E4" s="8">
        <v>1</v>
      </c>
      <c r="F4" s="8" t="e">
        <f>AVERAGE(B4:E4)</f>
        <v>#DIV/0!</v>
      </c>
    </row>
    <row r="5" spans="1:6" s="3" customFormat="1" x14ac:dyDescent="0.3">
      <c r="A5" s="4" t="s">
        <v>10</v>
      </c>
      <c r="B5" s="9">
        <v>0</v>
      </c>
    </row>
    <row r="6" spans="1:6" s="2" customFormat="1" x14ac:dyDescent="0.3">
      <c r="A6" s="2" t="s">
        <v>6</v>
      </c>
      <c r="B6" s="2">
        <v>0</v>
      </c>
    </row>
    <row r="7" spans="1:6" s="3" customFormat="1" x14ac:dyDescent="0.3">
      <c r="A7" s="4" t="s">
        <v>11</v>
      </c>
      <c r="B7" s="9">
        <v>1</v>
      </c>
    </row>
    <row r="8" spans="1:6" s="2" customFormat="1" x14ac:dyDescent="0.3">
      <c r="A8" s="5" t="s">
        <v>12</v>
      </c>
      <c r="B8" s="8">
        <v>1</v>
      </c>
    </row>
    <row r="9" spans="1:6" s="3" customFormat="1" x14ac:dyDescent="0.3">
      <c r="A9" s="4" t="s">
        <v>13</v>
      </c>
      <c r="B9" s="3">
        <v>0</v>
      </c>
    </row>
    <row r="10" spans="1:6" s="2" customFormat="1" x14ac:dyDescent="0.3">
      <c r="A10" s="5" t="s">
        <v>14</v>
      </c>
      <c r="B10" s="2">
        <v>0</v>
      </c>
    </row>
    <row r="11" spans="1:6" s="3" customFormat="1" x14ac:dyDescent="0.3">
      <c r="A11" s="4" t="s">
        <v>15</v>
      </c>
      <c r="B11" s="9">
        <v>1</v>
      </c>
    </row>
    <row r="12" spans="1:6" s="2" customFormat="1" x14ac:dyDescent="0.3">
      <c r="A12" s="5" t="s">
        <v>16</v>
      </c>
      <c r="B12" s="2">
        <v>0</v>
      </c>
    </row>
    <row r="13" spans="1:6" s="3" customFormat="1" x14ac:dyDescent="0.3">
      <c r="A13" s="4" t="s">
        <v>17</v>
      </c>
      <c r="B13" s="9">
        <v>1</v>
      </c>
    </row>
    <row r="14" spans="1:6" s="2" customFormat="1" x14ac:dyDescent="0.3">
      <c r="A14" s="5" t="s">
        <v>18</v>
      </c>
      <c r="B14" s="2">
        <v>0</v>
      </c>
    </row>
    <row r="15" spans="1:6" s="3" customFormat="1" x14ac:dyDescent="0.3">
      <c r="A15" s="4" t="s">
        <v>19</v>
      </c>
      <c r="B15" s="3">
        <v>0</v>
      </c>
    </row>
    <row r="16" spans="1:6" s="2" customFormat="1" x14ac:dyDescent="0.3">
      <c r="A16" s="5" t="s">
        <v>20</v>
      </c>
      <c r="B16" s="2">
        <v>0</v>
      </c>
    </row>
    <row r="17" spans="1:2" s="3" customFormat="1" x14ac:dyDescent="0.3">
      <c r="A17" s="4" t="s">
        <v>21</v>
      </c>
      <c r="B17" s="3">
        <v>0</v>
      </c>
    </row>
    <row r="18" spans="1:2" s="1" customFormat="1" x14ac:dyDescent="0.3">
      <c r="A18" s="1" t="s">
        <v>1</v>
      </c>
    </row>
  </sheetData>
  <hyperlinks>
    <hyperlink ref="A9" r:id="rId1" tooltip="Condition (IPS)" display="https://build.fhir.org/ig/HL7/fhir-ips/StructureDefinition-Condition-uv-ips.html"/>
    <hyperlink ref="A11" r:id="rId2" tooltip="Medication (IPS)" display="https://build.fhir.org/ig/HL7/fhir-ips/StructureDefinition-Medication-uv-ips.html"/>
    <hyperlink ref="A12" r:id="rId3" tooltip="Observation Results (IPS)" display="https://build.fhir.org/ig/HL7/fhir-ips/StructureDefinition-Observation-results-uv-ips.html"/>
    <hyperlink ref="A13" r:id="rId4" tooltip="Observation Results: laboratory (IPS)" display="https://build.fhir.org/ig/HL7/fhir-ips/StructureDefinition-Observation-results-laboratory-uv-ips.html"/>
    <hyperlink ref="A2" r:id="rId5" tooltip="Patient (IPS)" display="https://build.fhir.org/ig/HL7/fhir-ips/StructureDefinition-Patient-uv-ips.html"/>
    <hyperlink ref="A3" r:id="rId6" tooltip="Organization (IPS)" display="https://build.fhir.org/ig/HL7/fhir-ips/StructureDefinition-Organization-uv-ips.html"/>
    <hyperlink ref="A4" r:id="rId7" tooltip="Practitioner (IPS)" display="https://build.fhir.org/ig/HL7/fhir-ips/StructureDefinition-Practitioner-uv-ips.html"/>
    <hyperlink ref="A5" r:id="rId8" tooltip="PractitionerRole (IPS)" display="https://build.fhir.org/ig/HL7/fhir-ips/StructureDefinition-PractitionerRole-uv-ips.html"/>
    <hyperlink ref="A17" r:id="rId9" tooltip="IPS Server Capability Statement" display="https://build.fhir.org/ig/HL7/fhir-ips/CapabilityStatement-ips-server.html"/>
    <hyperlink ref="A16" r:id="rId10" tooltip="Bundle - IPS" display="https://build.fhir.org/ig/HL7/fhir-ips/StructureDefinition-Bundle-uv-ips.html"/>
    <hyperlink ref="A15" r:id="rId11" tooltip="Composition (IPS)" display="https://build.fhir.org/ig/HL7/fhir-ips/StructureDefinition-Composition-uv-ips.html"/>
    <hyperlink ref="A7" r:id="rId12" tooltip="Allergy Intolerance (IPS)" display="https://build.fhir.org/ig/HL7/fhir-ips/StructureDefinition-AllergyIntolerance-uv-ips.html"/>
    <hyperlink ref="A8" r:id="rId13" tooltip="Immunization (IPS)" display="https://build.fhir.org/ig/HL7/fhir-ips/StructureDefinition-Immunization-uv-ips.html"/>
    <hyperlink ref="A10" r:id="rId14" tooltip="Medication Statement (IPS)" display="https://build.fhir.org/ig/HL7/fhir-ips/StructureDefinition-MedicationStatement-uv-ips.html"/>
    <hyperlink ref="A14" r:id="rId15" tooltip="Specimen (IPS)" display="https://build.fhir.org/ig/HL7/fhir-ips/StructureDefinition-Specimen-uv-ips.html"/>
  </hyperlinks>
  <pageMargins left="0.7" right="0.7" top="0.75" bottom="0.75" header="0.3" footer="0.3"/>
  <pageSetup orientation="portrait" r:id="rId16"/>
  <drawing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7" workbookViewId="0">
      <selection activeCell="A22" sqref="A22"/>
    </sheetView>
  </sheetViews>
  <sheetFormatPr defaultColWidth="8.77734375" defaultRowHeight="14.4" x14ac:dyDescent="0.3"/>
  <cols>
    <col min="1" max="1" width="62.4414062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17" t="str">
        <f>CONCATENATE(C2,"/",B2)</f>
        <v>CodeSystem/CommonLanguages</v>
      </c>
      <c r="B2" s="5" t="s">
        <v>59</v>
      </c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16" t="str">
        <f>CONCATENATE(C3,"/",B3)</f>
        <v>ValueSet/CommonLanguages</v>
      </c>
      <c r="B3" s="4" t="s">
        <v>59</v>
      </c>
      <c r="C3" s="4" t="s">
        <v>4</v>
      </c>
      <c r="D3" s="4"/>
      <c r="E3" s="16" t="b">
        <v>0</v>
      </c>
      <c r="F3" s="16" t="b">
        <v>0</v>
      </c>
      <c r="G3" s="7">
        <f t="shared" ref="G3:G23" si="0">COUNTIF(E3:F3,TRUE)/COLUMNS(E3:F3)</f>
        <v>0</v>
      </c>
    </row>
    <row r="4" spans="1:7" s="2" customFormat="1" x14ac:dyDescent="0.3">
      <c r="A4" s="17" t="str">
        <f>CONCATENATE(C4,"/",B4)</f>
        <v>CodeSystem/Medication Status Codes</v>
      </c>
      <c r="B4" s="5" t="s">
        <v>84</v>
      </c>
      <c r="C4" s="5" t="s">
        <v>3</v>
      </c>
      <c r="D4" s="5"/>
      <c r="E4" s="2" t="b">
        <v>0</v>
      </c>
      <c r="F4" s="2" t="b">
        <v>0</v>
      </c>
      <c r="G4" s="11">
        <f t="shared" si="0"/>
        <v>0</v>
      </c>
    </row>
    <row r="5" spans="1:7" s="3" customFormat="1" x14ac:dyDescent="0.3">
      <c r="A5" s="16" t="str">
        <f>CONCATENATE(C5,"/",B5)</f>
        <v>ValueSet/Medication Status Codes</v>
      </c>
      <c r="B5" s="4" t="s">
        <v>84</v>
      </c>
      <c r="C5" s="4" t="s">
        <v>4</v>
      </c>
      <c r="D5" s="4"/>
      <c r="E5" s="16" t="b">
        <v>0</v>
      </c>
      <c r="F5" s="16" t="b">
        <v>0</v>
      </c>
      <c r="G5" s="7">
        <f t="shared" si="0"/>
        <v>0</v>
      </c>
    </row>
    <row r="6" spans="1:7" s="2" customFormat="1" x14ac:dyDescent="0.3">
      <c r="A6" s="17" t="str">
        <f>CONCATENATE(C6,"/",B6)</f>
        <v>CodeSystem/ SNOMEDCTDrugTherapyStatusCodes</v>
      </c>
      <c r="B6" s="5" t="s">
        <v>85</v>
      </c>
      <c r="C6" s="2" t="s">
        <v>3</v>
      </c>
      <c r="E6" s="2" t="b">
        <v>0</v>
      </c>
      <c r="F6" s="2" t="b">
        <v>0</v>
      </c>
      <c r="G6" s="6">
        <f t="shared" si="0"/>
        <v>0</v>
      </c>
    </row>
    <row r="7" spans="1:7" s="3" customFormat="1" x14ac:dyDescent="0.3">
      <c r="A7" s="16" t="str">
        <f>CONCATENATE(C7,"/",B7)</f>
        <v>ValueSet/ SNOMEDCTDrugTherapyStatusCodes</v>
      </c>
      <c r="B7" s="4" t="s">
        <v>85</v>
      </c>
      <c r="C7" s="3" t="s">
        <v>4</v>
      </c>
      <c r="E7" s="16" t="b">
        <v>0</v>
      </c>
      <c r="F7" s="16" t="b">
        <v>0</v>
      </c>
      <c r="G7" s="7">
        <f t="shared" si="0"/>
        <v>0</v>
      </c>
    </row>
    <row r="8" spans="1:7" s="2" customFormat="1" x14ac:dyDescent="0.3">
      <c r="A8" s="17" t="str">
        <f>CONCATENATE(C8,"/",B8)</f>
        <v>CodeSystem/Medication usage category codes</v>
      </c>
      <c r="B8" s="5" t="s">
        <v>86</v>
      </c>
      <c r="C8" s="2" t="s">
        <v>3</v>
      </c>
      <c r="E8" s="2" t="b">
        <v>0</v>
      </c>
      <c r="F8" s="2" t="b">
        <v>0</v>
      </c>
      <c r="G8" s="11">
        <f t="shared" si="0"/>
        <v>0</v>
      </c>
    </row>
    <row r="9" spans="1:7" s="3" customFormat="1" x14ac:dyDescent="0.3">
      <c r="A9" s="16" t="str">
        <f>CONCATENATE(C9,"/",B9)</f>
        <v>ValueSet/Medication usage category codes</v>
      </c>
      <c r="B9" s="4" t="s">
        <v>86</v>
      </c>
      <c r="C9" s="4" t="s">
        <v>4</v>
      </c>
      <c r="E9" s="16" t="b">
        <v>0</v>
      </c>
      <c r="F9" s="16" t="b">
        <v>0</v>
      </c>
      <c r="G9" s="7">
        <f t="shared" si="0"/>
        <v>0</v>
      </c>
    </row>
    <row r="10" spans="1:7" s="2" customFormat="1" x14ac:dyDescent="0.3">
      <c r="A10" s="17" t="str">
        <f>CONCATENATE(C10,"/",B10)</f>
        <v>CodeSystem/MedicationSnomedCodesAbsentUnknown</v>
      </c>
      <c r="B10" s="5" t="s">
        <v>87</v>
      </c>
      <c r="C10" s="5" t="s">
        <v>3</v>
      </c>
      <c r="E10" s="2" t="b">
        <v>0</v>
      </c>
      <c r="F10" s="2" t="b">
        <v>0</v>
      </c>
      <c r="G10" s="11">
        <f t="shared" si="0"/>
        <v>0</v>
      </c>
    </row>
    <row r="11" spans="1:7" s="3" customFormat="1" x14ac:dyDescent="0.3">
      <c r="A11" s="16" t="str">
        <f>CONCATENATE(C11,"/",B11)</f>
        <v>ValueSet/MedicationSnomedCodesAbsentUnknown</v>
      </c>
      <c r="B11" s="4" t="s">
        <v>87</v>
      </c>
      <c r="C11" s="3" t="s">
        <v>4</v>
      </c>
      <c r="E11" s="16" t="b">
        <v>0</v>
      </c>
      <c r="F11" s="16" t="b">
        <v>0</v>
      </c>
      <c r="G11" s="7">
        <f t="shared" si="0"/>
        <v>0</v>
      </c>
    </row>
    <row r="12" spans="1:7" s="2" customFormat="1" x14ac:dyDescent="0.3">
      <c r="A12" s="17" t="str">
        <f>CONCATENATE(C12,"/",B12)</f>
        <v>CodeSystem/ResourceType</v>
      </c>
      <c r="B12" s="5" t="s">
        <v>71</v>
      </c>
      <c r="C12" s="5" t="s">
        <v>3</v>
      </c>
      <c r="E12" s="2" t="b">
        <v>0</v>
      </c>
      <c r="F12" s="2" t="b">
        <v>0</v>
      </c>
      <c r="G12" s="11">
        <f t="shared" si="0"/>
        <v>0</v>
      </c>
    </row>
    <row r="13" spans="1:7" s="3" customFormat="1" x14ac:dyDescent="0.3">
      <c r="A13" s="16" t="str">
        <f>CONCATENATE(C13,"/",B13)</f>
        <v>ValueSet/ResourceType</v>
      </c>
      <c r="B13" s="4" t="s">
        <v>71</v>
      </c>
      <c r="C13" s="4" t="s">
        <v>4</v>
      </c>
      <c r="E13" s="16" t="b">
        <v>0</v>
      </c>
      <c r="F13" s="16" t="b">
        <v>0</v>
      </c>
      <c r="G13" s="7">
        <f t="shared" si="0"/>
        <v>0</v>
      </c>
    </row>
    <row r="14" spans="1:7" s="2" customFormat="1" x14ac:dyDescent="0.3">
      <c r="A14" s="17" t="str">
        <f>CONCATENATE(C14,"/",B14)</f>
        <v>CodeSystem/Condition/Problem/DiagnosisCodes</v>
      </c>
      <c r="B14" s="5" t="s">
        <v>88</v>
      </c>
      <c r="C14" s="2" t="s">
        <v>3</v>
      </c>
      <c r="E14" s="2" t="b">
        <v>0</v>
      </c>
      <c r="F14" s="2" t="b">
        <v>0</v>
      </c>
      <c r="G14" s="11">
        <f t="shared" si="0"/>
        <v>0</v>
      </c>
    </row>
    <row r="15" spans="1:7" s="3" customFormat="1" x14ac:dyDescent="0.3">
      <c r="A15" s="16" t="str">
        <f>CONCATENATE(C15,"/",B15)</f>
        <v>ValueSet/Condition/Problem/DiagnosisCodes</v>
      </c>
      <c r="B15" s="4" t="s">
        <v>88</v>
      </c>
      <c r="C15" s="3" t="s">
        <v>4</v>
      </c>
      <c r="E15" s="16" t="b">
        <v>0</v>
      </c>
      <c r="F15" s="16" t="b">
        <v>0</v>
      </c>
      <c r="G15" s="7">
        <f t="shared" si="0"/>
        <v>0</v>
      </c>
    </row>
    <row r="16" spans="1:7" s="2" customFormat="1" x14ac:dyDescent="0.3">
      <c r="A16" s="17" t="str">
        <f>CONCATENATE(C16,"/",B16)</f>
        <v>CodeSystem/ SNOMEDCTAdditionalDosageInstructions</v>
      </c>
      <c r="B16" s="5" t="s">
        <v>89</v>
      </c>
      <c r="C16" s="2" t="s">
        <v>3</v>
      </c>
      <c r="E16" s="2" t="b">
        <v>0</v>
      </c>
      <c r="F16" s="2" t="b">
        <v>0</v>
      </c>
      <c r="G16" s="11">
        <f t="shared" si="0"/>
        <v>0</v>
      </c>
    </row>
    <row r="17" spans="1:7" s="3" customFormat="1" x14ac:dyDescent="0.3">
      <c r="A17" s="16" t="str">
        <f>CONCATENATE(C17,"/",B17)</f>
        <v>ValueSet/ SNOMEDCTAdditionalDosageInstructions</v>
      </c>
      <c r="B17" s="4" t="s">
        <v>89</v>
      </c>
      <c r="C17" s="3" t="s">
        <v>4</v>
      </c>
      <c r="E17" s="16" t="b">
        <v>0</v>
      </c>
      <c r="F17" s="16" t="b">
        <v>0</v>
      </c>
      <c r="G17" s="7">
        <f t="shared" si="0"/>
        <v>0</v>
      </c>
    </row>
    <row r="18" spans="1:7" s="2" customFormat="1" x14ac:dyDescent="0.3">
      <c r="A18" s="17" t="str">
        <f>CONCATENATE(C18,"/",B18)</f>
        <v>CodeSystem/SNOMEDCTMedicationAsNeededReasonCodes</v>
      </c>
      <c r="B18" s="5" t="s">
        <v>90</v>
      </c>
      <c r="C18" s="2" t="s">
        <v>3</v>
      </c>
      <c r="E18" s="2" t="b">
        <v>0</v>
      </c>
      <c r="F18" s="2" t="b">
        <v>0</v>
      </c>
      <c r="G18" s="11">
        <f t="shared" si="0"/>
        <v>0</v>
      </c>
    </row>
    <row r="19" spans="1:7" s="3" customFormat="1" x14ac:dyDescent="0.3">
      <c r="A19" s="16" t="str">
        <f>CONCATENATE(C19,"/",B19)</f>
        <v>ValueSet/SNOMEDCTMedicationAsNeededReasonCodes</v>
      </c>
      <c r="B19" s="4" t="s">
        <v>90</v>
      </c>
      <c r="C19" s="3" t="s">
        <v>4</v>
      </c>
      <c r="E19" s="16" t="b">
        <v>0</v>
      </c>
      <c r="F19" s="16" t="b">
        <v>0</v>
      </c>
      <c r="G19" s="7">
        <f t="shared" si="0"/>
        <v>0</v>
      </c>
    </row>
    <row r="20" spans="1:7" s="2" customFormat="1" x14ac:dyDescent="0.3">
      <c r="A20" s="17" t="str">
        <f>CONCATENATE(C20,"/",B20)</f>
        <v>CodeSystem/ SNOMEDCTAnatomicalStructureForAdministrationSiteCodes</v>
      </c>
      <c r="B20" s="5" t="s">
        <v>91</v>
      </c>
      <c r="C20" s="2" t="s">
        <v>3</v>
      </c>
      <c r="E20" s="2" t="b">
        <v>0</v>
      </c>
      <c r="F20" s="2" t="b">
        <v>0</v>
      </c>
      <c r="G20" s="11">
        <f t="shared" si="0"/>
        <v>0</v>
      </c>
    </row>
    <row r="21" spans="1:7" s="3" customFormat="1" x14ac:dyDescent="0.3">
      <c r="A21" s="16" t="str">
        <f>CONCATENATE(C21,"/",B21)</f>
        <v>ValueSet/ SNOMEDCTAnatomicalStructureForAdministrationSiteCodes</v>
      </c>
      <c r="B21" s="4" t="s">
        <v>91</v>
      </c>
      <c r="C21" s="4" t="s">
        <v>4</v>
      </c>
      <c r="E21" s="16" t="b">
        <v>0</v>
      </c>
      <c r="F21" s="16" t="b">
        <v>0</v>
      </c>
      <c r="G21" s="7">
        <f t="shared" si="0"/>
        <v>0</v>
      </c>
    </row>
    <row r="22" spans="1:7" s="2" customFormat="1" x14ac:dyDescent="0.3">
      <c r="A22" s="17" t="str">
        <f>CONCATENATE(C22,"/",B22)</f>
        <v>CodeSystem/ MedicineRouteOfAdministrationUvIps</v>
      </c>
      <c r="B22" s="5" t="s">
        <v>92</v>
      </c>
      <c r="C22" s="2" t="s">
        <v>3</v>
      </c>
      <c r="E22" s="2" t="b">
        <v>0</v>
      </c>
      <c r="F22" s="2" t="b">
        <v>0</v>
      </c>
      <c r="G22" s="11">
        <f t="shared" si="0"/>
        <v>0</v>
      </c>
    </row>
    <row r="23" spans="1:7" s="3" customFormat="1" x14ac:dyDescent="0.3">
      <c r="A23" s="16" t="str">
        <f>CONCATENATE(C23,"/",B23)</f>
        <v>ValueSet/ MedicineRouteOfAdministrationUvIps</v>
      </c>
      <c r="B23" s="4" t="s">
        <v>92</v>
      </c>
      <c r="C23" s="3" t="s">
        <v>4</v>
      </c>
      <c r="E23" s="16" t="b">
        <v>0</v>
      </c>
      <c r="F23" s="16" t="b">
        <v>0</v>
      </c>
      <c r="G23" s="7">
        <f t="shared" si="0"/>
        <v>0</v>
      </c>
    </row>
    <row r="24" spans="1:7" s="2" customFormat="1" x14ac:dyDescent="0.3">
      <c r="A24" s="17" t="str">
        <f>CONCATENATE(C24,"/",B24)</f>
        <v>CodeSystem/ SNOMEDCTAdministrationMethodCodes</v>
      </c>
      <c r="B24" s="5" t="s">
        <v>93</v>
      </c>
      <c r="C24" s="2" t="s">
        <v>3</v>
      </c>
      <c r="E24" s="2" t="b">
        <v>0</v>
      </c>
      <c r="F24" s="2" t="b">
        <v>0</v>
      </c>
      <c r="G24" s="11">
        <f t="shared" ref="G24:G27" si="1">COUNTIF(E24:F24,TRUE)/COLUMNS(E24:F24)</f>
        <v>0</v>
      </c>
    </row>
    <row r="25" spans="1:7" s="3" customFormat="1" x14ac:dyDescent="0.3">
      <c r="A25" s="16" t="str">
        <f>CONCATENATE(C25,"/",B25)</f>
        <v>ValueSet/ SNOMEDCTAdministrationMethodCodes</v>
      </c>
      <c r="B25" s="4" t="s">
        <v>93</v>
      </c>
      <c r="C25" s="3" t="s">
        <v>4</v>
      </c>
      <c r="E25" s="16" t="b">
        <v>0</v>
      </c>
      <c r="F25" s="16" t="b">
        <v>0</v>
      </c>
      <c r="G25" s="7">
        <f t="shared" si="1"/>
        <v>0</v>
      </c>
    </row>
    <row r="26" spans="1:7" s="2" customFormat="1" x14ac:dyDescent="0.3">
      <c r="A26" s="17" t="str">
        <f>CONCATENATE(C26,"/",B26)</f>
        <v>CodeSystem/ DoseAndRateType</v>
      </c>
      <c r="B26" s="5" t="s">
        <v>94</v>
      </c>
      <c r="C26" s="2" t="s">
        <v>3</v>
      </c>
      <c r="E26" s="2" t="b">
        <v>0</v>
      </c>
      <c r="F26" s="2" t="b">
        <v>0</v>
      </c>
      <c r="G26" s="11">
        <f t="shared" si="1"/>
        <v>0</v>
      </c>
    </row>
    <row r="27" spans="1:7" s="3" customFormat="1" x14ac:dyDescent="0.3">
      <c r="A27" s="16" t="str">
        <f>CONCATENATE(C27,"/",B27)</f>
        <v>ValueSet/ DoseAndRateType</v>
      </c>
      <c r="B27" s="4" t="s">
        <v>94</v>
      </c>
      <c r="C27" s="3" t="s">
        <v>4</v>
      </c>
      <c r="E27" s="16" t="b">
        <v>0</v>
      </c>
      <c r="F27" s="16" t="b">
        <v>0</v>
      </c>
      <c r="G27" s="7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18" sqref="B18"/>
    </sheetView>
  </sheetViews>
  <sheetFormatPr defaultColWidth="8.77734375" defaultRowHeight="14.4" x14ac:dyDescent="0.3"/>
  <cols>
    <col min="1" max="1" width="46.886718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17" t="str">
        <f>CONCATENATE(C2,"/",B2)</f>
        <v>CodeSystem/CommonLanguages</v>
      </c>
      <c r="B2" s="5" t="s">
        <v>59</v>
      </c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16" t="str">
        <f>CONCATENATE(C3,"/",B3)</f>
        <v>ValueSet/CommonLanguages</v>
      </c>
      <c r="B3" s="4" t="s">
        <v>59</v>
      </c>
      <c r="C3" s="4" t="s">
        <v>4</v>
      </c>
      <c r="D3" s="4"/>
      <c r="E3" s="16" t="b">
        <v>0</v>
      </c>
      <c r="F3" s="16" t="b">
        <v>0</v>
      </c>
      <c r="G3" s="7">
        <f t="shared" ref="G3:G23" si="0">COUNTIF(E3:F3,TRUE)/COLUMNS(E3:F3)</f>
        <v>0</v>
      </c>
    </row>
    <row r="4" spans="1:7" s="2" customFormat="1" x14ac:dyDescent="0.3">
      <c r="A4" s="17" t="str">
        <f>CONCATENATE(C4,"/",B4)</f>
        <v>CodeSystem/MedicationSnomedCodesAbsentUnknown</v>
      </c>
      <c r="B4" s="5" t="s">
        <v>87</v>
      </c>
      <c r="C4" s="5" t="s">
        <v>3</v>
      </c>
      <c r="D4" s="5"/>
      <c r="E4" s="2" t="b">
        <v>0</v>
      </c>
      <c r="F4" s="2" t="b">
        <v>0</v>
      </c>
      <c r="G4" s="11">
        <f t="shared" si="0"/>
        <v>0</v>
      </c>
    </row>
    <row r="5" spans="1:7" s="3" customFormat="1" x14ac:dyDescent="0.3">
      <c r="A5" s="16" t="str">
        <f>CONCATENATE(C5,"/",B5)</f>
        <v>ValueSet/MedicationSnomedCodesAbsentUnknown</v>
      </c>
      <c r="B5" s="4" t="s">
        <v>87</v>
      </c>
      <c r="C5" s="4" t="s">
        <v>4</v>
      </c>
      <c r="D5" s="4"/>
      <c r="E5" s="16" t="b">
        <v>0</v>
      </c>
      <c r="F5" s="16" t="b">
        <v>0</v>
      </c>
      <c r="G5" s="7">
        <f t="shared" si="0"/>
        <v>0</v>
      </c>
    </row>
    <row r="6" spans="1:7" s="2" customFormat="1" x14ac:dyDescent="0.3">
      <c r="A6" s="17" t="str">
        <f>CONCATENATE(C6,"/",B6)</f>
        <v>CodeSystem/Medications - SNOMED CT IPS Free Set</v>
      </c>
      <c r="B6" s="5" t="s">
        <v>95</v>
      </c>
      <c r="C6" s="2" t="s">
        <v>3</v>
      </c>
      <c r="E6" s="2" t="b">
        <v>0</v>
      </c>
      <c r="F6" s="2" t="b">
        <v>0</v>
      </c>
      <c r="G6" s="6">
        <f t="shared" si="0"/>
        <v>0</v>
      </c>
    </row>
    <row r="7" spans="1:7" s="3" customFormat="1" x14ac:dyDescent="0.3">
      <c r="A7" s="16" t="str">
        <f>CONCATENATE(C7,"/",B7)</f>
        <v>ValueSet/Medications - SNOMED CT IPS Free Set</v>
      </c>
      <c r="B7" s="4" t="s">
        <v>95</v>
      </c>
      <c r="C7" s="3" t="s">
        <v>4</v>
      </c>
      <c r="E7" s="16" t="b">
        <v>0</v>
      </c>
      <c r="F7" s="16" t="b">
        <v>0</v>
      </c>
      <c r="G7" s="7">
        <f t="shared" si="0"/>
        <v>0</v>
      </c>
    </row>
    <row r="8" spans="1:7" s="2" customFormat="1" x14ac:dyDescent="0.3">
      <c r="A8" s="17" t="str">
        <f>CONCATENATE(C8,"/",B8)</f>
        <v>CodeSystem/WHO ATC - IPS</v>
      </c>
      <c r="B8" s="5" t="s">
        <v>73</v>
      </c>
      <c r="C8" s="2" t="s">
        <v>3</v>
      </c>
      <c r="E8" s="2" t="b">
        <v>0</v>
      </c>
      <c r="F8" s="2" t="b">
        <v>0</v>
      </c>
      <c r="G8" s="11">
        <f t="shared" si="0"/>
        <v>0</v>
      </c>
    </row>
    <row r="9" spans="1:7" s="3" customFormat="1" x14ac:dyDescent="0.3">
      <c r="A9" s="16" t="str">
        <f>CONCATENATE(C9,"/",B9)</f>
        <v>ValueSet/WHO ATC - IPS</v>
      </c>
      <c r="B9" s="4" t="s">
        <v>73</v>
      </c>
      <c r="C9" s="4" t="s">
        <v>4</v>
      </c>
      <c r="E9" s="16" t="b">
        <v>0</v>
      </c>
      <c r="F9" s="16" t="b">
        <v>0</v>
      </c>
      <c r="G9" s="7">
        <f t="shared" si="0"/>
        <v>0</v>
      </c>
    </row>
    <row r="10" spans="1:7" s="2" customFormat="1" x14ac:dyDescent="0.3">
      <c r="A10" s="17" t="str">
        <f>CONCATENATE(C10,"/",B10)</f>
        <v>CodeSystem/Absent or Unknown Medication - IPS</v>
      </c>
      <c r="B10" s="5" t="s">
        <v>96</v>
      </c>
      <c r="C10" s="5" t="s">
        <v>3</v>
      </c>
      <c r="E10" s="2" t="b">
        <v>0</v>
      </c>
      <c r="F10" s="2" t="b">
        <v>0</v>
      </c>
      <c r="G10" s="11">
        <f t="shared" si="0"/>
        <v>0</v>
      </c>
    </row>
    <row r="11" spans="1:7" s="3" customFormat="1" x14ac:dyDescent="0.3">
      <c r="A11" s="16" t="str">
        <f>CONCATENATE(C11,"/",B11)</f>
        <v>ValueSet/Absent or Unknown Medication - IPS</v>
      </c>
      <c r="B11" s="4" t="s">
        <v>96</v>
      </c>
      <c r="C11" s="3" t="s">
        <v>4</v>
      </c>
      <c r="E11" s="16" t="b">
        <v>0</v>
      </c>
      <c r="F11" s="16" t="b">
        <v>0</v>
      </c>
      <c r="G11" s="7">
        <f t="shared" si="0"/>
        <v>0</v>
      </c>
    </row>
    <row r="12" spans="1:7" s="2" customFormat="1" x14ac:dyDescent="0.3">
      <c r="A12" s="17" t="str">
        <f>CONCATENATE(C12,"/",B12)</f>
        <v>CodeSystem/Medication Status Codes</v>
      </c>
      <c r="B12" s="5" t="s">
        <v>84</v>
      </c>
      <c r="C12" s="5" t="s">
        <v>3</v>
      </c>
      <c r="E12" s="2" t="b">
        <v>0</v>
      </c>
      <c r="F12" s="2" t="b">
        <v>0</v>
      </c>
      <c r="G12" s="11">
        <f t="shared" si="0"/>
        <v>0</v>
      </c>
    </row>
    <row r="13" spans="1:7" s="3" customFormat="1" x14ac:dyDescent="0.3">
      <c r="A13" s="16" t="str">
        <f>CONCATENATE(C13,"/",B13)</f>
        <v>ValueSet/Medication Status Codes</v>
      </c>
      <c r="B13" s="4" t="s">
        <v>84</v>
      </c>
      <c r="C13" s="4" t="s">
        <v>4</v>
      </c>
      <c r="E13" s="16" t="b">
        <v>0</v>
      </c>
      <c r="F13" s="16" t="b">
        <v>0</v>
      </c>
      <c r="G13" s="7">
        <f t="shared" si="0"/>
        <v>0</v>
      </c>
    </row>
    <row r="14" spans="1:7" s="2" customFormat="1" x14ac:dyDescent="0.3">
      <c r="A14" s="17" t="str">
        <f>CONCATENATE(C14,"/",B14)</f>
        <v>CodeSystem/MedicineDoseFormUvIps</v>
      </c>
      <c r="B14" s="5" t="s">
        <v>97</v>
      </c>
      <c r="C14" s="2" t="s">
        <v>3</v>
      </c>
      <c r="E14" s="2" t="b">
        <v>0</v>
      </c>
      <c r="F14" s="2" t="b">
        <v>0</v>
      </c>
      <c r="G14" s="11">
        <f t="shared" si="0"/>
        <v>0</v>
      </c>
    </row>
    <row r="15" spans="1:7" s="3" customFormat="1" x14ac:dyDescent="0.3">
      <c r="A15" s="16" t="str">
        <f>CONCATENATE(C15,"/",B15)</f>
        <v>ValueSet/MedicineDoseFormUvIps</v>
      </c>
      <c r="B15" s="4" t="s">
        <v>97</v>
      </c>
      <c r="C15" s="3" t="s">
        <v>4</v>
      </c>
      <c r="E15" s="16" t="b">
        <v>0</v>
      </c>
      <c r="F15" s="16" t="b">
        <v>0</v>
      </c>
      <c r="G15" s="7">
        <f t="shared" si="0"/>
        <v>0</v>
      </c>
    </row>
    <row r="16" spans="1:7" s="2" customFormat="1" x14ac:dyDescent="0.3">
      <c r="A16" s="17" t="str">
        <f>CONCATENATE(C16,"/",B16)</f>
        <v>CodeSystem/MedicineActiveSubstancesUvIps</v>
      </c>
      <c r="B16" s="5" t="s">
        <v>98</v>
      </c>
      <c r="C16" s="2" t="s">
        <v>3</v>
      </c>
      <c r="E16" s="2" t="b">
        <v>0</v>
      </c>
      <c r="F16" s="2" t="b">
        <v>0</v>
      </c>
      <c r="G16" s="11">
        <f t="shared" si="0"/>
        <v>0</v>
      </c>
    </row>
    <row r="17" spans="1:7" s="3" customFormat="1" x14ac:dyDescent="0.3">
      <c r="A17" s="16" t="str">
        <f>CONCATENATE(C17,"/",B17)</f>
        <v>ValueSet/MedicineActiveSubstancesUvIps</v>
      </c>
      <c r="B17" s="4" t="s">
        <v>98</v>
      </c>
      <c r="C17" s="3" t="s">
        <v>4</v>
      </c>
      <c r="E17" s="16" t="b">
        <v>0</v>
      </c>
      <c r="F17" s="16" t="b">
        <v>0</v>
      </c>
      <c r="G17" s="7">
        <f t="shared" si="0"/>
        <v>0</v>
      </c>
    </row>
    <row r="18" spans="1:7" s="2" customFormat="1" x14ac:dyDescent="0.3">
      <c r="A18" s="17" t="str">
        <f>CONCATENATE(C18,"/",B18)</f>
        <v>CodeSystem/</v>
      </c>
      <c r="C18" s="2" t="s">
        <v>3</v>
      </c>
      <c r="E18" s="2" t="b">
        <v>0</v>
      </c>
      <c r="F18" s="2" t="b">
        <v>0</v>
      </c>
      <c r="G18" s="11">
        <f t="shared" si="0"/>
        <v>0</v>
      </c>
    </row>
    <row r="19" spans="1:7" s="3" customFormat="1" x14ac:dyDescent="0.3">
      <c r="A19" s="16" t="str">
        <f>CONCATENATE(C19,"/",B19)</f>
        <v>ValueSet/</v>
      </c>
      <c r="C19" s="3" t="s">
        <v>4</v>
      </c>
      <c r="E19" s="16" t="b">
        <v>0</v>
      </c>
      <c r="F19" s="16" t="b">
        <v>0</v>
      </c>
      <c r="G19" s="7">
        <f t="shared" si="0"/>
        <v>0</v>
      </c>
    </row>
    <row r="20" spans="1:7" s="2" customFormat="1" x14ac:dyDescent="0.3">
      <c r="A20" s="17" t="str">
        <f>CONCATENATE(C20,"/",B20)</f>
        <v>CodeSystem/</v>
      </c>
      <c r="C20" s="2" t="s">
        <v>3</v>
      </c>
      <c r="E20" s="2" t="b">
        <v>0</v>
      </c>
      <c r="F20" s="2" t="b">
        <v>0</v>
      </c>
      <c r="G20" s="11">
        <f t="shared" si="0"/>
        <v>0</v>
      </c>
    </row>
    <row r="21" spans="1:7" s="3" customFormat="1" x14ac:dyDescent="0.3">
      <c r="A21" s="16" t="str">
        <f>CONCATENATE(C21,"/",B21)</f>
        <v>ValueSet/</v>
      </c>
      <c r="C21" s="4" t="s">
        <v>4</v>
      </c>
      <c r="E21" s="16" t="b">
        <v>0</v>
      </c>
      <c r="F21" s="16" t="b">
        <v>0</v>
      </c>
      <c r="G21" s="7">
        <f t="shared" si="0"/>
        <v>0</v>
      </c>
    </row>
    <row r="22" spans="1:7" s="2" customFormat="1" x14ac:dyDescent="0.3">
      <c r="A22" s="17" t="str">
        <f>CONCATENATE(C22,"/",B22)</f>
        <v>CodeSystem/</v>
      </c>
      <c r="C22" s="2" t="s">
        <v>3</v>
      </c>
      <c r="E22" s="2" t="b">
        <v>0</v>
      </c>
      <c r="F22" s="2" t="b">
        <v>0</v>
      </c>
      <c r="G22" s="11">
        <f t="shared" si="0"/>
        <v>0</v>
      </c>
    </row>
    <row r="23" spans="1:7" s="3" customFormat="1" x14ac:dyDescent="0.3">
      <c r="A23" s="16" t="str">
        <f>CONCATENATE(C23,"/",B23)</f>
        <v>ValueSet/</v>
      </c>
      <c r="C23" s="3" t="s">
        <v>4</v>
      </c>
      <c r="E23" s="16" t="b">
        <v>0</v>
      </c>
      <c r="F23" s="16" t="b">
        <v>0</v>
      </c>
      <c r="G23" s="7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28" sqref="B28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77734375" bestFit="1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17" t="str">
        <f>CONCATENATE(C2,"/",B2)</f>
        <v>CodeSystem/ CommonLanguages</v>
      </c>
      <c r="B2" s="5" t="s">
        <v>99</v>
      </c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16" t="str">
        <f>CONCATENATE(C3,"/",B3)</f>
        <v>ValueSet/ CommonLanguages</v>
      </c>
      <c r="B3" s="4" t="s">
        <v>99</v>
      </c>
      <c r="C3" s="4" t="s">
        <v>4</v>
      </c>
      <c r="D3" s="4"/>
      <c r="E3" s="16" t="b">
        <v>0</v>
      </c>
      <c r="F3" s="16" t="b">
        <v>0</v>
      </c>
      <c r="G3" s="7">
        <f t="shared" ref="G3:G23" si="0">COUNTIF(E3:F3,TRUE)/COLUMNS(E3:F3)</f>
        <v>0</v>
      </c>
    </row>
    <row r="4" spans="1:7" s="2" customFormat="1" x14ac:dyDescent="0.3">
      <c r="A4" s="17" t="str">
        <f>CONCATENATE(C4,"/",B4)</f>
        <v>CodeSystem/ObservationCategoryCodes</v>
      </c>
      <c r="B4" s="5" t="s">
        <v>100</v>
      </c>
      <c r="C4" s="5" t="s">
        <v>3</v>
      </c>
      <c r="D4" s="5"/>
      <c r="E4" s="2" t="b">
        <v>0</v>
      </c>
      <c r="F4" s="2" t="b">
        <v>0</v>
      </c>
      <c r="G4" s="11">
        <f t="shared" si="0"/>
        <v>0</v>
      </c>
    </row>
    <row r="5" spans="1:7" s="3" customFormat="1" x14ac:dyDescent="0.3">
      <c r="A5" s="16" t="str">
        <f>CONCATENATE(C5,"/",B5)</f>
        <v>ValueSet/ObservationCategoryCodes</v>
      </c>
      <c r="B5" s="4" t="s">
        <v>100</v>
      </c>
      <c r="C5" s="4" t="s">
        <v>4</v>
      </c>
      <c r="D5" s="4"/>
      <c r="E5" s="16" t="b">
        <v>0</v>
      </c>
      <c r="F5" s="16" t="b">
        <v>0</v>
      </c>
      <c r="G5" s="7">
        <f t="shared" si="0"/>
        <v>0</v>
      </c>
    </row>
    <row r="6" spans="1:7" s="2" customFormat="1" x14ac:dyDescent="0.3">
      <c r="A6" s="17" t="str">
        <f>CONCATENATE(C6,"/",B6)</f>
        <v>CodeSystem/loinc.org</v>
      </c>
      <c r="B6" s="20" t="s">
        <v>102</v>
      </c>
      <c r="C6" s="2" t="s">
        <v>3</v>
      </c>
      <c r="E6" s="2" t="b">
        <v>1</v>
      </c>
      <c r="F6" s="2" t="b">
        <v>0</v>
      </c>
      <c r="G6" s="6">
        <f t="shared" si="0"/>
        <v>0.5</v>
      </c>
    </row>
    <row r="7" spans="1:7" s="3" customFormat="1" x14ac:dyDescent="0.3">
      <c r="A7" s="16" t="str">
        <f>CONCATENATE(C7,"/",B7)</f>
        <v>ValueSet/observation-codes</v>
      </c>
      <c r="B7" s="19" t="s">
        <v>101</v>
      </c>
      <c r="C7" s="3" t="s">
        <v>4</v>
      </c>
      <c r="E7" s="16" t="b">
        <v>0</v>
      </c>
      <c r="F7" s="16" t="b">
        <v>0</v>
      </c>
      <c r="G7" s="7">
        <f t="shared" si="0"/>
        <v>0</v>
      </c>
    </row>
    <row r="8" spans="1:7" s="2" customFormat="1" x14ac:dyDescent="0.3">
      <c r="A8" s="17" t="str">
        <f>CONCATENATE(C8,"/",B8)</f>
        <v>CodeSystem/ResourceType</v>
      </c>
      <c r="B8" s="5" t="s">
        <v>71</v>
      </c>
      <c r="C8" s="2" t="s">
        <v>3</v>
      </c>
      <c r="E8" s="2" t="b">
        <v>0</v>
      </c>
      <c r="F8" s="2" t="b">
        <v>0</v>
      </c>
      <c r="G8" s="11">
        <f t="shared" si="0"/>
        <v>0</v>
      </c>
    </row>
    <row r="9" spans="1:7" s="3" customFormat="1" x14ac:dyDescent="0.3">
      <c r="A9" s="16" t="str">
        <f>CONCATENATE(C9,"/",B9)</f>
        <v>ValueSet/ResourceType</v>
      </c>
      <c r="B9" s="4" t="s">
        <v>71</v>
      </c>
      <c r="C9" s="4" t="s">
        <v>4</v>
      </c>
      <c r="E9" s="16" t="b">
        <v>0</v>
      </c>
      <c r="F9" s="16" t="b">
        <v>0</v>
      </c>
      <c r="G9" s="7">
        <f t="shared" si="0"/>
        <v>0</v>
      </c>
    </row>
    <row r="10" spans="1:7" s="2" customFormat="1" x14ac:dyDescent="0.3">
      <c r="A10" s="17" t="str">
        <f>CONCATENATE(C10,"/",B10)</f>
        <v>CodeSystem/ DataAbsentReason</v>
      </c>
      <c r="B10" s="5" t="s">
        <v>103</v>
      </c>
      <c r="C10" s="5" t="s">
        <v>3</v>
      </c>
      <c r="E10" s="2" t="b">
        <v>0</v>
      </c>
      <c r="F10" s="2" t="b">
        <v>0</v>
      </c>
      <c r="G10" s="11">
        <f t="shared" si="0"/>
        <v>0</v>
      </c>
    </row>
    <row r="11" spans="1:7" s="3" customFormat="1" x14ac:dyDescent="0.3">
      <c r="A11" s="16" t="str">
        <f>CONCATENATE(C11,"/",B11)</f>
        <v>ValueSet/ DataAbsentReason</v>
      </c>
      <c r="B11" s="4" t="s">
        <v>103</v>
      </c>
      <c r="C11" s="3" t="s">
        <v>4</v>
      </c>
      <c r="E11" s="16" t="b">
        <v>0</v>
      </c>
      <c r="F11" s="16" t="b">
        <v>0</v>
      </c>
      <c r="G11" s="7">
        <f t="shared" si="0"/>
        <v>0</v>
      </c>
    </row>
    <row r="12" spans="1:7" s="2" customFormat="1" x14ac:dyDescent="0.3">
      <c r="A12" s="17" t="str">
        <f>CONCATENATE(C12,"/",B12)</f>
        <v>CodeSystem/ ObservationInterpretationCodes</v>
      </c>
      <c r="B12" s="5" t="s">
        <v>104</v>
      </c>
      <c r="C12" s="5" t="s">
        <v>3</v>
      </c>
      <c r="E12" s="2" t="b">
        <v>0</v>
      </c>
      <c r="F12" s="2" t="b">
        <v>0</v>
      </c>
      <c r="G12" s="11">
        <f t="shared" si="0"/>
        <v>0</v>
      </c>
    </row>
    <row r="13" spans="1:7" s="3" customFormat="1" x14ac:dyDescent="0.3">
      <c r="A13" s="16" t="str">
        <f>CONCATENATE(C13,"/",B13)</f>
        <v>ValueSet/ ObservationInterpretationCodes</v>
      </c>
      <c r="B13" s="4" t="s">
        <v>104</v>
      </c>
      <c r="C13" s="4" t="s">
        <v>4</v>
      </c>
      <c r="E13" s="16" t="b">
        <v>0</v>
      </c>
      <c r="F13" s="16" t="b">
        <v>0</v>
      </c>
      <c r="G13" s="7">
        <f t="shared" si="0"/>
        <v>0</v>
      </c>
    </row>
    <row r="14" spans="1:7" s="2" customFormat="1" x14ac:dyDescent="0.3">
      <c r="A14" s="17" t="str">
        <f>CONCATENATE(C14,"/",B14)</f>
        <v>CodeSystem/SNOMEDCTBodyStructures</v>
      </c>
      <c r="B14" s="5" t="s">
        <v>105</v>
      </c>
      <c r="C14" s="2" t="s">
        <v>3</v>
      </c>
      <c r="E14" s="2" t="b">
        <v>0</v>
      </c>
      <c r="F14" s="2" t="b">
        <v>0</v>
      </c>
      <c r="G14" s="11">
        <f t="shared" si="0"/>
        <v>0</v>
      </c>
    </row>
    <row r="15" spans="1:7" s="3" customFormat="1" x14ac:dyDescent="0.3">
      <c r="A15" s="16" t="str">
        <f>CONCATENATE(C15,"/",B15)</f>
        <v>ValueSet/SNOMEDCTBodyStructures</v>
      </c>
      <c r="B15" s="4" t="s">
        <v>105</v>
      </c>
      <c r="C15" s="3" t="s">
        <v>4</v>
      </c>
      <c r="E15" s="16" t="b">
        <v>0</v>
      </c>
      <c r="F15" s="16" t="b">
        <v>0</v>
      </c>
      <c r="G15" s="7">
        <f t="shared" si="0"/>
        <v>0</v>
      </c>
    </row>
    <row r="16" spans="1:7" s="2" customFormat="1" x14ac:dyDescent="0.3">
      <c r="A16" s="17" t="str">
        <f>CONCATENATE(C16,"/",B16)</f>
        <v>CodeSystem/ObservationMethods</v>
      </c>
      <c r="B16" s="5" t="s">
        <v>106</v>
      </c>
      <c r="C16" s="2" t="s">
        <v>3</v>
      </c>
      <c r="E16" s="2" t="b">
        <v>0</v>
      </c>
      <c r="F16" s="2" t="b">
        <v>0</v>
      </c>
      <c r="G16" s="11">
        <f t="shared" si="0"/>
        <v>0</v>
      </c>
    </row>
    <row r="17" spans="1:7" s="3" customFormat="1" x14ac:dyDescent="0.3">
      <c r="A17" s="16" t="str">
        <f>CONCATENATE(C17,"/",B17)</f>
        <v>ValueSet/ObservationMethods</v>
      </c>
      <c r="B17" s="4" t="s">
        <v>106</v>
      </c>
      <c r="C17" s="3" t="s">
        <v>4</v>
      </c>
      <c r="E17" s="16" t="b">
        <v>0</v>
      </c>
      <c r="F17" s="16" t="b">
        <v>0</v>
      </c>
      <c r="G17" s="7">
        <f t="shared" si="0"/>
        <v>0</v>
      </c>
    </row>
    <row r="18" spans="1:7" s="2" customFormat="1" x14ac:dyDescent="0.3">
      <c r="A18" s="17" t="str">
        <f>CONCATENATE(C18,"/",B18)</f>
        <v>CodeSystem/ ObservationReferenceRangeMeaningCodes</v>
      </c>
      <c r="B18" s="5" t="s">
        <v>107</v>
      </c>
      <c r="C18" s="2" t="s">
        <v>3</v>
      </c>
      <c r="E18" s="2" t="b">
        <v>0</v>
      </c>
      <c r="F18" s="2" t="b">
        <v>0</v>
      </c>
      <c r="G18" s="11">
        <f t="shared" si="0"/>
        <v>0</v>
      </c>
    </row>
    <row r="19" spans="1:7" s="3" customFormat="1" x14ac:dyDescent="0.3">
      <c r="A19" s="16" t="str">
        <f>CONCATENATE(C19,"/",B19)</f>
        <v>ValueSet/ ObservationReferenceRangeMeaningCodes</v>
      </c>
      <c r="B19" s="4" t="s">
        <v>107</v>
      </c>
      <c r="C19" s="3" t="s">
        <v>4</v>
      </c>
      <c r="E19" s="16" t="b">
        <v>0</v>
      </c>
      <c r="F19" s="16" t="b">
        <v>0</v>
      </c>
      <c r="G19" s="7">
        <f t="shared" si="0"/>
        <v>0</v>
      </c>
    </row>
    <row r="20" spans="1:7" s="2" customFormat="1" x14ac:dyDescent="0.3">
      <c r="A20" s="17" t="str">
        <f>CONCATENATE(C20,"/",B20)</f>
        <v>CodeSystem/ ObservationReferenceRangeAppliesToCodes</v>
      </c>
      <c r="B20" s="5" t="s">
        <v>108</v>
      </c>
      <c r="C20" s="2" t="s">
        <v>3</v>
      </c>
      <c r="E20" s="2" t="b">
        <v>0</v>
      </c>
      <c r="F20" s="2" t="b">
        <v>0</v>
      </c>
      <c r="G20" s="11">
        <f t="shared" si="0"/>
        <v>0</v>
      </c>
    </row>
    <row r="21" spans="1:7" s="3" customFormat="1" x14ac:dyDescent="0.3">
      <c r="A21" s="16" t="str">
        <f>CONCATENATE(C21,"/",B21)</f>
        <v>ValueSet/ ObservationReferenceRangeAppliesToCodes</v>
      </c>
      <c r="B21" s="4" t="s">
        <v>108</v>
      </c>
      <c r="C21" s="4" t="s">
        <v>4</v>
      </c>
      <c r="E21" s="16" t="b">
        <v>0</v>
      </c>
      <c r="F21" s="16" t="b">
        <v>0</v>
      </c>
      <c r="G21" s="7">
        <f t="shared" si="0"/>
        <v>0</v>
      </c>
    </row>
    <row r="22" spans="1:7" s="2" customFormat="1" x14ac:dyDescent="0.3">
      <c r="A22" s="17" t="str">
        <f>CONCATENATE(C22,"/",B22)</f>
        <v>CodeSystem/LOINCCodes</v>
      </c>
      <c r="B22" s="20" t="s">
        <v>109</v>
      </c>
      <c r="C22" s="2" t="s">
        <v>3</v>
      </c>
      <c r="E22" s="2" t="b">
        <v>0</v>
      </c>
      <c r="F22" s="2" t="b">
        <v>0</v>
      </c>
      <c r="G22" s="11">
        <f t="shared" si="0"/>
        <v>0</v>
      </c>
    </row>
    <row r="23" spans="1:7" s="3" customFormat="1" x14ac:dyDescent="0.3">
      <c r="A23" s="16" t="str">
        <f>CONCATENATE(C23,"/",B23)</f>
        <v>ValueSet/observation-codes</v>
      </c>
      <c r="B23" s="19" t="s">
        <v>101</v>
      </c>
      <c r="C23" s="3" t="s">
        <v>4</v>
      </c>
      <c r="E23" s="16" t="b">
        <v>0</v>
      </c>
      <c r="F23" s="16" t="b">
        <v>0</v>
      </c>
      <c r="G23" s="12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22" workbookViewId="0">
      <selection activeCell="D45" sqref="D45"/>
    </sheetView>
  </sheetViews>
  <sheetFormatPr defaultColWidth="8.77734375" defaultRowHeight="14.4" x14ac:dyDescent="0.3"/>
  <cols>
    <col min="1" max="1" width="51.55468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17" t="str">
        <f>CONCATENATE(C2,"/",B2)</f>
        <v>CodeSystem/ CommonLanguages</v>
      </c>
      <c r="B2" s="5" t="s">
        <v>99</v>
      </c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16" t="str">
        <f>CONCATENATE(C3,"/",B3)</f>
        <v>ValueSet/ CommonLanguages</v>
      </c>
      <c r="B3" s="4" t="s">
        <v>99</v>
      </c>
      <c r="C3" s="4" t="s">
        <v>4</v>
      </c>
      <c r="D3" s="4"/>
      <c r="E3" s="16" t="b">
        <v>0</v>
      </c>
      <c r="F3" s="16" t="b">
        <v>0</v>
      </c>
      <c r="G3" s="7">
        <f t="shared" ref="G3:G23" si="0">COUNTIF(E3:F3,TRUE)/COLUMNS(E3:F3)</f>
        <v>0</v>
      </c>
    </row>
    <row r="4" spans="1:7" s="2" customFormat="1" x14ac:dyDescent="0.3">
      <c r="A4" s="17" t="str">
        <f>CONCATENATE(C4,"/",B4)</f>
        <v>CodeSystem/ObservationCategoryCodes</v>
      </c>
      <c r="B4" s="20" t="s">
        <v>100</v>
      </c>
      <c r="C4" s="5" t="s">
        <v>3</v>
      </c>
      <c r="D4" s="5"/>
      <c r="E4" s="2" t="b">
        <v>0</v>
      </c>
      <c r="F4" s="2" t="b">
        <v>0</v>
      </c>
      <c r="G4" s="11">
        <f t="shared" si="0"/>
        <v>0</v>
      </c>
    </row>
    <row r="5" spans="1:7" s="3" customFormat="1" x14ac:dyDescent="0.3">
      <c r="A5" s="16" t="str">
        <f>CONCATENATE(C5,"/",B5)</f>
        <v>ValueSet/ObservationCategoryCodes</v>
      </c>
      <c r="B5" s="19" t="s">
        <v>100</v>
      </c>
      <c r="C5" s="4" t="s">
        <v>4</v>
      </c>
      <c r="D5" s="4"/>
      <c r="E5" s="16" t="b">
        <v>0</v>
      </c>
      <c r="F5" s="16" t="b">
        <v>0</v>
      </c>
      <c r="G5" s="7">
        <f t="shared" si="0"/>
        <v>0</v>
      </c>
    </row>
    <row r="6" spans="1:7" s="2" customFormat="1" x14ac:dyDescent="0.3">
      <c r="A6" s="17" t="str">
        <f>CONCATENATE(C6,"/",B6)</f>
        <v>CodeSystem/observation-category</v>
      </c>
      <c r="B6" s="5" t="s">
        <v>110</v>
      </c>
      <c r="C6" s="2" t="s">
        <v>3</v>
      </c>
      <c r="E6" s="2" t="b">
        <v>0</v>
      </c>
      <c r="F6" s="2" t="b">
        <v>0</v>
      </c>
      <c r="G6" s="6">
        <f t="shared" si="0"/>
        <v>0</v>
      </c>
    </row>
    <row r="7" spans="1:7" s="3" customFormat="1" x14ac:dyDescent="0.3">
      <c r="A7" s="16" t="str">
        <f>CONCATENATE(C7,"/",B7)</f>
        <v xml:space="preserve">ValueSet/observation-category </v>
      </c>
      <c r="B7" s="4" t="s">
        <v>111</v>
      </c>
      <c r="C7" s="3" t="s">
        <v>4</v>
      </c>
      <c r="E7" s="16" t="b">
        <v>0</v>
      </c>
      <c r="F7" s="16" t="b">
        <v>0</v>
      </c>
      <c r="G7" s="7">
        <f t="shared" si="0"/>
        <v>0</v>
      </c>
    </row>
    <row r="8" spans="1:7" s="2" customFormat="1" x14ac:dyDescent="0.3">
      <c r="A8" s="17" t="str">
        <f>CONCATENATE(C8,"/",B8)</f>
        <v>CodeSystem/LOINC.ORG</v>
      </c>
      <c r="B8" s="5" t="s">
        <v>113</v>
      </c>
      <c r="C8" s="2" t="s">
        <v>3</v>
      </c>
      <c r="E8" s="2" t="b">
        <v>0</v>
      </c>
      <c r="F8" s="2" t="b">
        <v>0</v>
      </c>
      <c r="G8" s="11">
        <f t="shared" si="0"/>
        <v>0</v>
      </c>
    </row>
    <row r="9" spans="1:7" s="3" customFormat="1" x14ac:dyDescent="0.3">
      <c r="A9" s="16" t="str">
        <f>CONCATENATE(C9,"/",B9)</f>
        <v>ValueSet/results-laboratory-observations-uv-ips</v>
      </c>
      <c r="B9" s="4" t="s">
        <v>112</v>
      </c>
      <c r="C9" s="4" t="s">
        <v>4</v>
      </c>
      <c r="E9" s="16" t="b">
        <v>0</v>
      </c>
      <c r="F9" s="16" t="b">
        <v>0</v>
      </c>
      <c r="G9" s="7">
        <f t="shared" si="0"/>
        <v>0</v>
      </c>
    </row>
    <row r="10" spans="1:7" s="2" customFormat="1" x14ac:dyDescent="0.3">
      <c r="A10" s="17" t="str">
        <f>CONCATENATE(C10,"/",B10)</f>
        <v>CodeSystem/resource-types</v>
      </c>
      <c r="B10" s="5" t="s">
        <v>114</v>
      </c>
      <c r="C10" s="5" t="s">
        <v>3</v>
      </c>
      <c r="E10" s="2" t="b">
        <v>0</v>
      </c>
      <c r="F10" s="2" t="b">
        <v>0</v>
      </c>
      <c r="G10" s="11">
        <f t="shared" si="0"/>
        <v>0</v>
      </c>
    </row>
    <row r="11" spans="1:7" s="3" customFormat="1" x14ac:dyDescent="0.3">
      <c r="A11" s="16" t="str">
        <f>CONCATENATE(C11,"/",B11)</f>
        <v>ValueSet/resource-types</v>
      </c>
      <c r="B11" s="4" t="s">
        <v>114</v>
      </c>
      <c r="C11" s="3" t="s">
        <v>4</v>
      </c>
      <c r="E11" s="16" t="b">
        <v>0</v>
      </c>
      <c r="F11" s="16" t="b">
        <v>0</v>
      </c>
      <c r="G11" s="7">
        <f t="shared" si="0"/>
        <v>0</v>
      </c>
    </row>
    <row r="12" spans="1:7" s="2" customFormat="1" x14ac:dyDescent="0.3">
      <c r="A12" s="17" t="str">
        <f>CONCATENATE(C12,"/",B12)</f>
        <v>CodeSystem/http://snomed.info/sct</v>
      </c>
      <c r="B12" s="23" t="s">
        <v>117</v>
      </c>
      <c r="C12" s="5" t="s">
        <v>3</v>
      </c>
      <c r="E12" s="2" t="b">
        <v>0</v>
      </c>
      <c r="F12" s="2" t="b">
        <v>0</v>
      </c>
      <c r="G12" s="11">
        <f t="shared" si="0"/>
        <v>0</v>
      </c>
    </row>
    <row r="13" spans="1:7" s="3" customFormat="1" x14ac:dyDescent="0.3">
      <c r="A13" s="16" t="str">
        <f>CONCATENATE(C13,"/",B13)</f>
        <v>ValueSet/ResultsCodedValuesLaboratoryUvIps</v>
      </c>
      <c r="B13" s="19" t="s">
        <v>115</v>
      </c>
      <c r="C13" s="4" t="s">
        <v>4</v>
      </c>
      <c r="E13" s="16" t="b">
        <v>0</v>
      </c>
      <c r="F13" s="16" t="b">
        <v>0</v>
      </c>
      <c r="G13" s="7">
        <f t="shared" si="0"/>
        <v>0</v>
      </c>
    </row>
    <row r="14" spans="1:7" s="2" customFormat="1" x14ac:dyDescent="0.3">
      <c r="A14" s="17" t="str">
        <f>CONCATENATE(C14,"/",B14)</f>
        <v>CodeSystem/http://snomed.info/sct</v>
      </c>
      <c r="B14" s="22" t="s">
        <v>117</v>
      </c>
      <c r="C14" s="2" t="s">
        <v>3</v>
      </c>
      <c r="E14" s="2" t="b">
        <v>0</v>
      </c>
      <c r="F14" s="2" t="b">
        <v>0</v>
      </c>
      <c r="G14" s="11">
        <f t="shared" si="0"/>
        <v>0</v>
      </c>
    </row>
    <row r="15" spans="1:7" s="3" customFormat="1" x14ac:dyDescent="0.3">
      <c r="A15" s="16" t="str">
        <f>CONCATENATE(C15,"/",B15)</f>
        <v>ValueSet/Results Blood Group - SNOMED CT IPS Free Set</v>
      </c>
      <c r="B15" s="21" t="s">
        <v>116</v>
      </c>
      <c r="C15" s="3" t="s">
        <v>4</v>
      </c>
      <c r="E15" s="16" t="b">
        <v>0</v>
      </c>
      <c r="F15" s="16" t="b">
        <v>0</v>
      </c>
      <c r="G15" s="7">
        <f t="shared" si="0"/>
        <v>0</v>
      </c>
    </row>
    <row r="16" spans="1:7" s="2" customFormat="1" x14ac:dyDescent="0.3">
      <c r="A16" s="17" t="str">
        <f>CONCATENATE(C16,"/",B16)</f>
        <v xml:space="preserve">CodeSystem/http://snomed.info/sct </v>
      </c>
      <c r="B16" s="23" t="s">
        <v>119</v>
      </c>
      <c r="C16" s="2" t="s">
        <v>3</v>
      </c>
      <c r="E16" s="2" t="b">
        <v>0</v>
      </c>
      <c r="F16" s="2" t="b">
        <v>0</v>
      </c>
      <c r="G16" s="11">
        <f t="shared" si="0"/>
        <v>0</v>
      </c>
    </row>
    <row r="17" spans="1:7" s="3" customFormat="1" x14ac:dyDescent="0.3">
      <c r="A17" s="16" t="str">
        <f>CONCATENATE(C17,"/",B17)</f>
        <v>ValueSet/Results Presence Absence - SNOMED CT IPS Free Se</v>
      </c>
      <c r="B17" s="19" t="s">
        <v>118</v>
      </c>
      <c r="C17" s="3" t="s">
        <v>4</v>
      </c>
      <c r="E17" s="16" t="b">
        <v>0</v>
      </c>
      <c r="F17" s="16" t="b">
        <v>0</v>
      </c>
      <c r="G17" s="7">
        <f t="shared" si="0"/>
        <v>0</v>
      </c>
    </row>
    <row r="18" spans="1:7" s="2" customFormat="1" x14ac:dyDescent="0.3">
      <c r="A18" s="17" t="str">
        <f>CONCATENATE(C18,"/",B18)</f>
        <v>CodeSystem/http://snomed.info/sct</v>
      </c>
      <c r="B18" s="22" t="s">
        <v>117</v>
      </c>
      <c r="C18" s="2" t="s">
        <v>3</v>
      </c>
      <c r="E18" s="2" t="b">
        <v>0</v>
      </c>
      <c r="F18" s="2" t="b">
        <v>0</v>
      </c>
      <c r="G18" s="11">
        <f t="shared" si="0"/>
        <v>0</v>
      </c>
    </row>
    <row r="19" spans="1:7" s="3" customFormat="1" x14ac:dyDescent="0.3">
      <c r="A19" s="16" t="str">
        <f>CONCATENATE(C19,"/",B19)</f>
        <v>ValueSet/Results Microorganism - SNOMED CT IPS Free Set</v>
      </c>
      <c r="B19" s="4" t="s">
        <v>120</v>
      </c>
      <c r="C19" s="3" t="s">
        <v>4</v>
      </c>
      <c r="E19" s="16" t="b">
        <v>0</v>
      </c>
      <c r="F19" s="16" t="b">
        <v>0</v>
      </c>
      <c r="G19" s="7">
        <f t="shared" si="0"/>
        <v>0</v>
      </c>
    </row>
    <row r="20" spans="1:7" s="2" customFormat="1" x14ac:dyDescent="0.3">
      <c r="A20" s="17" t="str">
        <f>CONCATENATE(C20,"/",B20)</f>
        <v>CodeSystem/DataAbsentReason</v>
      </c>
      <c r="B20" s="5" t="s">
        <v>121</v>
      </c>
      <c r="C20" s="2" t="s">
        <v>3</v>
      </c>
      <c r="E20" s="2" t="b">
        <v>0</v>
      </c>
      <c r="F20" s="2" t="b">
        <v>0</v>
      </c>
      <c r="G20" s="11">
        <f t="shared" si="0"/>
        <v>0</v>
      </c>
    </row>
    <row r="21" spans="1:7" s="3" customFormat="1" x14ac:dyDescent="0.3">
      <c r="A21" s="16" t="str">
        <f>CONCATENATE(C21,"/",B21)</f>
        <v>ValueSet/ DataAbsentReason</v>
      </c>
      <c r="B21" s="4" t="s">
        <v>103</v>
      </c>
      <c r="C21" s="4" t="s">
        <v>4</v>
      </c>
      <c r="E21" s="16" t="b">
        <v>0</v>
      </c>
      <c r="F21" s="16" t="b">
        <v>0</v>
      </c>
      <c r="G21" s="7">
        <f t="shared" si="0"/>
        <v>0</v>
      </c>
    </row>
    <row r="22" spans="1:7" s="2" customFormat="1" x14ac:dyDescent="0.3">
      <c r="A22" s="17" t="str">
        <f>CONCATENATE(C22,"/",B22)</f>
        <v>CodeSystem/ v3.ObservationInterpretation</v>
      </c>
      <c r="B22" s="5" t="s">
        <v>123</v>
      </c>
      <c r="C22" s="2" t="s">
        <v>3</v>
      </c>
      <c r="E22" s="2" t="b">
        <v>0</v>
      </c>
      <c r="F22" s="2" t="b">
        <v>0</v>
      </c>
      <c r="G22" s="11">
        <f t="shared" si="0"/>
        <v>0</v>
      </c>
    </row>
    <row r="23" spans="1:7" s="3" customFormat="1" x14ac:dyDescent="0.3">
      <c r="A23" s="16" t="str">
        <f>CONCATENATE(C23,"/",B23)</f>
        <v>ValueSet/ObservationInterpretationCodes</v>
      </c>
      <c r="B23" s="4" t="s">
        <v>122</v>
      </c>
      <c r="C23" s="3" t="s">
        <v>4</v>
      </c>
      <c r="E23" s="16" t="b">
        <v>0</v>
      </c>
      <c r="F23" s="16" t="b">
        <v>0</v>
      </c>
      <c r="G23" s="12">
        <f t="shared" si="0"/>
        <v>0</v>
      </c>
    </row>
    <row r="24" spans="1:7" s="2" customFormat="1" x14ac:dyDescent="0.3">
      <c r="A24" s="17" t="str">
        <f>CONCATENATE(C24,"/",B24)</f>
        <v>CodeSystem/http://snomed.info/sct</v>
      </c>
      <c r="B24" s="22" t="s">
        <v>117</v>
      </c>
      <c r="C24" s="2" t="s">
        <v>3</v>
      </c>
      <c r="E24" s="2" t="b">
        <v>0</v>
      </c>
      <c r="F24" s="2" t="b">
        <v>0</v>
      </c>
      <c r="G24" s="11">
        <f t="shared" ref="G24:G33" si="1">COUNTIF(E24:F24,TRUE)/COLUMNS(E24:F24)</f>
        <v>0</v>
      </c>
    </row>
    <row r="25" spans="1:7" s="3" customFormat="1" x14ac:dyDescent="0.3">
      <c r="A25" s="16" t="str">
        <f>CONCATENATE(C25,"/",B25)</f>
        <v>ValueSet/SNOMEDCTBodyStructures</v>
      </c>
      <c r="B25" s="3" t="s">
        <v>105</v>
      </c>
      <c r="C25" s="3" t="s">
        <v>4</v>
      </c>
      <c r="E25" s="16" t="b">
        <v>0</v>
      </c>
      <c r="F25" s="16" t="b">
        <v>0</v>
      </c>
      <c r="G25" s="12">
        <f t="shared" si="1"/>
        <v>0</v>
      </c>
    </row>
    <row r="26" spans="1:7" s="2" customFormat="1" x14ac:dyDescent="0.3">
      <c r="A26" s="17" t="str">
        <f>CONCATENATE(C26,"/",B26)</f>
        <v>CodeSystem/http://snomed.info/sct</v>
      </c>
      <c r="B26" s="22" t="s">
        <v>117</v>
      </c>
      <c r="C26" s="2" t="s">
        <v>3</v>
      </c>
      <c r="E26" s="2" t="b">
        <v>0</v>
      </c>
      <c r="F26" s="2" t="b">
        <v>0</v>
      </c>
      <c r="G26" s="11">
        <f t="shared" si="1"/>
        <v>0</v>
      </c>
    </row>
    <row r="27" spans="1:7" s="3" customFormat="1" x14ac:dyDescent="0.3">
      <c r="A27" s="16" t="str">
        <f>CONCATENATE(C27,"/",B27)</f>
        <v>ValueSet/ObservationMethods</v>
      </c>
      <c r="B27" s="4" t="s">
        <v>106</v>
      </c>
      <c r="C27" s="3" t="s">
        <v>4</v>
      </c>
      <c r="E27" s="16" t="b">
        <v>0</v>
      </c>
      <c r="F27" s="16" t="b">
        <v>0</v>
      </c>
      <c r="G27" s="12">
        <f t="shared" si="1"/>
        <v>0</v>
      </c>
    </row>
    <row r="28" spans="1:7" s="2" customFormat="1" x14ac:dyDescent="0.3">
      <c r="A28" s="17" t="str">
        <f>CONCATENATE(C28,"/",B28)</f>
        <v>CodeSystem/ ObservationReferenceRangeMeaningCodes</v>
      </c>
      <c r="B28" s="5" t="s">
        <v>107</v>
      </c>
      <c r="C28" s="2" t="s">
        <v>3</v>
      </c>
      <c r="E28" s="2" t="b">
        <v>0</v>
      </c>
      <c r="F28" s="2" t="b">
        <v>0</v>
      </c>
      <c r="G28" s="11">
        <f t="shared" si="1"/>
        <v>0</v>
      </c>
    </row>
    <row r="29" spans="1:7" s="3" customFormat="1" x14ac:dyDescent="0.3">
      <c r="A29" s="16" t="str">
        <f>CONCATENATE(C29,"/",B29)</f>
        <v>ValueSet/ObservationReferenceRangeMeaningCodes</v>
      </c>
      <c r="B29" s="4" t="s">
        <v>124</v>
      </c>
      <c r="C29" s="3" t="s">
        <v>4</v>
      </c>
      <c r="E29" s="16" t="b">
        <v>0</v>
      </c>
      <c r="F29" s="16" t="b">
        <v>0</v>
      </c>
      <c r="G29" s="12">
        <f t="shared" si="1"/>
        <v>0</v>
      </c>
    </row>
    <row r="30" spans="1:7" s="2" customFormat="1" x14ac:dyDescent="0.3">
      <c r="A30" s="17" t="str">
        <f>CONCATENATE(C30,"/",B30)</f>
        <v>CodeSystem/http://snomed.info/sct</v>
      </c>
      <c r="B30" s="22" t="s">
        <v>117</v>
      </c>
      <c r="C30" s="2" t="s">
        <v>3</v>
      </c>
      <c r="E30" s="2" t="b">
        <v>0</v>
      </c>
      <c r="F30" s="2" t="b">
        <v>0</v>
      </c>
      <c r="G30" s="11">
        <f t="shared" si="1"/>
        <v>0</v>
      </c>
    </row>
    <row r="31" spans="1:7" s="3" customFormat="1" x14ac:dyDescent="0.3">
      <c r="A31" s="16" t="str">
        <f>CONCATENATE(C31,"/",B31)</f>
        <v>ValueSet/ ObservationReferenceRangeAppliesToCodes</v>
      </c>
      <c r="B31" s="4" t="s">
        <v>108</v>
      </c>
      <c r="C31" s="3" t="s">
        <v>4</v>
      </c>
      <c r="E31" s="16" t="b">
        <v>0</v>
      </c>
      <c r="F31" s="16" t="b">
        <v>0</v>
      </c>
      <c r="G31" s="12">
        <f t="shared" si="1"/>
        <v>0</v>
      </c>
    </row>
    <row r="32" spans="1:7" s="2" customFormat="1" x14ac:dyDescent="0.3">
      <c r="A32" s="17" t="str">
        <f>CONCATENATE(C32,"/",B32)</f>
        <v>CodeSystem/ResourceType</v>
      </c>
      <c r="B32" s="5" t="s">
        <v>71</v>
      </c>
      <c r="C32" s="2" t="s">
        <v>3</v>
      </c>
      <c r="E32" s="2" t="b">
        <v>0</v>
      </c>
      <c r="F32" s="2" t="b">
        <v>0</v>
      </c>
      <c r="G32" s="11">
        <f t="shared" si="1"/>
        <v>0</v>
      </c>
    </row>
    <row r="33" spans="1:7" s="3" customFormat="1" x14ac:dyDescent="0.3">
      <c r="A33" s="16" t="str">
        <f>CONCATENATE(C33,"/",B33)</f>
        <v>ValueSet/ResourceType</v>
      </c>
      <c r="B33" s="4" t="s">
        <v>71</v>
      </c>
      <c r="C33" s="3" t="s">
        <v>4</v>
      </c>
      <c r="E33" s="16" t="b">
        <v>0</v>
      </c>
      <c r="F33" s="16" t="b">
        <v>0</v>
      </c>
      <c r="G33" s="12">
        <f t="shared" si="1"/>
        <v>0</v>
      </c>
    </row>
    <row r="34" spans="1:7" s="2" customFormat="1" x14ac:dyDescent="0.3">
      <c r="A34" s="17" t="str">
        <f>CONCATENATE(C34,"/",B34)</f>
        <v>CodeSystem/http://loinc.org OU ObservationCodes</v>
      </c>
      <c r="B34" s="22" t="s">
        <v>126</v>
      </c>
      <c r="C34" s="2" t="s">
        <v>3</v>
      </c>
      <c r="E34" s="2" t="b">
        <v>0</v>
      </c>
      <c r="F34" s="2" t="b">
        <v>0</v>
      </c>
      <c r="G34" s="11">
        <f t="shared" ref="G34:G39" si="2">COUNTIF(E34:F34,TRUE)/COLUMNS(E34:F34)</f>
        <v>0</v>
      </c>
    </row>
    <row r="35" spans="1:7" s="3" customFormat="1" x14ac:dyDescent="0.3">
      <c r="A35" s="16" t="str">
        <f>CONCATENATE(C35,"/",B35)</f>
        <v>ValueSet/ LOINCCodes OU http://loinc.org</v>
      </c>
      <c r="B35" s="19" t="s">
        <v>125</v>
      </c>
      <c r="C35" s="3" t="s">
        <v>4</v>
      </c>
      <c r="E35" s="16" t="b">
        <v>0</v>
      </c>
      <c r="F35" s="16" t="b">
        <v>0</v>
      </c>
      <c r="G35" s="12">
        <f t="shared" si="2"/>
        <v>0</v>
      </c>
    </row>
    <row r="36" spans="1:7" s="2" customFormat="1" x14ac:dyDescent="0.3">
      <c r="A36" s="17" t="str">
        <f>CONCATENATE(C36,"/",B36)</f>
        <v>CodeSystem/ DataAbsentReason</v>
      </c>
      <c r="B36" s="5" t="s">
        <v>103</v>
      </c>
      <c r="C36" s="2" t="s">
        <v>3</v>
      </c>
      <c r="E36" s="2" t="b">
        <v>0</v>
      </c>
      <c r="F36" s="2" t="b">
        <v>0</v>
      </c>
      <c r="G36" s="11">
        <f t="shared" si="2"/>
        <v>0</v>
      </c>
    </row>
    <row r="37" spans="1:7" s="3" customFormat="1" x14ac:dyDescent="0.3">
      <c r="A37" s="16" t="str">
        <f>CONCATENATE(C37,"/",B37)</f>
        <v>ValueSet/ DataAbsentReason</v>
      </c>
      <c r="B37" s="4" t="s">
        <v>103</v>
      </c>
      <c r="C37" s="3" t="s">
        <v>4</v>
      </c>
      <c r="E37" s="16" t="b">
        <v>0</v>
      </c>
      <c r="F37" s="16" t="b">
        <v>0</v>
      </c>
      <c r="G37" s="12">
        <f t="shared" si="2"/>
        <v>0</v>
      </c>
    </row>
    <row r="38" spans="1:7" s="2" customFormat="1" x14ac:dyDescent="0.3">
      <c r="A38" s="17" t="str">
        <f>CONCATENATE(C38,"/",B38)</f>
        <v>CodeSystem/v3.ObservationInterpretation</v>
      </c>
      <c r="B38" s="5" t="s">
        <v>127</v>
      </c>
      <c r="C38" s="2" t="s">
        <v>3</v>
      </c>
      <c r="E38" s="2" t="b">
        <v>0</v>
      </c>
      <c r="F38" s="2" t="b">
        <v>0</v>
      </c>
      <c r="G38" s="11">
        <f t="shared" si="2"/>
        <v>0</v>
      </c>
    </row>
    <row r="39" spans="1:7" s="3" customFormat="1" x14ac:dyDescent="0.3">
      <c r="A39" s="16" t="str">
        <f>CONCATENATE(C39,"/",B39)</f>
        <v>ValueSet/ObservationInterpretationCodes</v>
      </c>
      <c r="B39" s="4" t="s">
        <v>122</v>
      </c>
      <c r="C39" s="3" t="s">
        <v>4</v>
      </c>
      <c r="E39" s="16" t="b">
        <v>0</v>
      </c>
      <c r="F39" s="16" t="b">
        <v>0</v>
      </c>
      <c r="G39" s="12">
        <f t="shared" si="2"/>
        <v>0</v>
      </c>
    </row>
  </sheetData>
  <hyperlinks>
    <hyperlink ref="B14" r:id="rId1"/>
    <hyperlink ref="B12" r:id="rId2"/>
    <hyperlink ref="B16" r:id="rId3"/>
    <hyperlink ref="B18" r:id="rId4"/>
    <hyperlink ref="B24" r:id="rId5"/>
    <hyperlink ref="B26" r:id="rId6"/>
    <hyperlink ref="B30" r:id="rId7"/>
    <hyperlink ref="B34" r:id="rId8" display="http://loinc.org"/>
  </hyperlink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27" sqref="A27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17" t="str">
        <f>CONCATENATE(C2,"/",B2)</f>
        <v>CodeSystem/</v>
      </c>
      <c r="B2" s="5"/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16" t="str">
        <f>CONCATENATE(C3,"/",B3)</f>
        <v>ValueSet/</v>
      </c>
      <c r="B3" s="4"/>
      <c r="C3" s="4" t="s">
        <v>4</v>
      </c>
      <c r="D3" s="4"/>
      <c r="E3" s="16" t="b">
        <v>0</v>
      </c>
      <c r="F3" s="16" t="b">
        <v>0</v>
      </c>
      <c r="G3" s="7">
        <f t="shared" ref="G3:G23" si="0">COUNTIF(E3:F3,TRUE)/COLUMNS(E3:F3)</f>
        <v>0</v>
      </c>
    </row>
    <row r="4" spans="1:7" s="2" customFormat="1" x14ac:dyDescent="0.3">
      <c r="A4" s="17" t="str">
        <f>CONCATENATE(C4,"/",B4)</f>
        <v>CodeSystem/</v>
      </c>
      <c r="B4" s="5"/>
      <c r="C4" s="5" t="s">
        <v>3</v>
      </c>
      <c r="D4" s="5"/>
      <c r="E4" s="2" t="b">
        <v>0</v>
      </c>
      <c r="F4" s="2" t="b">
        <v>0</v>
      </c>
      <c r="G4" s="11">
        <f t="shared" si="0"/>
        <v>0</v>
      </c>
    </row>
    <row r="5" spans="1:7" s="3" customFormat="1" x14ac:dyDescent="0.3">
      <c r="A5" s="16" t="str">
        <f>CONCATENATE(C5,"/",B5)</f>
        <v>ValueSet/</v>
      </c>
      <c r="B5" s="4"/>
      <c r="C5" s="4" t="s">
        <v>4</v>
      </c>
      <c r="D5" s="4"/>
      <c r="E5" s="16" t="b">
        <v>0</v>
      </c>
      <c r="F5" s="16" t="b">
        <v>0</v>
      </c>
      <c r="G5" s="7">
        <f t="shared" si="0"/>
        <v>0</v>
      </c>
    </row>
    <row r="6" spans="1:7" s="2" customFormat="1" x14ac:dyDescent="0.3">
      <c r="A6" s="17" t="str">
        <f>CONCATENATE(C6,"/",B6)</f>
        <v>CodeSystem/</v>
      </c>
      <c r="C6" s="2" t="s">
        <v>3</v>
      </c>
      <c r="E6" s="2" t="b">
        <v>0</v>
      </c>
      <c r="F6" s="2" t="b">
        <v>0</v>
      </c>
      <c r="G6" s="6">
        <f t="shared" si="0"/>
        <v>0</v>
      </c>
    </row>
    <row r="7" spans="1:7" s="3" customFormat="1" x14ac:dyDescent="0.3">
      <c r="A7" s="16" t="str">
        <f>CONCATENATE(C7,"/",B7)</f>
        <v>ValueSet/</v>
      </c>
      <c r="C7" s="3" t="s">
        <v>4</v>
      </c>
      <c r="E7" s="16" t="b">
        <v>0</v>
      </c>
      <c r="F7" s="16" t="b">
        <v>0</v>
      </c>
      <c r="G7" s="7">
        <f t="shared" si="0"/>
        <v>0</v>
      </c>
    </row>
    <row r="8" spans="1:7" s="2" customFormat="1" x14ac:dyDescent="0.3">
      <c r="A8" s="17" t="str">
        <f>CONCATENATE(C8,"/",B8)</f>
        <v>CodeSystem/</v>
      </c>
      <c r="C8" s="2" t="s">
        <v>3</v>
      </c>
      <c r="E8" s="2" t="b">
        <v>0</v>
      </c>
      <c r="F8" s="2" t="b">
        <v>0</v>
      </c>
      <c r="G8" s="11">
        <f t="shared" si="0"/>
        <v>0</v>
      </c>
    </row>
    <row r="9" spans="1:7" s="3" customFormat="1" x14ac:dyDescent="0.3">
      <c r="A9" s="16" t="str">
        <f>CONCATENATE(C9,"/",B9)</f>
        <v>ValueSet/</v>
      </c>
      <c r="C9" s="4" t="s">
        <v>4</v>
      </c>
      <c r="E9" s="16" t="b">
        <v>0</v>
      </c>
      <c r="F9" s="16" t="b">
        <v>0</v>
      </c>
      <c r="G9" s="7">
        <f t="shared" si="0"/>
        <v>0</v>
      </c>
    </row>
    <row r="10" spans="1:7" s="2" customFormat="1" x14ac:dyDescent="0.3">
      <c r="A10" s="17" t="str">
        <f>CONCATENATE(C10,"/",B10)</f>
        <v>CodeSystem/</v>
      </c>
      <c r="C10" s="5" t="s">
        <v>3</v>
      </c>
      <c r="E10" s="2" t="b">
        <v>0</v>
      </c>
      <c r="F10" s="2" t="b">
        <v>0</v>
      </c>
      <c r="G10" s="11">
        <f t="shared" si="0"/>
        <v>0</v>
      </c>
    </row>
    <row r="11" spans="1:7" s="3" customFormat="1" x14ac:dyDescent="0.3">
      <c r="A11" s="16" t="str">
        <f>CONCATENATE(C11,"/",B11)</f>
        <v>ValueSet/</v>
      </c>
      <c r="C11" s="3" t="s">
        <v>4</v>
      </c>
      <c r="E11" s="16" t="b">
        <v>0</v>
      </c>
      <c r="F11" s="16" t="b">
        <v>0</v>
      </c>
      <c r="G11" s="7">
        <f t="shared" si="0"/>
        <v>0</v>
      </c>
    </row>
    <row r="12" spans="1:7" s="2" customFormat="1" x14ac:dyDescent="0.3">
      <c r="A12" s="17" t="str">
        <f>CONCATENATE(C12,"/",B12)</f>
        <v>CodeSystem/</v>
      </c>
      <c r="C12" s="5" t="s">
        <v>3</v>
      </c>
      <c r="E12" s="2" t="b">
        <v>0</v>
      </c>
      <c r="F12" s="2" t="b">
        <v>0</v>
      </c>
      <c r="G12" s="11">
        <f t="shared" si="0"/>
        <v>0</v>
      </c>
    </row>
    <row r="13" spans="1:7" s="3" customFormat="1" x14ac:dyDescent="0.3">
      <c r="A13" s="16" t="str">
        <f>CONCATENATE(C13,"/",B13)</f>
        <v>ValueSet/</v>
      </c>
      <c r="C13" s="4" t="s">
        <v>4</v>
      </c>
      <c r="E13" s="16" t="b">
        <v>0</v>
      </c>
      <c r="F13" s="16" t="b">
        <v>0</v>
      </c>
      <c r="G13" s="7">
        <f t="shared" si="0"/>
        <v>0</v>
      </c>
    </row>
    <row r="14" spans="1:7" s="2" customFormat="1" x14ac:dyDescent="0.3">
      <c r="A14" s="17" t="str">
        <f>CONCATENATE(C14,"/",B14)</f>
        <v>CodeSystem/</v>
      </c>
      <c r="C14" s="2" t="s">
        <v>3</v>
      </c>
      <c r="E14" s="2" t="b">
        <v>0</v>
      </c>
      <c r="F14" s="2" t="b">
        <v>0</v>
      </c>
      <c r="G14" s="11">
        <f t="shared" si="0"/>
        <v>0</v>
      </c>
    </row>
    <row r="15" spans="1:7" s="3" customFormat="1" x14ac:dyDescent="0.3">
      <c r="A15" s="16" t="str">
        <f>CONCATENATE(C15,"/",B15)</f>
        <v>ValueSet/</v>
      </c>
      <c r="C15" s="3" t="s">
        <v>4</v>
      </c>
      <c r="E15" s="16" t="b">
        <v>0</v>
      </c>
      <c r="F15" s="16" t="b">
        <v>0</v>
      </c>
      <c r="G15" s="7">
        <f t="shared" si="0"/>
        <v>0</v>
      </c>
    </row>
    <row r="16" spans="1:7" s="2" customFormat="1" x14ac:dyDescent="0.3">
      <c r="A16" s="17" t="str">
        <f>CONCATENATE(C16,"/",B16)</f>
        <v>CodeSystem/</v>
      </c>
      <c r="C16" s="2" t="s">
        <v>3</v>
      </c>
      <c r="E16" s="2" t="b">
        <v>0</v>
      </c>
      <c r="F16" s="2" t="b">
        <v>0</v>
      </c>
      <c r="G16" s="11">
        <f t="shared" si="0"/>
        <v>0</v>
      </c>
    </row>
    <row r="17" spans="1:7" s="3" customFormat="1" x14ac:dyDescent="0.3">
      <c r="A17" s="16" t="str">
        <f>CONCATENATE(C17,"/",B17)</f>
        <v>ValueSet/</v>
      </c>
      <c r="C17" s="3" t="s">
        <v>4</v>
      </c>
      <c r="E17" s="16" t="b">
        <v>0</v>
      </c>
      <c r="F17" s="16" t="b">
        <v>0</v>
      </c>
      <c r="G17" s="7">
        <f t="shared" si="0"/>
        <v>0</v>
      </c>
    </row>
    <row r="18" spans="1:7" s="2" customFormat="1" x14ac:dyDescent="0.3">
      <c r="A18" s="17" t="str">
        <f>CONCATENATE(C18,"/",B18)</f>
        <v>CodeSystem/</v>
      </c>
      <c r="C18" s="2" t="s">
        <v>3</v>
      </c>
      <c r="E18" s="2" t="b">
        <v>0</v>
      </c>
      <c r="F18" s="2" t="b">
        <v>0</v>
      </c>
      <c r="G18" s="11">
        <f t="shared" si="0"/>
        <v>0</v>
      </c>
    </row>
    <row r="19" spans="1:7" s="3" customFormat="1" x14ac:dyDescent="0.3">
      <c r="A19" s="16" t="str">
        <f>CONCATENATE(C19,"/",B19)</f>
        <v>ValueSet/</v>
      </c>
      <c r="C19" s="3" t="s">
        <v>4</v>
      </c>
      <c r="E19" s="16" t="b">
        <v>0</v>
      </c>
      <c r="F19" s="16" t="b">
        <v>0</v>
      </c>
      <c r="G19" s="7">
        <f t="shared" si="0"/>
        <v>0</v>
      </c>
    </row>
    <row r="20" spans="1:7" s="2" customFormat="1" x14ac:dyDescent="0.3">
      <c r="A20" s="17" t="str">
        <f>CONCATENATE(C20,"/",B20)</f>
        <v>CodeSystem/</v>
      </c>
      <c r="C20" s="2" t="s">
        <v>3</v>
      </c>
      <c r="E20" s="2" t="b">
        <v>0</v>
      </c>
      <c r="F20" s="2" t="b">
        <v>0</v>
      </c>
      <c r="G20" s="11">
        <f t="shared" si="0"/>
        <v>0</v>
      </c>
    </row>
    <row r="21" spans="1:7" s="3" customFormat="1" x14ac:dyDescent="0.3">
      <c r="A21" s="16" t="str">
        <f>CONCATENATE(C21,"/",B21)</f>
        <v>ValueSet/</v>
      </c>
      <c r="C21" s="4" t="s">
        <v>4</v>
      </c>
      <c r="E21" s="16" t="b">
        <v>0</v>
      </c>
      <c r="F21" s="16" t="b">
        <v>0</v>
      </c>
      <c r="G21" s="7">
        <f t="shared" si="0"/>
        <v>0</v>
      </c>
    </row>
    <row r="22" spans="1:7" s="2" customFormat="1" x14ac:dyDescent="0.3">
      <c r="A22" s="17" t="str">
        <f>CONCATENATE(C22,"/",B22)</f>
        <v>CodeSystem/</v>
      </c>
      <c r="C22" s="2" t="s">
        <v>3</v>
      </c>
      <c r="E22" s="2" t="b">
        <v>0</v>
      </c>
      <c r="F22" s="2" t="b">
        <v>0</v>
      </c>
      <c r="G22" s="11">
        <f t="shared" si="0"/>
        <v>0</v>
      </c>
    </row>
    <row r="23" spans="1:7" s="3" customFormat="1" x14ac:dyDescent="0.3">
      <c r="A23" s="16" t="str">
        <f>CONCATENATE(C23,"/",B23)</f>
        <v>ValueSet/</v>
      </c>
      <c r="C23" s="3" t="s">
        <v>4</v>
      </c>
      <c r="E23" s="16" t="b">
        <v>0</v>
      </c>
      <c r="F23" s="16" t="b">
        <v>0</v>
      </c>
      <c r="G23" s="12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D28" sqref="D28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17" t="str">
        <f>CONCATENATE(C2,"/",B2)</f>
        <v>CodeSystem/</v>
      </c>
      <c r="B2" s="5"/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16" t="str">
        <f>CONCATENATE(C3,"/",B3)</f>
        <v>ValueSet/</v>
      </c>
      <c r="B3" s="4"/>
      <c r="C3" s="4" t="s">
        <v>4</v>
      </c>
      <c r="D3" s="4"/>
      <c r="E3" s="16" t="b">
        <v>0</v>
      </c>
      <c r="F3" s="16" t="b">
        <v>0</v>
      </c>
      <c r="G3" s="7">
        <f t="shared" ref="G3:G23" si="0">COUNTIF(E3:F3,TRUE)/COLUMNS(E3:F3)</f>
        <v>0</v>
      </c>
    </row>
    <row r="4" spans="1:7" s="2" customFormat="1" x14ac:dyDescent="0.3">
      <c r="A4" s="17" t="str">
        <f>CONCATENATE(C4,"/",B4)</f>
        <v>CodeSystem/</v>
      </c>
      <c r="B4" s="5"/>
      <c r="C4" s="5" t="s">
        <v>3</v>
      </c>
      <c r="D4" s="5"/>
      <c r="E4" s="2" t="b">
        <v>0</v>
      </c>
      <c r="F4" s="2" t="b">
        <v>0</v>
      </c>
      <c r="G4" s="11">
        <f t="shared" si="0"/>
        <v>0</v>
      </c>
    </row>
    <row r="5" spans="1:7" s="3" customFormat="1" x14ac:dyDescent="0.3">
      <c r="A5" s="16" t="str">
        <f>CONCATENATE(C5,"/",B5)</f>
        <v>ValueSet/</v>
      </c>
      <c r="B5" s="4"/>
      <c r="C5" s="4" t="s">
        <v>4</v>
      </c>
      <c r="D5" s="4"/>
      <c r="E5" s="16" t="b">
        <v>0</v>
      </c>
      <c r="F5" s="16" t="b">
        <v>0</v>
      </c>
      <c r="G5" s="7">
        <f t="shared" si="0"/>
        <v>0</v>
      </c>
    </row>
    <row r="6" spans="1:7" s="2" customFormat="1" x14ac:dyDescent="0.3">
      <c r="A6" s="17" t="str">
        <f>CONCATENATE(C6,"/",B6)</f>
        <v>CodeSystem/</v>
      </c>
      <c r="C6" s="2" t="s">
        <v>3</v>
      </c>
      <c r="E6" s="2" t="b">
        <v>0</v>
      </c>
      <c r="F6" s="2" t="b">
        <v>0</v>
      </c>
      <c r="G6" s="6">
        <f t="shared" si="0"/>
        <v>0</v>
      </c>
    </row>
    <row r="7" spans="1:7" s="3" customFormat="1" x14ac:dyDescent="0.3">
      <c r="A7" s="16" t="str">
        <f>CONCATENATE(C7,"/",B7)</f>
        <v>ValueSet/</v>
      </c>
      <c r="C7" s="3" t="s">
        <v>4</v>
      </c>
      <c r="E7" s="16" t="b">
        <v>0</v>
      </c>
      <c r="F7" s="16" t="b">
        <v>0</v>
      </c>
      <c r="G7" s="7">
        <f t="shared" si="0"/>
        <v>0</v>
      </c>
    </row>
    <row r="8" spans="1:7" s="2" customFormat="1" x14ac:dyDescent="0.3">
      <c r="A8" s="17" t="str">
        <f>CONCATENATE(C8,"/",B8)</f>
        <v>CodeSystem/</v>
      </c>
      <c r="C8" s="2" t="s">
        <v>3</v>
      </c>
      <c r="E8" s="2" t="b">
        <v>0</v>
      </c>
      <c r="F8" s="2" t="b">
        <v>0</v>
      </c>
      <c r="G8" s="11">
        <f t="shared" si="0"/>
        <v>0</v>
      </c>
    </row>
    <row r="9" spans="1:7" s="3" customFormat="1" x14ac:dyDescent="0.3">
      <c r="A9" s="16" t="str">
        <f>CONCATENATE(C9,"/",B9)</f>
        <v>ValueSet/</v>
      </c>
      <c r="C9" s="4" t="s">
        <v>4</v>
      </c>
      <c r="E9" s="16" t="b">
        <v>0</v>
      </c>
      <c r="F9" s="16" t="b">
        <v>0</v>
      </c>
      <c r="G9" s="7">
        <f t="shared" si="0"/>
        <v>0</v>
      </c>
    </row>
    <row r="10" spans="1:7" s="2" customFormat="1" x14ac:dyDescent="0.3">
      <c r="A10" s="17" t="str">
        <f>CONCATENATE(C10,"/",B10)</f>
        <v>CodeSystem/</v>
      </c>
      <c r="C10" s="5" t="s">
        <v>3</v>
      </c>
      <c r="E10" s="2" t="b">
        <v>0</v>
      </c>
      <c r="F10" s="2" t="b">
        <v>0</v>
      </c>
      <c r="G10" s="11">
        <f t="shared" si="0"/>
        <v>0</v>
      </c>
    </row>
    <row r="11" spans="1:7" s="3" customFormat="1" x14ac:dyDescent="0.3">
      <c r="A11" s="16" t="str">
        <f>CONCATENATE(C11,"/",B11)</f>
        <v>ValueSet/</v>
      </c>
      <c r="C11" s="3" t="s">
        <v>4</v>
      </c>
      <c r="E11" s="16" t="b">
        <v>0</v>
      </c>
      <c r="F11" s="16" t="b">
        <v>0</v>
      </c>
      <c r="G11" s="7">
        <f t="shared" si="0"/>
        <v>0</v>
      </c>
    </row>
    <row r="12" spans="1:7" s="2" customFormat="1" x14ac:dyDescent="0.3">
      <c r="A12" s="17" t="str">
        <f>CONCATENATE(C12,"/",B12)</f>
        <v>CodeSystem/</v>
      </c>
      <c r="C12" s="5" t="s">
        <v>3</v>
      </c>
      <c r="E12" s="2" t="b">
        <v>0</v>
      </c>
      <c r="F12" s="2" t="b">
        <v>0</v>
      </c>
      <c r="G12" s="11">
        <f t="shared" si="0"/>
        <v>0</v>
      </c>
    </row>
    <row r="13" spans="1:7" s="3" customFormat="1" x14ac:dyDescent="0.3">
      <c r="A13" s="16" t="str">
        <f>CONCATENATE(C13,"/",B13)</f>
        <v>ValueSet/</v>
      </c>
      <c r="C13" s="4" t="s">
        <v>4</v>
      </c>
      <c r="E13" s="16" t="b">
        <v>0</v>
      </c>
      <c r="F13" s="16" t="b">
        <v>0</v>
      </c>
      <c r="G13" s="7">
        <f t="shared" si="0"/>
        <v>0</v>
      </c>
    </row>
    <row r="14" spans="1:7" s="2" customFormat="1" x14ac:dyDescent="0.3">
      <c r="A14" s="17" t="str">
        <f>CONCATENATE(C14,"/",B14)</f>
        <v>CodeSystem/</v>
      </c>
      <c r="C14" s="2" t="s">
        <v>3</v>
      </c>
      <c r="E14" s="2" t="b">
        <v>0</v>
      </c>
      <c r="F14" s="2" t="b">
        <v>0</v>
      </c>
      <c r="G14" s="11">
        <f t="shared" si="0"/>
        <v>0</v>
      </c>
    </row>
    <row r="15" spans="1:7" s="3" customFormat="1" x14ac:dyDescent="0.3">
      <c r="A15" s="16" t="str">
        <f>CONCATENATE(C15,"/",B15)</f>
        <v>ValueSet/</v>
      </c>
      <c r="C15" s="3" t="s">
        <v>4</v>
      </c>
      <c r="E15" s="16" t="b">
        <v>0</v>
      </c>
      <c r="F15" s="16" t="b">
        <v>0</v>
      </c>
      <c r="G15" s="7">
        <f t="shared" si="0"/>
        <v>0</v>
      </c>
    </row>
    <row r="16" spans="1:7" s="2" customFormat="1" x14ac:dyDescent="0.3">
      <c r="A16" s="17" t="str">
        <f>CONCATENATE(C16,"/",B16)</f>
        <v>CodeSystem/</v>
      </c>
      <c r="C16" s="2" t="s">
        <v>3</v>
      </c>
      <c r="E16" s="2" t="b">
        <v>0</v>
      </c>
      <c r="F16" s="2" t="b">
        <v>0</v>
      </c>
      <c r="G16" s="11">
        <f t="shared" si="0"/>
        <v>0</v>
      </c>
    </row>
    <row r="17" spans="1:7" s="3" customFormat="1" x14ac:dyDescent="0.3">
      <c r="A17" s="16" t="str">
        <f>CONCATENATE(C17,"/",B17)</f>
        <v>ValueSet/</v>
      </c>
      <c r="C17" s="3" t="s">
        <v>4</v>
      </c>
      <c r="E17" s="16" t="b">
        <v>0</v>
      </c>
      <c r="F17" s="16" t="b">
        <v>0</v>
      </c>
      <c r="G17" s="7">
        <f t="shared" si="0"/>
        <v>0</v>
      </c>
    </row>
    <row r="18" spans="1:7" s="2" customFormat="1" x14ac:dyDescent="0.3">
      <c r="A18" s="17" t="str">
        <f>CONCATENATE(C18,"/",B18)</f>
        <v>CodeSystem/</v>
      </c>
      <c r="C18" s="2" t="s">
        <v>3</v>
      </c>
      <c r="E18" s="2" t="b">
        <v>0</v>
      </c>
      <c r="F18" s="2" t="b">
        <v>0</v>
      </c>
      <c r="G18" s="11">
        <f t="shared" si="0"/>
        <v>0</v>
      </c>
    </row>
    <row r="19" spans="1:7" s="3" customFormat="1" x14ac:dyDescent="0.3">
      <c r="A19" s="16" t="str">
        <f>CONCATENATE(C19,"/",B19)</f>
        <v>ValueSet/</v>
      </c>
      <c r="C19" s="3" t="s">
        <v>4</v>
      </c>
      <c r="E19" s="16" t="b">
        <v>0</v>
      </c>
      <c r="F19" s="16" t="b">
        <v>0</v>
      </c>
      <c r="G19" s="7">
        <f t="shared" si="0"/>
        <v>0</v>
      </c>
    </row>
    <row r="20" spans="1:7" s="2" customFormat="1" x14ac:dyDescent="0.3">
      <c r="A20" s="17" t="str">
        <f>CONCATENATE(C20,"/",B20)</f>
        <v>CodeSystem/</v>
      </c>
      <c r="C20" s="2" t="s">
        <v>3</v>
      </c>
      <c r="E20" s="2" t="b">
        <v>0</v>
      </c>
      <c r="F20" s="2" t="b">
        <v>0</v>
      </c>
      <c r="G20" s="11">
        <f t="shared" si="0"/>
        <v>0</v>
      </c>
    </row>
    <row r="21" spans="1:7" s="3" customFormat="1" x14ac:dyDescent="0.3">
      <c r="A21" s="16" t="str">
        <f>CONCATENATE(C21,"/",B21)</f>
        <v>ValueSet/</v>
      </c>
      <c r="C21" s="4" t="s">
        <v>4</v>
      </c>
      <c r="E21" s="16" t="b">
        <v>0</v>
      </c>
      <c r="F21" s="16" t="b">
        <v>0</v>
      </c>
      <c r="G21" s="7">
        <f t="shared" si="0"/>
        <v>0</v>
      </c>
    </row>
    <row r="22" spans="1:7" s="2" customFormat="1" x14ac:dyDescent="0.3">
      <c r="A22" s="17" t="str">
        <f>CONCATENATE(C22,"/",B22)</f>
        <v>CodeSystem/</v>
      </c>
      <c r="C22" s="2" t="s">
        <v>3</v>
      </c>
      <c r="E22" s="2" t="b">
        <v>0</v>
      </c>
      <c r="F22" s="2" t="b">
        <v>0</v>
      </c>
      <c r="G22" s="11">
        <f t="shared" si="0"/>
        <v>0</v>
      </c>
    </row>
    <row r="23" spans="1:7" s="3" customFormat="1" x14ac:dyDescent="0.3">
      <c r="A23" s="16" t="str">
        <f>CONCATENATE(C23,"/",B23)</f>
        <v>ValueSet/</v>
      </c>
      <c r="C23" s="3" t="s">
        <v>4</v>
      </c>
      <c r="E23" s="16" t="b">
        <v>0</v>
      </c>
      <c r="F23" s="16" t="b">
        <v>0</v>
      </c>
      <c r="G23" s="12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C25" sqref="C25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17" t="str">
        <f>CONCATENATE(C2,"/",B2)</f>
        <v>CodeSystem/</v>
      </c>
      <c r="B2" s="5"/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16" t="str">
        <f>CONCATENATE(C3,"/",B3)</f>
        <v>ValueSet/</v>
      </c>
      <c r="B3" s="4"/>
      <c r="C3" s="4" t="s">
        <v>4</v>
      </c>
      <c r="D3" s="4"/>
      <c r="E3" s="16" t="b">
        <v>0</v>
      </c>
      <c r="F3" s="16" t="b">
        <v>0</v>
      </c>
      <c r="G3" s="7">
        <f t="shared" ref="G3:G23" si="0">COUNTIF(E3:F3,TRUE)/COLUMNS(E3:F3)</f>
        <v>0</v>
      </c>
    </row>
    <row r="4" spans="1:7" s="2" customFormat="1" x14ac:dyDescent="0.3">
      <c r="A4" s="17" t="str">
        <f>CONCATENATE(C4,"/",B4)</f>
        <v>CodeSystem/</v>
      </c>
      <c r="B4" s="5"/>
      <c r="C4" s="5" t="s">
        <v>3</v>
      </c>
      <c r="D4" s="5"/>
      <c r="E4" s="2" t="b">
        <v>0</v>
      </c>
      <c r="F4" s="2" t="b">
        <v>0</v>
      </c>
      <c r="G4" s="11">
        <f t="shared" si="0"/>
        <v>0</v>
      </c>
    </row>
    <row r="5" spans="1:7" s="3" customFormat="1" x14ac:dyDescent="0.3">
      <c r="A5" s="16" t="str">
        <f>CONCATENATE(C5,"/",B5)</f>
        <v>ValueSet/</v>
      </c>
      <c r="B5" s="4"/>
      <c r="C5" s="4" t="s">
        <v>4</v>
      </c>
      <c r="D5" s="4"/>
      <c r="E5" s="16" t="b">
        <v>0</v>
      </c>
      <c r="F5" s="16" t="b">
        <v>0</v>
      </c>
      <c r="G5" s="7">
        <f t="shared" si="0"/>
        <v>0</v>
      </c>
    </row>
    <row r="6" spans="1:7" s="2" customFormat="1" x14ac:dyDescent="0.3">
      <c r="A6" s="17" t="str">
        <f>CONCATENATE(C6,"/",B6)</f>
        <v>CodeSystem/</v>
      </c>
      <c r="C6" s="2" t="s">
        <v>3</v>
      </c>
      <c r="E6" s="2" t="b">
        <v>0</v>
      </c>
      <c r="F6" s="2" t="b">
        <v>0</v>
      </c>
      <c r="G6" s="6">
        <f t="shared" si="0"/>
        <v>0</v>
      </c>
    </row>
    <row r="7" spans="1:7" s="3" customFormat="1" x14ac:dyDescent="0.3">
      <c r="A7" s="16" t="str">
        <f>CONCATENATE(C7,"/",B7)</f>
        <v>ValueSet/</v>
      </c>
      <c r="C7" s="3" t="s">
        <v>4</v>
      </c>
      <c r="E7" s="16" t="b">
        <v>0</v>
      </c>
      <c r="F7" s="16" t="b">
        <v>0</v>
      </c>
      <c r="G7" s="7">
        <f t="shared" si="0"/>
        <v>0</v>
      </c>
    </row>
    <row r="8" spans="1:7" s="2" customFormat="1" x14ac:dyDescent="0.3">
      <c r="A8" s="17" t="str">
        <f>CONCATENATE(C8,"/",B8)</f>
        <v>CodeSystem/</v>
      </c>
      <c r="C8" s="2" t="s">
        <v>3</v>
      </c>
      <c r="E8" s="2" t="b">
        <v>0</v>
      </c>
      <c r="F8" s="2" t="b">
        <v>0</v>
      </c>
      <c r="G8" s="11">
        <f t="shared" si="0"/>
        <v>0</v>
      </c>
    </row>
    <row r="9" spans="1:7" s="3" customFormat="1" x14ac:dyDescent="0.3">
      <c r="A9" s="16" t="str">
        <f>CONCATENATE(C9,"/",B9)</f>
        <v>ValueSet/</v>
      </c>
      <c r="C9" s="4" t="s">
        <v>4</v>
      </c>
      <c r="E9" s="16" t="b">
        <v>0</v>
      </c>
      <c r="F9" s="16" t="b">
        <v>0</v>
      </c>
      <c r="G9" s="7">
        <f t="shared" si="0"/>
        <v>0</v>
      </c>
    </row>
    <row r="10" spans="1:7" s="2" customFormat="1" x14ac:dyDescent="0.3">
      <c r="A10" s="17" t="str">
        <f>CONCATENATE(C10,"/",B10)</f>
        <v>CodeSystem/</v>
      </c>
      <c r="C10" s="5" t="s">
        <v>3</v>
      </c>
      <c r="E10" s="2" t="b">
        <v>0</v>
      </c>
      <c r="F10" s="2" t="b">
        <v>0</v>
      </c>
      <c r="G10" s="11">
        <f t="shared" si="0"/>
        <v>0</v>
      </c>
    </row>
    <row r="11" spans="1:7" s="3" customFormat="1" x14ac:dyDescent="0.3">
      <c r="A11" s="16" t="str">
        <f>CONCATENATE(C11,"/",B11)</f>
        <v>ValueSet/</v>
      </c>
      <c r="C11" s="3" t="s">
        <v>4</v>
      </c>
      <c r="E11" s="16" t="b">
        <v>0</v>
      </c>
      <c r="F11" s="16" t="b">
        <v>0</v>
      </c>
      <c r="G11" s="7">
        <f t="shared" si="0"/>
        <v>0</v>
      </c>
    </row>
    <row r="12" spans="1:7" s="2" customFormat="1" x14ac:dyDescent="0.3">
      <c r="A12" s="17" t="str">
        <f>CONCATENATE(C12,"/",B12)</f>
        <v>CodeSystem/</v>
      </c>
      <c r="C12" s="5" t="s">
        <v>3</v>
      </c>
      <c r="E12" s="2" t="b">
        <v>0</v>
      </c>
      <c r="F12" s="2" t="b">
        <v>0</v>
      </c>
      <c r="G12" s="11">
        <f t="shared" si="0"/>
        <v>0</v>
      </c>
    </row>
    <row r="13" spans="1:7" s="3" customFormat="1" x14ac:dyDescent="0.3">
      <c r="A13" s="16" t="str">
        <f>CONCATENATE(C13,"/",B13)</f>
        <v>ValueSet/</v>
      </c>
      <c r="C13" s="4" t="s">
        <v>4</v>
      </c>
      <c r="E13" s="16" t="b">
        <v>0</v>
      </c>
      <c r="F13" s="16" t="b">
        <v>0</v>
      </c>
      <c r="G13" s="7">
        <f t="shared" si="0"/>
        <v>0</v>
      </c>
    </row>
    <row r="14" spans="1:7" s="2" customFormat="1" x14ac:dyDescent="0.3">
      <c r="A14" s="17" t="str">
        <f>CONCATENATE(C14,"/",B14)</f>
        <v>CodeSystem/</v>
      </c>
      <c r="C14" s="2" t="s">
        <v>3</v>
      </c>
      <c r="E14" s="2" t="b">
        <v>0</v>
      </c>
      <c r="F14" s="2" t="b">
        <v>0</v>
      </c>
      <c r="G14" s="11">
        <f t="shared" si="0"/>
        <v>0</v>
      </c>
    </row>
    <row r="15" spans="1:7" s="3" customFormat="1" x14ac:dyDescent="0.3">
      <c r="A15" s="16" t="str">
        <f>CONCATENATE(C15,"/",B15)</f>
        <v>ValueSet/</v>
      </c>
      <c r="C15" s="3" t="s">
        <v>4</v>
      </c>
      <c r="E15" s="16" t="b">
        <v>0</v>
      </c>
      <c r="F15" s="16" t="b">
        <v>0</v>
      </c>
      <c r="G15" s="7">
        <f t="shared" si="0"/>
        <v>0</v>
      </c>
    </row>
    <row r="16" spans="1:7" s="2" customFormat="1" x14ac:dyDescent="0.3">
      <c r="A16" s="17" t="str">
        <f>CONCATENATE(C16,"/",B16)</f>
        <v>CodeSystem/</v>
      </c>
      <c r="C16" s="2" t="s">
        <v>3</v>
      </c>
      <c r="E16" s="2" t="b">
        <v>0</v>
      </c>
      <c r="F16" s="2" t="b">
        <v>0</v>
      </c>
      <c r="G16" s="11">
        <f t="shared" si="0"/>
        <v>0</v>
      </c>
    </row>
    <row r="17" spans="1:7" s="3" customFormat="1" x14ac:dyDescent="0.3">
      <c r="A17" s="16" t="str">
        <f>CONCATENATE(C17,"/",B17)</f>
        <v>ValueSet/</v>
      </c>
      <c r="C17" s="3" t="s">
        <v>4</v>
      </c>
      <c r="E17" s="16" t="b">
        <v>0</v>
      </c>
      <c r="F17" s="16" t="b">
        <v>0</v>
      </c>
      <c r="G17" s="7">
        <f t="shared" si="0"/>
        <v>0</v>
      </c>
    </row>
    <row r="18" spans="1:7" s="2" customFormat="1" x14ac:dyDescent="0.3">
      <c r="A18" s="17" t="str">
        <f>CONCATENATE(C18,"/",B18)</f>
        <v>CodeSystem/</v>
      </c>
      <c r="C18" s="2" t="s">
        <v>3</v>
      </c>
      <c r="E18" s="2" t="b">
        <v>0</v>
      </c>
      <c r="F18" s="2" t="b">
        <v>0</v>
      </c>
      <c r="G18" s="11">
        <f t="shared" si="0"/>
        <v>0</v>
      </c>
    </row>
    <row r="19" spans="1:7" s="3" customFormat="1" x14ac:dyDescent="0.3">
      <c r="A19" s="16" t="str">
        <f>CONCATENATE(C19,"/",B19)</f>
        <v>ValueSet/</v>
      </c>
      <c r="C19" s="3" t="s">
        <v>4</v>
      </c>
      <c r="E19" s="16" t="b">
        <v>0</v>
      </c>
      <c r="F19" s="16" t="b">
        <v>0</v>
      </c>
      <c r="G19" s="7">
        <f t="shared" si="0"/>
        <v>0</v>
      </c>
    </row>
    <row r="20" spans="1:7" s="2" customFormat="1" x14ac:dyDescent="0.3">
      <c r="A20" s="17" t="str">
        <f>CONCATENATE(C20,"/",B20)</f>
        <v>CodeSystem/</v>
      </c>
      <c r="C20" s="2" t="s">
        <v>3</v>
      </c>
      <c r="E20" s="2" t="b">
        <v>0</v>
      </c>
      <c r="F20" s="2" t="b">
        <v>0</v>
      </c>
      <c r="G20" s="11">
        <f t="shared" si="0"/>
        <v>0</v>
      </c>
    </row>
    <row r="21" spans="1:7" s="3" customFormat="1" x14ac:dyDescent="0.3">
      <c r="A21" s="16" t="str">
        <f>CONCATENATE(C21,"/",B21)</f>
        <v>ValueSet/</v>
      </c>
      <c r="C21" s="4" t="s">
        <v>4</v>
      </c>
      <c r="E21" s="16" t="b">
        <v>0</v>
      </c>
      <c r="F21" s="16" t="b">
        <v>0</v>
      </c>
      <c r="G21" s="7">
        <f t="shared" si="0"/>
        <v>0</v>
      </c>
    </row>
    <row r="22" spans="1:7" s="2" customFormat="1" x14ac:dyDescent="0.3">
      <c r="A22" s="17" t="str">
        <f>CONCATENATE(C22,"/",B22)</f>
        <v>CodeSystem/</v>
      </c>
      <c r="C22" s="2" t="s">
        <v>3</v>
      </c>
      <c r="E22" s="2" t="b">
        <v>0</v>
      </c>
      <c r="F22" s="2" t="b">
        <v>0</v>
      </c>
      <c r="G22" s="11">
        <f t="shared" si="0"/>
        <v>0</v>
      </c>
    </row>
    <row r="23" spans="1:7" s="3" customFormat="1" x14ac:dyDescent="0.3">
      <c r="A23" s="16" t="str">
        <f>CONCATENATE(C23,"/",B23)</f>
        <v>ValueSet/</v>
      </c>
      <c r="C23" s="3" t="s">
        <v>4</v>
      </c>
      <c r="E23" s="16" t="b">
        <v>0</v>
      </c>
      <c r="F23" s="16" t="b">
        <v>0</v>
      </c>
      <c r="G23" s="12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D26" sqref="D26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17" t="str">
        <f>CONCATENATE(C2,"/",B2)</f>
        <v>CodeSystem/</v>
      </c>
      <c r="B2" s="5"/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16" t="str">
        <f>CONCATENATE(C3,"/",B3)</f>
        <v>ValueSet/</v>
      </c>
      <c r="B3" s="4"/>
      <c r="C3" s="4" t="s">
        <v>4</v>
      </c>
      <c r="D3" s="4"/>
      <c r="E3" s="16" t="b">
        <v>0</v>
      </c>
      <c r="F3" s="16" t="b">
        <v>0</v>
      </c>
      <c r="G3" s="7">
        <f t="shared" ref="G3:G23" si="0">COUNTIF(E3:F3,TRUE)/COLUMNS(E3:F3)</f>
        <v>0</v>
      </c>
    </row>
    <row r="4" spans="1:7" s="2" customFormat="1" x14ac:dyDescent="0.3">
      <c r="A4" s="17" t="str">
        <f>CONCATENATE(C4,"/",B4)</f>
        <v>CodeSystem/</v>
      </c>
      <c r="B4" s="5"/>
      <c r="C4" s="5" t="s">
        <v>3</v>
      </c>
      <c r="D4" s="5"/>
      <c r="E4" s="2" t="b">
        <v>0</v>
      </c>
      <c r="F4" s="2" t="b">
        <v>0</v>
      </c>
      <c r="G4" s="11">
        <f t="shared" si="0"/>
        <v>0</v>
      </c>
    </row>
    <row r="5" spans="1:7" s="3" customFormat="1" x14ac:dyDescent="0.3">
      <c r="A5" s="16" t="str">
        <f>CONCATENATE(C5,"/",B5)</f>
        <v>ValueSet/</v>
      </c>
      <c r="B5" s="4"/>
      <c r="C5" s="4" t="s">
        <v>4</v>
      </c>
      <c r="D5" s="4"/>
      <c r="E5" s="16" t="b">
        <v>0</v>
      </c>
      <c r="F5" s="16" t="b">
        <v>0</v>
      </c>
      <c r="G5" s="7">
        <f t="shared" si="0"/>
        <v>0</v>
      </c>
    </row>
    <row r="6" spans="1:7" s="2" customFormat="1" x14ac:dyDescent="0.3">
      <c r="A6" s="17" t="str">
        <f>CONCATENATE(C6,"/",B6)</f>
        <v>CodeSystem/</v>
      </c>
      <c r="C6" s="2" t="s">
        <v>3</v>
      </c>
      <c r="E6" s="2" t="b">
        <v>0</v>
      </c>
      <c r="F6" s="2" t="b">
        <v>0</v>
      </c>
      <c r="G6" s="6">
        <f t="shared" si="0"/>
        <v>0</v>
      </c>
    </row>
    <row r="7" spans="1:7" s="3" customFormat="1" x14ac:dyDescent="0.3">
      <c r="A7" s="16" t="str">
        <f>CONCATENATE(C7,"/",B7)</f>
        <v>ValueSet/</v>
      </c>
      <c r="C7" s="3" t="s">
        <v>4</v>
      </c>
      <c r="E7" s="16" t="b">
        <v>0</v>
      </c>
      <c r="F7" s="16" t="b">
        <v>0</v>
      </c>
      <c r="G7" s="7">
        <f t="shared" si="0"/>
        <v>0</v>
      </c>
    </row>
    <row r="8" spans="1:7" s="2" customFormat="1" x14ac:dyDescent="0.3">
      <c r="A8" s="17" t="str">
        <f>CONCATENATE(C8,"/",B8)</f>
        <v>CodeSystem/</v>
      </c>
      <c r="C8" s="2" t="s">
        <v>3</v>
      </c>
      <c r="E8" s="2" t="b">
        <v>0</v>
      </c>
      <c r="F8" s="2" t="b">
        <v>0</v>
      </c>
      <c r="G8" s="11">
        <f t="shared" si="0"/>
        <v>0</v>
      </c>
    </row>
    <row r="9" spans="1:7" s="3" customFormat="1" x14ac:dyDescent="0.3">
      <c r="A9" s="16" t="str">
        <f>CONCATENATE(C9,"/",B9)</f>
        <v>ValueSet/</v>
      </c>
      <c r="C9" s="4" t="s">
        <v>4</v>
      </c>
      <c r="E9" s="16" t="b">
        <v>0</v>
      </c>
      <c r="F9" s="16" t="b">
        <v>0</v>
      </c>
      <c r="G9" s="7">
        <f t="shared" si="0"/>
        <v>0</v>
      </c>
    </row>
    <row r="10" spans="1:7" s="2" customFormat="1" x14ac:dyDescent="0.3">
      <c r="A10" s="17" t="str">
        <f>CONCATENATE(C10,"/",B10)</f>
        <v>CodeSystem/</v>
      </c>
      <c r="C10" s="5" t="s">
        <v>3</v>
      </c>
      <c r="E10" s="2" t="b">
        <v>0</v>
      </c>
      <c r="F10" s="2" t="b">
        <v>0</v>
      </c>
      <c r="G10" s="11">
        <f t="shared" si="0"/>
        <v>0</v>
      </c>
    </row>
    <row r="11" spans="1:7" s="3" customFormat="1" x14ac:dyDescent="0.3">
      <c r="A11" s="16" t="str">
        <f>CONCATENATE(C11,"/",B11)</f>
        <v>ValueSet/</v>
      </c>
      <c r="C11" s="3" t="s">
        <v>4</v>
      </c>
      <c r="E11" s="16" t="b">
        <v>0</v>
      </c>
      <c r="F11" s="16" t="b">
        <v>0</v>
      </c>
      <c r="G11" s="7">
        <f t="shared" si="0"/>
        <v>0</v>
      </c>
    </row>
    <row r="12" spans="1:7" s="2" customFormat="1" x14ac:dyDescent="0.3">
      <c r="A12" s="17" t="str">
        <f>CONCATENATE(C12,"/",B12)</f>
        <v>CodeSystem/</v>
      </c>
      <c r="C12" s="5" t="s">
        <v>3</v>
      </c>
      <c r="E12" s="2" t="b">
        <v>0</v>
      </c>
      <c r="F12" s="2" t="b">
        <v>0</v>
      </c>
      <c r="G12" s="11">
        <f t="shared" si="0"/>
        <v>0</v>
      </c>
    </row>
    <row r="13" spans="1:7" s="3" customFormat="1" x14ac:dyDescent="0.3">
      <c r="A13" s="16" t="str">
        <f>CONCATENATE(C13,"/",B13)</f>
        <v>ValueSet/</v>
      </c>
      <c r="C13" s="4" t="s">
        <v>4</v>
      </c>
      <c r="E13" s="16" t="b">
        <v>0</v>
      </c>
      <c r="F13" s="16" t="b">
        <v>0</v>
      </c>
      <c r="G13" s="7">
        <f t="shared" si="0"/>
        <v>0</v>
      </c>
    </row>
    <row r="14" spans="1:7" s="2" customFormat="1" x14ac:dyDescent="0.3">
      <c r="A14" s="17" t="str">
        <f>CONCATENATE(C14,"/",B14)</f>
        <v>CodeSystem/</v>
      </c>
      <c r="C14" s="2" t="s">
        <v>3</v>
      </c>
      <c r="E14" s="2" t="b">
        <v>0</v>
      </c>
      <c r="F14" s="2" t="b">
        <v>0</v>
      </c>
      <c r="G14" s="11">
        <f t="shared" si="0"/>
        <v>0</v>
      </c>
    </row>
    <row r="15" spans="1:7" s="3" customFormat="1" x14ac:dyDescent="0.3">
      <c r="A15" s="16" t="str">
        <f>CONCATENATE(C15,"/",B15)</f>
        <v>ValueSet/</v>
      </c>
      <c r="C15" s="3" t="s">
        <v>4</v>
      </c>
      <c r="E15" s="16" t="b">
        <v>0</v>
      </c>
      <c r="F15" s="16" t="b">
        <v>0</v>
      </c>
      <c r="G15" s="7">
        <f t="shared" si="0"/>
        <v>0</v>
      </c>
    </row>
    <row r="16" spans="1:7" s="2" customFormat="1" x14ac:dyDescent="0.3">
      <c r="A16" s="17" t="str">
        <f>CONCATENATE(C16,"/",B16)</f>
        <v>CodeSystem/</v>
      </c>
      <c r="C16" s="2" t="s">
        <v>3</v>
      </c>
      <c r="E16" s="2" t="b">
        <v>0</v>
      </c>
      <c r="F16" s="2" t="b">
        <v>0</v>
      </c>
      <c r="G16" s="11">
        <f t="shared" si="0"/>
        <v>0</v>
      </c>
    </row>
    <row r="17" spans="1:7" s="3" customFormat="1" x14ac:dyDescent="0.3">
      <c r="A17" s="16" t="str">
        <f>CONCATENATE(C17,"/",B17)</f>
        <v>ValueSet/</v>
      </c>
      <c r="C17" s="3" t="s">
        <v>4</v>
      </c>
      <c r="E17" s="16" t="b">
        <v>0</v>
      </c>
      <c r="F17" s="16" t="b">
        <v>0</v>
      </c>
      <c r="G17" s="7">
        <f t="shared" si="0"/>
        <v>0</v>
      </c>
    </row>
    <row r="18" spans="1:7" s="2" customFormat="1" x14ac:dyDescent="0.3">
      <c r="A18" s="17" t="str">
        <f>CONCATENATE(C18,"/",B18)</f>
        <v>CodeSystem/</v>
      </c>
      <c r="C18" s="2" t="s">
        <v>3</v>
      </c>
      <c r="E18" s="2" t="b">
        <v>0</v>
      </c>
      <c r="F18" s="2" t="b">
        <v>0</v>
      </c>
      <c r="G18" s="11">
        <f t="shared" si="0"/>
        <v>0</v>
      </c>
    </row>
    <row r="19" spans="1:7" s="3" customFormat="1" x14ac:dyDescent="0.3">
      <c r="A19" s="16" t="str">
        <f>CONCATENATE(C19,"/",B19)</f>
        <v>ValueSet/</v>
      </c>
      <c r="C19" s="3" t="s">
        <v>4</v>
      </c>
      <c r="E19" s="16" t="b">
        <v>0</v>
      </c>
      <c r="F19" s="16" t="b">
        <v>0</v>
      </c>
      <c r="G19" s="7">
        <f t="shared" si="0"/>
        <v>0</v>
      </c>
    </row>
    <row r="20" spans="1:7" s="2" customFormat="1" x14ac:dyDescent="0.3">
      <c r="A20" s="17" t="str">
        <f>CONCATENATE(C20,"/",B20)</f>
        <v>CodeSystem/</v>
      </c>
      <c r="C20" s="2" t="s">
        <v>3</v>
      </c>
      <c r="E20" s="2" t="b">
        <v>0</v>
      </c>
      <c r="F20" s="2" t="b">
        <v>0</v>
      </c>
      <c r="G20" s="11">
        <f t="shared" si="0"/>
        <v>0</v>
      </c>
    </row>
    <row r="21" spans="1:7" s="3" customFormat="1" x14ac:dyDescent="0.3">
      <c r="A21" s="16" t="str">
        <f>CONCATENATE(C21,"/",B21)</f>
        <v>ValueSet/</v>
      </c>
      <c r="C21" s="4" t="s">
        <v>4</v>
      </c>
      <c r="E21" s="16" t="b">
        <v>0</v>
      </c>
      <c r="F21" s="16" t="b">
        <v>0</v>
      </c>
      <c r="G21" s="7">
        <f t="shared" si="0"/>
        <v>0</v>
      </c>
    </row>
    <row r="22" spans="1:7" s="2" customFormat="1" x14ac:dyDescent="0.3">
      <c r="A22" s="17" t="str">
        <f>CONCATENATE(C22,"/",B22)</f>
        <v>CodeSystem/</v>
      </c>
      <c r="C22" s="2" t="s">
        <v>3</v>
      </c>
      <c r="E22" s="2" t="b">
        <v>0</v>
      </c>
      <c r="F22" s="2" t="b">
        <v>0</v>
      </c>
      <c r="G22" s="11">
        <f t="shared" si="0"/>
        <v>0</v>
      </c>
    </row>
    <row r="23" spans="1:7" s="3" customFormat="1" x14ac:dyDescent="0.3">
      <c r="A23" s="16" t="str">
        <f>CONCATENATE(C23,"/",B23)</f>
        <v>ValueSet/</v>
      </c>
      <c r="C23" s="3" t="s">
        <v>4</v>
      </c>
      <c r="E23" s="16" t="b">
        <v>0</v>
      </c>
      <c r="F23" s="16" t="b">
        <v>0</v>
      </c>
      <c r="G23" s="12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13" sqref="B13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2" t="str">
        <f>_xlfn.CONCAT(C2,"/",B2)</f>
        <v>CodeSystem/name-use</v>
      </c>
      <c r="B2" s="2" t="s">
        <v>26</v>
      </c>
      <c r="C2" s="2" t="s">
        <v>3</v>
      </c>
      <c r="D2" s="2" t="s">
        <v>29</v>
      </c>
      <c r="E2" s="2" t="b">
        <v>1</v>
      </c>
      <c r="F2" s="2" t="b">
        <v>0</v>
      </c>
      <c r="G2" s="6">
        <f>COUNTIF(E2:F2,TRUE)/COLUMNS(E2:F2)</f>
        <v>0.5</v>
      </c>
    </row>
    <row r="3" spans="1:7" s="3" customFormat="1" x14ac:dyDescent="0.3">
      <c r="A3" s="3" t="str">
        <f t="shared" ref="A3:A15" si="0">_xlfn.CONCAT(C3,"/",B3)</f>
        <v>ValueSet/name-use</v>
      </c>
      <c r="B3" s="3" t="s">
        <v>26</v>
      </c>
      <c r="C3" s="3" t="s">
        <v>4</v>
      </c>
      <c r="D3" s="3" t="s">
        <v>29</v>
      </c>
      <c r="E3" s="3" t="b">
        <v>1</v>
      </c>
      <c r="F3" s="3" t="b">
        <v>0</v>
      </c>
      <c r="G3" s="7">
        <f t="shared" ref="G3:G15" si="1">COUNTIF(E3:F3,TRUE)/COLUMNS(E3:F3)</f>
        <v>0.5</v>
      </c>
    </row>
    <row r="4" spans="1:7" s="2" customFormat="1" x14ac:dyDescent="0.3">
      <c r="A4" s="2" t="str">
        <f t="shared" si="0"/>
        <v>CodeSystem/marital-status</v>
      </c>
      <c r="B4" s="2" t="s">
        <v>27</v>
      </c>
      <c r="C4" s="2" t="s">
        <v>3</v>
      </c>
      <c r="D4" s="2" t="s">
        <v>28</v>
      </c>
      <c r="E4" s="2" t="b">
        <v>1</v>
      </c>
      <c r="F4" s="2" t="b">
        <v>0</v>
      </c>
      <c r="G4" s="6">
        <f t="shared" si="1"/>
        <v>0.5</v>
      </c>
    </row>
    <row r="5" spans="1:7" s="3" customFormat="1" x14ac:dyDescent="0.3">
      <c r="A5" s="3" t="str">
        <f t="shared" si="0"/>
        <v>ValueSet/marital-status</v>
      </c>
      <c r="B5" s="3" t="s">
        <v>27</v>
      </c>
      <c r="C5" s="3" t="s">
        <v>4</v>
      </c>
      <c r="D5" s="3" t="s">
        <v>28</v>
      </c>
      <c r="E5" s="3" t="b">
        <v>1</v>
      </c>
      <c r="F5" s="3" t="b">
        <v>0</v>
      </c>
      <c r="G5" s="7">
        <f t="shared" si="1"/>
        <v>0.5</v>
      </c>
    </row>
    <row r="6" spans="1:7" s="2" customFormat="1" x14ac:dyDescent="0.3">
      <c r="A6" s="2" t="str">
        <f t="shared" si="0"/>
        <v>CodeSystem/administrative-gender</v>
      </c>
      <c r="B6" s="2" t="s">
        <v>30</v>
      </c>
      <c r="C6" s="2" t="s">
        <v>3</v>
      </c>
      <c r="D6" s="2" t="s">
        <v>31</v>
      </c>
      <c r="E6" s="2" t="b">
        <v>1</v>
      </c>
      <c r="F6" s="2" t="b">
        <v>0</v>
      </c>
      <c r="G6" s="6">
        <f t="shared" si="1"/>
        <v>0.5</v>
      </c>
    </row>
    <row r="7" spans="1:7" s="3" customFormat="1" x14ac:dyDescent="0.3">
      <c r="A7" s="3" t="str">
        <f t="shared" si="0"/>
        <v>ValueSet/administrative-gender</v>
      </c>
      <c r="B7" s="3" t="s">
        <v>30</v>
      </c>
      <c r="C7" s="3" t="s">
        <v>4</v>
      </c>
      <c r="D7" s="3" t="s">
        <v>31</v>
      </c>
      <c r="E7" s="3" t="b">
        <v>1</v>
      </c>
      <c r="F7" s="3" t="b">
        <v>0</v>
      </c>
      <c r="G7" s="7">
        <f t="shared" si="1"/>
        <v>0.5</v>
      </c>
    </row>
    <row r="8" spans="1:7" s="2" customFormat="1" x14ac:dyDescent="0.3">
      <c r="A8" s="2" t="str">
        <f t="shared" si="0"/>
        <v>CodeSystem/BRSexo</v>
      </c>
      <c r="B8" s="2" t="s">
        <v>32</v>
      </c>
      <c r="C8" s="2" t="s">
        <v>3</v>
      </c>
      <c r="D8" s="2" t="s">
        <v>31</v>
      </c>
      <c r="E8" s="2" t="b">
        <v>1</v>
      </c>
      <c r="F8" s="2" t="b">
        <v>1</v>
      </c>
      <c r="G8" s="6">
        <f t="shared" si="1"/>
        <v>1</v>
      </c>
    </row>
    <row r="9" spans="1:7" s="3" customFormat="1" x14ac:dyDescent="0.3">
      <c r="A9" s="3" t="str">
        <f t="shared" si="0"/>
        <v>ValueSet/BRSexo-1.0</v>
      </c>
      <c r="B9" s="3" t="s">
        <v>33</v>
      </c>
      <c r="C9" s="3" t="s">
        <v>4</v>
      </c>
      <c r="D9" s="3" t="s">
        <v>31</v>
      </c>
      <c r="E9" s="3" t="b">
        <v>1</v>
      </c>
      <c r="F9" s="3" t="b">
        <v>1</v>
      </c>
      <c r="G9" s="7">
        <f t="shared" si="1"/>
        <v>1</v>
      </c>
    </row>
    <row r="10" spans="1:7" s="2" customFormat="1" x14ac:dyDescent="0.3">
      <c r="A10" s="2" t="str">
        <f t="shared" si="0"/>
        <v>CodeSystem/patient-contactrelationship</v>
      </c>
      <c r="B10" s="2" t="s">
        <v>34</v>
      </c>
      <c r="C10" s="2" t="s">
        <v>3</v>
      </c>
      <c r="D10" s="2" t="s">
        <v>35</v>
      </c>
      <c r="E10" s="2" t="b">
        <v>1</v>
      </c>
      <c r="F10" s="2" t="b">
        <v>0</v>
      </c>
      <c r="G10" s="6">
        <f t="shared" si="1"/>
        <v>0.5</v>
      </c>
    </row>
    <row r="11" spans="1:7" s="3" customFormat="1" x14ac:dyDescent="0.3">
      <c r="A11" s="3" t="str">
        <f t="shared" si="0"/>
        <v>ValueSet/patient-contactrelationship</v>
      </c>
      <c r="B11" s="3" t="s">
        <v>34</v>
      </c>
      <c r="C11" s="3" t="s">
        <v>4</v>
      </c>
      <c r="D11" s="3" t="s">
        <v>35</v>
      </c>
      <c r="E11" s="3" t="b">
        <v>1</v>
      </c>
      <c r="F11" s="3" t="b">
        <v>0</v>
      </c>
      <c r="G11" s="7">
        <f t="shared" si="1"/>
        <v>0.5</v>
      </c>
    </row>
    <row r="12" spans="1:7" s="2" customFormat="1" x14ac:dyDescent="0.3">
      <c r="A12" s="2" t="str">
        <f t="shared" si="0"/>
        <v>ValueSet/languages</v>
      </c>
      <c r="B12" s="2" t="s">
        <v>36</v>
      </c>
      <c r="C12" s="2" t="s">
        <v>4</v>
      </c>
      <c r="D12" s="2" t="s">
        <v>37</v>
      </c>
      <c r="E12" s="2" t="b">
        <v>1</v>
      </c>
      <c r="F12" s="2" t="b">
        <v>0</v>
      </c>
      <c r="G12" s="6">
        <f t="shared" si="1"/>
        <v>0.5</v>
      </c>
    </row>
    <row r="13" spans="1:7" s="3" customFormat="1" x14ac:dyDescent="0.3">
      <c r="A13" s="3" t="e">
        <f t="shared" ca="1" si="0"/>
        <v>#NAME?</v>
      </c>
      <c r="B13" s="4" t="s">
        <v>38</v>
      </c>
      <c r="C13" s="3" t="s">
        <v>3</v>
      </c>
      <c r="D13" s="3" t="s">
        <v>37</v>
      </c>
      <c r="E13" s="3" t="b">
        <v>0</v>
      </c>
      <c r="F13" s="3" t="b">
        <v>0</v>
      </c>
      <c r="G13" s="7">
        <f t="shared" si="1"/>
        <v>0</v>
      </c>
    </row>
    <row r="14" spans="1:7" s="2" customFormat="1" x14ac:dyDescent="0.3">
      <c r="A14" s="2" t="str">
        <f t="shared" si="0"/>
        <v>ValueSet/link-type</v>
      </c>
      <c r="B14" s="2" t="s">
        <v>39</v>
      </c>
      <c r="C14" s="2" t="s">
        <v>4</v>
      </c>
      <c r="D14" s="2" t="s">
        <v>40</v>
      </c>
      <c r="E14" s="2" t="b">
        <v>1</v>
      </c>
      <c r="F14" s="2" t="b">
        <v>0</v>
      </c>
      <c r="G14" s="6">
        <f t="shared" si="1"/>
        <v>0.5</v>
      </c>
    </row>
    <row r="15" spans="1:7" s="3" customFormat="1" x14ac:dyDescent="0.3">
      <c r="A15" s="3" t="str">
        <f t="shared" si="0"/>
        <v>CodeSystem/link-type</v>
      </c>
      <c r="B15" s="3" t="s">
        <v>39</v>
      </c>
      <c r="C15" s="3" t="s">
        <v>3</v>
      </c>
      <c r="D15" s="3" t="s">
        <v>40</v>
      </c>
      <c r="E15" s="3" t="b">
        <v>0</v>
      </c>
      <c r="F15" s="3" t="b">
        <v>0</v>
      </c>
      <c r="G15" s="7">
        <f t="shared" si="1"/>
        <v>0</v>
      </c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D10" sqref="D10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77734375" bestFit="1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2" t="str">
        <f>_xlfn.CONCAT(C2,"/",B2)</f>
        <v>CodeSystem/organization-type</v>
      </c>
      <c r="B2" s="5" t="s">
        <v>42</v>
      </c>
      <c r="C2" s="2" t="s">
        <v>3</v>
      </c>
      <c r="D2" s="5" t="s">
        <v>43</v>
      </c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3" t="str">
        <f t="shared" ref="A3:A5" si="0">_xlfn.CONCAT(C3,"/",B3)</f>
        <v>ValueSet/organization-type</v>
      </c>
      <c r="B3" s="4" t="s">
        <v>42</v>
      </c>
      <c r="C3" s="3" t="s">
        <v>4</v>
      </c>
      <c r="D3" s="4" t="s">
        <v>43</v>
      </c>
      <c r="E3" s="3" t="b">
        <v>0</v>
      </c>
      <c r="F3" s="3" t="b">
        <v>0</v>
      </c>
      <c r="G3" s="7">
        <f t="shared" ref="G3:G5" si="1">COUNTIF(E3:F3,TRUE)/COLUMNS(E3:F3)</f>
        <v>0</v>
      </c>
    </row>
    <row r="4" spans="1:7" s="2" customFormat="1" x14ac:dyDescent="0.3">
      <c r="A4" s="2" t="str">
        <f>_xlfn.CONCAT(C4,"/",B4)</f>
        <v>CodeSystem/BRTipoEstabelecimento</v>
      </c>
      <c r="B4" s="5" t="s">
        <v>44</v>
      </c>
      <c r="C4" s="5" t="s">
        <v>3</v>
      </c>
      <c r="D4" s="5" t="s">
        <v>45</v>
      </c>
      <c r="E4" s="2" t="b">
        <v>1</v>
      </c>
      <c r="F4" s="2" t="b">
        <v>1</v>
      </c>
      <c r="G4" s="11">
        <f t="shared" si="1"/>
        <v>1</v>
      </c>
    </row>
    <row r="5" spans="1:7" s="3" customFormat="1" x14ac:dyDescent="0.3">
      <c r="A5" s="3" t="str">
        <f t="shared" si="0"/>
        <v>ValueSet/BRTipoEstabelecimento</v>
      </c>
      <c r="B5" s="4" t="s">
        <v>44</v>
      </c>
      <c r="C5" s="4" t="s">
        <v>4</v>
      </c>
      <c r="D5" s="4" t="s">
        <v>45</v>
      </c>
      <c r="E5" s="3" t="b">
        <v>0</v>
      </c>
      <c r="F5" s="3" t="b">
        <v>0</v>
      </c>
      <c r="G5" s="7">
        <f t="shared" si="1"/>
        <v>0</v>
      </c>
    </row>
    <row r="6" spans="1:7" s="2" customFormat="1" x14ac:dyDescent="0.3">
      <c r="A6" s="2" t="str">
        <f t="shared" ref="A6:A7" si="2">_xlfn.CONCAT(C6,"/",B6)</f>
        <v>ValueSet/languages</v>
      </c>
      <c r="B6" s="2" t="s">
        <v>36</v>
      </c>
      <c r="C6" s="2" t="s">
        <v>4</v>
      </c>
      <c r="D6" s="2" t="s">
        <v>37</v>
      </c>
      <c r="E6" s="2" t="b">
        <v>1</v>
      </c>
      <c r="F6" s="2" t="b">
        <v>0</v>
      </c>
      <c r="G6" s="6">
        <f t="shared" ref="G6:G7" si="3">COUNTIF(E6:F6,TRUE)/COLUMNS(E6:F6)</f>
        <v>0.5</v>
      </c>
    </row>
    <row r="7" spans="1:7" s="3" customFormat="1" x14ac:dyDescent="0.3">
      <c r="A7" s="3" t="str">
        <f t="shared" si="2"/>
        <v>CodeSystem/ietf-bcp-47</v>
      </c>
      <c r="B7" s="3" t="s">
        <v>38</v>
      </c>
      <c r="C7" s="3" t="s">
        <v>3</v>
      </c>
      <c r="D7" s="3" t="s">
        <v>37</v>
      </c>
      <c r="E7" s="3" t="b">
        <v>0</v>
      </c>
      <c r="F7" s="3" t="b">
        <v>0</v>
      </c>
      <c r="G7" s="7">
        <f t="shared" si="3"/>
        <v>0</v>
      </c>
    </row>
    <row r="8" spans="1:7" s="2" customFormat="1" x14ac:dyDescent="0.3">
      <c r="G8" s="6"/>
    </row>
    <row r="9" spans="1:7" s="3" customFormat="1" x14ac:dyDescent="0.3">
      <c r="G9" s="7"/>
    </row>
    <row r="10" spans="1:7" s="2" customFormat="1" x14ac:dyDescent="0.3">
      <c r="G10" s="6"/>
    </row>
    <row r="11" spans="1:7" s="3" customFormat="1" x14ac:dyDescent="0.3">
      <c r="G11" s="7"/>
    </row>
    <row r="12" spans="1:7" s="2" customFormat="1" x14ac:dyDescent="0.3">
      <c r="G12" s="6"/>
    </row>
    <row r="13" spans="1:7" s="3" customFormat="1" x14ac:dyDescent="0.3">
      <c r="G13" s="7"/>
    </row>
    <row r="14" spans="1:7" s="2" customFormat="1" x14ac:dyDescent="0.3">
      <c r="G14" s="6"/>
    </row>
    <row r="15" spans="1:7" s="3" customFormat="1" x14ac:dyDescent="0.3"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F14" sqref="F14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2" t="str">
        <f>_xlfn.CONCAT(C2,"/",B2)</f>
        <v>CodeSystem/name-use</v>
      </c>
      <c r="B2" s="2" t="s">
        <v>26</v>
      </c>
      <c r="C2" s="2" t="s">
        <v>3</v>
      </c>
      <c r="D2" s="2" t="s">
        <v>29</v>
      </c>
      <c r="E2" s="2" t="b">
        <v>1</v>
      </c>
      <c r="F2" s="2" t="b">
        <v>0</v>
      </c>
      <c r="G2" s="6">
        <f>COUNTIF(E2:F2,TRUE)/COLUMNS(E2:F2)</f>
        <v>0.5</v>
      </c>
    </row>
    <row r="3" spans="1:7" s="3" customFormat="1" x14ac:dyDescent="0.3">
      <c r="A3" s="3" t="str">
        <f t="shared" ref="A3:A14" si="0">_xlfn.CONCAT(C3,"/",B3)</f>
        <v>ValueSet/name-use</v>
      </c>
      <c r="B3" s="3" t="s">
        <v>26</v>
      </c>
      <c r="C3" s="3" t="s">
        <v>4</v>
      </c>
      <c r="D3" s="3" t="s">
        <v>29</v>
      </c>
      <c r="E3" s="3" t="b">
        <v>1</v>
      </c>
      <c r="F3" s="3" t="b">
        <v>0</v>
      </c>
      <c r="G3" s="7">
        <f t="shared" ref="G3:G13" si="1">COUNTIF(E3:F3,TRUE)/COLUMNS(E3:F3)</f>
        <v>0.5</v>
      </c>
    </row>
    <row r="4" spans="1:7" s="2" customFormat="1" x14ac:dyDescent="0.3">
      <c r="A4" s="2" t="str">
        <f t="shared" si="0"/>
        <v>CodeSystem/administrative-gender</v>
      </c>
      <c r="B4" s="2" t="s">
        <v>30</v>
      </c>
      <c r="C4" s="2" t="s">
        <v>3</v>
      </c>
      <c r="D4" s="2" t="s">
        <v>31</v>
      </c>
      <c r="E4" s="2" t="b">
        <v>1</v>
      </c>
      <c r="F4" s="2" t="b">
        <v>0</v>
      </c>
      <c r="G4" s="6">
        <f t="shared" si="1"/>
        <v>0.5</v>
      </c>
    </row>
    <row r="5" spans="1:7" s="3" customFormat="1" x14ac:dyDescent="0.3">
      <c r="A5" s="3" t="str">
        <f t="shared" si="0"/>
        <v>ValueSet/administrative-gender</v>
      </c>
      <c r="B5" s="3" t="s">
        <v>30</v>
      </c>
      <c r="C5" s="3" t="s">
        <v>4</v>
      </c>
      <c r="D5" s="3" t="s">
        <v>31</v>
      </c>
      <c r="E5" s="3" t="b">
        <v>1</v>
      </c>
      <c r="F5" s="3" t="b">
        <v>0</v>
      </c>
      <c r="G5" s="7">
        <f t="shared" si="1"/>
        <v>0.5</v>
      </c>
    </row>
    <row r="6" spans="1:7" s="2" customFormat="1" x14ac:dyDescent="0.3">
      <c r="A6" s="2" t="str">
        <f t="shared" si="0"/>
        <v>CodeSystem/BRSexo</v>
      </c>
      <c r="B6" s="2" t="s">
        <v>32</v>
      </c>
      <c r="C6" s="2" t="s">
        <v>3</v>
      </c>
      <c r="D6" s="2" t="s">
        <v>31</v>
      </c>
      <c r="E6" s="2" t="b">
        <v>1</v>
      </c>
      <c r="F6" s="2" t="b">
        <v>1</v>
      </c>
      <c r="G6" s="6">
        <f t="shared" si="1"/>
        <v>1</v>
      </c>
    </row>
    <row r="7" spans="1:7" s="3" customFormat="1" x14ac:dyDescent="0.3">
      <c r="A7" s="3" t="str">
        <f t="shared" si="0"/>
        <v>ValueSet/BRSexo-1.0</v>
      </c>
      <c r="B7" s="3" t="s">
        <v>33</v>
      </c>
      <c r="C7" s="3" t="s">
        <v>4</v>
      </c>
      <c r="D7" s="3" t="s">
        <v>31</v>
      </c>
      <c r="E7" s="3" t="b">
        <v>1</v>
      </c>
      <c r="F7" s="3" t="b">
        <v>1</v>
      </c>
      <c r="G7" s="7">
        <f t="shared" si="1"/>
        <v>1</v>
      </c>
    </row>
    <row r="8" spans="1:7" s="2" customFormat="1" x14ac:dyDescent="0.3">
      <c r="A8" s="2" t="str">
        <f t="shared" si="0"/>
        <v>ValueSet/languages</v>
      </c>
      <c r="B8" s="2" t="s">
        <v>36</v>
      </c>
      <c r="C8" s="2" t="s">
        <v>4</v>
      </c>
      <c r="D8" s="2" t="s">
        <v>37</v>
      </c>
      <c r="E8" s="2" t="b">
        <v>1</v>
      </c>
      <c r="F8" s="2" t="b">
        <v>0</v>
      </c>
      <c r="G8" s="6">
        <f t="shared" si="1"/>
        <v>0.5</v>
      </c>
    </row>
    <row r="9" spans="1:7" s="3" customFormat="1" x14ac:dyDescent="0.3">
      <c r="A9" s="3" t="str">
        <f t="shared" si="0"/>
        <v>CodeSystem/ietf-bcp-47</v>
      </c>
      <c r="B9" s="3" t="s">
        <v>38</v>
      </c>
      <c r="C9" s="3" t="s">
        <v>3</v>
      </c>
      <c r="D9" s="3" t="s">
        <v>37</v>
      </c>
      <c r="E9" s="3" t="b">
        <v>0</v>
      </c>
      <c r="F9" s="3" t="b">
        <v>0</v>
      </c>
      <c r="G9" s="7">
        <f t="shared" si="1"/>
        <v>0</v>
      </c>
    </row>
    <row r="10" spans="1:7" s="2" customFormat="1" x14ac:dyDescent="0.3">
      <c r="A10" s="2" t="str">
        <f t="shared" si="0"/>
        <v>CodeSystem/v2-0360|2.7</v>
      </c>
      <c r="B10" s="5" t="s">
        <v>48</v>
      </c>
      <c r="C10" s="5" t="s">
        <v>3</v>
      </c>
      <c r="D10" s="5" t="s">
        <v>46</v>
      </c>
      <c r="E10" s="2" t="b">
        <v>0</v>
      </c>
      <c r="F10" s="2" t="b">
        <v>0</v>
      </c>
      <c r="G10" s="6">
        <f t="shared" si="1"/>
        <v>0</v>
      </c>
    </row>
    <row r="11" spans="1:7" s="3" customFormat="1" x14ac:dyDescent="0.3">
      <c r="A11" s="3" t="str">
        <f t="shared" si="0"/>
        <v>ValueSet/v2-2.7-0360</v>
      </c>
      <c r="B11" s="4" t="s">
        <v>49</v>
      </c>
      <c r="C11" s="4" t="s">
        <v>4</v>
      </c>
      <c r="D11" s="4" t="s">
        <v>46</v>
      </c>
      <c r="E11" s="16" t="b">
        <v>0</v>
      </c>
      <c r="F11" s="16" t="b">
        <v>0</v>
      </c>
      <c r="G11" s="18">
        <f t="shared" si="1"/>
        <v>0</v>
      </c>
    </row>
    <row r="12" spans="1:7" s="2" customFormat="1" x14ac:dyDescent="0.3">
      <c r="A12" s="13" t="str">
        <f t="shared" si="0"/>
        <v>CodeSystem/BRCBO</v>
      </c>
      <c r="B12" s="5" t="s">
        <v>47</v>
      </c>
      <c r="C12" s="5" t="s">
        <v>3</v>
      </c>
      <c r="D12" s="5" t="s">
        <v>50</v>
      </c>
      <c r="E12" s="2" t="b">
        <v>1</v>
      </c>
      <c r="F12" s="2" t="b">
        <v>0</v>
      </c>
      <c r="G12" s="6">
        <f t="shared" si="1"/>
        <v>0.5</v>
      </c>
    </row>
    <row r="13" spans="1:7" s="3" customFormat="1" x14ac:dyDescent="0.3">
      <c r="A13" s="3" t="str">
        <f t="shared" si="0"/>
        <v>ValueSet/BRCBO-1.0</v>
      </c>
      <c r="B13" s="4" t="s">
        <v>51</v>
      </c>
      <c r="C13" s="4" t="s">
        <v>4</v>
      </c>
      <c r="D13" s="4" t="s">
        <v>50</v>
      </c>
      <c r="E13" s="3" t="b">
        <v>0</v>
      </c>
      <c r="F13" s="3" t="b">
        <v>0</v>
      </c>
      <c r="G13" s="7">
        <f t="shared" si="1"/>
        <v>0</v>
      </c>
    </row>
    <row r="14" spans="1:7" s="2" customFormat="1" x14ac:dyDescent="0.3">
      <c r="A14" s="2" t="str">
        <f t="shared" si="0"/>
        <v>ConceptMap/BRCBO</v>
      </c>
      <c r="B14" s="5" t="s">
        <v>47</v>
      </c>
      <c r="C14" s="5" t="s">
        <v>5</v>
      </c>
      <c r="D14" s="5" t="s">
        <v>50</v>
      </c>
      <c r="E14" s="13" t="b">
        <v>1</v>
      </c>
      <c r="F14" s="13" t="b">
        <v>0</v>
      </c>
      <c r="G14" s="11">
        <f t="shared" ref="G14" si="2">COUNTIF(E14:F14,TRUE)/COLUMNS(E14:F14)</f>
        <v>0.5</v>
      </c>
    </row>
    <row r="15" spans="1:7" s="3" customFormat="1" x14ac:dyDescent="0.3">
      <c r="G15" s="7"/>
    </row>
    <row r="16" spans="1:7" s="2" customFormat="1" x14ac:dyDescent="0.3">
      <c r="G16" s="6"/>
    </row>
    <row r="17" spans="7:7" s="3" customFormat="1" x14ac:dyDescent="0.3">
      <c r="G17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4" sqref="B4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77734375" bestFit="1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2" t="str">
        <f t="shared" ref="A2:A6" si="0">_xlfn.CONCAT(C2,"/",B2)</f>
        <v>ValueSet/languages</v>
      </c>
      <c r="B2" s="2" t="s">
        <v>36</v>
      </c>
      <c r="C2" s="2" t="s">
        <v>4</v>
      </c>
      <c r="D2" s="2" t="s">
        <v>37</v>
      </c>
      <c r="E2" s="2" t="b">
        <v>1</v>
      </c>
      <c r="F2" s="2" t="b">
        <v>0</v>
      </c>
      <c r="G2" s="6">
        <f t="shared" ref="G2:G5" si="1">COUNTIF(E2:F2,TRUE)/COLUMNS(E2:F2)</f>
        <v>0.5</v>
      </c>
    </row>
    <row r="3" spans="1:7" s="3" customFormat="1" x14ac:dyDescent="0.3">
      <c r="A3" s="3" t="str">
        <f t="shared" si="0"/>
        <v>CodeSystem/ietf-bcp-47</v>
      </c>
      <c r="B3" s="3" t="s">
        <v>38</v>
      </c>
      <c r="C3" s="3" t="s">
        <v>3</v>
      </c>
      <c r="D3" s="3" t="s">
        <v>37</v>
      </c>
      <c r="E3" s="3" t="b">
        <v>0</v>
      </c>
      <c r="F3" s="3" t="b">
        <v>0</v>
      </c>
      <c r="G3" s="7">
        <f t="shared" si="1"/>
        <v>0</v>
      </c>
    </row>
    <row r="4" spans="1:7" s="3" customFormat="1" x14ac:dyDescent="0.3">
      <c r="A4" s="3" t="str">
        <f t="shared" si="0"/>
        <v>ValueSet/healthcare-professional-roles-uv-ips</v>
      </c>
      <c r="B4" s="4" t="s">
        <v>52</v>
      </c>
      <c r="C4" s="4" t="s">
        <v>4</v>
      </c>
      <c r="D4" s="4" t="s">
        <v>54</v>
      </c>
      <c r="E4" s="3" t="b">
        <v>0</v>
      </c>
      <c r="F4" s="3" t="b">
        <v>0</v>
      </c>
      <c r="G4" s="7">
        <f t="shared" si="1"/>
        <v>0</v>
      </c>
    </row>
    <row r="5" spans="1:7" s="2" customFormat="1" x14ac:dyDescent="0.3">
      <c r="A5" s="3" t="str">
        <f t="shared" si="0"/>
        <v>CodeSystem/2.16.840.1.113883.2.9.6.2.7</v>
      </c>
      <c r="B5" s="5" t="s">
        <v>53</v>
      </c>
      <c r="C5" s="5" t="s">
        <v>3</v>
      </c>
      <c r="D5" s="5" t="s">
        <v>54</v>
      </c>
      <c r="E5" s="2" t="b">
        <v>0</v>
      </c>
      <c r="F5" s="2" t="b">
        <v>0</v>
      </c>
      <c r="G5" s="7">
        <f t="shared" si="1"/>
        <v>0</v>
      </c>
    </row>
    <row r="6" spans="1:7" s="3" customFormat="1" x14ac:dyDescent="0.3">
      <c r="A6" s="3" t="str">
        <f t="shared" si="0"/>
        <v>ValueSet/c80-practice-codes</v>
      </c>
      <c r="B6" s="3" t="s">
        <v>55</v>
      </c>
      <c r="C6" s="4" t="s">
        <v>4</v>
      </c>
      <c r="D6" s="4" t="s">
        <v>56</v>
      </c>
      <c r="E6" s="2" t="b">
        <v>0</v>
      </c>
      <c r="F6" s="2" t="b">
        <v>0</v>
      </c>
      <c r="G6" s="7">
        <f t="shared" ref="G6" si="2">COUNTIF(E6:F6,TRUE)/COLUMNS(E6:F6)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2" sqref="E2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2" t="s">
        <v>57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58</v>
      </c>
      <c r="B3" s="4"/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57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58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57</v>
      </c>
      <c r="G6" s="6">
        <f t="shared" si="0"/>
        <v>0</v>
      </c>
    </row>
    <row r="7" spans="1:7" s="3" customFormat="1" x14ac:dyDescent="0.3">
      <c r="A7" s="3" t="s">
        <v>58</v>
      </c>
      <c r="G7" s="7">
        <f t="shared" si="0"/>
        <v>0</v>
      </c>
    </row>
    <row r="8" spans="1:7" s="2" customFormat="1" x14ac:dyDescent="0.3">
      <c r="A8" s="2" t="s">
        <v>57</v>
      </c>
      <c r="G8" s="6"/>
    </row>
    <row r="9" spans="1:7" s="3" customFormat="1" x14ac:dyDescent="0.3">
      <c r="A9" s="3" t="s">
        <v>58</v>
      </c>
      <c r="G9" s="7"/>
    </row>
    <row r="10" spans="1:7" s="2" customFormat="1" x14ac:dyDescent="0.3">
      <c r="A10" s="2" t="s">
        <v>57</v>
      </c>
      <c r="G10" s="6"/>
    </row>
    <row r="11" spans="1:7" s="3" customFormat="1" x14ac:dyDescent="0.3">
      <c r="A11" s="3" t="s">
        <v>58</v>
      </c>
      <c r="G11" s="7"/>
    </row>
    <row r="12" spans="1:7" s="2" customFormat="1" x14ac:dyDescent="0.3">
      <c r="A12" s="2" t="s">
        <v>58</v>
      </c>
      <c r="G12" s="6"/>
    </row>
    <row r="13" spans="1:7" s="3" customFormat="1" x14ac:dyDescent="0.3">
      <c r="A13" s="3" t="s">
        <v>57</v>
      </c>
      <c r="G13" s="7"/>
    </row>
    <row r="14" spans="1:7" s="2" customFormat="1" x14ac:dyDescent="0.3">
      <c r="A14" s="2" t="s">
        <v>58</v>
      </c>
      <c r="G14" s="6"/>
    </row>
    <row r="15" spans="1:7" s="3" customFormat="1" x14ac:dyDescent="0.3">
      <c r="A15" s="3" t="s">
        <v>57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4"/>
  <sheetViews>
    <sheetView workbookViewId="0">
      <selection activeCell="B27" sqref="B27"/>
    </sheetView>
  </sheetViews>
  <sheetFormatPr defaultColWidth="8.77734375" defaultRowHeight="14.4" x14ac:dyDescent="0.3"/>
  <cols>
    <col min="1" max="1" width="49.44140625" bestFit="1" customWidth="1"/>
    <col min="2" max="2" width="40.6640625" customWidth="1"/>
    <col min="3" max="3" width="14.44140625" customWidth="1"/>
    <col min="4" max="4" width="44.6640625" customWidth="1"/>
    <col min="5" max="5" width="11.77734375" bestFit="1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2" t="str">
        <f>CONCATENATE(C2,"/",B2)</f>
        <v>CodeSystem/CommonLanguages</v>
      </c>
      <c r="B2" s="5" t="s">
        <v>59</v>
      </c>
      <c r="C2" s="2" t="s">
        <v>3</v>
      </c>
      <c r="D2" s="5"/>
      <c r="E2" s="5" t="b">
        <v>1</v>
      </c>
      <c r="F2" s="5" t="b">
        <v>0</v>
      </c>
      <c r="G2" s="6">
        <f>COUNTIF(E2:F2,TRUE)/COLUMNS(E2:F2)</f>
        <v>0.5</v>
      </c>
    </row>
    <row r="3" spans="1:7" s="3" customFormat="1" x14ac:dyDescent="0.3">
      <c r="A3" s="16" t="str">
        <f>CONCATENATE(C3,"/",B3)</f>
        <v>ValueSet/CommonLanguages</v>
      </c>
      <c r="B3" s="4" t="s">
        <v>59</v>
      </c>
      <c r="C3" s="3" t="s">
        <v>4</v>
      </c>
      <c r="D3" s="4"/>
      <c r="E3" s="15" t="b">
        <v>0</v>
      </c>
      <c r="F3" s="15" t="b">
        <v>0</v>
      </c>
      <c r="G3" s="7">
        <f t="shared" ref="G3:G23" si="0">COUNTIF(E3:F3,TRUE)/COLUMNS(E3:F3)</f>
        <v>0</v>
      </c>
    </row>
    <row r="4" spans="1:7" s="2" customFormat="1" x14ac:dyDescent="0.3">
      <c r="A4" s="2" t="str">
        <f>CONCATENATE(C4,"/",B4)</f>
        <v>CodeSystem/AllergyIntoleranceClinicalStatusCodes</v>
      </c>
      <c r="B4" s="5" t="s">
        <v>60</v>
      </c>
      <c r="C4" s="5" t="s">
        <v>3</v>
      </c>
      <c r="D4" s="5"/>
      <c r="E4" s="5" t="b">
        <v>0</v>
      </c>
      <c r="F4" s="5" t="b">
        <v>0</v>
      </c>
      <c r="G4" s="11">
        <f t="shared" si="0"/>
        <v>0</v>
      </c>
    </row>
    <row r="5" spans="1:7" s="3" customFormat="1" x14ac:dyDescent="0.3">
      <c r="A5" s="16" t="str">
        <f>CONCATENATE(C5,"/",B5)</f>
        <v>ValueSet/AllergyIntoleranceClinicalStatusCodes</v>
      </c>
      <c r="B5" s="4" t="s">
        <v>60</v>
      </c>
      <c r="C5" s="4" t="s">
        <v>4</v>
      </c>
      <c r="D5" s="4"/>
      <c r="E5" s="15" t="b">
        <v>0</v>
      </c>
      <c r="F5" s="15" t="b">
        <v>0</v>
      </c>
      <c r="G5" s="7">
        <f t="shared" si="0"/>
        <v>0</v>
      </c>
    </row>
    <row r="6" spans="1:7" s="2" customFormat="1" x14ac:dyDescent="0.3">
      <c r="A6" s="2" t="str">
        <f>CONCATENATE(C6,"/",B6)</f>
        <v>CodeSystem/AllergyIntoleranceVerificationStatusCodes</v>
      </c>
      <c r="B6" s="5" t="s">
        <v>61</v>
      </c>
      <c r="C6" s="2" t="s">
        <v>3</v>
      </c>
      <c r="E6" s="5" t="b">
        <v>0</v>
      </c>
      <c r="F6" s="5" t="b">
        <v>0</v>
      </c>
      <c r="G6" s="6">
        <f t="shared" si="0"/>
        <v>0</v>
      </c>
    </row>
    <row r="7" spans="1:7" s="3" customFormat="1" x14ac:dyDescent="0.3">
      <c r="A7" s="16" t="str">
        <f>CONCATENATE(C7,"/",B7)</f>
        <v>ValueSet/AllergyIntoleranceVerificationStatusCodes</v>
      </c>
      <c r="B7" s="4" t="s">
        <v>61</v>
      </c>
      <c r="C7" s="3" t="s">
        <v>4</v>
      </c>
      <c r="E7" s="15" t="b">
        <v>1</v>
      </c>
      <c r="F7" s="15" t="b">
        <v>0</v>
      </c>
      <c r="G7" s="7">
        <f t="shared" si="0"/>
        <v>0.5</v>
      </c>
    </row>
    <row r="8" spans="1:7" s="2" customFormat="1" x14ac:dyDescent="0.3">
      <c r="A8" s="2" t="str">
        <f>CONCATENATE(C8,"/",B8)</f>
        <v>CodeSystem/AllergyIntoleranceType</v>
      </c>
      <c r="B8" s="5" t="s">
        <v>62</v>
      </c>
      <c r="C8" s="2" t="s">
        <v>3</v>
      </c>
      <c r="E8" s="5" t="b">
        <v>0</v>
      </c>
      <c r="F8" s="5" t="b">
        <v>0</v>
      </c>
      <c r="G8" s="11">
        <f t="shared" si="0"/>
        <v>0</v>
      </c>
    </row>
    <row r="9" spans="1:7" s="3" customFormat="1" x14ac:dyDescent="0.3">
      <c r="A9" s="16" t="str">
        <f>CONCATENATE(C9,"/",B9)</f>
        <v>ValueSet/AllergyIntoleranceType</v>
      </c>
      <c r="B9" s="4" t="s">
        <v>62</v>
      </c>
      <c r="C9" s="3" t="s">
        <v>4</v>
      </c>
      <c r="E9" s="15" t="b">
        <v>0</v>
      </c>
      <c r="F9" s="15" t="b">
        <v>0</v>
      </c>
      <c r="G9" s="7">
        <f t="shared" si="0"/>
        <v>0</v>
      </c>
    </row>
    <row r="10" spans="1:7" s="2" customFormat="1" x14ac:dyDescent="0.3">
      <c r="A10" s="2" t="str">
        <f>CONCATENATE(C10,"/",B10)</f>
        <v>CodeSystem/AllergyIntoleranceCategory</v>
      </c>
      <c r="B10" s="5" t="s">
        <v>63</v>
      </c>
      <c r="C10" s="2" t="s">
        <v>3</v>
      </c>
      <c r="E10" s="5" t="b">
        <v>0</v>
      </c>
      <c r="F10" s="5" t="b">
        <v>0</v>
      </c>
      <c r="G10" s="11">
        <f t="shared" si="0"/>
        <v>0</v>
      </c>
    </row>
    <row r="11" spans="1:7" s="3" customFormat="1" x14ac:dyDescent="0.3">
      <c r="A11" s="16" t="str">
        <f>CONCATENATE(C11,"/",B11)</f>
        <v>ValueSet/AllergyIntoleranceCategory</v>
      </c>
      <c r="B11" s="4" t="s">
        <v>63</v>
      </c>
      <c r="C11" s="3" t="s">
        <v>4</v>
      </c>
      <c r="E11" s="15" t="b">
        <v>0</v>
      </c>
      <c r="F11" s="15" t="b">
        <v>0</v>
      </c>
      <c r="G11" s="7">
        <f t="shared" si="0"/>
        <v>0</v>
      </c>
    </row>
    <row r="12" spans="1:7" s="2" customFormat="1" x14ac:dyDescent="0.3">
      <c r="A12" s="2" t="str">
        <f>CONCATENATE(C12,"/",B12)</f>
        <v>CodeSystem/AllergyIntoleranceCriticality</v>
      </c>
      <c r="B12" s="5" t="s">
        <v>64</v>
      </c>
      <c r="C12" s="2" t="s">
        <v>3</v>
      </c>
      <c r="E12" s="5" t="b">
        <v>0</v>
      </c>
      <c r="F12" s="5" t="b">
        <v>0</v>
      </c>
      <c r="G12" s="11">
        <f t="shared" si="0"/>
        <v>0</v>
      </c>
    </row>
    <row r="13" spans="1:7" s="3" customFormat="1" x14ac:dyDescent="0.3">
      <c r="A13" s="16" t="str">
        <f>CONCATENATE(C13,"/",B13)</f>
        <v>ValueSet/AllergyIntoleranceCriticality</v>
      </c>
      <c r="B13" s="4" t="s">
        <v>64</v>
      </c>
      <c r="C13" s="3" t="s">
        <v>4</v>
      </c>
      <c r="E13" s="15" t="b">
        <v>0</v>
      </c>
      <c r="F13" s="15" t="b">
        <v>0</v>
      </c>
      <c r="G13" s="7">
        <f t="shared" si="0"/>
        <v>0</v>
      </c>
    </row>
    <row r="14" spans="1:7" s="2" customFormat="1" x14ac:dyDescent="0.3">
      <c r="A14" s="2" t="str">
        <f>CONCATENATE(C14,"/",B14)</f>
        <v>CodeSystem/AllergyIntoleranceUvIps</v>
      </c>
      <c r="B14" s="5" t="s">
        <v>65</v>
      </c>
      <c r="C14" s="2" t="s">
        <v>3</v>
      </c>
      <c r="E14" s="5" t="b">
        <v>0</v>
      </c>
      <c r="F14" s="5" t="b">
        <v>0</v>
      </c>
      <c r="G14" s="11">
        <f t="shared" si="0"/>
        <v>0</v>
      </c>
    </row>
    <row r="15" spans="1:7" s="3" customFormat="1" x14ac:dyDescent="0.3">
      <c r="A15" s="16" t="str">
        <f>CONCATENATE(C15,"/",B15)</f>
        <v>ValueSet/AllergyIntoleranceUvIps</v>
      </c>
      <c r="B15" s="4" t="s">
        <v>65</v>
      </c>
      <c r="C15" s="3" t="s">
        <v>4</v>
      </c>
      <c r="E15" s="15" t="b">
        <v>0</v>
      </c>
      <c r="F15" s="15" t="b">
        <v>0</v>
      </c>
      <c r="G15" s="7">
        <f t="shared" si="0"/>
        <v>0</v>
      </c>
    </row>
    <row r="16" spans="1:7" s="2" customFormat="1" x14ac:dyDescent="0.3">
      <c r="A16" s="2" t="str">
        <f>CONCATENATE(C16,"/",B16)</f>
        <v>CodeSystem/Allergy Intolerance - SNOMED CT IPS Free Set</v>
      </c>
      <c r="B16" s="5" t="s">
        <v>72</v>
      </c>
      <c r="C16" s="2" t="s">
        <v>3</v>
      </c>
      <c r="E16" s="5" t="b">
        <v>1</v>
      </c>
      <c r="F16" s="5" t="b">
        <v>0</v>
      </c>
      <c r="G16" s="11">
        <f t="shared" si="0"/>
        <v>0.5</v>
      </c>
    </row>
    <row r="17" spans="1:38" s="3" customFormat="1" x14ac:dyDescent="0.3">
      <c r="A17" s="16" t="str">
        <f>CONCATENATE(C17,"/",B17)</f>
        <v>ValueSet/Allergy Intolerance - SNOMED CT IPS Free Set</v>
      </c>
      <c r="B17" s="15" t="s">
        <v>72</v>
      </c>
      <c r="C17" s="3" t="s">
        <v>4</v>
      </c>
      <c r="E17" s="15" t="b">
        <v>0</v>
      </c>
      <c r="F17" s="15" t="b">
        <v>0</v>
      </c>
      <c r="G17" s="7">
        <f t="shared" si="0"/>
        <v>0</v>
      </c>
    </row>
    <row r="18" spans="1:38" s="2" customFormat="1" x14ac:dyDescent="0.3">
      <c r="A18" s="2" t="str">
        <f>CONCATENATE(C18,"/",B18)</f>
        <v>CodeSystem/WHO ATC - IPS</v>
      </c>
      <c r="B18" s="5" t="s">
        <v>73</v>
      </c>
      <c r="C18" s="2" t="s">
        <v>3</v>
      </c>
      <c r="E18" s="5" t="b">
        <v>0</v>
      </c>
      <c r="F18" s="5" t="b">
        <v>0</v>
      </c>
      <c r="G18" s="11">
        <f t="shared" si="0"/>
        <v>0</v>
      </c>
    </row>
    <row r="19" spans="1:38" s="3" customFormat="1" x14ac:dyDescent="0.3">
      <c r="A19" s="16" t="str">
        <f>CONCATENATE(C19,"/",B19)</f>
        <v>ValueSet/WHO ATC - IPS</v>
      </c>
      <c r="B19" s="4" t="s">
        <v>73</v>
      </c>
      <c r="C19" s="3" t="s">
        <v>4</v>
      </c>
      <c r="E19" s="15" t="b">
        <v>0</v>
      </c>
      <c r="F19" s="15" t="b">
        <v>0</v>
      </c>
      <c r="G19" s="7">
        <f t="shared" si="0"/>
        <v>0</v>
      </c>
    </row>
    <row r="20" spans="1:38" s="2" customFormat="1" x14ac:dyDescent="0.3">
      <c r="A20" s="2" t="str">
        <f>CONCATENATE(C20,"/",B20)</f>
        <v>CodeSystem/Absent or Unknown Allergies - IPS</v>
      </c>
      <c r="B20" s="5" t="s">
        <v>74</v>
      </c>
      <c r="C20" s="2" t="s">
        <v>3</v>
      </c>
      <c r="E20" s="5" t="b">
        <v>0</v>
      </c>
      <c r="F20" s="5" t="b">
        <v>0</v>
      </c>
      <c r="G20" s="11">
        <f t="shared" si="0"/>
        <v>0</v>
      </c>
    </row>
    <row r="21" spans="1:38" s="3" customFormat="1" x14ac:dyDescent="0.3">
      <c r="A21" s="16" t="str">
        <f>CONCATENATE(C21,"/",B21)</f>
        <v>ValueSet/Absent or Unknown Allergies - IPS</v>
      </c>
      <c r="B21" s="3" t="s">
        <v>74</v>
      </c>
      <c r="C21" s="3" t="s">
        <v>4</v>
      </c>
      <c r="E21" s="15" t="b">
        <v>0</v>
      </c>
      <c r="F21" s="15" t="b">
        <v>0</v>
      </c>
      <c r="G21" s="7">
        <f t="shared" si="0"/>
        <v>0</v>
      </c>
    </row>
    <row r="22" spans="1:38" s="2" customFormat="1" x14ac:dyDescent="0.3">
      <c r="A22" s="2" t="str">
        <f>CONCATENATE(C22,"/",B22)</f>
        <v>CodeSystem/ResourceType</v>
      </c>
      <c r="B22" s="5" t="s">
        <v>71</v>
      </c>
      <c r="C22" s="2" t="s">
        <v>3</v>
      </c>
      <c r="E22" s="5" t="b">
        <v>0</v>
      </c>
      <c r="F22" s="5" t="b">
        <v>0</v>
      </c>
      <c r="G22" s="11">
        <f t="shared" si="0"/>
        <v>0</v>
      </c>
    </row>
    <row r="23" spans="1:38" s="3" customFormat="1" x14ac:dyDescent="0.3">
      <c r="A23" s="16" t="str">
        <f>CONCATENATE(C23,"/",B23)</f>
        <v>ValueSet/ResourceType</v>
      </c>
      <c r="B23" s="3" t="s">
        <v>71</v>
      </c>
      <c r="C23" s="3" t="s">
        <v>4</v>
      </c>
      <c r="E23" s="15" t="b">
        <v>0</v>
      </c>
      <c r="F23" s="15" t="b">
        <v>0</v>
      </c>
      <c r="G23" s="7">
        <f t="shared" si="0"/>
        <v>0</v>
      </c>
    </row>
    <row r="24" spans="1:38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27" sqref="A27"/>
    </sheetView>
  </sheetViews>
  <sheetFormatPr defaultColWidth="8.77734375" defaultRowHeight="14.4" x14ac:dyDescent="0.3"/>
  <cols>
    <col min="1" max="1" width="44.218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2" t="str">
        <f>CONCATENATE(C2,"/",B2)</f>
        <v>CodeSystem/ImmunizationStatusCodes</v>
      </c>
      <c r="B2" s="5" t="s">
        <v>66</v>
      </c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16" t="str">
        <f t="shared" ref="A3:A23" si="0">CONCATENATE(C3,"/",B3)</f>
        <v>ValueSet/ImmunizationStatusCodes</v>
      </c>
      <c r="B3" s="4" t="s">
        <v>66</v>
      </c>
      <c r="C3" s="4" t="s">
        <v>4</v>
      </c>
      <c r="D3" s="4"/>
      <c r="E3" s="16" t="b">
        <v>0</v>
      </c>
      <c r="F3" s="16" t="b">
        <v>0</v>
      </c>
      <c r="G3" s="7">
        <f t="shared" ref="G3:G23" si="1">COUNTIF(E3:F3,TRUE)/COLUMNS(E3:F3)</f>
        <v>0</v>
      </c>
    </row>
    <row r="4" spans="1:7" s="2" customFormat="1" x14ac:dyDescent="0.3">
      <c r="A4" s="2" t="str">
        <f t="shared" si="0"/>
        <v>CodeSystem/ImmunizationStatusReasonCodes</v>
      </c>
      <c r="B4" s="5" t="s">
        <v>67</v>
      </c>
      <c r="C4" s="5" t="s">
        <v>3</v>
      </c>
      <c r="D4" s="5"/>
      <c r="E4" s="2" t="b">
        <v>0</v>
      </c>
      <c r="F4" s="2" t="b">
        <v>0</v>
      </c>
      <c r="G4" s="11">
        <f t="shared" si="1"/>
        <v>0</v>
      </c>
    </row>
    <row r="5" spans="1:7" s="3" customFormat="1" x14ac:dyDescent="0.3">
      <c r="A5" s="16" t="str">
        <f t="shared" si="0"/>
        <v>ValueSet/ImmunizationStatusReasonCodes</v>
      </c>
      <c r="B5" s="4" t="s">
        <v>67</v>
      </c>
      <c r="C5" s="4" t="s">
        <v>4</v>
      </c>
      <c r="D5" s="4"/>
      <c r="E5" s="16" t="b">
        <v>0</v>
      </c>
      <c r="F5" s="16" t="b">
        <v>0</v>
      </c>
      <c r="G5" s="7">
        <f t="shared" si="1"/>
        <v>0</v>
      </c>
    </row>
    <row r="6" spans="1:7" s="2" customFormat="1" x14ac:dyDescent="0.3">
      <c r="A6" s="2" t="str">
        <f t="shared" si="0"/>
        <v>CodeSystem/Vaccines - SNOMED CT IPS Free Set</v>
      </c>
      <c r="B6" s="5" t="s">
        <v>68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6" t="str">
        <f t="shared" si="0"/>
        <v>ValueSet/Vaccines - SNOMED CT IPS Free Set</v>
      </c>
      <c r="B7" s="4" t="s">
        <v>68</v>
      </c>
      <c r="C7" s="3" t="s">
        <v>4</v>
      </c>
      <c r="E7" s="16" t="b">
        <v>0</v>
      </c>
      <c r="F7" s="16" t="b">
        <v>0</v>
      </c>
      <c r="G7" s="7">
        <f t="shared" si="1"/>
        <v>0</v>
      </c>
    </row>
    <row r="8" spans="1:7" s="2" customFormat="1" x14ac:dyDescent="0.3">
      <c r="A8" s="2" t="str">
        <f t="shared" si="0"/>
        <v>CodeSystem/Vaccines WHO ATC - IPS</v>
      </c>
      <c r="B8" s="5" t="s">
        <v>69</v>
      </c>
      <c r="C8" s="2" t="s">
        <v>3</v>
      </c>
      <c r="E8" s="2" t="b">
        <v>0</v>
      </c>
      <c r="F8" s="2" t="b">
        <v>0</v>
      </c>
      <c r="G8" s="11">
        <f t="shared" si="1"/>
        <v>0</v>
      </c>
    </row>
    <row r="9" spans="1:7" s="3" customFormat="1" x14ac:dyDescent="0.3">
      <c r="A9" s="16" t="str">
        <f t="shared" si="0"/>
        <v>ValueSet/Vaccines WHO ATC - IPS</v>
      </c>
      <c r="B9" s="4" t="s">
        <v>69</v>
      </c>
      <c r="C9" s="4" t="s">
        <v>4</v>
      </c>
      <c r="E9" s="16" t="b">
        <v>0</v>
      </c>
      <c r="F9" s="16" t="b">
        <v>0</v>
      </c>
      <c r="G9" s="7">
        <f t="shared" si="1"/>
        <v>0</v>
      </c>
    </row>
    <row r="10" spans="1:7" s="2" customFormat="1" x14ac:dyDescent="0.3">
      <c r="A10" s="2" t="str">
        <f t="shared" si="0"/>
        <v>CodeSystem/Absent or Unknown Immunization - IPS</v>
      </c>
      <c r="B10" s="5" t="s">
        <v>70</v>
      </c>
      <c r="C10" s="5" t="s">
        <v>3</v>
      </c>
      <c r="E10" s="2" t="b">
        <v>0</v>
      </c>
      <c r="F10" s="2" t="b">
        <v>0</v>
      </c>
      <c r="G10" s="11">
        <f t="shared" si="1"/>
        <v>0</v>
      </c>
    </row>
    <row r="11" spans="1:7" s="3" customFormat="1" x14ac:dyDescent="0.3">
      <c r="A11" s="16" t="str">
        <f t="shared" si="0"/>
        <v>ValueSet/Absent or Unknown Immunization - IPS</v>
      </c>
      <c r="B11" s="4" t="s">
        <v>70</v>
      </c>
      <c r="C11" s="3" t="s">
        <v>4</v>
      </c>
      <c r="E11" s="16" t="b">
        <v>0</v>
      </c>
      <c r="F11" s="16" t="b">
        <v>0</v>
      </c>
      <c r="G11" s="7">
        <f t="shared" si="1"/>
        <v>0</v>
      </c>
    </row>
    <row r="12" spans="1:7" s="2" customFormat="1" x14ac:dyDescent="0.3">
      <c r="A12" s="2" t="str">
        <f t="shared" si="0"/>
        <v>CodeSystem/ResourceType</v>
      </c>
      <c r="B12" s="5" t="s">
        <v>71</v>
      </c>
      <c r="C12" s="5" t="s">
        <v>3</v>
      </c>
      <c r="E12" s="2" t="b">
        <v>0</v>
      </c>
      <c r="F12" s="2" t="b">
        <v>0</v>
      </c>
      <c r="G12" s="11">
        <f t="shared" si="1"/>
        <v>0</v>
      </c>
    </row>
    <row r="13" spans="1:7" s="3" customFormat="1" x14ac:dyDescent="0.3">
      <c r="A13" s="16" t="str">
        <f t="shared" si="0"/>
        <v>ValueSet/ResourceType</v>
      </c>
      <c r="B13" s="4" t="s">
        <v>71</v>
      </c>
      <c r="C13" s="4" t="s">
        <v>4</v>
      </c>
      <c r="E13" s="16" t="b">
        <v>0</v>
      </c>
      <c r="F13" s="16" t="b">
        <v>0</v>
      </c>
      <c r="G13" s="7">
        <f t="shared" si="1"/>
        <v>0</v>
      </c>
    </row>
    <row r="14" spans="1:7" s="2" customFormat="1" x14ac:dyDescent="0.3">
      <c r="A14" s="2" t="str">
        <f t="shared" si="0"/>
        <v>CodeSystem/</v>
      </c>
      <c r="C14" s="2" t="s">
        <v>3</v>
      </c>
      <c r="E14" s="2" t="b">
        <v>0</v>
      </c>
      <c r="F14" s="2" t="b">
        <v>0</v>
      </c>
      <c r="G14" s="11">
        <f t="shared" si="1"/>
        <v>0</v>
      </c>
    </row>
    <row r="15" spans="1:7" s="3" customFormat="1" x14ac:dyDescent="0.3">
      <c r="A15" s="16" t="str">
        <f t="shared" si="0"/>
        <v>ValueSet/</v>
      </c>
      <c r="C15" s="3" t="s">
        <v>4</v>
      </c>
      <c r="E15" s="16" t="b">
        <v>0</v>
      </c>
      <c r="F15" s="16" t="b">
        <v>0</v>
      </c>
      <c r="G15" s="7">
        <f t="shared" si="1"/>
        <v>0</v>
      </c>
    </row>
    <row r="16" spans="1:7" s="2" customFormat="1" x14ac:dyDescent="0.3">
      <c r="A16" s="2" t="str">
        <f t="shared" si="0"/>
        <v>CodeSystem/</v>
      </c>
      <c r="C16" s="2" t="s">
        <v>3</v>
      </c>
      <c r="E16" s="2" t="b">
        <v>0</v>
      </c>
      <c r="F16" s="2" t="b">
        <v>0</v>
      </c>
      <c r="G16" s="11">
        <f t="shared" si="1"/>
        <v>0</v>
      </c>
    </row>
    <row r="17" spans="1:7" s="3" customFormat="1" x14ac:dyDescent="0.3">
      <c r="A17" s="16" t="str">
        <f t="shared" si="0"/>
        <v>ValueSet/</v>
      </c>
      <c r="C17" s="3" t="s">
        <v>4</v>
      </c>
      <c r="E17" s="16" t="b">
        <v>0</v>
      </c>
      <c r="F17" s="16" t="b">
        <v>0</v>
      </c>
      <c r="G17" s="7">
        <f t="shared" si="1"/>
        <v>0</v>
      </c>
    </row>
    <row r="18" spans="1:7" s="2" customFormat="1" x14ac:dyDescent="0.3">
      <c r="A18" s="2" t="str">
        <f t="shared" si="0"/>
        <v>CodeSystem/</v>
      </c>
      <c r="C18" s="2" t="s">
        <v>3</v>
      </c>
      <c r="E18" s="2" t="b">
        <v>0</v>
      </c>
      <c r="F18" s="2" t="b">
        <v>0</v>
      </c>
      <c r="G18" s="11">
        <f t="shared" si="1"/>
        <v>0</v>
      </c>
    </row>
    <row r="19" spans="1:7" s="3" customFormat="1" x14ac:dyDescent="0.3">
      <c r="A19" s="16" t="str">
        <f t="shared" si="0"/>
        <v>ValueSet/</v>
      </c>
      <c r="C19" s="3" t="s">
        <v>4</v>
      </c>
      <c r="E19" s="16" t="b">
        <v>0</v>
      </c>
      <c r="F19" s="16" t="b">
        <v>0</v>
      </c>
      <c r="G19" s="7">
        <f t="shared" si="1"/>
        <v>0</v>
      </c>
    </row>
    <row r="20" spans="1:7" s="2" customFormat="1" x14ac:dyDescent="0.3">
      <c r="A20" s="2" t="str">
        <f t="shared" si="0"/>
        <v>CodeSystem/</v>
      </c>
      <c r="C20" s="2" t="s">
        <v>3</v>
      </c>
      <c r="E20" s="2" t="b">
        <v>0</v>
      </c>
      <c r="F20" s="2" t="b">
        <v>0</v>
      </c>
      <c r="G20" s="11">
        <f t="shared" si="1"/>
        <v>0</v>
      </c>
    </row>
    <row r="21" spans="1:7" s="3" customFormat="1" x14ac:dyDescent="0.3">
      <c r="A21" s="16" t="str">
        <f t="shared" si="0"/>
        <v>ValueSet/</v>
      </c>
      <c r="C21" s="4" t="s">
        <v>4</v>
      </c>
      <c r="E21" s="16" t="b">
        <v>0</v>
      </c>
      <c r="F21" s="16" t="b">
        <v>0</v>
      </c>
      <c r="G21" s="7">
        <f t="shared" si="1"/>
        <v>0</v>
      </c>
    </row>
    <row r="22" spans="1:7" s="2" customFormat="1" x14ac:dyDescent="0.3">
      <c r="A22" s="2" t="str">
        <f t="shared" si="0"/>
        <v>CodeSystem/</v>
      </c>
      <c r="C22" s="2" t="s">
        <v>3</v>
      </c>
      <c r="E22" s="2" t="b">
        <v>0</v>
      </c>
      <c r="F22" s="2" t="b">
        <v>0</v>
      </c>
      <c r="G22" s="11">
        <f t="shared" si="1"/>
        <v>0</v>
      </c>
    </row>
    <row r="23" spans="1:7" s="3" customFormat="1" x14ac:dyDescent="0.3">
      <c r="A23" s="16" t="str">
        <f t="shared" si="0"/>
        <v>ValueSet/</v>
      </c>
      <c r="C23" s="3" t="s">
        <v>4</v>
      </c>
      <c r="E23" s="16" t="b">
        <v>0</v>
      </c>
      <c r="F23" s="16" t="b">
        <v>0</v>
      </c>
      <c r="G23" s="7">
        <f t="shared" si="1"/>
        <v>0</v>
      </c>
    </row>
    <row r="26" spans="1:7" x14ac:dyDescent="0.3">
      <c r="A26" s="14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28" sqref="B28"/>
    </sheetView>
  </sheetViews>
  <sheetFormatPr defaultColWidth="8.77734375" defaultRowHeight="14.4" x14ac:dyDescent="0.3"/>
  <cols>
    <col min="1" max="1" width="44.664062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41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1</v>
      </c>
    </row>
    <row r="2" spans="1:7" s="2" customFormat="1" x14ac:dyDescent="0.3">
      <c r="A2" s="2" t="str">
        <f>CONCATENATE(C2,"/",B2)</f>
        <v>CodeSystem/CommonLanguages</v>
      </c>
      <c r="B2" s="5" t="s">
        <v>59</v>
      </c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16" t="str">
        <f>CONCATENATE(C3,"/",B3)</f>
        <v>ValueSet/CommonLanguages</v>
      </c>
      <c r="B3" s="4" t="s">
        <v>59</v>
      </c>
      <c r="C3" s="4" t="s">
        <v>4</v>
      </c>
      <c r="D3" s="4"/>
      <c r="E3" s="16" t="b">
        <v>0</v>
      </c>
      <c r="F3" s="16" t="b">
        <v>0</v>
      </c>
      <c r="G3" s="7">
        <f t="shared" ref="G3:G23" si="0">COUNTIF(E3:F3,TRUE)/COLUMNS(E3:F3)</f>
        <v>0</v>
      </c>
    </row>
    <row r="4" spans="1:7" s="2" customFormat="1" x14ac:dyDescent="0.3">
      <c r="A4" s="2" t="str">
        <f>CONCATENATE(C4,"/",B4)</f>
        <v>CodeSystem/ConditionClinicalStatusCodes</v>
      </c>
      <c r="B4" s="5" t="s">
        <v>75</v>
      </c>
      <c r="C4" s="5" t="s">
        <v>3</v>
      </c>
      <c r="D4" s="5"/>
      <c r="E4" s="2" t="b">
        <v>0</v>
      </c>
      <c r="F4" s="2" t="b">
        <v>0</v>
      </c>
      <c r="G4" s="11">
        <f t="shared" si="0"/>
        <v>0</v>
      </c>
    </row>
    <row r="5" spans="1:7" s="3" customFormat="1" x14ac:dyDescent="0.3">
      <c r="A5" s="16" t="str">
        <f>CONCATENATE(C5,"/",B5)</f>
        <v>ValueSet/ConditionClinicalStatusCodes</v>
      </c>
      <c r="B5" s="4" t="s">
        <v>75</v>
      </c>
      <c r="C5" s="4" t="s">
        <v>4</v>
      </c>
      <c r="D5" s="4"/>
      <c r="E5" s="16" t="b">
        <v>0</v>
      </c>
      <c r="F5" s="16" t="b">
        <v>0</v>
      </c>
      <c r="G5" s="7">
        <f t="shared" si="0"/>
        <v>0</v>
      </c>
    </row>
    <row r="6" spans="1:7" s="2" customFormat="1" x14ac:dyDescent="0.3">
      <c r="A6" s="2" t="str">
        <f>CONCATENATE(C6,"/",B6)</f>
        <v>CodeSystem/ConditionVerificationStatus</v>
      </c>
      <c r="B6" s="5" t="s">
        <v>76</v>
      </c>
      <c r="C6" s="2" t="s">
        <v>3</v>
      </c>
      <c r="E6" s="2" t="b">
        <v>0</v>
      </c>
      <c r="F6" s="2" t="b">
        <v>0</v>
      </c>
      <c r="G6" s="6">
        <f t="shared" si="0"/>
        <v>0</v>
      </c>
    </row>
    <row r="7" spans="1:7" s="3" customFormat="1" x14ac:dyDescent="0.3">
      <c r="A7" s="16" t="str">
        <f>CONCATENATE(C7,"/",B7)</f>
        <v>ValueSet/ConditionVerificationStatus</v>
      </c>
      <c r="B7" s="4" t="s">
        <v>76</v>
      </c>
      <c r="C7" s="3" t="s">
        <v>4</v>
      </c>
      <c r="E7" s="16" t="b">
        <v>0</v>
      </c>
      <c r="F7" s="16" t="b">
        <v>0</v>
      </c>
      <c r="G7" s="7">
        <f t="shared" si="0"/>
        <v>0</v>
      </c>
    </row>
    <row r="8" spans="1:7" s="2" customFormat="1" x14ac:dyDescent="0.3">
      <c r="A8" s="2" t="str">
        <f>CONCATENATE(C8,"/",B8)</f>
        <v>CodeSystem/ ProblemTypeUvIps</v>
      </c>
      <c r="B8" s="5" t="s">
        <v>77</v>
      </c>
      <c r="C8" s="2" t="s">
        <v>3</v>
      </c>
      <c r="E8" s="2" t="b">
        <v>0</v>
      </c>
      <c r="F8" s="2" t="b">
        <v>0</v>
      </c>
      <c r="G8" s="11">
        <f t="shared" si="0"/>
        <v>0</v>
      </c>
    </row>
    <row r="9" spans="1:7" s="3" customFormat="1" x14ac:dyDescent="0.3">
      <c r="A9" s="16" t="str">
        <f>CONCATENATE(C9,"/",B9)</f>
        <v>ValueSet/ ProblemTypeUvIps</v>
      </c>
      <c r="B9" s="4" t="s">
        <v>77</v>
      </c>
      <c r="C9" s="4" t="s">
        <v>4</v>
      </c>
      <c r="E9" s="16" t="b">
        <v>0</v>
      </c>
      <c r="F9" s="16" t="b">
        <v>0</v>
      </c>
      <c r="G9" s="7">
        <f t="shared" si="0"/>
        <v>0</v>
      </c>
    </row>
    <row r="10" spans="1:7" s="2" customFormat="1" x14ac:dyDescent="0.3">
      <c r="A10" s="2" t="str">
        <f>CONCATENATE(C10,"/",B10)</f>
        <v>CodeSystem/Problem Type (LOINC)</v>
      </c>
      <c r="B10" s="5" t="s">
        <v>78</v>
      </c>
      <c r="C10" s="5" t="s">
        <v>3</v>
      </c>
      <c r="E10" s="2" t="b">
        <v>0</v>
      </c>
      <c r="F10" s="2" t="b">
        <v>0</v>
      </c>
      <c r="G10" s="11">
        <f t="shared" si="0"/>
        <v>0</v>
      </c>
    </row>
    <row r="11" spans="1:7" s="3" customFormat="1" x14ac:dyDescent="0.3">
      <c r="A11" s="16" t="str">
        <f>CONCATENATE(C11,"/",B11)</f>
        <v>ValueSet/Problem Type (LOINC)</v>
      </c>
      <c r="B11" s="4" t="s">
        <v>78</v>
      </c>
      <c r="C11" s="3" t="s">
        <v>4</v>
      </c>
      <c r="E11" s="16" t="b">
        <v>0</v>
      </c>
      <c r="F11" s="16" t="b">
        <v>0</v>
      </c>
      <c r="G11" s="7">
        <f t="shared" si="0"/>
        <v>0</v>
      </c>
    </row>
    <row r="12" spans="1:7" s="2" customFormat="1" x14ac:dyDescent="0.3">
      <c r="A12" s="2" t="str">
        <f>CONCATENATE(C12,"/",B12)</f>
        <v>CodeSystem/Condition/DiagnosisSeverity</v>
      </c>
      <c r="B12" s="5" t="s">
        <v>79</v>
      </c>
      <c r="C12" s="5" t="s">
        <v>3</v>
      </c>
      <c r="E12" s="2" t="b">
        <v>0</v>
      </c>
      <c r="F12" s="2" t="b">
        <v>0</v>
      </c>
      <c r="G12" s="11">
        <f t="shared" si="0"/>
        <v>0</v>
      </c>
    </row>
    <row r="13" spans="1:7" s="3" customFormat="1" x14ac:dyDescent="0.3">
      <c r="A13" s="16" t="str">
        <f>CONCATENATE(C13,"/",B13)</f>
        <v>ValueSet/Condition/DiagnosisSeverity</v>
      </c>
      <c r="B13" s="4" t="s">
        <v>79</v>
      </c>
      <c r="C13" s="4" t="s">
        <v>4</v>
      </c>
      <c r="E13" s="16" t="b">
        <v>0</v>
      </c>
      <c r="F13" s="16" t="b">
        <v>0</v>
      </c>
      <c r="G13" s="7">
        <f t="shared" si="0"/>
        <v>0</v>
      </c>
    </row>
    <row r="14" spans="1:7" s="2" customFormat="1" x14ac:dyDescent="0.3">
      <c r="A14" s="2" t="str">
        <f>CONCATENATE(C14,"/",B14)</f>
        <v>CodeSystem/Problem Severity - IPS</v>
      </c>
      <c r="B14" s="5" t="s">
        <v>80</v>
      </c>
      <c r="C14" s="2" t="s">
        <v>3</v>
      </c>
      <c r="E14" s="2" t="b">
        <v>0</v>
      </c>
      <c r="F14" s="2" t="b">
        <v>0</v>
      </c>
      <c r="G14" s="11">
        <f t="shared" si="0"/>
        <v>0</v>
      </c>
    </row>
    <row r="15" spans="1:7" s="3" customFormat="1" x14ac:dyDescent="0.3">
      <c r="A15" s="16" t="str">
        <f>CONCATENATE(C15,"/",B15)</f>
        <v>ValueSet/Problem Severity - IPS</v>
      </c>
      <c r="B15" s="4" t="s">
        <v>80</v>
      </c>
      <c r="C15" s="3" t="s">
        <v>4</v>
      </c>
      <c r="E15" s="16" t="b">
        <v>0</v>
      </c>
      <c r="F15" s="16" t="b">
        <v>0</v>
      </c>
      <c r="G15" s="7">
        <f t="shared" si="0"/>
        <v>0</v>
      </c>
    </row>
    <row r="16" spans="1:7" s="2" customFormat="1" x14ac:dyDescent="0.3">
      <c r="A16" s="2" t="str">
        <f>CONCATENATE(C16,"/",B16)</f>
        <v>CodeSystem/ProblemsSnomedAbsentUnknownUvIps</v>
      </c>
      <c r="B16" s="5" t="s">
        <v>81</v>
      </c>
      <c r="C16" s="2" t="s">
        <v>3</v>
      </c>
      <c r="E16" s="2" t="b">
        <v>0</v>
      </c>
      <c r="F16" s="2" t="b">
        <v>0</v>
      </c>
      <c r="G16" s="11">
        <f t="shared" si="0"/>
        <v>0</v>
      </c>
    </row>
    <row r="17" spans="1:7" s="3" customFormat="1" x14ac:dyDescent="0.3">
      <c r="A17" s="16" t="str">
        <f>CONCATENATE(C17,"/",B17)</f>
        <v>ValueSet/ProblemsSnomedAbsentUnknownUvIps</v>
      </c>
      <c r="B17" s="4" t="s">
        <v>81</v>
      </c>
      <c r="C17" s="3" t="s">
        <v>4</v>
      </c>
      <c r="E17" s="16" t="b">
        <v>0</v>
      </c>
      <c r="F17" s="16" t="b">
        <v>0</v>
      </c>
      <c r="G17" s="7">
        <f t="shared" si="0"/>
        <v>0</v>
      </c>
    </row>
    <row r="18" spans="1:7" s="2" customFormat="1" x14ac:dyDescent="0.3">
      <c r="A18" s="2" t="str">
        <f>CONCATENATE(C18,"/",B18)</f>
        <v>CodeSystem/Problems - SNOMED CT IPS Free Set</v>
      </c>
      <c r="B18" s="5" t="s">
        <v>82</v>
      </c>
      <c r="C18" s="2" t="s">
        <v>3</v>
      </c>
      <c r="E18" s="2" t="b">
        <v>0</v>
      </c>
      <c r="F18" s="2" t="b">
        <v>0</v>
      </c>
      <c r="G18" s="11">
        <f t="shared" si="0"/>
        <v>0</v>
      </c>
    </row>
    <row r="19" spans="1:7" s="3" customFormat="1" x14ac:dyDescent="0.3">
      <c r="A19" s="16" t="str">
        <f>CONCATENATE(C19,"/",B19)</f>
        <v>ValueSet/Problems - SNOMED CT IPS Free Set</v>
      </c>
      <c r="B19" s="4" t="s">
        <v>82</v>
      </c>
      <c r="C19" s="3" t="s">
        <v>4</v>
      </c>
      <c r="E19" s="16" t="b">
        <v>0</v>
      </c>
      <c r="F19" s="16" t="b">
        <v>0</v>
      </c>
      <c r="G19" s="7">
        <f t="shared" si="0"/>
        <v>0</v>
      </c>
    </row>
    <row r="20" spans="1:7" s="2" customFormat="1" x14ac:dyDescent="0.3">
      <c r="A20" s="2" t="str">
        <f>CONCATENATE(C20,"/",B20)</f>
        <v>CodeSystem/Absent or Unknown Problems - IPS</v>
      </c>
      <c r="B20" s="5" t="s">
        <v>83</v>
      </c>
      <c r="C20" s="2" t="s">
        <v>3</v>
      </c>
      <c r="E20" s="2" t="b">
        <v>0</v>
      </c>
      <c r="F20" s="2" t="b">
        <v>0</v>
      </c>
      <c r="G20" s="11">
        <f t="shared" si="0"/>
        <v>0</v>
      </c>
    </row>
    <row r="21" spans="1:7" s="3" customFormat="1" x14ac:dyDescent="0.3">
      <c r="A21" s="16" t="str">
        <f>CONCATENATE(C21,"/",B21)</f>
        <v>ValueSet/Absent or Unknown Problems - IPS</v>
      </c>
      <c r="B21" s="4" t="s">
        <v>83</v>
      </c>
      <c r="C21" s="4" t="s">
        <v>4</v>
      </c>
      <c r="E21" s="16" t="b">
        <v>0</v>
      </c>
      <c r="F21" s="16" t="b">
        <v>0</v>
      </c>
      <c r="G21" s="7">
        <f t="shared" si="0"/>
        <v>0</v>
      </c>
    </row>
    <row r="22" spans="1:7" s="2" customFormat="1" x14ac:dyDescent="0.3">
      <c r="A22" s="2" t="str">
        <f>CONCATENATE(C22,"/",B22)</f>
        <v>CodeSystem/</v>
      </c>
      <c r="C22" s="2" t="s">
        <v>3</v>
      </c>
      <c r="E22" s="2" t="b">
        <v>0</v>
      </c>
      <c r="F22" s="2" t="b">
        <v>0</v>
      </c>
      <c r="G22" s="11">
        <f t="shared" si="0"/>
        <v>0</v>
      </c>
    </row>
    <row r="23" spans="1:7" s="3" customFormat="1" x14ac:dyDescent="0.3">
      <c r="A23" s="16" t="str">
        <f>CONCATENATE(C23,"/",B23)</f>
        <v>ValueSet/</v>
      </c>
      <c r="C23" s="3" t="s">
        <v>4</v>
      </c>
      <c r="E23" s="16" t="b">
        <v>0</v>
      </c>
      <c r="F23" s="16" t="b">
        <v>0</v>
      </c>
      <c r="G23" s="7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Sumario</vt:lpstr>
      <vt:lpstr>Patient</vt:lpstr>
      <vt:lpstr>Organization</vt:lpstr>
      <vt:lpstr>Practitioner</vt:lpstr>
      <vt:lpstr>PractitionerRole</vt:lpstr>
      <vt:lpstr>RelatedPerson</vt:lpstr>
      <vt:lpstr>Alergy Intolerance (IPS)</vt:lpstr>
      <vt:lpstr>Immunization</vt:lpstr>
      <vt:lpstr>Condition (IPS)</vt:lpstr>
      <vt:lpstr>Medication Statement (IPS)</vt:lpstr>
      <vt:lpstr>Medication (IPS)</vt:lpstr>
      <vt:lpstr>Observation Results (IPS)</vt:lpstr>
      <vt:lpstr>ObservationResultLaboratory IPS</vt:lpstr>
      <vt:lpstr>Specimen (IPS)</vt:lpstr>
      <vt:lpstr>Composition (IPS)</vt:lpstr>
      <vt:lpstr>Bundle - IPS</vt:lpstr>
      <vt:lpstr>IPS Server Capability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 Symed Akognon</cp:lastModifiedBy>
  <dcterms:created xsi:type="dcterms:W3CDTF">2023-05-22T13:10:37Z</dcterms:created>
  <dcterms:modified xsi:type="dcterms:W3CDTF">2023-06-02T01:57:31Z</dcterms:modified>
</cp:coreProperties>
</file>