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ola\Documents\ips-brasil-documentos\Gestão do Projeto\Indicadores\"/>
    </mc:Choice>
  </mc:AlternateContent>
  <xr:revisionPtr revIDLastSave="0" documentId="13_ncr:1_{959C7824-1093-4C7A-B653-836D7F533123}" xr6:coauthVersionLast="47" xr6:coauthVersionMax="47" xr10:uidLastSave="{00000000-0000-0000-0000-000000000000}"/>
  <bookViews>
    <workbookView xWindow="-108" yWindow="-108" windowWidth="23256" windowHeight="12456" firstSheet="6" activeTab="11" xr2:uid="{00000000-000D-0000-FFFF-FFFF00000000}"/>
  </bookViews>
  <sheets>
    <sheet name="Sumario" sheetId="1" r:id="rId1"/>
    <sheet name="Patient" sheetId="2" r:id="rId2"/>
    <sheet name="Organization" sheetId="3" r:id="rId3"/>
    <sheet name="Practitioner" sheetId="4" r:id="rId4"/>
    <sheet name="PractitionerRole" sheetId="5" r:id="rId5"/>
    <sheet name="RelatedPerson" sheetId="6" state="hidden" r:id="rId6"/>
    <sheet name="AllergyIntolerance" sheetId="15" r:id="rId7"/>
    <sheet name="Immunization" sheetId="16" r:id="rId8"/>
    <sheet name="Condition" sheetId="17" r:id="rId9"/>
    <sheet name="MedicationStatement" sheetId="7" r:id="rId10"/>
    <sheet name="Medication" sheetId="18" r:id="rId11"/>
    <sheet name="Observation" sheetId="8" r:id="rId12"/>
    <sheet name="Composition" sheetId="11" r:id="rId13"/>
    <sheet name="Bundle" sheetId="12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7" l="1"/>
  <c r="A7" i="7"/>
  <c r="H14" i="17"/>
  <c r="H16" i="17"/>
  <c r="A16" i="17"/>
  <c r="A14" i="17"/>
  <c r="A4" i="16"/>
  <c r="H22" i="17"/>
  <c r="A22" i="17"/>
  <c r="H21" i="17"/>
  <c r="A21" i="17"/>
  <c r="H13" i="16"/>
  <c r="A13" i="16"/>
  <c r="H12" i="16"/>
  <c r="A12" i="16"/>
  <c r="H11" i="16"/>
  <c r="A11" i="16"/>
  <c r="G17" i="15"/>
  <c r="A17" i="15"/>
  <c r="G16" i="15"/>
  <c r="A16" i="15"/>
  <c r="G15" i="15"/>
  <c r="A15" i="15"/>
  <c r="G14" i="15"/>
  <c r="A14" i="15"/>
  <c r="H101" i="12"/>
  <c r="A101" i="12"/>
  <c r="H100" i="12"/>
  <c r="A100" i="12"/>
  <c r="H99" i="12"/>
  <c r="A99" i="12"/>
  <c r="H98" i="12"/>
  <c r="A98" i="12"/>
  <c r="H97" i="12"/>
  <c r="A97" i="12"/>
  <c r="H96" i="12"/>
  <c r="A96" i="12"/>
  <c r="H95" i="12"/>
  <c r="A95" i="12"/>
  <c r="H94" i="12"/>
  <c r="A94" i="12"/>
  <c r="H93" i="12"/>
  <c r="A93" i="12"/>
  <c r="H92" i="12"/>
  <c r="A92" i="12"/>
  <c r="H91" i="12"/>
  <c r="A91" i="12"/>
  <c r="H90" i="12"/>
  <c r="A90" i="12"/>
  <c r="H89" i="12"/>
  <c r="A89" i="12"/>
  <c r="H88" i="12"/>
  <c r="A88" i="12"/>
  <c r="H87" i="12"/>
  <c r="A87" i="12"/>
  <c r="H86" i="12"/>
  <c r="A86" i="12"/>
  <c r="H85" i="12"/>
  <c r="A85" i="12"/>
  <c r="H84" i="12"/>
  <c r="A84" i="12"/>
  <c r="H83" i="12"/>
  <c r="A83" i="12"/>
  <c r="H82" i="12"/>
  <c r="A82" i="12"/>
  <c r="H81" i="12"/>
  <c r="A81" i="12"/>
  <c r="H80" i="12"/>
  <c r="A80" i="12"/>
  <c r="H79" i="12"/>
  <c r="A79" i="12"/>
  <c r="H78" i="12"/>
  <c r="A78" i="12"/>
  <c r="H77" i="12"/>
  <c r="A77" i="12"/>
  <c r="H76" i="12"/>
  <c r="A76" i="12"/>
  <c r="H75" i="12"/>
  <c r="A75" i="12"/>
  <c r="H74" i="12"/>
  <c r="A74" i="12"/>
  <c r="H73" i="12"/>
  <c r="A73" i="12"/>
  <c r="H72" i="12"/>
  <c r="A72" i="12"/>
  <c r="H71" i="12"/>
  <c r="A71" i="12"/>
  <c r="H70" i="12"/>
  <c r="A70" i="12"/>
  <c r="H69" i="12"/>
  <c r="A69" i="12"/>
  <c r="H68" i="12"/>
  <c r="A68" i="12"/>
  <c r="H67" i="12"/>
  <c r="A67" i="12"/>
  <c r="H66" i="12"/>
  <c r="A66" i="12"/>
  <c r="H65" i="12"/>
  <c r="A65" i="12"/>
  <c r="H64" i="12"/>
  <c r="A64" i="12"/>
  <c r="H63" i="12"/>
  <c r="A63" i="12"/>
  <c r="H62" i="12"/>
  <c r="A62" i="12"/>
  <c r="H61" i="12"/>
  <c r="A61" i="12"/>
  <c r="H60" i="12"/>
  <c r="A60" i="12"/>
  <c r="H59" i="12"/>
  <c r="A59" i="12"/>
  <c r="H58" i="12"/>
  <c r="A58" i="12"/>
  <c r="H57" i="12"/>
  <c r="A57" i="12"/>
  <c r="H56" i="12"/>
  <c r="A56" i="12"/>
  <c r="H55" i="12"/>
  <c r="A55" i="12"/>
  <c r="H54" i="12"/>
  <c r="A54" i="12"/>
  <c r="H53" i="12"/>
  <c r="A53" i="12"/>
  <c r="H52" i="12"/>
  <c r="A52" i="12"/>
  <c r="H51" i="12"/>
  <c r="A51" i="12"/>
  <c r="H50" i="12"/>
  <c r="A50" i="12"/>
  <c r="H49" i="12"/>
  <c r="A49" i="12"/>
  <c r="H48" i="12"/>
  <c r="A48" i="12"/>
  <c r="H47" i="12"/>
  <c r="A47" i="12"/>
  <c r="H46" i="12"/>
  <c r="A46" i="12"/>
  <c r="A18" i="12"/>
  <c r="H45" i="12"/>
  <c r="A45" i="12"/>
  <c r="H44" i="12"/>
  <c r="A44" i="12"/>
  <c r="H43" i="12"/>
  <c r="A43" i="12"/>
  <c r="H42" i="12"/>
  <c r="A42" i="12"/>
  <c r="H41" i="12"/>
  <c r="A41" i="12"/>
  <c r="H40" i="12"/>
  <c r="A40" i="12"/>
  <c r="H39" i="12"/>
  <c r="A39" i="12"/>
  <c r="H38" i="12"/>
  <c r="A38" i="12"/>
  <c r="H37" i="12"/>
  <c r="A37" i="12"/>
  <c r="H36" i="12"/>
  <c r="A36" i="12"/>
  <c r="H35" i="12"/>
  <c r="A35" i="12"/>
  <c r="H34" i="12"/>
  <c r="A34" i="12"/>
  <c r="H33" i="12"/>
  <c r="A33" i="12"/>
  <c r="H32" i="12"/>
  <c r="A32" i="12"/>
  <c r="H31" i="12"/>
  <c r="A31" i="12"/>
  <c r="H30" i="12"/>
  <c r="A30" i="12"/>
  <c r="H29" i="12"/>
  <c r="A29" i="12"/>
  <c r="H28" i="12"/>
  <c r="A28" i="12"/>
  <c r="H27" i="12"/>
  <c r="A27" i="12"/>
  <c r="H26" i="12"/>
  <c r="A26" i="12"/>
  <c r="H25" i="12"/>
  <c r="A25" i="12"/>
  <c r="H24" i="12"/>
  <c r="A24" i="12"/>
  <c r="H103" i="11"/>
  <c r="A103" i="11"/>
  <c r="H102" i="11"/>
  <c r="A102" i="11"/>
  <c r="H101" i="11"/>
  <c r="A101" i="11"/>
  <c r="H100" i="11"/>
  <c r="A100" i="11"/>
  <c r="H99" i="11"/>
  <c r="A99" i="11"/>
  <c r="H98" i="11"/>
  <c r="A98" i="11"/>
  <c r="H97" i="11"/>
  <c r="A97" i="11"/>
  <c r="H96" i="11"/>
  <c r="A96" i="11"/>
  <c r="H95" i="11"/>
  <c r="A95" i="11"/>
  <c r="H94" i="11"/>
  <c r="A94" i="11"/>
  <c r="H93" i="11"/>
  <c r="A93" i="11"/>
  <c r="H92" i="11"/>
  <c r="A92" i="11"/>
  <c r="H91" i="11"/>
  <c r="A91" i="11"/>
  <c r="H90" i="11"/>
  <c r="A90" i="11"/>
  <c r="H89" i="11"/>
  <c r="A89" i="11"/>
  <c r="H88" i="11"/>
  <c r="A88" i="11"/>
  <c r="H87" i="11"/>
  <c r="A87" i="11"/>
  <c r="H86" i="11"/>
  <c r="A86" i="11"/>
  <c r="H85" i="11"/>
  <c r="A85" i="11"/>
  <c r="H84" i="11"/>
  <c r="A84" i="11"/>
  <c r="H83" i="11"/>
  <c r="A83" i="11"/>
  <c r="H82" i="11"/>
  <c r="A82" i="11"/>
  <c r="H81" i="11"/>
  <c r="A81" i="11"/>
  <c r="H80" i="11"/>
  <c r="A80" i="11"/>
  <c r="H79" i="11"/>
  <c r="A79" i="11"/>
  <c r="H78" i="11"/>
  <c r="A78" i="11"/>
  <c r="H77" i="11"/>
  <c r="A77" i="11"/>
  <c r="H76" i="11"/>
  <c r="A76" i="11"/>
  <c r="H75" i="11"/>
  <c r="A75" i="11"/>
  <c r="H74" i="11"/>
  <c r="A74" i="11"/>
  <c r="H73" i="11"/>
  <c r="A73" i="11"/>
  <c r="H72" i="11"/>
  <c r="A72" i="11"/>
  <c r="H71" i="11"/>
  <c r="A71" i="11"/>
  <c r="H70" i="11"/>
  <c r="A70" i="11"/>
  <c r="H69" i="11"/>
  <c r="A69" i="11"/>
  <c r="H68" i="11"/>
  <c r="A68" i="11"/>
  <c r="H67" i="11"/>
  <c r="A67" i="11"/>
  <c r="H66" i="11"/>
  <c r="A66" i="11"/>
  <c r="H65" i="11"/>
  <c r="A65" i="11"/>
  <c r="H64" i="11"/>
  <c r="A64" i="11"/>
  <c r="H63" i="11"/>
  <c r="A63" i="11"/>
  <c r="H62" i="11"/>
  <c r="A62" i="11"/>
  <c r="H61" i="11"/>
  <c r="A61" i="11"/>
  <c r="H60" i="11"/>
  <c r="A60" i="11"/>
  <c r="H59" i="11"/>
  <c r="A59" i="11"/>
  <c r="H58" i="11"/>
  <c r="A58" i="11"/>
  <c r="H57" i="11"/>
  <c r="A57" i="11"/>
  <c r="H56" i="11"/>
  <c r="A56" i="11"/>
  <c r="H55" i="11"/>
  <c r="A55" i="11"/>
  <c r="H54" i="11"/>
  <c r="A54" i="11"/>
  <c r="H53" i="11"/>
  <c r="A53" i="11"/>
  <c r="H52" i="11"/>
  <c r="A52" i="11"/>
  <c r="H51" i="11"/>
  <c r="A51" i="11"/>
  <c r="H50" i="11"/>
  <c r="A50" i="11"/>
  <c r="H49" i="11"/>
  <c r="A49" i="11"/>
  <c r="H48" i="11"/>
  <c r="A48" i="11"/>
  <c r="H47" i="11"/>
  <c r="A47" i="11"/>
  <c r="H46" i="11"/>
  <c r="A46" i="11"/>
  <c r="H45" i="11"/>
  <c r="A45" i="11"/>
  <c r="H44" i="11"/>
  <c r="A44" i="11"/>
  <c r="H43" i="11"/>
  <c r="A43" i="11"/>
  <c r="H42" i="11"/>
  <c r="A42" i="11"/>
  <c r="H41" i="11"/>
  <c r="A41" i="11"/>
  <c r="H40" i="11"/>
  <c r="A40" i="11"/>
  <c r="H39" i="11"/>
  <c r="A39" i="11"/>
  <c r="H38" i="11"/>
  <c r="A38" i="11"/>
  <c r="H37" i="11"/>
  <c r="A37" i="11"/>
  <c r="H36" i="11"/>
  <c r="A36" i="11"/>
  <c r="H35" i="11"/>
  <c r="A35" i="11"/>
  <c r="H34" i="11"/>
  <c r="A34" i="11"/>
  <c r="H33" i="11"/>
  <c r="A33" i="11"/>
  <c r="H32" i="11"/>
  <c r="A32" i="11"/>
  <c r="H31" i="11"/>
  <c r="A31" i="11"/>
  <c r="H30" i="11"/>
  <c r="A30" i="11"/>
  <c r="H29" i="11"/>
  <c r="A29" i="11"/>
  <c r="H28" i="11"/>
  <c r="A28" i="11"/>
  <c r="H27" i="11"/>
  <c r="A27" i="11"/>
  <c r="H26" i="11"/>
  <c r="A26" i="11"/>
  <c r="H25" i="11"/>
  <c r="A25" i="11"/>
  <c r="H24" i="11"/>
  <c r="A24" i="11"/>
  <c r="H7" i="4"/>
  <c r="D4" i="1"/>
  <c r="C12" i="1"/>
  <c r="E3" i="1"/>
  <c r="E13" i="1"/>
  <c r="C2" i="1"/>
  <c r="E4" i="1"/>
  <c r="D5" i="1"/>
  <c r="C13" i="1"/>
  <c r="E12" i="1"/>
  <c r="D3" i="1"/>
  <c r="C5" i="1"/>
  <c r="E5" i="1"/>
  <c r="C4" i="1"/>
  <c r="C6" i="1"/>
  <c r="C3" i="1"/>
  <c r="D6" i="1"/>
  <c r="E2" i="1"/>
  <c r="E8" i="1"/>
  <c r="D13" i="1"/>
  <c r="D2" i="1"/>
  <c r="D12" i="1"/>
  <c r="A12" i="2" l="1"/>
  <c r="A10" i="2"/>
  <c r="A14" i="2"/>
  <c r="A23" i="12" l="1"/>
  <c r="A22" i="12"/>
  <c r="A21" i="12"/>
  <c r="A20" i="12"/>
  <c r="A19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H6" i="8"/>
  <c r="H7" i="8"/>
  <c r="H8" i="8"/>
  <c r="H9" i="8"/>
  <c r="H10" i="8"/>
  <c r="H11" i="8"/>
  <c r="A11" i="8"/>
  <c r="A10" i="8"/>
  <c r="A9" i="8"/>
  <c r="A8" i="8"/>
  <c r="A7" i="8"/>
  <c r="A6" i="8"/>
  <c r="A5" i="8"/>
  <c r="A4" i="8"/>
  <c r="A3" i="8"/>
  <c r="A2" i="8"/>
  <c r="A12" i="18"/>
  <c r="A11" i="18"/>
  <c r="A10" i="18"/>
  <c r="A9" i="18"/>
  <c r="A8" i="18"/>
  <c r="A7" i="18"/>
  <c r="A6" i="18"/>
  <c r="A5" i="18"/>
  <c r="A4" i="18"/>
  <c r="A3" i="18"/>
  <c r="A2" i="18"/>
  <c r="A6" i="7"/>
  <c r="A5" i="7"/>
  <c r="A4" i="7"/>
  <c r="A3" i="7"/>
  <c r="A2" i="7"/>
  <c r="A20" i="17"/>
  <c r="A19" i="17"/>
  <c r="A18" i="17"/>
  <c r="A17" i="17"/>
  <c r="A15" i="17"/>
  <c r="A13" i="17"/>
  <c r="A12" i="17"/>
  <c r="A11" i="17"/>
  <c r="A10" i="17"/>
  <c r="A9" i="17"/>
  <c r="A8" i="17"/>
  <c r="A7" i="17"/>
  <c r="A6" i="17"/>
  <c r="A5" i="17"/>
  <c r="A4" i="17"/>
  <c r="A3" i="17"/>
  <c r="A2" i="17"/>
  <c r="A13" i="15"/>
  <c r="A12" i="15"/>
  <c r="A11" i="15"/>
  <c r="A10" i="15"/>
  <c r="A9" i="15"/>
  <c r="A8" i="15"/>
  <c r="A7" i="15"/>
  <c r="A6" i="15"/>
  <c r="A5" i="15"/>
  <c r="A4" i="15"/>
  <c r="A3" i="15"/>
  <c r="A2" i="15"/>
  <c r="A3" i="16"/>
  <c r="A5" i="16"/>
  <c r="A6" i="16"/>
  <c r="A7" i="16"/>
  <c r="A8" i="16"/>
  <c r="A9" i="16"/>
  <c r="A10" i="16"/>
  <c r="A2" i="16"/>
  <c r="H12" i="18"/>
  <c r="H11" i="18"/>
  <c r="H10" i="18"/>
  <c r="H9" i="18"/>
  <c r="H8" i="18"/>
  <c r="H7" i="18"/>
  <c r="H6" i="18"/>
  <c r="H5" i="18"/>
  <c r="H4" i="18"/>
  <c r="H3" i="18"/>
  <c r="H2" i="18"/>
  <c r="H4" i="7"/>
  <c r="H5" i="7"/>
  <c r="H6" i="7"/>
  <c r="H6" i="17"/>
  <c r="H7" i="17"/>
  <c r="H8" i="17"/>
  <c r="H9" i="17"/>
  <c r="H10" i="17"/>
  <c r="H11" i="17"/>
  <c r="H12" i="17"/>
  <c r="H13" i="17"/>
  <c r="H15" i="17"/>
  <c r="H17" i="17"/>
  <c r="H18" i="17"/>
  <c r="H19" i="17"/>
  <c r="H20" i="17"/>
  <c r="G6" i="15"/>
  <c r="G7" i="15"/>
  <c r="G8" i="15"/>
  <c r="G9" i="15"/>
  <c r="G10" i="15"/>
  <c r="G11" i="15"/>
  <c r="G12" i="15"/>
  <c r="G13" i="15"/>
  <c r="H6" i="16"/>
  <c r="H7" i="16"/>
  <c r="H8" i="16"/>
  <c r="H9" i="16"/>
  <c r="H10" i="16"/>
  <c r="H5" i="16"/>
  <c r="H5" i="17"/>
  <c r="H4" i="17"/>
  <c r="H3" i="17"/>
  <c r="H2" i="17"/>
  <c r="H4" i="16"/>
  <c r="H3" i="16"/>
  <c r="H2" i="16"/>
  <c r="G5" i="15"/>
  <c r="G4" i="15"/>
  <c r="G3" i="15"/>
  <c r="G2" i="15"/>
  <c r="H5" i="8"/>
  <c r="H4" i="8"/>
  <c r="H3" i="8"/>
  <c r="H2" i="8"/>
  <c r="H3" i="7"/>
  <c r="H2" i="7"/>
  <c r="G7" i="6"/>
  <c r="G6" i="6"/>
  <c r="G5" i="6"/>
  <c r="G4" i="6"/>
  <c r="G3" i="6"/>
  <c r="G2" i="6"/>
  <c r="D11" i="1"/>
  <c r="C11" i="1"/>
  <c r="D10" i="1"/>
  <c r="C10" i="1"/>
  <c r="D9" i="1"/>
  <c r="C9" i="1"/>
  <c r="C8" i="1"/>
  <c r="D8" i="1"/>
  <c r="D7" i="1"/>
  <c r="C7" i="1"/>
  <c r="F8" i="1" l="1"/>
  <c r="F12" i="1"/>
  <c r="F9" i="1"/>
  <c r="F13" i="1"/>
  <c r="F10" i="1"/>
  <c r="F11" i="1"/>
  <c r="F6" i="1"/>
  <c r="F7" i="1"/>
  <c r="H4" i="5"/>
  <c r="A4" i="5"/>
  <c r="A3" i="5"/>
  <c r="A2" i="5"/>
  <c r="H3" i="5"/>
  <c r="H2" i="5"/>
  <c r="H6" i="4"/>
  <c r="H5" i="4"/>
  <c r="H4" i="4"/>
  <c r="H3" i="4"/>
  <c r="H2" i="4"/>
  <c r="A4" i="3"/>
  <c r="A5" i="3"/>
  <c r="H5" i="3"/>
  <c r="H4" i="3"/>
  <c r="H3" i="3"/>
  <c r="A3" i="3"/>
  <c r="H2" i="3"/>
  <c r="A2" i="3"/>
  <c r="A13" i="2"/>
  <c r="A11" i="2"/>
  <c r="A8" i="2"/>
  <c r="A7" i="2"/>
  <c r="A6" i="2"/>
  <c r="A5" i="2"/>
  <c r="A4" i="2"/>
  <c r="A3" i="2"/>
  <c r="A2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A6" i="4"/>
  <c r="A2" i="4"/>
  <c r="A5" i="4"/>
  <c r="A4" i="4"/>
  <c r="F5" i="1" l="1"/>
  <c r="F3" i="1"/>
  <c r="F4" i="1"/>
  <c r="F2" i="1"/>
  <c r="F14" i="1" l="1"/>
</calcChain>
</file>

<file path=xl/sharedStrings.xml><?xml version="1.0" encoding="utf-8"?>
<sst xmlns="http://schemas.openxmlformats.org/spreadsheetml/2006/main" count="897" uniqueCount="159">
  <si>
    <t>Artefato</t>
  </si>
  <si>
    <t>TOTAL</t>
  </si>
  <si>
    <t>Perfil</t>
  </si>
  <si>
    <t>CodeSystem</t>
  </si>
  <si>
    <t>ValueSet</t>
  </si>
  <si>
    <t>ConceptMap</t>
  </si>
  <si>
    <t>Resource</t>
  </si>
  <si>
    <t>Nome</t>
  </si>
  <si>
    <t>Criado</t>
  </si>
  <si>
    <t>Traduzido</t>
  </si>
  <si>
    <t>name-use</t>
  </si>
  <si>
    <t>marital-status</t>
  </si>
  <si>
    <t>Estado civil</t>
  </si>
  <si>
    <t>Uso do nome</t>
  </si>
  <si>
    <t>administrative-gender</t>
  </si>
  <si>
    <t>Gênero administrativo</t>
  </si>
  <si>
    <t>BRSexo-1.0</t>
  </si>
  <si>
    <t>patient-contactrelationship</t>
  </si>
  <si>
    <t>Contato relacionamento</t>
  </si>
  <si>
    <t>languages</t>
  </si>
  <si>
    <t>Idiomas</t>
  </si>
  <si>
    <t>ietf-bcp-47</t>
  </si>
  <si>
    <t>link-type</t>
  </si>
  <si>
    <t>Tipo de vínculo entre prontuários</t>
  </si>
  <si>
    <t>URL</t>
  </si>
  <si>
    <t>organization-type</t>
  </si>
  <si>
    <t>Tipo de organização</t>
  </si>
  <si>
    <t>BRTipoEstabelecimento</t>
  </si>
  <si>
    <t>Tipo de estabelecimento</t>
  </si>
  <si>
    <t>BRCBO</t>
  </si>
  <si>
    <t>Classificação Brasileira de Ocupações (Saúde)</t>
  </si>
  <si>
    <t>BRCBO-1.0</t>
  </si>
  <si>
    <t>2.16.840.1.113883.2.9.6.2.7</t>
  </si>
  <si>
    <t>Ocupações conforme ICSO</t>
  </si>
  <si>
    <t>CodeSystem/</t>
  </si>
  <si>
    <t>ValueSet/</t>
  </si>
  <si>
    <t>CommonLanguages</t>
  </si>
  <si>
    <t>AllergyIntoleranceClinicalStatusCodes</t>
  </si>
  <si>
    <t>AllergyIntoleranceVerificationStatusCodes</t>
  </si>
  <si>
    <t>AllergyIntoleranceType</t>
  </si>
  <si>
    <t>AllergyIntoleranceCategory</t>
  </si>
  <si>
    <t>AllergyIntoleranceCriticality</t>
  </si>
  <si>
    <t>Vaccines WHO ATC - IPS</t>
  </si>
  <si>
    <t>Absent or Unknown Immunization - IPS</t>
  </si>
  <si>
    <t>ResourceType</t>
  </si>
  <si>
    <t>Allergy Intolerance - SNOMED CT IPS Free Set</t>
  </si>
  <si>
    <t>WHO ATC - IPS</t>
  </si>
  <si>
    <t>Absent or Unknown Allergies - IPS</t>
  </si>
  <si>
    <t>ConditionClinicalStatusCodes</t>
  </si>
  <si>
    <t>ObservationCategoryCodes</t>
  </si>
  <si>
    <t>observation-codes</t>
  </si>
  <si>
    <t>loinc.org</t>
  </si>
  <si>
    <t xml:space="preserve"> DataAbsentReason</t>
  </si>
  <si>
    <t xml:space="preserve"> ObservationInterpretationCodes</t>
  </si>
  <si>
    <t xml:space="preserve"> ObservationReferenceRangeMeaningCodes</t>
  </si>
  <si>
    <t>http://snomed.info/sct</t>
  </si>
  <si>
    <t>Patient</t>
  </si>
  <si>
    <t>Organization</t>
  </si>
  <si>
    <t>Practitioner</t>
  </si>
  <si>
    <t>PractitionerRole</t>
  </si>
  <si>
    <t>Immunization</t>
  </si>
  <si>
    <t>Condition</t>
  </si>
  <si>
    <t>Medication</t>
  </si>
  <si>
    <t>Composition</t>
  </si>
  <si>
    <t>Sem ConceptMap</t>
  </si>
  <si>
    <t>urn:ietf:bcp:47</t>
  </si>
  <si>
    <t xml:space="preserve"> CompositionStatus</t>
  </si>
  <si>
    <t>CompositionStatus</t>
  </si>
  <si>
    <t>DocumentClassValueSet</t>
  </si>
  <si>
    <t>http://loinc.org</t>
  </si>
  <si>
    <t>v3.ConfidentialityClassification</t>
  </si>
  <si>
    <t xml:space="preserve"> v3.Confidentiality</t>
  </si>
  <si>
    <t>CompositionAttestationMode</t>
  </si>
  <si>
    <t>DocumentRelationshipType</t>
  </si>
  <si>
    <t>v3-ActClass</t>
  </si>
  <si>
    <t xml:space="preserve"> 112 ValueSet</t>
  </si>
  <si>
    <t>DocumentSectionCodes</t>
  </si>
  <si>
    <t>ListMode</t>
  </si>
  <si>
    <t>ListOrderCodes</t>
  </si>
  <si>
    <t>ListEmptyReasons</t>
  </si>
  <si>
    <t>v3-ActCode</t>
  </si>
  <si>
    <t>HTTPVerb</t>
  </si>
  <si>
    <t>SearchEntryMode</t>
  </si>
  <si>
    <t>AllergyReactionSnomedCtIpsFreeSet</t>
  </si>
  <si>
    <t>AllergyIntoleranceSeverity</t>
  </si>
  <si>
    <t>MedicineRouteOfAdministrationUvIps</t>
  </si>
  <si>
    <t>http://standardterms.edqm.eu</t>
  </si>
  <si>
    <t>VaccineTargetDiseasesUvIps</t>
  </si>
  <si>
    <t>RNDS</t>
  </si>
  <si>
    <t>NÃO</t>
  </si>
  <si>
    <t>SIM</t>
  </si>
  <si>
    <t>Versão</t>
  </si>
  <si>
    <t>Release</t>
  </si>
  <si>
    <t>01.01</t>
  </si>
  <si>
    <t>OK</t>
  </si>
  <si>
    <t>4.0.1</t>
  </si>
  <si>
    <t>0K</t>
  </si>
  <si>
    <t>CodeSystem v3-NullFlavor</t>
  </si>
  <si>
    <t>v3-NullFlavor</t>
  </si>
  <si>
    <t>NAO</t>
  </si>
  <si>
    <t>2018-08-12</t>
  </si>
  <si>
    <t>CodeSystem/v2-0131</t>
  </si>
  <si>
    <t>http://terminology.hl7.org/CodeSystem/v2-0131</t>
  </si>
  <si>
    <t>v2-0131</t>
  </si>
  <si>
    <t>2.9</t>
  </si>
  <si>
    <t>4.01</t>
  </si>
  <si>
    <t>201701A</t>
  </si>
  <si>
    <t>1.0</t>
  </si>
  <si>
    <t>http://terminology.hl7.org/CodeSystem/v2-0360</t>
  </si>
  <si>
    <t>DegreeLicenseCertificate</t>
  </si>
  <si>
    <t>2.1.0</t>
  </si>
  <si>
    <t>ValueSet https://terminology.hl7.org/ValueSet-v2-0360.html</t>
  </si>
  <si>
    <t>Hl7VSDegreeLicenseCertificate</t>
  </si>
  <si>
    <t>hl7VS-degreeLicenseCertificate</t>
  </si>
  <si>
    <t>2.0.0</t>
  </si>
  <si>
    <t>https://build.fhir.org/ig/HL7/fhir-ips/ValueSet-healthcare-professional-roles-uv-ips.html</t>
  </si>
  <si>
    <t>Healthcare Professional Roles - IPS</t>
  </si>
  <si>
    <t>1.1.0</t>
  </si>
  <si>
    <t>ISCO-08</t>
  </si>
  <si>
    <t>http://hl7.org/fhir/ValueSet/c80-practice-codes</t>
  </si>
  <si>
    <t>Especialidade clínica do profissional que atendeu o paciente</t>
  </si>
  <si>
    <t>não faz parte do IPS</t>
  </si>
  <si>
    <t>RDNS</t>
  </si>
  <si>
    <t>MedicationStatement</t>
  </si>
  <si>
    <t>Observation</t>
  </si>
  <si>
    <t>Bundle</t>
  </si>
  <si>
    <t>AllergyIntolerance</t>
  </si>
  <si>
    <t>HL7 event-status</t>
  </si>
  <si>
    <t>Mapa de Conceitos RNDS-&gt;</t>
  </si>
  <si>
    <t>SIM/Prórpio Value Set</t>
  </si>
  <si>
    <t>HL7 ImmunizationStatusCodes</t>
  </si>
  <si>
    <t>HL7 Vaccines - SNOMED CT IPS Free Set</t>
  </si>
  <si>
    <t>ATC Vaccines WHO ATC - IPS</t>
  </si>
  <si>
    <t>Tradução</t>
  </si>
  <si>
    <t>HL7 body_site</t>
  </si>
  <si>
    <t>Refazer mapeamento</t>
  </si>
  <si>
    <t>Traduzir</t>
  </si>
  <si>
    <t>condition-clinical</t>
  </si>
  <si>
    <t>condition-ver-status</t>
  </si>
  <si>
    <t>problem-type-uv-ips</t>
  </si>
  <si>
    <t>condition-category</t>
  </si>
  <si>
    <t>problem-type-loinc</t>
  </si>
  <si>
    <t>condition-severity</t>
  </si>
  <si>
    <t>condition-severity-uv-ips</t>
  </si>
  <si>
    <t>problems-snomed-absent-unknown-uv-ips</t>
  </si>
  <si>
    <t>problems-snomed-uv-ips</t>
  </si>
  <si>
    <t>absent-or-unknown-problems-uv-ips</t>
  </si>
  <si>
    <t>absent-unknown-uv-ips</t>
  </si>
  <si>
    <t>problems-snomed-ct-ips-free-set</t>
  </si>
  <si>
    <t>resource-types</t>
  </si>
  <si>
    <t>medication-statement-status</t>
  </si>
  <si>
    <t>medication-statement-category</t>
  </si>
  <si>
    <t>medication-snomed-absent-unknown-uv-ips</t>
  </si>
  <si>
    <t>absent-or-unknown-medications-uv-ips</t>
  </si>
  <si>
    <t>medications-snomed-ct-ips-free-set</t>
  </si>
  <si>
    <t>whoatc-uv-ips</t>
  </si>
  <si>
    <t>medication-status</t>
  </si>
  <si>
    <t>medicine-doseform</t>
  </si>
  <si>
    <t>medicine-active-substances-uv-ips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</si>
</sst>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5C00"/>
      <name val="Monaco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0" fontId="0" fillId="4" borderId="0" xfId="3" applyFont="1"/>
    <xf numFmtId="0" fontId="0" fillId="3" borderId="0" xfId="2" applyFont="1"/>
    <xf numFmtId="10" fontId="1" fillId="3" borderId="0" xfId="2" applyNumberFormat="1"/>
    <xf numFmtId="10" fontId="1" fillId="4" borderId="0" xfId="3" applyNumberFormat="1"/>
    <xf numFmtId="9" fontId="1" fillId="3" borderId="0" xfId="2" applyNumberFormat="1"/>
    <xf numFmtId="9" fontId="1" fillId="4" borderId="0" xfId="3" applyNumberFormat="1"/>
    <xf numFmtId="10" fontId="1" fillId="5" borderId="0" xfId="3" applyNumberFormat="1" applyFill="1"/>
    <xf numFmtId="10" fontId="1" fillId="6" borderId="0" xfId="3" applyNumberFormat="1" applyFill="1"/>
    <xf numFmtId="0" fontId="1" fillId="5" borderId="0" xfId="3" applyFill="1"/>
    <xf numFmtId="0" fontId="0" fillId="6" borderId="0" xfId="2" applyFont="1" applyFill="1"/>
    <xf numFmtId="0" fontId="1" fillId="6" borderId="0" xfId="2" applyFill="1"/>
    <xf numFmtId="0" fontId="1" fillId="5" borderId="0" xfId="2" applyFill="1"/>
    <xf numFmtId="10" fontId="1" fillId="6" borderId="0" xfId="2" applyNumberFormat="1" applyFill="1"/>
    <xf numFmtId="0" fontId="4" fillId="4" borderId="0" xfId="3" applyFont="1"/>
    <xf numFmtId="0" fontId="4" fillId="3" borderId="0" xfId="2" applyFont="1"/>
    <xf numFmtId="0" fontId="3" fillId="4" borderId="0" xfId="4" applyFill="1"/>
    <xf numFmtId="0" fontId="3" fillId="3" borderId="0" xfId="4" applyFill="1"/>
    <xf numFmtId="9" fontId="2" fillId="2" borderId="0" xfId="1" applyNumberFormat="1"/>
    <xf numFmtId="9" fontId="1" fillId="6" borderId="0" xfId="2" applyNumberFormat="1" applyFill="1"/>
    <xf numFmtId="9" fontId="1" fillId="5" borderId="0" xfId="3" applyNumberFormat="1" applyFill="1"/>
    <xf numFmtId="0" fontId="0" fillId="7" borderId="0" xfId="0" applyFill="1"/>
    <xf numFmtId="0" fontId="1" fillId="6" borderId="0" xfId="3" applyFill="1"/>
    <xf numFmtId="0" fontId="3" fillId="5" borderId="0" xfId="4" applyFill="1"/>
    <xf numFmtId="0" fontId="0" fillId="5" borderId="0" xfId="3" applyFont="1" applyFill="1"/>
    <xf numFmtId="0" fontId="5" fillId="0" borderId="0" xfId="0" applyFont="1"/>
    <xf numFmtId="49" fontId="5" fillId="0" borderId="0" xfId="0" applyNumberFormat="1" applyFont="1"/>
    <xf numFmtId="49" fontId="1" fillId="3" borderId="0" xfId="2" applyNumberFormat="1"/>
    <xf numFmtId="0" fontId="3" fillId="6" borderId="0" xfId="4" applyFill="1"/>
    <xf numFmtId="0" fontId="1" fillId="8" borderId="0" xfId="2" applyFill="1"/>
    <xf numFmtId="0" fontId="0" fillId="8" borderId="0" xfId="3" applyFont="1" applyFill="1"/>
    <xf numFmtId="0" fontId="1" fillId="8" borderId="0" xfId="3" applyFill="1"/>
    <xf numFmtId="0" fontId="0" fillId="8" borderId="0" xfId="2" applyFont="1" applyFill="1"/>
    <xf numFmtId="10" fontId="1" fillId="8" borderId="0" xfId="3" applyNumberFormat="1" applyFill="1"/>
    <xf numFmtId="0" fontId="2" fillId="2" borderId="0" xfId="1" applyAlignment="1">
      <alignment wrapText="1"/>
    </xf>
    <xf numFmtId="0" fontId="1" fillId="3" borderId="0" xfId="2" applyAlignment="1">
      <alignment wrapText="1"/>
    </xf>
    <xf numFmtId="0" fontId="1" fillId="6" borderId="0" xfId="2" applyFill="1" applyAlignment="1">
      <alignment wrapText="1"/>
    </xf>
    <xf numFmtId="0" fontId="0" fillId="0" borderId="0" xfId="0" applyAlignment="1">
      <alignment wrapText="1"/>
    </xf>
    <xf numFmtId="0" fontId="1" fillId="5" borderId="0" xfId="2" applyFill="1" applyAlignment="1">
      <alignment wrapText="1"/>
    </xf>
    <xf numFmtId="0" fontId="1" fillId="6" borderId="0" xfId="2" applyFill="1" applyAlignment="1">
      <alignment horizontal="center" vertical="center" wrapText="1"/>
    </xf>
  </cellXfs>
  <cellStyles count="5">
    <cellStyle name="20% - Ênfase1" xfId="2" builtinId="30"/>
    <cellStyle name="40% - Ênfase1" xfId="3" builtinId="31"/>
    <cellStyle name="Ênfase1" xfId="1" builtinId="29"/>
    <cellStyle name="Hi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7738FA3A-0543-9AF0-00C2-42C24CD4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40EA21DC-553B-52D8-74EA-D36FF086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5FD729DE-263E-960F-17AC-F145B2C4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F41BCF4F-8927-0835-5465-9873345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F07C2EA1-0660-F116-9B1D-6CFD654B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2095B51C-7D83-FD90-C7FA-72AF9D34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E164C471-D06C-72A0-5989-CFCF2BAD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C4285B11-0012-A52D-08F1-836E2109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0" name="Picture 19" descr=".">
          <a:extLst>
            <a:ext uri="{FF2B5EF4-FFF2-40B4-BE49-F238E27FC236}">
              <a16:creationId xmlns:a16="http://schemas.microsoft.com/office/drawing/2014/main" id="{6D93FF9A-78D0-6B79-79E7-7038DA37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022C8F5B-8C1A-486A-1874-65006768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288E0AE7-7563-A4BD-5C45-6AA3D190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95768215-6AA1-01EE-B1A2-29049F71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22BF04AF-F1E8-CDBA-F9C9-1497E444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5FD8EA19-EB4C-7490-1C8F-DBD8BEC2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C14FC047-2708-4697-7F8B-2C8922AE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07A39B21-D3D8-D392-8DFE-23490E4B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2F6F744A-4E16-E2CB-1FC1-CF8A4C3B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39" name="Picture 38" descr=".">
          <a:extLst>
            <a:ext uri="{FF2B5EF4-FFF2-40B4-BE49-F238E27FC236}">
              <a16:creationId xmlns:a16="http://schemas.microsoft.com/office/drawing/2014/main" id="{AAB4E75C-7B5D-D2C9-A906-7A7D84EB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CE05BE04-6E7D-0652-3AC1-1B96393A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C63743F0-3691-42E0-69C0-3864A648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9864C07-3D88-2A4E-DB85-79C1204D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FC935C0A-113E-5A81-794C-E4405B28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030A8359-E43B-BC9A-E597-397CD8C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193C104C-D834-E14F-9D33-F115D061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FD95BC23-FDF6-D162-190E-7F2BB54C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8967F481-2C8F-81A5-8CE9-CA4E503F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66581AC2-C368-8F14-45BD-33B7A776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59" name="Picture 58" descr=".">
          <a:extLst>
            <a:ext uri="{FF2B5EF4-FFF2-40B4-BE49-F238E27FC236}">
              <a16:creationId xmlns:a16="http://schemas.microsoft.com/office/drawing/2014/main" id="{D519BA0D-FDEA-9C6D-DD9F-62AE9C5D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0" name="Picture 59" descr=".">
          <a:extLst>
            <a:ext uri="{FF2B5EF4-FFF2-40B4-BE49-F238E27FC236}">
              <a16:creationId xmlns:a16="http://schemas.microsoft.com/office/drawing/2014/main" id="{CFEBB253-8437-BBA5-D993-AE8A823D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63" name="Picture 62" descr=".">
          <a:extLst>
            <a:ext uri="{FF2B5EF4-FFF2-40B4-BE49-F238E27FC236}">
              <a16:creationId xmlns:a16="http://schemas.microsoft.com/office/drawing/2014/main" id="{59E07E3D-CEA4-E5F1-074B-03AD2D62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4" name="Picture 63" descr=".">
          <a:extLst>
            <a:ext uri="{FF2B5EF4-FFF2-40B4-BE49-F238E27FC236}">
              <a16:creationId xmlns:a16="http://schemas.microsoft.com/office/drawing/2014/main" id="{C181D204-C630-625E-B3E8-C4B5505E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67" name="Picture 66" descr=".">
          <a:extLst>
            <a:ext uri="{FF2B5EF4-FFF2-40B4-BE49-F238E27FC236}">
              <a16:creationId xmlns:a16="http://schemas.microsoft.com/office/drawing/2014/main" id="{9AC4CCD9-BC53-1804-82DB-FC841023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8" name="Picture 67" descr=".">
          <a:extLst>
            <a:ext uri="{FF2B5EF4-FFF2-40B4-BE49-F238E27FC236}">
              <a16:creationId xmlns:a16="http://schemas.microsoft.com/office/drawing/2014/main" id="{AACC8105-7E1D-7FE8-4A26-0983AEA1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1" name="Picture 70" descr=".">
          <a:extLst>
            <a:ext uri="{FF2B5EF4-FFF2-40B4-BE49-F238E27FC236}">
              <a16:creationId xmlns:a16="http://schemas.microsoft.com/office/drawing/2014/main" id="{B0C78CC2-8928-8CA4-6A50-779F83C1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2" name="Picture 71" descr=".">
          <a:extLst>
            <a:ext uri="{FF2B5EF4-FFF2-40B4-BE49-F238E27FC236}">
              <a16:creationId xmlns:a16="http://schemas.microsoft.com/office/drawing/2014/main" id="{60BC581D-37BA-F36C-E362-82B59E0F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5" name="Picture 74" descr=".">
          <a:extLst>
            <a:ext uri="{FF2B5EF4-FFF2-40B4-BE49-F238E27FC236}">
              <a16:creationId xmlns:a16="http://schemas.microsoft.com/office/drawing/2014/main" id="{3A024625-D9E6-03C6-F8FF-CCD7CC00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6" name="Picture 75" descr=".">
          <a:extLst>
            <a:ext uri="{FF2B5EF4-FFF2-40B4-BE49-F238E27FC236}">
              <a16:creationId xmlns:a16="http://schemas.microsoft.com/office/drawing/2014/main" id="{CB4C5C51-317D-9BFA-4250-D9BE30CD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DD079E2E-51AB-FCC9-6D73-68D586D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22BC1B16-D364-93E2-AE00-EB2EE6D6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AC590F0F-35C4-8719-954F-FD5D304C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AEA62210-BA50-9DAF-B9ED-A0249370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0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87" name="Picture 86" descr=".">
          <a:extLst>
            <a:ext uri="{FF2B5EF4-FFF2-40B4-BE49-F238E27FC236}">
              <a16:creationId xmlns:a16="http://schemas.microsoft.com/office/drawing/2014/main" id="{BEBA9CDF-94EF-16B3-DA8E-D15F19EE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8" name="Picture 87" descr=".">
          <a:extLst>
            <a:ext uri="{FF2B5EF4-FFF2-40B4-BE49-F238E27FC236}">
              <a16:creationId xmlns:a16="http://schemas.microsoft.com/office/drawing/2014/main" id="{005EE448-85B7-3C87-2CE5-44F54D19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1" name="Picture 90" descr=".">
          <a:extLst>
            <a:ext uri="{FF2B5EF4-FFF2-40B4-BE49-F238E27FC236}">
              <a16:creationId xmlns:a16="http://schemas.microsoft.com/office/drawing/2014/main" id="{9E028000-A1D1-0B39-CE49-5C31B11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2" name="Picture 91" descr=".">
          <a:extLst>
            <a:ext uri="{FF2B5EF4-FFF2-40B4-BE49-F238E27FC236}">
              <a16:creationId xmlns:a16="http://schemas.microsoft.com/office/drawing/2014/main" id="{570A0568-8F2E-5222-7E34-619FB758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8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5" name="Picture 94" descr=".">
          <a:extLst>
            <a:ext uri="{FF2B5EF4-FFF2-40B4-BE49-F238E27FC236}">
              <a16:creationId xmlns:a16="http://schemas.microsoft.com/office/drawing/2014/main" id="{5A3F95AD-48C5-84D4-C38D-977E33D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6" name="Picture 95" descr=".">
          <a:extLst>
            <a:ext uri="{FF2B5EF4-FFF2-40B4-BE49-F238E27FC236}">
              <a16:creationId xmlns:a16="http://schemas.microsoft.com/office/drawing/2014/main" id="{218155A5-63B7-E9B7-41A3-FE39C009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57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9" name="Picture 98" descr=".">
          <a:extLst>
            <a:ext uri="{FF2B5EF4-FFF2-40B4-BE49-F238E27FC236}">
              <a16:creationId xmlns:a16="http://schemas.microsoft.com/office/drawing/2014/main" id="{70719B8F-C9AA-A8CF-97D5-95C3A8A8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0" name="Picture 99" descr=".">
          <a:extLst>
            <a:ext uri="{FF2B5EF4-FFF2-40B4-BE49-F238E27FC236}">
              <a16:creationId xmlns:a16="http://schemas.microsoft.com/office/drawing/2014/main" id="{7ACD992D-C6FA-255F-3EE6-A13B73D3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103" name="Picture 102" descr=".">
          <a:extLst>
            <a:ext uri="{FF2B5EF4-FFF2-40B4-BE49-F238E27FC236}">
              <a16:creationId xmlns:a16="http://schemas.microsoft.com/office/drawing/2014/main" id="{DB7A3696-6388-7D0D-9AD2-6EB092C8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4" name="Picture 103" descr=".">
          <a:extLst>
            <a:ext uri="{FF2B5EF4-FFF2-40B4-BE49-F238E27FC236}">
              <a16:creationId xmlns:a16="http://schemas.microsoft.com/office/drawing/2014/main" id="{F042D9BE-D96C-759A-CF8A-BBB9BA3B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5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107" name="Picture 106" descr=".">
          <a:extLst>
            <a:ext uri="{FF2B5EF4-FFF2-40B4-BE49-F238E27FC236}">
              <a16:creationId xmlns:a16="http://schemas.microsoft.com/office/drawing/2014/main" id="{C0894BA4-A0CD-0602-8A9E-525C5A83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8" name="Picture 107" descr=".">
          <a:extLst>
            <a:ext uri="{FF2B5EF4-FFF2-40B4-BE49-F238E27FC236}">
              <a16:creationId xmlns:a16="http://schemas.microsoft.com/office/drawing/2014/main" id="{02610AED-16FE-5CCF-F526-9E27DEDA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111" name="Picture 110" descr=".">
          <a:extLst>
            <a:ext uri="{FF2B5EF4-FFF2-40B4-BE49-F238E27FC236}">
              <a16:creationId xmlns:a16="http://schemas.microsoft.com/office/drawing/2014/main" id="{42DBD4D2-93CE-0B2A-CCA8-AFB53C1E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112" name="Picture 111" descr=".">
          <a:extLst>
            <a:ext uri="{FF2B5EF4-FFF2-40B4-BE49-F238E27FC236}">
              <a16:creationId xmlns:a16="http://schemas.microsoft.com/office/drawing/2014/main" id="{56960C25-2902-CA28-904F-BBF84A23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3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115" name="Picture 114" descr=".">
          <a:extLst>
            <a:ext uri="{FF2B5EF4-FFF2-40B4-BE49-F238E27FC236}">
              <a16:creationId xmlns:a16="http://schemas.microsoft.com/office/drawing/2014/main" id="{32189CDA-19E7-ECB5-8FA1-D3EE822B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116" name="Picture 115" descr=".">
          <a:extLst>
            <a:ext uri="{FF2B5EF4-FFF2-40B4-BE49-F238E27FC236}">
              <a16:creationId xmlns:a16="http://schemas.microsoft.com/office/drawing/2014/main" id="{946B4F2D-2478-8270-62EB-05937B96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52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19" name="Picture 118" descr=".">
          <a:extLst>
            <a:ext uri="{FF2B5EF4-FFF2-40B4-BE49-F238E27FC236}">
              <a16:creationId xmlns:a16="http://schemas.microsoft.com/office/drawing/2014/main" id="{101306BD-612C-8CAB-602F-BD3F5DA3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20" name="Picture 119" descr=".">
          <a:extLst>
            <a:ext uri="{FF2B5EF4-FFF2-40B4-BE49-F238E27FC236}">
              <a16:creationId xmlns:a16="http://schemas.microsoft.com/office/drawing/2014/main" id="{C301E35E-C076-5413-9BE3-F713CE3A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23" name="Picture 122" descr=".">
          <a:extLst>
            <a:ext uri="{FF2B5EF4-FFF2-40B4-BE49-F238E27FC236}">
              <a16:creationId xmlns:a16="http://schemas.microsoft.com/office/drawing/2014/main" id="{3E9C762E-9C07-4E7F-E214-1097178A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24" name="Picture 123" descr=".">
          <a:extLst>
            <a:ext uri="{FF2B5EF4-FFF2-40B4-BE49-F238E27FC236}">
              <a16:creationId xmlns:a16="http://schemas.microsoft.com/office/drawing/2014/main" id="{53BAF17C-3925-704F-66B1-7A70EED5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0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27" name="Picture 126" descr=".">
          <a:extLst>
            <a:ext uri="{FF2B5EF4-FFF2-40B4-BE49-F238E27FC236}">
              <a16:creationId xmlns:a16="http://schemas.microsoft.com/office/drawing/2014/main" id="{6443F155-8F72-16F6-371F-810F76C2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28" name="Picture 127" descr=".">
          <a:extLst>
            <a:ext uri="{FF2B5EF4-FFF2-40B4-BE49-F238E27FC236}">
              <a16:creationId xmlns:a16="http://schemas.microsoft.com/office/drawing/2014/main" id="{443EE687-6520-0B27-0F19-C67134BB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9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31" name="Picture 130" descr=".">
          <a:extLst>
            <a:ext uri="{FF2B5EF4-FFF2-40B4-BE49-F238E27FC236}">
              <a16:creationId xmlns:a16="http://schemas.microsoft.com/office/drawing/2014/main" id="{DA49D363-A718-8C43-D034-7905AB6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32" name="Picture 131" descr=".">
          <a:extLst>
            <a:ext uri="{FF2B5EF4-FFF2-40B4-BE49-F238E27FC236}">
              <a16:creationId xmlns:a16="http://schemas.microsoft.com/office/drawing/2014/main" id="{F5364C73-858E-4EA8-BE77-76F0AE37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8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35" name="Picture 134" descr=".">
          <a:extLst>
            <a:ext uri="{FF2B5EF4-FFF2-40B4-BE49-F238E27FC236}">
              <a16:creationId xmlns:a16="http://schemas.microsoft.com/office/drawing/2014/main" id="{18423373-3B57-C414-EB44-544A5D30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36" name="Picture 135" descr=".">
          <a:extLst>
            <a:ext uri="{FF2B5EF4-FFF2-40B4-BE49-F238E27FC236}">
              <a16:creationId xmlns:a16="http://schemas.microsoft.com/office/drawing/2014/main" id="{DAFEECFA-1F91-8246-CF04-73B6EB7C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7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39" name="Picture 138" descr=".">
          <a:extLst>
            <a:ext uri="{FF2B5EF4-FFF2-40B4-BE49-F238E27FC236}">
              <a16:creationId xmlns:a16="http://schemas.microsoft.com/office/drawing/2014/main" id="{238FCD35-96C4-1A6B-E827-E026C16F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40" name="Picture 139" descr=".">
          <a:extLst>
            <a:ext uri="{FF2B5EF4-FFF2-40B4-BE49-F238E27FC236}">
              <a16:creationId xmlns:a16="http://schemas.microsoft.com/office/drawing/2014/main" id="{30948B8B-E087-816A-2787-D632E60A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43" name="Picture 142" descr=".">
          <a:extLst>
            <a:ext uri="{FF2B5EF4-FFF2-40B4-BE49-F238E27FC236}">
              <a16:creationId xmlns:a16="http://schemas.microsoft.com/office/drawing/2014/main" id="{BB015C75-B1E9-6B59-DA65-BD35BAF8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44" name="Picture 143" descr=".">
          <a:extLst>
            <a:ext uri="{FF2B5EF4-FFF2-40B4-BE49-F238E27FC236}">
              <a16:creationId xmlns:a16="http://schemas.microsoft.com/office/drawing/2014/main" id="{5FDEBC80-EE34-A998-836F-D9238630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47" name="Picture 146" descr=".">
          <a:extLst>
            <a:ext uri="{FF2B5EF4-FFF2-40B4-BE49-F238E27FC236}">
              <a16:creationId xmlns:a16="http://schemas.microsoft.com/office/drawing/2014/main" id="{3E90DF69-A415-ABBE-6D79-7F43D424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48" name="Picture 147" descr=".">
          <a:extLst>
            <a:ext uri="{FF2B5EF4-FFF2-40B4-BE49-F238E27FC236}">
              <a16:creationId xmlns:a16="http://schemas.microsoft.com/office/drawing/2014/main" id="{2655AF35-7F8E-EEA8-109E-A525DE07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04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51" name="Picture 150" descr=".">
          <a:extLst>
            <a:ext uri="{FF2B5EF4-FFF2-40B4-BE49-F238E27FC236}">
              <a16:creationId xmlns:a16="http://schemas.microsoft.com/office/drawing/2014/main" id="{B19025E8-4DE4-C6C1-25C5-95B92B94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52" name="Picture 151" descr=".">
          <a:extLst>
            <a:ext uri="{FF2B5EF4-FFF2-40B4-BE49-F238E27FC236}">
              <a16:creationId xmlns:a16="http://schemas.microsoft.com/office/drawing/2014/main" id="{0596981E-B574-E77C-61DD-6B6A05D4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3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55" name="Picture 154" descr=".">
          <a:extLst>
            <a:ext uri="{FF2B5EF4-FFF2-40B4-BE49-F238E27FC236}">
              <a16:creationId xmlns:a16="http://schemas.microsoft.com/office/drawing/2014/main" id="{C40BC2E6-D245-E544-D85C-1510E05D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56" name="Picture 155" descr=".">
          <a:extLst>
            <a:ext uri="{FF2B5EF4-FFF2-40B4-BE49-F238E27FC236}">
              <a16:creationId xmlns:a16="http://schemas.microsoft.com/office/drawing/2014/main" id="{09F5DC60-751A-A154-22E6-E5EBD627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42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59" name="Picture 158" descr=".">
          <a:extLst>
            <a:ext uri="{FF2B5EF4-FFF2-40B4-BE49-F238E27FC236}">
              <a16:creationId xmlns:a16="http://schemas.microsoft.com/office/drawing/2014/main" id="{AD7EE6F5-656E-1108-7281-D4CFE97A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60" name="Picture 159" descr=".">
          <a:extLst>
            <a:ext uri="{FF2B5EF4-FFF2-40B4-BE49-F238E27FC236}">
              <a16:creationId xmlns:a16="http://schemas.microsoft.com/office/drawing/2014/main" id="{55A5EBAE-380B-42FA-521E-C268B7DB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63" name="Picture 162" descr=".">
          <a:extLst>
            <a:ext uri="{FF2B5EF4-FFF2-40B4-BE49-F238E27FC236}">
              <a16:creationId xmlns:a16="http://schemas.microsoft.com/office/drawing/2014/main" id="{80462479-5345-8ACF-1F35-49B9221C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64" name="Picture 163" descr=".">
          <a:extLst>
            <a:ext uri="{FF2B5EF4-FFF2-40B4-BE49-F238E27FC236}">
              <a16:creationId xmlns:a16="http://schemas.microsoft.com/office/drawing/2014/main" id="{5ED50D54-87AE-BAF3-836D-E64E2EC8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1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67" name="Picture 166" descr=".">
          <a:extLst>
            <a:ext uri="{FF2B5EF4-FFF2-40B4-BE49-F238E27FC236}">
              <a16:creationId xmlns:a16="http://schemas.microsoft.com/office/drawing/2014/main" id="{09F051CA-DDE7-8754-E370-034BDCA5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68" name="Picture 167" descr=".">
          <a:extLst>
            <a:ext uri="{FF2B5EF4-FFF2-40B4-BE49-F238E27FC236}">
              <a16:creationId xmlns:a16="http://schemas.microsoft.com/office/drawing/2014/main" id="{610A0286-F11C-0430-779E-2F69B37F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00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71" name="Picture 170" descr=".">
          <a:extLst>
            <a:ext uri="{FF2B5EF4-FFF2-40B4-BE49-F238E27FC236}">
              <a16:creationId xmlns:a16="http://schemas.microsoft.com/office/drawing/2014/main" id="{C9E995D1-E0BE-8E6F-5B0F-0B35B55F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72" name="Picture 171" descr=".">
          <a:extLst>
            <a:ext uri="{FF2B5EF4-FFF2-40B4-BE49-F238E27FC236}">
              <a16:creationId xmlns:a16="http://schemas.microsoft.com/office/drawing/2014/main" id="{9866B8E1-AB40-49EC-DB7E-B1747603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19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75" name="Picture 174" descr=".">
          <a:extLst>
            <a:ext uri="{FF2B5EF4-FFF2-40B4-BE49-F238E27FC236}">
              <a16:creationId xmlns:a16="http://schemas.microsoft.com/office/drawing/2014/main" id="{2C13C83F-CD27-7ABE-9DAF-F38D8BDD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76" name="Picture 175" descr=".">
          <a:extLst>
            <a:ext uri="{FF2B5EF4-FFF2-40B4-BE49-F238E27FC236}">
              <a16:creationId xmlns:a16="http://schemas.microsoft.com/office/drawing/2014/main" id="{C90725DC-9994-34BD-1420-0402A8E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8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79" name="Picture 178" descr=".">
          <a:extLst>
            <a:ext uri="{FF2B5EF4-FFF2-40B4-BE49-F238E27FC236}">
              <a16:creationId xmlns:a16="http://schemas.microsoft.com/office/drawing/2014/main" id="{C2A80783-5F24-370C-145B-6766C818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80" name="Picture 179" descr=".">
          <a:extLst>
            <a:ext uri="{FF2B5EF4-FFF2-40B4-BE49-F238E27FC236}">
              <a16:creationId xmlns:a16="http://schemas.microsoft.com/office/drawing/2014/main" id="{441BAFBC-0A86-3C92-0F15-D35A959F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83" name="Picture 182" descr=".">
          <a:extLst>
            <a:ext uri="{FF2B5EF4-FFF2-40B4-BE49-F238E27FC236}">
              <a16:creationId xmlns:a16="http://schemas.microsoft.com/office/drawing/2014/main" id="{536636B0-0A27-3274-D167-8E7497D2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84" name="Picture 183" descr=".">
          <a:extLst>
            <a:ext uri="{FF2B5EF4-FFF2-40B4-BE49-F238E27FC236}">
              <a16:creationId xmlns:a16="http://schemas.microsoft.com/office/drawing/2014/main" id="{F6766466-05A3-3283-F579-9FECCAF2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76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87" name="Picture 186" descr=".">
          <a:extLst>
            <a:ext uri="{FF2B5EF4-FFF2-40B4-BE49-F238E27FC236}">
              <a16:creationId xmlns:a16="http://schemas.microsoft.com/office/drawing/2014/main" id="{2112D00D-F323-27E1-C4EA-1E76A0A5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88" name="Picture 187" descr=".">
          <a:extLst>
            <a:ext uri="{FF2B5EF4-FFF2-40B4-BE49-F238E27FC236}">
              <a16:creationId xmlns:a16="http://schemas.microsoft.com/office/drawing/2014/main" id="{9CD9227E-C367-FDB5-3E9F-9E146F88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5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91" name="Picture 190" descr=".">
          <a:extLst>
            <a:ext uri="{FF2B5EF4-FFF2-40B4-BE49-F238E27FC236}">
              <a16:creationId xmlns:a16="http://schemas.microsoft.com/office/drawing/2014/main" id="{5F9D74CB-4167-CD05-6E8B-82CF11D7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92" name="Picture 191" descr=".">
          <a:extLst>
            <a:ext uri="{FF2B5EF4-FFF2-40B4-BE49-F238E27FC236}">
              <a16:creationId xmlns:a16="http://schemas.microsoft.com/office/drawing/2014/main" id="{1F3BF9C8-4D2F-9A56-5A15-61BA1095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14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95" name="Picture 194" descr=".">
          <a:extLst>
            <a:ext uri="{FF2B5EF4-FFF2-40B4-BE49-F238E27FC236}">
              <a16:creationId xmlns:a16="http://schemas.microsoft.com/office/drawing/2014/main" id="{D754C73B-7C33-C89D-33F4-0A1E3E96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96" name="Picture 195" descr=".">
          <a:extLst>
            <a:ext uri="{FF2B5EF4-FFF2-40B4-BE49-F238E27FC236}">
              <a16:creationId xmlns:a16="http://schemas.microsoft.com/office/drawing/2014/main" id="{DB3F9CDA-607B-E28B-8989-F95F9FB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33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99" name="Picture 198" descr=".">
          <a:extLst>
            <a:ext uri="{FF2B5EF4-FFF2-40B4-BE49-F238E27FC236}">
              <a16:creationId xmlns:a16="http://schemas.microsoft.com/office/drawing/2014/main" id="{97790ADE-3010-4D70-1DE1-D5FA4DC0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00" name="Picture 199" descr=".">
          <a:extLst>
            <a:ext uri="{FF2B5EF4-FFF2-40B4-BE49-F238E27FC236}">
              <a16:creationId xmlns:a16="http://schemas.microsoft.com/office/drawing/2014/main" id="{971D7371-B348-6608-CFE2-6A1CC9C5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03" name="Picture 202" descr=".">
          <a:extLst>
            <a:ext uri="{FF2B5EF4-FFF2-40B4-BE49-F238E27FC236}">
              <a16:creationId xmlns:a16="http://schemas.microsoft.com/office/drawing/2014/main" id="{591B10A9-59E5-1F7D-1B00-CD491642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04" name="Picture 203" descr=".">
          <a:extLst>
            <a:ext uri="{FF2B5EF4-FFF2-40B4-BE49-F238E27FC236}">
              <a16:creationId xmlns:a16="http://schemas.microsoft.com/office/drawing/2014/main" id="{1B89D9F1-784F-49A0-D01D-B7B5266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07" name="Picture 206" descr=".">
          <a:extLst>
            <a:ext uri="{FF2B5EF4-FFF2-40B4-BE49-F238E27FC236}">
              <a16:creationId xmlns:a16="http://schemas.microsoft.com/office/drawing/2014/main" id="{0C935E35-84AF-9074-1CAA-A2097FB5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08" name="Picture 207" descr=".">
          <a:extLst>
            <a:ext uri="{FF2B5EF4-FFF2-40B4-BE49-F238E27FC236}">
              <a16:creationId xmlns:a16="http://schemas.microsoft.com/office/drawing/2014/main" id="{7EDC68DB-A96A-F7F2-4620-57DED1B3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90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11" name="Picture 210" descr=".">
          <a:extLst>
            <a:ext uri="{FF2B5EF4-FFF2-40B4-BE49-F238E27FC236}">
              <a16:creationId xmlns:a16="http://schemas.microsoft.com/office/drawing/2014/main" id="{A0DABDB7-598E-C091-787A-CAB32FB5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12" name="Picture 211" descr=".">
          <a:extLst>
            <a:ext uri="{FF2B5EF4-FFF2-40B4-BE49-F238E27FC236}">
              <a16:creationId xmlns:a16="http://schemas.microsoft.com/office/drawing/2014/main" id="{3F11A044-7087-A0B8-F3D8-D7BFB1E5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9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15" name="Picture 214" descr=".">
          <a:extLst>
            <a:ext uri="{FF2B5EF4-FFF2-40B4-BE49-F238E27FC236}">
              <a16:creationId xmlns:a16="http://schemas.microsoft.com/office/drawing/2014/main" id="{D3B17863-0189-17D6-7D6C-9C84DEE3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16" name="Picture 215" descr=".">
          <a:extLst>
            <a:ext uri="{FF2B5EF4-FFF2-40B4-BE49-F238E27FC236}">
              <a16:creationId xmlns:a16="http://schemas.microsoft.com/office/drawing/2014/main" id="{4AE7724D-F037-12CA-D1A5-5163FBDA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19" name="Picture 218" descr=".">
          <a:extLst>
            <a:ext uri="{FF2B5EF4-FFF2-40B4-BE49-F238E27FC236}">
              <a16:creationId xmlns:a16="http://schemas.microsoft.com/office/drawing/2014/main" id="{00D0DBD2-EA1B-352A-BB42-D6E5F17A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20" name="Picture 219" descr=".">
          <a:extLst>
            <a:ext uri="{FF2B5EF4-FFF2-40B4-BE49-F238E27FC236}">
              <a16:creationId xmlns:a16="http://schemas.microsoft.com/office/drawing/2014/main" id="{8557442B-77C0-F645-BDC4-4F15763E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47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23" name="Picture 222" descr=".">
          <a:extLst>
            <a:ext uri="{FF2B5EF4-FFF2-40B4-BE49-F238E27FC236}">
              <a16:creationId xmlns:a16="http://schemas.microsoft.com/office/drawing/2014/main" id="{BB882751-A544-6940-C477-7712F6B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24" name="Picture 223" descr=".">
          <a:extLst>
            <a:ext uri="{FF2B5EF4-FFF2-40B4-BE49-F238E27FC236}">
              <a16:creationId xmlns:a16="http://schemas.microsoft.com/office/drawing/2014/main" id="{D578DA60-88F7-235C-A10E-D6A4B5C4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66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27" name="Picture 226" descr=".">
          <a:extLst>
            <a:ext uri="{FF2B5EF4-FFF2-40B4-BE49-F238E27FC236}">
              <a16:creationId xmlns:a16="http://schemas.microsoft.com/office/drawing/2014/main" id="{C484C4EA-C298-D8D2-B170-3C0291C9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28" name="Picture 227" descr=".">
          <a:extLst>
            <a:ext uri="{FF2B5EF4-FFF2-40B4-BE49-F238E27FC236}">
              <a16:creationId xmlns:a16="http://schemas.microsoft.com/office/drawing/2014/main" id="{0483CA81-41A2-3386-8791-A33E3CFB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85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31" name="Picture 230" descr=".">
          <a:extLst>
            <a:ext uri="{FF2B5EF4-FFF2-40B4-BE49-F238E27FC236}">
              <a16:creationId xmlns:a16="http://schemas.microsoft.com/office/drawing/2014/main" id="{A393523E-A3FF-FA11-137B-DC472499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32" name="Picture 231" descr=".">
          <a:extLst>
            <a:ext uri="{FF2B5EF4-FFF2-40B4-BE49-F238E27FC236}">
              <a16:creationId xmlns:a16="http://schemas.microsoft.com/office/drawing/2014/main" id="{231A717D-4DCC-89E2-A947-4D4F32CC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04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35" name="Picture 234" descr=".">
          <a:extLst>
            <a:ext uri="{FF2B5EF4-FFF2-40B4-BE49-F238E27FC236}">
              <a16:creationId xmlns:a16="http://schemas.microsoft.com/office/drawing/2014/main" id="{54E4C2A5-54D5-8DDE-AE42-94F64489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36" name="Picture 235" descr=".">
          <a:extLst>
            <a:ext uri="{FF2B5EF4-FFF2-40B4-BE49-F238E27FC236}">
              <a16:creationId xmlns:a16="http://schemas.microsoft.com/office/drawing/2014/main" id="{66852FA3-1427-5178-29C2-DCF2DC97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23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39" name="Picture 238" descr=".">
          <a:extLst>
            <a:ext uri="{FF2B5EF4-FFF2-40B4-BE49-F238E27FC236}">
              <a16:creationId xmlns:a16="http://schemas.microsoft.com/office/drawing/2014/main" id="{D9C3D5B0-FA98-354A-C644-7394B9D6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40" name="Picture 239" descr=".">
          <a:extLst>
            <a:ext uri="{FF2B5EF4-FFF2-40B4-BE49-F238E27FC236}">
              <a16:creationId xmlns:a16="http://schemas.microsoft.com/office/drawing/2014/main" id="{BB14B69D-F7E8-BBEB-1FC7-60BCB323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43" name="Picture 242" descr=".">
          <a:extLst>
            <a:ext uri="{FF2B5EF4-FFF2-40B4-BE49-F238E27FC236}">
              <a16:creationId xmlns:a16="http://schemas.microsoft.com/office/drawing/2014/main" id="{3D8F65D6-005D-566F-1EEB-F23F82C2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44" name="Picture 243" descr=".">
          <a:extLst>
            <a:ext uri="{FF2B5EF4-FFF2-40B4-BE49-F238E27FC236}">
              <a16:creationId xmlns:a16="http://schemas.microsoft.com/office/drawing/2014/main" id="{A822EDFB-72CA-CF83-09DC-6494AE46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62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47" name="Picture 246" descr=".">
          <a:extLst>
            <a:ext uri="{FF2B5EF4-FFF2-40B4-BE49-F238E27FC236}">
              <a16:creationId xmlns:a16="http://schemas.microsoft.com/office/drawing/2014/main" id="{360D7675-A7DC-E56E-CB54-17397F0E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48" name="Picture 247" descr=".">
          <a:extLst>
            <a:ext uri="{FF2B5EF4-FFF2-40B4-BE49-F238E27FC236}">
              <a16:creationId xmlns:a16="http://schemas.microsoft.com/office/drawing/2014/main" id="{C1CD756C-0771-1424-A446-7C98F0E1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81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51" name="Picture 250" descr=".">
          <a:extLst>
            <a:ext uri="{FF2B5EF4-FFF2-40B4-BE49-F238E27FC236}">
              <a16:creationId xmlns:a16="http://schemas.microsoft.com/office/drawing/2014/main" id="{B51F3FBE-D613-0CBB-99D4-F66992BB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52" name="Picture 251" descr=".">
          <a:extLst>
            <a:ext uri="{FF2B5EF4-FFF2-40B4-BE49-F238E27FC236}">
              <a16:creationId xmlns:a16="http://schemas.microsoft.com/office/drawing/2014/main" id="{D4CA1419-C693-EB7C-8079-7FC11D58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00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55" name="Picture 254" descr=".">
          <a:extLst>
            <a:ext uri="{FF2B5EF4-FFF2-40B4-BE49-F238E27FC236}">
              <a16:creationId xmlns:a16="http://schemas.microsoft.com/office/drawing/2014/main" id="{F617CFC0-22A8-A990-6783-3591B604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56" name="Picture 255" descr=".">
          <a:extLst>
            <a:ext uri="{FF2B5EF4-FFF2-40B4-BE49-F238E27FC236}">
              <a16:creationId xmlns:a16="http://schemas.microsoft.com/office/drawing/2014/main" id="{BD67F418-623A-7FFB-4D32-97F68692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19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59" name="Picture 258" descr=".">
          <a:extLst>
            <a:ext uri="{FF2B5EF4-FFF2-40B4-BE49-F238E27FC236}">
              <a16:creationId xmlns:a16="http://schemas.microsoft.com/office/drawing/2014/main" id="{F10C045D-219B-EDE0-13AA-C9B04B59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60" name="Picture 259" descr=".">
          <a:extLst>
            <a:ext uri="{FF2B5EF4-FFF2-40B4-BE49-F238E27FC236}">
              <a16:creationId xmlns:a16="http://schemas.microsoft.com/office/drawing/2014/main" id="{DA067646-EDAB-32E9-A43F-AB3243FD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8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63" name="Picture 262" descr=".">
          <a:extLst>
            <a:ext uri="{FF2B5EF4-FFF2-40B4-BE49-F238E27FC236}">
              <a16:creationId xmlns:a16="http://schemas.microsoft.com/office/drawing/2014/main" id="{1F48DD84-9D31-0EBD-33DF-D115998C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64" name="Picture 263" descr=".">
          <a:extLst>
            <a:ext uri="{FF2B5EF4-FFF2-40B4-BE49-F238E27FC236}">
              <a16:creationId xmlns:a16="http://schemas.microsoft.com/office/drawing/2014/main" id="{2F944D88-5CC6-9C40-D1DB-E74F14FD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57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67" name="Picture 266" descr=".">
          <a:extLst>
            <a:ext uri="{FF2B5EF4-FFF2-40B4-BE49-F238E27FC236}">
              <a16:creationId xmlns:a16="http://schemas.microsoft.com/office/drawing/2014/main" id="{B61D8614-8F3D-745C-4F79-6A0D4E25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68" name="Picture 267" descr=".">
          <a:extLst>
            <a:ext uri="{FF2B5EF4-FFF2-40B4-BE49-F238E27FC236}">
              <a16:creationId xmlns:a16="http://schemas.microsoft.com/office/drawing/2014/main" id="{006604D1-30E5-D409-AFD3-2429E00D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76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71" name="Picture 270" descr=".">
          <a:extLst>
            <a:ext uri="{FF2B5EF4-FFF2-40B4-BE49-F238E27FC236}">
              <a16:creationId xmlns:a16="http://schemas.microsoft.com/office/drawing/2014/main" id="{973E2518-077F-F4B0-9E57-3EDF44A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72" name="Picture 271" descr=".">
          <a:extLst>
            <a:ext uri="{FF2B5EF4-FFF2-40B4-BE49-F238E27FC236}">
              <a16:creationId xmlns:a16="http://schemas.microsoft.com/office/drawing/2014/main" id="{E4360468-5C4A-0671-6B50-B23E82BA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95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75" name="Picture 274" descr=".">
          <a:extLst>
            <a:ext uri="{FF2B5EF4-FFF2-40B4-BE49-F238E27FC236}">
              <a16:creationId xmlns:a16="http://schemas.microsoft.com/office/drawing/2014/main" id="{120337EE-193B-03CA-5485-3AD08C97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76" name="Picture 275" descr=".">
          <a:extLst>
            <a:ext uri="{FF2B5EF4-FFF2-40B4-BE49-F238E27FC236}">
              <a16:creationId xmlns:a16="http://schemas.microsoft.com/office/drawing/2014/main" id="{D4ACA31F-F26A-4F02-7ED4-78BC194D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14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79" name="Picture 278" descr=".">
          <a:extLst>
            <a:ext uri="{FF2B5EF4-FFF2-40B4-BE49-F238E27FC236}">
              <a16:creationId xmlns:a16="http://schemas.microsoft.com/office/drawing/2014/main" id="{FF5CDFB6-6A69-7B7F-FCC4-0A23806B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80" name="Picture 279" descr=".">
          <a:extLst>
            <a:ext uri="{FF2B5EF4-FFF2-40B4-BE49-F238E27FC236}">
              <a16:creationId xmlns:a16="http://schemas.microsoft.com/office/drawing/2014/main" id="{40667333-9C44-F09D-F9EA-244D4F0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83" name="Picture 282" descr=".">
          <a:extLst>
            <a:ext uri="{FF2B5EF4-FFF2-40B4-BE49-F238E27FC236}">
              <a16:creationId xmlns:a16="http://schemas.microsoft.com/office/drawing/2014/main" id="{9C43D400-27A1-F0CD-D291-BC5C632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84" name="Picture 283" descr=".">
          <a:extLst>
            <a:ext uri="{FF2B5EF4-FFF2-40B4-BE49-F238E27FC236}">
              <a16:creationId xmlns:a16="http://schemas.microsoft.com/office/drawing/2014/main" id="{99FEF8D8-BF02-82B2-5598-A9E8D246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52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87" name="Picture 286" descr=".">
          <a:extLst>
            <a:ext uri="{FF2B5EF4-FFF2-40B4-BE49-F238E27FC236}">
              <a16:creationId xmlns:a16="http://schemas.microsoft.com/office/drawing/2014/main" id="{69645AA5-97B6-CD41-23FA-0FCFA9D0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88" name="Picture 287" descr=".">
          <a:extLst>
            <a:ext uri="{FF2B5EF4-FFF2-40B4-BE49-F238E27FC236}">
              <a16:creationId xmlns:a16="http://schemas.microsoft.com/office/drawing/2014/main" id="{D4EB55DA-1413-4868-2C55-FA14ADF5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71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91" name="Picture 290" descr=".">
          <a:extLst>
            <a:ext uri="{FF2B5EF4-FFF2-40B4-BE49-F238E27FC236}">
              <a16:creationId xmlns:a16="http://schemas.microsoft.com/office/drawing/2014/main" id="{91B74E5B-692D-1AB5-FEFD-275D1232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92" name="Picture 291" descr=".">
          <a:extLst>
            <a:ext uri="{FF2B5EF4-FFF2-40B4-BE49-F238E27FC236}">
              <a16:creationId xmlns:a16="http://schemas.microsoft.com/office/drawing/2014/main" id="{6A0E464C-7F81-B072-5B38-0E064CC9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90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95" name="Picture 294" descr=".">
          <a:extLst>
            <a:ext uri="{FF2B5EF4-FFF2-40B4-BE49-F238E27FC236}">
              <a16:creationId xmlns:a16="http://schemas.microsoft.com/office/drawing/2014/main" id="{1752DCE5-6B0F-DEE5-6200-761A8403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96" name="Picture 295" descr=".">
          <a:extLst>
            <a:ext uri="{FF2B5EF4-FFF2-40B4-BE49-F238E27FC236}">
              <a16:creationId xmlns:a16="http://schemas.microsoft.com/office/drawing/2014/main" id="{4D1A3C56-19FD-C9C5-EFA5-BBDC239B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09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99" name="Picture 298" descr=".">
          <a:extLst>
            <a:ext uri="{FF2B5EF4-FFF2-40B4-BE49-F238E27FC236}">
              <a16:creationId xmlns:a16="http://schemas.microsoft.com/office/drawing/2014/main" id="{81F958DC-74E3-8B69-4BB0-C7236E6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00" name="Picture 299" descr=".">
          <a:extLst>
            <a:ext uri="{FF2B5EF4-FFF2-40B4-BE49-F238E27FC236}">
              <a16:creationId xmlns:a16="http://schemas.microsoft.com/office/drawing/2014/main" id="{FD1DA055-F538-F6B0-4DF5-512D35DE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28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03" name="Picture 302" descr=".">
          <a:extLst>
            <a:ext uri="{FF2B5EF4-FFF2-40B4-BE49-F238E27FC236}">
              <a16:creationId xmlns:a16="http://schemas.microsoft.com/office/drawing/2014/main" id="{3F475E16-1C0C-02DB-0533-03B84D5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04" name="Picture 303" descr=".">
          <a:extLst>
            <a:ext uri="{FF2B5EF4-FFF2-40B4-BE49-F238E27FC236}">
              <a16:creationId xmlns:a16="http://schemas.microsoft.com/office/drawing/2014/main" id="{B3A9FF69-2065-E096-6FC7-C8C78FDE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47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07" name="Picture 306" descr=".">
          <a:extLst>
            <a:ext uri="{FF2B5EF4-FFF2-40B4-BE49-F238E27FC236}">
              <a16:creationId xmlns:a16="http://schemas.microsoft.com/office/drawing/2014/main" id="{932CE536-F7C1-0174-4271-8DADBBE3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08" name="Picture 307" descr=".">
          <a:extLst>
            <a:ext uri="{FF2B5EF4-FFF2-40B4-BE49-F238E27FC236}">
              <a16:creationId xmlns:a16="http://schemas.microsoft.com/office/drawing/2014/main" id="{0A5C57C4-5CFC-4827-E465-EC46E99F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66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11" name="Picture 310" descr=".">
          <a:extLst>
            <a:ext uri="{FF2B5EF4-FFF2-40B4-BE49-F238E27FC236}">
              <a16:creationId xmlns:a16="http://schemas.microsoft.com/office/drawing/2014/main" id="{F5E29EC1-B6C8-8AB7-C8C1-6C7AE25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12" name="Picture 311" descr=".">
          <a:extLst>
            <a:ext uri="{FF2B5EF4-FFF2-40B4-BE49-F238E27FC236}">
              <a16:creationId xmlns:a16="http://schemas.microsoft.com/office/drawing/2014/main" id="{743E6E47-C4F4-139D-4EE1-31E96D9B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85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15" name="Picture 314" descr=".">
          <a:extLst>
            <a:ext uri="{FF2B5EF4-FFF2-40B4-BE49-F238E27FC236}">
              <a16:creationId xmlns:a16="http://schemas.microsoft.com/office/drawing/2014/main" id="{D042EDAD-B5BB-B6FD-9060-9E6F9166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16" name="Picture 315" descr=".">
          <a:extLst>
            <a:ext uri="{FF2B5EF4-FFF2-40B4-BE49-F238E27FC236}">
              <a16:creationId xmlns:a16="http://schemas.microsoft.com/office/drawing/2014/main" id="{14B51322-3B3B-6717-C5AC-685D49D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04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19" name="Picture 318" descr=".">
          <a:extLst>
            <a:ext uri="{FF2B5EF4-FFF2-40B4-BE49-F238E27FC236}">
              <a16:creationId xmlns:a16="http://schemas.microsoft.com/office/drawing/2014/main" id="{DB70F812-7E06-C262-262C-6B320C99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20" name="Picture 319" descr=".">
          <a:extLst>
            <a:ext uri="{FF2B5EF4-FFF2-40B4-BE49-F238E27FC236}">
              <a16:creationId xmlns:a16="http://schemas.microsoft.com/office/drawing/2014/main" id="{FCCD04C9-D2D9-2D5E-7A22-7021A63D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23" name="Picture 322" descr=".">
          <a:extLst>
            <a:ext uri="{FF2B5EF4-FFF2-40B4-BE49-F238E27FC236}">
              <a16:creationId xmlns:a16="http://schemas.microsoft.com/office/drawing/2014/main" id="{DCB20E03-F228-ECC4-C96C-25CB8C74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24" name="Picture 323" descr=".">
          <a:extLst>
            <a:ext uri="{FF2B5EF4-FFF2-40B4-BE49-F238E27FC236}">
              <a16:creationId xmlns:a16="http://schemas.microsoft.com/office/drawing/2014/main" id="{E0BC8DDC-2EB2-86FF-7D33-F1FADC4D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43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27" name="Picture 326" descr=".">
          <a:extLst>
            <a:ext uri="{FF2B5EF4-FFF2-40B4-BE49-F238E27FC236}">
              <a16:creationId xmlns:a16="http://schemas.microsoft.com/office/drawing/2014/main" id="{EEEC7EB0-2CA7-B80E-B01E-77577C13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28" name="Picture 327" descr=".">
          <a:extLst>
            <a:ext uri="{FF2B5EF4-FFF2-40B4-BE49-F238E27FC236}">
              <a16:creationId xmlns:a16="http://schemas.microsoft.com/office/drawing/2014/main" id="{ED896A57-774C-6A4B-4CDF-A7137B7C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62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31" name="Picture 330" descr=".">
          <a:extLst>
            <a:ext uri="{FF2B5EF4-FFF2-40B4-BE49-F238E27FC236}">
              <a16:creationId xmlns:a16="http://schemas.microsoft.com/office/drawing/2014/main" id="{74480F72-9174-83B7-2309-874168BB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32" name="Picture 331" descr=".">
          <a:extLst>
            <a:ext uri="{FF2B5EF4-FFF2-40B4-BE49-F238E27FC236}">
              <a16:creationId xmlns:a16="http://schemas.microsoft.com/office/drawing/2014/main" id="{443C3BC4-F5FC-3167-D6A4-64AAF4D0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81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35" name="Picture 334" descr=".">
          <a:extLst>
            <a:ext uri="{FF2B5EF4-FFF2-40B4-BE49-F238E27FC236}">
              <a16:creationId xmlns:a16="http://schemas.microsoft.com/office/drawing/2014/main" id="{2663E3F8-62C6-1BD2-EF39-81EA57A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36" name="Picture 335" descr=".">
          <a:extLst>
            <a:ext uri="{FF2B5EF4-FFF2-40B4-BE49-F238E27FC236}">
              <a16:creationId xmlns:a16="http://schemas.microsoft.com/office/drawing/2014/main" id="{9099FF12-5BA5-E1C4-F72E-BF771642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00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39" name="Picture 338" descr=".">
          <a:extLst>
            <a:ext uri="{FF2B5EF4-FFF2-40B4-BE49-F238E27FC236}">
              <a16:creationId xmlns:a16="http://schemas.microsoft.com/office/drawing/2014/main" id="{061D47D4-4930-E3C8-1D27-7332D3FE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40" name="Picture 339" descr=".">
          <a:extLst>
            <a:ext uri="{FF2B5EF4-FFF2-40B4-BE49-F238E27FC236}">
              <a16:creationId xmlns:a16="http://schemas.microsoft.com/office/drawing/2014/main" id="{DD7FF01D-BFEB-9322-9BC5-488F457E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43" name="Picture 342" descr=".">
          <a:extLst>
            <a:ext uri="{FF2B5EF4-FFF2-40B4-BE49-F238E27FC236}">
              <a16:creationId xmlns:a16="http://schemas.microsoft.com/office/drawing/2014/main" id="{48777B6C-4BCC-5589-629A-C655AC6F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44" name="Picture 343" descr=".">
          <a:extLst>
            <a:ext uri="{FF2B5EF4-FFF2-40B4-BE49-F238E27FC236}">
              <a16:creationId xmlns:a16="http://schemas.microsoft.com/office/drawing/2014/main" id="{AD1B1C27-028D-328C-88C2-ACCA59D5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38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47" name="Picture 346" descr=".">
          <a:extLst>
            <a:ext uri="{FF2B5EF4-FFF2-40B4-BE49-F238E27FC236}">
              <a16:creationId xmlns:a16="http://schemas.microsoft.com/office/drawing/2014/main" id="{8CFDDEA9-1824-D88B-C162-5C65C6AA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48" name="Picture 347" descr=".">
          <a:extLst>
            <a:ext uri="{FF2B5EF4-FFF2-40B4-BE49-F238E27FC236}">
              <a16:creationId xmlns:a16="http://schemas.microsoft.com/office/drawing/2014/main" id="{9311454F-C938-E506-3E60-3A1D2683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57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51" name="Picture 350" descr=".">
          <a:extLst>
            <a:ext uri="{FF2B5EF4-FFF2-40B4-BE49-F238E27FC236}">
              <a16:creationId xmlns:a16="http://schemas.microsoft.com/office/drawing/2014/main" id="{7445244C-7EB2-DC1D-FD0B-969F9431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52" name="Picture 351" descr=".">
          <a:extLst>
            <a:ext uri="{FF2B5EF4-FFF2-40B4-BE49-F238E27FC236}">
              <a16:creationId xmlns:a16="http://schemas.microsoft.com/office/drawing/2014/main" id="{59D9D922-E928-9D97-69D1-AE3F78A2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76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55" name="Picture 354" descr=".">
          <a:extLst>
            <a:ext uri="{FF2B5EF4-FFF2-40B4-BE49-F238E27FC236}">
              <a16:creationId xmlns:a16="http://schemas.microsoft.com/office/drawing/2014/main" id="{0BFBD4D5-711D-6BC9-F57E-900CF0C5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56" name="Picture 355" descr=".">
          <a:extLst>
            <a:ext uri="{FF2B5EF4-FFF2-40B4-BE49-F238E27FC236}">
              <a16:creationId xmlns:a16="http://schemas.microsoft.com/office/drawing/2014/main" id="{2996E445-F986-6D4D-07B2-A1D19BB0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95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59" name="Picture 358" descr=".">
          <a:extLst>
            <a:ext uri="{FF2B5EF4-FFF2-40B4-BE49-F238E27FC236}">
              <a16:creationId xmlns:a16="http://schemas.microsoft.com/office/drawing/2014/main" id="{9E01F1CE-24EE-B806-0930-890893A2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60" name="Picture 359" descr=".">
          <a:extLst>
            <a:ext uri="{FF2B5EF4-FFF2-40B4-BE49-F238E27FC236}">
              <a16:creationId xmlns:a16="http://schemas.microsoft.com/office/drawing/2014/main" id="{42258CBE-504A-35F9-66D2-5ADF64AD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63" name="Picture 362" descr=".">
          <a:extLst>
            <a:ext uri="{FF2B5EF4-FFF2-40B4-BE49-F238E27FC236}">
              <a16:creationId xmlns:a16="http://schemas.microsoft.com/office/drawing/2014/main" id="{0A5176DC-B984-C8DC-296C-72AC2BC7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64" name="Picture 363" descr=".">
          <a:extLst>
            <a:ext uri="{FF2B5EF4-FFF2-40B4-BE49-F238E27FC236}">
              <a16:creationId xmlns:a16="http://schemas.microsoft.com/office/drawing/2014/main" id="{93C353B3-327C-352F-ACA4-E4824366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33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67" name="Picture 366" descr=".">
          <a:extLst>
            <a:ext uri="{FF2B5EF4-FFF2-40B4-BE49-F238E27FC236}">
              <a16:creationId xmlns:a16="http://schemas.microsoft.com/office/drawing/2014/main" id="{8B221DF1-501A-D028-EC88-90F8252C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68" name="Picture 367" descr=".">
          <a:extLst>
            <a:ext uri="{FF2B5EF4-FFF2-40B4-BE49-F238E27FC236}">
              <a16:creationId xmlns:a16="http://schemas.microsoft.com/office/drawing/2014/main" id="{E120BE1F-8ACA-FC04-4CD0-5BC31488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52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71" name="Picture 370" descr=".">
          <a:extLst>
            <a:ext uri="{FF2B5EF4-FFF2-40B4-BE49-F238E27FC236}">
              <a16:creationId xmlns:a16="http://schemas.microsoft.com/office/drawing/2014/main" id="{E380E601-6D1C-08A4-52E8-9A7D04DE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72" name="Picture 371" descr=".">
          <a:extLst>
            <a:ext uri="{FF2B5EF4-FFF2-40B4-BE49-F238E27FC236}">
              <a16:creationId xmlns:a16="http://schemas.microsoft.com/office/drawing/2014/main" id="{93B8C621-6F49-49B0-EF9A-41AB0C74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71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75" name="Picture 374" descr=".">
          <a:extLst>
            <a:ext uri="{FF2B5EF4-FFF2-40B4-BE49-F238E27FC236}">
              <a16:creationId xmlns:a16="http://schemas.microsoft.com/office/drawing/2014/main" id="{21AA0FA9-BAB8-3A50-D590-A0468544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76" name="Picture 375" descr=".">
          <a:extLst>
            <a:ext uri="{FF2B5EF4-FFF2-40B4-BE49-F238E27FC236}">
              <a16:creationId xmlns:a16="http://schemas.microsoft.com/office/drawing/2014/main" id="{DFB19B7F-C705-24FB-AB5F-070279A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90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79" name="Picture 378" descr=".">
          <a:extLst>
            <a:ext uri="{FF2B5EF4-FFF2-40B4-BE49-F238E27FC236}">
              <a16:creationId xmlns:a16="http://schemas.microsoft.com/office/drawing/2014/main" id="{06B1AE9E-B88B-3DBA-3C7E-D0DC70E4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80" name="Picture 379" descr=".">
          <a:extLst>
            <a:ext uri="{FF2B5EF4-FFF2-40B4-BE49-F238E27FC236}">
              <a16:creationId xmlns:a16="http://schemas.microsoft.com/office/drawing/2014/main" id="{1CEFC67A-7450-0DF5-2694-1DFC84C9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83" name="Picture 382" descr=".">
          <a:extLst>
            <a:ext uri="{FF2B5EF4-FFF2-40B4-BE49-F238E27FC236}">
              <a16:creationId xmlns:a16="http://schemas.microsoft.com/office/drawing/2014/main" id="{D0200BE4-1F61-14B0-3B09-D7D3B6A1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84" name="Picture 383" descr=".">
          <a:extLst>
            <a:ext uri="{FF2B5EF4-FFF2-40B4-BE49-F238E27FC236}">
              <a16:creationId xmlns:a16="http://schemas.microsoft.com/office/drawing/2014/main" id="{8CA0F13A-D417-1375-9BB7-19568B72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28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87" name="Picture 386" descr=".">
          <a:extLst>
            <a:ext uri="{FF2B5EF4-FFF2-40B4-BE49-F238E27FC236}">
              <a16:creationId xmlns:a16="http://schemas.microsoft.com/office/drawing/2014/main" id="{43B79C17-9D9F-33FF-E2A7-4462A916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88" name="Picture 387" descr=".">
          <a:extLst>
            <a:ext uri="{FF2B5EF4-FFF2-40B4-BE49-F238E27FC236}">
              <a16:creationId xmlns:a16="http://schemas.microsoft.com/office/drawing/2014/main" id="{1868B4F5-9286-C291-3A31-FCDA9D5B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47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91" name="Picture 390" descr=".">
          <a:extLst>
            <a:ext uri="{FF2B5EF4-FFF2-40B4-BE49-F238E27FC236}">
              <a16:creationId xmlns:a16="http://schemas.microsoft.com/office/drawing/2014/main" id="{6A66BE9D-FC7D-8DC8-721B-EE530A60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92" name="Picture 391" descr=".">
          <a:extLst>
            <a:ext uri="{FF2B5EF4-FFF2-40B4-BE49-F238E27FC236}">
              <a16:creationId xmlns:a16="http://schemas.microsoft.com/office/drawing/2014/main" id="{6B554B75-7393-99F4-5CC1-693FFD31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66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95" name="Picture 394" descr=".">
          <a:extLst>
            <a:ext uri="{FF2B5EF4-FFF2-40B4-BE49-F238E27FC236}">
              <a16:creationId xmlns:a16="http://schemas.microsoft.com/office/drawing/2014/main" id="{DD8BBA92-9B16-6F73-A90A-60E7A152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96" name="Picture 395" descr=".">
          <a:extLst>
            <a:ext uri="{FF2B5EF4-FFF2-40B4-BE49-F238E27FC236}">
              <a16:creationId xmlns:a16="http://schemas.microsoft.com/office/drawing/2014/main" id="{B3A3BE31-ACA4-0ED0-5F60-49291309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85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99" name="Picture 398" descr=".">
          <a:extLst>
            <a:ext uri="{FF2B5EF4-FFF2-40B4-BE49-F238E27FC236}">
              <a16:creationId xmlns:a16="http://schemas.microsoft.com/office/drawing/2014/main" id="{5E5466CF-F57D-DFFE-A7E5-0D4F52B8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00" name="Picture 399" descr=".">
          <a:extLst>
            <a:ext uri="{FF2B5EF4-FFF2-40B4-BE49-F238E27FC236}">
              <a16:creationId xmlns:a16="http://schemas.microsoft.com/office/drawing/2014/main" id="{CED2502D-CF16-8912-5010-2B13CE2C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03" name="Picture 402" descr=".">
          <a:extLst>
            <a:ext uri="{FF2B5EF4-FFF2-40B4-BE49-F238E27FC236}">
              <a16:creationId xmlns:a16="http://schemas.microsoft.com/office/drawing/2014/main" id="{9F73D6B4-222F-AA43-4C66-F8BCABFA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04" name="Picture 403" descr=".">
          <a:extLst>
            <a:ext uri="{FF2B5EF4-FFF2-40B4-BE49-F238E27FC236}">
              <a16:creationId xmlns:a16="http://schemas.microsoft.com/office/drawing/2014/main" id="{AFC0EE38-E8AC-A960-38B3-3E4F4C75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24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07" name="Picture 406" descr=".">
          <a:extLst>
            <a:ext uri="{FF2B5EF4-FFF2-40B4-BE49-F238E27FC236}">
              <a16:creationId xmlns:a16="http://schemas.microsoft.com/office/drawing/2014/main" id="{41B289AF-BF43-DD2B-7137-B8EFC447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08" name="Picture 407" descr=".">
          <a:extLst>
            <a:ext uri="{FF2B5EF4-FFF2-40B4-BE49-F238E27FC236}">
              <a16:creationId xmlns:a16="http://schemas.microsoft.com/office/drawing/2014/main" id="{6E3B5D3D-B40B-AA11-AF2D-212D2EE8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43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11" name="Picture 410" descr=".">
          <a:extLst>
            <a:ext uri="{FF2B5EF4-FFF2-40B4-BE49-F238E27FC236}">
              <a16:creationId xmlns:a16="http://schemas.microsoft.com/office/drawing/2014/main" id="{DF15EA41-D7D8-03F0-FD24-B27EB972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12" name="Picture 411" descr=".">
          <a:extLst>
            <a:ext uri="{FF2B5EF4-FFF2-40B4-BE49-F238E27FC236}">
              <a16:creationId xmlns:a16="http://schemas.microsoft.com/office/drawing/2014/main" id="{8DB77ECF-6E59-F8CC-B682-2E3C9FD0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62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15" name="Picture 414" descr=".">
          <a:extLst>
            <a:ext uri="{FF2B5EF4-FFF2-40B4-BE49-F238E27FC236}">
              <a16:creationId xmlns:a16="http://schemas.microsoft.com/office/drawing/2014/main" id="{3C4855D9-13C8-86B7-F2A2-DCEA8D12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16" name="Picture 415" descr=".">
          <a:extLst>
            <a:ext uri="{FF2B5EF4-FFF2-40B4-BE49-F238E27FC236}">
              <a16:creationId xmlns:a16="http://schemas.microsoft.com/office/drawing/2014/main" id="{5A3C4148-C13E-946F-43FD-E3A08F69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81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19" name="Picture 418" descr=".">
          <a:extLst>
            <a:ext uri="{FF2B5EF4-FFF2-40B4-BE49-F238E27FC236}">
              <a16:creationId xmlns:a16="http://schemas.microsoft.com/office/drawing/2014/main" id="{C14E790F-DD24-3D0C-A7A0-39A24F38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20" name="Picture 419" descr=".">
          <a:extLst>
            <a:ext uri="{FF2B5EF4-FFF2-40B4-BE49-F238E27FC236}">
              <a16:creationId xmlns:a16="http://schemas.microsoft.com/office/drawing/2014/main" id="{38D1B68E-523A-8203-AA19-527D4A0C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23" name="Picture 422" descr=".">
          <a:extLst>
            <a:ext uri="{FF2B5EF4-FFF2-40B4-BE49-F238E27FC236}">
              <a16:creationId xmlns:a16="http://schemas.microsoft.com/office/drawing/2014/main" id="{5BC134AB-A479-073D-C151-6E4E25A8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24" name="Picture 423" descr=".">
          <a:extLst>
            <a:ext uri="{FF2B5EF4-FFF2-40B4-BE49-F238E27FC236}">
              <a16:creationId xmlns:a16="http://schemas.microsoft.com/office/drawing/2014/main" id="{E3D3D9A1-8519-4C05-BA63-2CCE1379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27" name="Picture 426" descr=".">
          <a:extLst>
            <a:ext uri="{FF2B5EF4-FFF2-40B4-BE49-F238E27FC236}">
              <a16:creationId xmlns:a16="http://schemas.microsoft.com/office/drawing/2014/main" id="{425531AA-A1E0-AD1D-0405-42169D19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28" name="Picture 427" descr=".">
          <a:extLst>
            <a:ext uri="{FF2B5EF4-FFF2-40B4-BE49-F238E27FC236}">
              <a16:creationId xmlns:a16="http://schemas.microsoft.com/office/drawing/2014/main" id="{9772F0BA-BCE1-36A5-3B9A-DC9E565C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38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31" name="Picture 430" descr=".">
          <a:extLst>
            <a:ext uri="{FF2B5EF4-FFF2-40B4-BE49-F238E27FC236}">
              <a16:creationId xmlns:a16="http://schemas.microsoft.com/office/drawing/2014/main" id="{D8A08CCB-C9B0-9983-57D1-995AD651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32" name="Picture 431" descr=".">
          <a:extLst>
            <a:ext uri="{FF2B5EF4-FFF2-40B4-BE49-F238E27FC236}">
              <a16:creationId xmlns:a16="http://schemas.microsoft.com/office/drawing/2014/main" id="{C2C241F7-4DE4-66F0-72CF-7900E87F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57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35" name="Picture 434" descr=".">
          <a:extLst>
            <a:ext uri="{FF2B5EF4-FFF2-40B4-BE49-F238E27FC236}">
              <a16:creationId xmlns:a16="http://schemas.microsoft.com/office/drawing/2014/main" id="{219F74F3-9A8F-FC8F-E2F4-EF2E65BD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36" name="Picture 435" descr=".">
          <a:extLst>
            <a:ext uri="{FF2B5EF4-FFF2-40B4-BE49-F238E27FC236}">
              <a16:creationId xmlns:a16="http://schemas.microsoft.com/office/drawing/2014/main" id="{FBC2DB5E-1A14-68A8-D000-4BF7E325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76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39" name="Picture 438" descr=".">
          <a:extLst>
            <a:ext uri="{FF2B5EF4-FFF2-40B4-BE49-F238E27FC236}">
              <a16:creationId xmlns:a16="http://schemas.microsoft.com/office/drawing/2014/main" id="{331830C8-9DF3-8982-EDB8-C2D4C0BC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40" name="Picture 439" descr=".">
          <a:extLst>
            <a:ext uri="{FF2B5EF4-FFF2-40B4-BE49-F238E27FC236}">
              <a16:creationId xmlns:a16="http://schemas.microsoft.com/office/drawing/2014/main" id="{11EDA094-A174-27FE-4955-0490A86D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43" name="Picture 442" descr=".">
          <a:extLst>
            <a:ext uri="{FF2B5EF4-FFF2-40B4-BE49-F238E27FC236}">
              <a16:creationId xmlns:a16="http://schemas.microsoft.com/office/drawing/2014/main" id="{43C745B1-D7C7-E3FB-250A-DB354662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44" name="Picture 443" descr=".">
          <a:extLst>
            <a:ext uri="{FF2B5EF4-FFF2-40B4-BE49-F238E27FC236}">
              <a16:creationId xmlns:a16="http://schemas.microsoft.com/office/drawing/2014/main" id="{49C77A94-A477-CA5A-898A-D9B4AB661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14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47" name="Picture 446" descr=".">
          <a:extLst>
            <a:ext uri="{FF2B5EF4-FFF2-40B4-BE49-F238E27FC236}">
              <a16:creationId xmlns:a16="http://schemas.microsoft.com/office/drawing/2014/main" id="{FF2124B3-F030-A4CE-53AA-3EB53959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48" name="Picture 447" descr=".">
          <a:extLst>
            <a:ext uri="{FF2B5EF4-FFF2-40B4-BE49-F238E27FC236}">
              <a16:creationId xmlns:a16="http://schemas.microsoft.com/office/drawing/2014/main" id="{2A3C8D73-4D51-3AD6-56F8-53A07E4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33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51" name="Picture 450" descr=".">
          <a:extLst>
            <a:ext uri="{FF2B5EF4-FFF2-40B4-BE49-F238E27FC236}">
              <a16:creationId xmlns:a16="http://schemas.microsoft.com/office/drawing/2014/main" id="{66D1FA55-2C07-2AA5-29FF-7804AD74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52" name="Picture 451" descr=".">
          <a:extLst>
            <a:ext uri="{FF2B5EF4-FFF2-40B4-BE49-F238E27FC236}">
              <a16:creationId xmlns:a16="http://schemas.microsoft.com/office/drawing/2014/main" id="{27B46C8A-F2F5-DA2E-DFFE-E475A6C5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52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55" name="Picture 454" descr=".">
          <a:extLst>
            <a:ext uri="{FF2B5EF4-FFF2-40B4-BE49-F238E27FC236}">
              <a16:creationId xmlns:a16="http://schemas.microsoft.com/office/drawing/2014/main" id="{2BA50D8E-0799-275A-F488-1340A160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56" name="Picture 455" descr=".">
          <a:extLst>
            <a:ext uri="{FF2B5EF4-FFF2-40B4-BE49-F238E27FC236}">
              <a16:creationId xmlns:a16="http://schemas.microsoft.com/office/drawing/2014/main" id="{6ECA7B21-F2F9-E96B-CAE9-9A191AD3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1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59" name="Picture 458" descr=".">
          <a:extLst>
            <a:ext uri="{FF2B5EF4-FFF2-40B4-BE49-F238E27FC236}">
              <a16:creationId xmlns:a16="http://schemas.microsoft.com/office/drawing/2014/main" id="{845A382F-E7DD-B60D-A5C7-4B8E9FA4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60" name="Picture 459" descr=".">
          <a:extLst>
            <a:ext uri="{FF2B5EF4-FFF2-40B4-BE49-F238E27FC236}">
              <a16:creationId xmlns:a16="http://schemas.microsoft.com/office/drawing/2014/main" id="{125FD021-1D3F-89AA-75FC-F5CDA04A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0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63" name="Picture 462" descr=".">
          <a:extLst>
            <a:ext uri="{FF2B5EF4-FFF2-40B4-BE49-F238E27FC236}">
              <a16:creationId xmlns:a16="http://schemas.microsoft.com/office/drawing/2014/main" id="{0FA21C7F-8BA7-86E2-7485-6E8E2C9B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64" name="Picture 463" descr=".">
          <a:extLst>
            <a:ext uri="{FF2B5EF4-FFF2-40B4-BE49-F238E27FC236}">
              <a16:creationId xmlns:a16="http://schemas.microsoft.com/office/drawing/2014/main" id="{F256EE4C-C9CB-C09E-9E46-F0E94428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09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67" name="Picture 466" descr=".">
          <a:extLst>
            <a:ext uri="{FF2B5EF4-FFF2-40B4-BE49-F238E27FC236}">
              <a16:creationId xmlns:a16="http://schemas.microsoft.com/office/drawing/2014/main" id="{1250BF99-063C-4079-E668-81D54C3B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68" name="Picture 467" descr=".">
          <a:extLst>
            <a:ext uri="{FF2B5EF4-FFF2-40B4-BE49-F238E27FC236}">
              <a16:creationId xmlns:a16="http://schemas.microsoft.com/office/drawing/2014/main" id="{B1B8A138-2F74-59B9-4F97-CC4D07CC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28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71" name="Picture 470" descr=".">
          <a:extLst>
            <a:ext uri="{FF2B5EF4-FFF2-40B4-BE49-F238E27FC236}">
              <a16:creationId xmlns:a16="http://schemas.microsoft.com/office/drawing/2014/main" id="{DF780817-E180-832E-05A7-8A7A52A0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72" name="Picture 471" descr=".">
          <a:extLst>
            <a:ext uri="{FF2B5EF4-FFF2-40B4-BE49-F238E27FC236}">
              <a16:creationId xmlns:a16="http://schemas.microsoft.com/office/drawing/2014/main" id="{885916A2-DD35-36E0-C36E-17A6BE0F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47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75" name="Picture 474" descr=".">
          <a:extLst>
            <a:ext uri="{FF2B5EF4-FFF2-40B4-BE49-F238E27FC236}">
              <a16:creationId xmlns:a16="http://schemas.microsoft.com/office/drawing/2014/main" id="{6B6DE115-6F85-C3C9-5F83-7F11C4D4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76" name="Picture 475" descr=".">
          <a:extLst>
            <a:ext uri="{FF2B5EF4-FFF2-40B4-BE49-F238E27FC236}">
              <a16:creationId xmlns:a16="http://schemas.microsoft.com/office/drawing/2014/main" id="{4A4A84F7-69A1-78E2-1E88-FB965351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66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79" name="Picture 478" descr=".">
          <a:extLst>
            <a:ext uri="{FF2B5EF4-FFF2-40B4-BE49-F238E27FC236}">
              <a16:creationId xmlns:a16="http://schemas.microsoft.com/office/drawing/2014/main" id="{D7D62105-0AB7-FB18-D20D-8F5D4E25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452602</xdr:colOff>
      <xdr:row>13</xdr:row>
      <xdr:rowOff>0</xdr:rowOff>
    </xdr:from>
    <xdr:to>
      <xdr:col>0</xdr:col>
      <xdr:colOff>605002</xdr:colOff>
      <xdr:row>14</xdr:row>
      <xdr:rowOff>19050</xdr:rowOff>
    </xdr:to>
    <xdr:pic>
      <xdr:nvPicPr>
        <xdr:cNvPr id="480" name="Picture 479" descr=".">
          <a:extLst>
            <a:ext uri="{FF2B5EF4-FFF2-40B4-BE49-F238E27FC236}">
              <a16:creationId xmlns:a16="http://schemas.microsoft.com/office/drawing/2014/main" id="{3517436D-B27A-3465-8D9B-CBBB7C17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02" y="2368769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83" name="Picture 482" descr=".">
          <a:extLst>
            <a:ext uri="{FF2B5EF4-FFF2-40B4-BE49-F238E27FC236}">
              <a16:creationId xmlns:a16="http://schemas.microsoft.com/office/drawing/2014/main" id="{0D2EC4C5-0C25-4DA9-9A9F-73121FEE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84" name="Picture 483" descr=".">
          <a:extLst>
            <a:ext uri="{FF2B5EF4-FFF2-40B4-BE49-F238E27FC236}">
              <a16:creationId xmlns:a16="http://schemas.microsoft.com/office/drawing/2014/main" id="{94477547-D858-2E41-85FA-00EB475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05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87" name="Picture 486" descr=".">
          <a:extLst>
            <a:ext uri="{FF2B5EF4-FFF2-40B4-BE49-F238E27FC236}">
              <a16:creationId xmlns:a16="http://schemas.microsoft.com/office/drawing/2014/main" id="{B27828F7-F8EB-E304-5CE2-3FD7D883C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88" name="Picture 487" descr=".">
          <a:extLst>
            <a:ext uri="{FF2B5EF4-FFF2-40B4-BE49-F238E27FC236}">
              <a16:creationId xmlns:a16="http://schemas.microsoft.com/office/drawing/2014/main" id="{7CCA8D42-015F-3814-3BBB-F9F829CB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24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91" name="Picture 490" descr=".">
          <a:extLst>
            <a:ext uri="{FF2B5EF4-FFF2-40B4-BE49-F238E27FC236}">
              <a16:creationId xmlns:a16="http://schemas.microsoft.com/office/drawing/2014/main" id="{416C8357-4677-373F-56A6-8A6EB6BC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92" name="Picture 491" descr=".">
          <a:extLst>
            <a:ext uri="{FF2B5EF4-FFF2-40B4-BE49-F238E27FC236}">
              <a16:creationId xmlns:a16="http://schemas.microsoft.com/office/drawing/2014/main" id="{A70B20FE-82F2-D73A-B9C9-09CE4955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43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95" name="Picture 494" descr=".">
          <a:extLst>
            <a:ext uri="{FF2B5EF4-FFF2-40B4-BE49-F238E27FC236}">
              <a16:creationId xmlns:a16="http://schemas.microsoft.com/office/drawing/2014/main" id="{61875F65-9B6D-5755-00EA-FDA56ACF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96" name="Picture 495" descr=".">
          <a:extLst>
            <a:ext uri="{FF2B5EF4-FFF2-40B4-BE49-F238E27FC236}">
              <a16:creationId xmlns:a16="http://schemas.microsoft.com/office/drawing/2014/main" id="{E3EFC3D0-8F6F-A5C6-8052-49B74E3E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62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99" name="Picture 498" descr=".">
          <a:extLst>
            <a:ext uri="{FF2B5EF4-FFF2-40B4-BE49-F238E27FC236}">
              <a16:creationId xmlns:a16="http://schemas.microsoft.com/office/drawing/2014/main" id="{9003FC2A-9D24-1A73-FA08-9BC92C1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00" name="Picture 499" descr=".">
          <a:extLst>
            <a:ext uri="{FF2B5EF4-FFF2-40B4-BE49-F238E27FC236}">
              <a16:creationId xmlns:a16="http://schemas.microsoft.com/office/drawing/2014/main" id="{81C6B490-09EB-639B-7D2D-C0AE7A07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03" name="Picture 502" descr=".">
          <a:extLst>
            <a:ext uri="{FF2B5EF4-FFF2-40B4-BE49-F238E27FC236}">
              <a16:creationId xmlns:a16="http://schemas.microsoft.com/office/drawing/2014/main" id="{237743EE-58F7-EC74-1DA5-C06681D3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04" name="Picture 503" descr=".">
          <a:extLst>
            <a:ext uri="{FF2B5EF4-FFF2-40B4-BE49-F238E27FC236}">
              <a16:creationId xmlns:a16="http://schemas.microsoft.com/office/drawing/2014/main" id="{00BD543E-20E5-BA76-8FED-5A656C94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0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07" name="Picture 506" descr=".">
          <a:extLst>
            <a:ext uri="{FF2B5EF4-FFF2-40B4-BE49-F238E27FC236}">
              <a16:creationId xmlns:a16="http://schemas.microsoft.com/office/drawing/2014/main" id="{82860786-E5F9-0B67-2D99-57AA3443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08" name="Picture 507" descr=".">
          <a:extLst>
            <a:ext uri="{FF2B5EF4-FFF2-40B4-BE49-F238E27FC236}">
              <a16:creationId xmlns:a16="http://schemas.microsoft.com/office/drawing/2014/main" id="{47ED3DD2-2562-ED34-1F5D-B391B8BB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19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11" name="Picture 510" descr=".">
          <a:extLst>
            <a:ext uri="{FF2B5EF4-FFF2-40B4-BE49-F238E27FC236}">
              <a16:creationId xmlns:a16="http://schemas.microsoft.com/office/drawing/2014/main" id="{6251F07E-0B4C-D1C5-942A-A94A7D6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12" name="Picture 511" descr=".">
          <a:extLst>
            <a:ext uri="{FF2B5EF4-FFF2-40B4-BE49-F238E27FC236}">
              <a16:creationId xmlns:a16="http://schemas.microsoft.com/office/drawing/2014/main" id="{9412C5AC-15B8-A39F-195E-67710246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38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15" name="Picture 514" descr=".">
          <a:extLst>
            <a:ext uri="{FF2B5EF4-FFF2-40B4-BE49-F238E27FC236}">
              <a16:creationId xmlns:a16="http://schemas.microsoft.com/office/drawing/2014/main" id="{28D5A2F7-CFF1-4BC2-F4AE-7B268919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16" name="Picture 515" descr=".">
          <a:extLst>
            <a:ext uri="{FF2B5EF4-FFF2-40B4-BE49-F238E27FC236}">
              <a16:creationId xmlns:a16="http://schemas.microsoft.com/office/drawing/2014/main" id="{705B5AA7-F1E7-C3F2-7C08-7D2C2B68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7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19" name="Picture 518" descr=".">
          <a:extLst>
            <a:ext uri="{FF2B5EF4-FFF2-40B4-BE49-F238E27FC236}">
              <a16:creationId xmlns:a16="http://schemas.microsoft.com/office/drawing/2014/main" id="{FD8C60E3-CA2C-99D2-0CD9-110224F1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20" name="Picture 519" descr=".">
          <a:extLst>
            <a:ext uri="{FF2B5EF4-FFF2-40B4-BE49-F238E27FC236}">
              <a16:creationId xmlns:a16="http://schemas.microsoft.com/office/drawing/2014/main" id="{1558FD11-BF55-BCEA-8E8C-DB46F9CD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23" name="Picture 522" descr=".">
          <a:extLst>
            <a:ext uri="{FF2B5EF4-FFF2-40B4-BE49-F238E27FC236}">
              <a16:creationId xmlns:a16="http://schemas.microsoft.com/office/drawing/2014/main" id="{99C8D12D-D0F4-F7BD-0CFE-719C8C08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24" name="Picture 523" descr=".">
          <a:extLst>
            <a:ext uri="{FF2B5EF4-FFF2-40B4-BE49-F238E27FC236}">
              <a16:creationId xmlns:a16="http://schemas.microsoft.com/office/drawing/2014/main" id="{7D6E8358-AAE2-D602-46C8-54CC86F6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95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27" name="Picture 526" descr=".">
          <a:extLst>
            <a:ext uri="{FF2B5EF4-FFF2-40B4-BE49-F238E27FC236}">
              <a16:creationId xmlns:a16="http://schemas.microsoft.com/office/drawing/2014/main" id="{2BAB265B-F497-A31A-E53C-1C3146F0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28" name="Picture 527" descr=".">
          <a:extLst>
            <a:ext uri="{FF2B5EF4-FFF2-40B4-BE49-F238E27FC236}">
              <a16:creationId xmlns:a16="http://schemas.microsoft.com/office/drawing/2014/main" id="{947EBE21-CC92-4E40-DACE-1943C687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14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31" name="Picture 530" descr=".">
          <a:extLst>
            <a:ext uri="{FF2B5EF4-FFF2-40B4-BE49-F238E27FC236}">
              <a16:creationId xmlns:a16="http://schemas.microsoft.com/office/drawing/2014/main" id="{A0252504-5DC5-0ABB-B797-99510229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32" name="Picture 531" descr=".">
          <a:extLst>
            <a:ext uri="{FF2B5EF4-FFF2-40B4-BE49-F238E27FC236}">
              <a16:creationId xmlns:a16="http://schemas.microsoft.com/office/drawing/2014/main" id="{647AC517-A305-3A2F-63C5-D9890A3B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33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35" name="Picture 534" descr=".">
          <a:extLst>
            <a:ext uri="{FF2B5EF4-FFF2-40B4-BE49-F238E27FC236}">
              <a16:creationId xmlns:a16="http://schemas.microsoft.com/office/drawing/2014/main" id="{50BB584E-1A1F-D8C0-F769-0E5352A7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36" name="Picture 535" descr=".">
          <a:extLst>
            <a:ext uri="{FF2B5EF4-FFF2-40B4-BE49-F238E27FC236}">
              <a16:creationId xmlns:a16="http://schemas.microsoft.com/office/drawing/2014/main" id="{6EFF938F-F65C-E03B-3CA8-F700089A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52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39" name="Picture 538" descr=".">
          <a:extLst>
            <a:ext uri="{FF2B5EF4-FFF2-40B4-BE49-F238E27FC236}">
              <a16:creationId xmlns:a16="http://schemas.microsoft.com/office/drawing/2014/main" id="{300199C6-0CBA-5A27-D4C3-F3733553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40" name="Picture 539" descr=".">
          <a:extLst>
            <a:ext uri="{FF2B5EF4-FFF2-40B4-BE49-F238E27FC236}">
              <a16:creationId xmlns:a16="http://schemas.microsoft.com/office/drawing/2014/main" id="{C4D42DA1-6F7F-AD52-C46B-E099BD0D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71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43" name="Picture 542" descr=".">
          <a:extLst>
            <a:ext uri="{FF2B5EF4-FFF2-40B4-BE49-F238E27FC236}">
              <a16:creationId xmlns:a16="http://schemas.microsoft.com/office/drawing/2014/main" id="{F11A98DB-A98E-FF7F-A59C-999D5C34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44" name="Picture 543" descr=".">
          <a:extLst>
            <a:ext uri="{FF2B5EF4-FFF2-40B4-BE49-F238E27FC236}">
              <a16:creationId xmlns:a16="http://schemas.microsoft.com/office/drawing/2014/main" id="{253CC763-51D3-20E1-FC55-EDADD518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90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47" name="Picture 546" descr=".">
          <a:extLst>
            <a:ext uri="{FF2B5EF4-FFF2-40B4-BE49-F238E27FC236}">
              <a16:creationId xmlns:a16="http://schemas.microsoft.com/office/drawing/2014/main" id="{4F72E601-41D2-48FD-9B7A-E54F81E3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48" name="Picture 547" descr=".">
          <a:extLst>
            <a:ext uri="{FF2B5EF4-FFF2-40B4-BE49-F238E27FC236}">
              <a16:creationId xmlns:a16="http://schemas.microsoft.com/office/drawing/2014/main" id="{469C1B9E-282C-A810-0CCA-2B016A7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09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51" name="Picture 550" descr=".">
          <a:extLst>
            <a:ext uri="{FF2B5EF4-FFF2-40B4-BE49-F238E27FC236}">
              <a16:creationId xmlns:a16="http://schemas.microsoft.com/office/drawing/2014/main" id="{BA68B291-21C6-8F20-47C4-5DB2CC12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52" name="Picture 551" descr=".">
          <a:extLst>
            <a:ext uri="{FF2B5EF4-FFF2-40B4-BE49-F238E27FC236}">
              <a16:creationId xmlns:a16="http://schemas.microsoft.com/office/drawing/2014/main" id="{97761863-519E-EA2F-FF45-59FEE674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28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55" name="Picture 554" descr=".">
          <a:extLst>
            <a:ext uri="{FF2B5EF4-FFF2-40B4-BE49-F238E27FC236}">
              <a16:creationId xmlns:a16="http://schemas.microsoft.com/office/drawing/2014/main" id="{0D8FF63F-1F2A-B04B-0EDE-789C7C82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56" name="Picture 555" descr=".">
          <a:extLst>
            <a:ext uri="{FF2B5EF4-FFF2-40B4-BE49-F238E27FC236}">
              <a16:creationId xmlns:a16="http://schemas.microsoft.com/office/drawing/2014/main" id="{86D8C92C-DEA6-14E7-B5DD-DF5DCB52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47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59" name="Picture 558" descr=".">
          <a:extLst>
            <a:ext uri="{FF2B5EF4-FFF2-40B4-BE49-F238E27FC236}">
              <a16:creationId xmlns:a16="http://schemas.microsoft.com/office/drawing/2014/main" id="{6AFF55A3-2E0E-BCD9-ED51-5A38738B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60" name="Picture 559" descr=".">
          <a:extLst>
            <a:ext uri="{FF2B5EF4-FFF2-40B4-BE49-F238E27FC236}">
              <a16:creationId xmlns:a16="http://schemas.microsoft.com/office/drawing/2014/main" id="{FC246887-CA72-7EFE-5D1B-40AB57FD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63" name="Picture 562" descr=".">
          <a:extLst>
            <a:ext uri="{FF2B5EF4-FFF2-40B4-BE49-F238E27FC236}">
              <a16:creationId xmlns:a16="http://schemas.microsoft.com/office/drawing/2014/main" id="{AFA8467E-C4C0-6166-1797-34AE70D2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64" name="Picture 563" descr=".">
          <a:extLst>
            <a:ext uri="{FF2B5EF4-FFF2-40B4-BE49-F238E27FC236}">
              <a16:creationId xmlns:a16="http://schemas.microsoft.com/office/drawing/2014/main" id="{A3E7CF07-FD8A-6BA7-49D1-6F82C85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67" name="Picture 566" descr=".">
          <a:extLst>
            <a:ext uri="{FF2B5EF4-FFF2-40B4-BE49-F238E27FC236}">
              <a16:creationId xmlns:a16="http://schemas.microsoft.com/office/drawing/2014/main" id="{A121CAD9-1346-8EEA-6704-56341A2B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68" name="Picture 567" descr=".">
          <a:extLst>
            <a:ext uri="{FF2B5EF4-FFF2-40B4-BE49-F238E27FC236}">
              <a16:creationId xmlns:a16="http://schemas.microsoft.com/office/drawing/2014/main" id="{D1219889-63D3-D1B7-9ACB-FA17B3F7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05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1" name="Picture 570" descr=".">
          <a:extLst>
            <a:ext uri="{FF2B5EF4-FFF2-40B4-BE49-F238E27FC236}">
              <a16:creationId xmlns:a16="http://schemas.microsoft.com/office/drawing/2014/main" id="{50C372DE-B6FF-49B1-8334-7589248F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2" name="Picture 571" descr=".">
          <a:extLst>
            <a:ext uri="{FF2B5EF4-FFF2-40B4-BE49-F238E27FC236}">
              <a16:creationId xmlns:a16="http://schemas.microsoft.com/office/drawing/2014/main" id="{E990B405-2781-4906-B41E-76F8847F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3" name="Picture 572" descr=".">
          <a:extLst>
            <a:ext uri="{FF2B5EF4-FFF2-40B4-BE49-F238E27FC236}">
              <a16:creationId xmlns:a16="http://schemas.microsoft.com/office/drawing/2014/main" id="{8279A2FA-0344-4EA6-8AEF-C5BDB345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4" name="Picture 573" descr=".">
          <a:extLst>
            <a:ext uri="{FF2B5EF4-FFF2-40B4-BE49-F238E27FC236}">
              <a16:creationId xmlns:a16="http://schemas.microsoft.com/office/drawing/2014/main" id="{CA49FE2C-E612-4717-B788-6725EE42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5" name="Picture 574" descr=".">
          <a:extLst>
            <a:ext uri="{FF2B5EF4-FFF2-40B4-BE49-F238E27FC236}">
              <a16:creationId xmlns:a16="http://schemas.microsoft.com/office/drawing/2014/main" id="{26C138D7-C823-4818-B925-DD88E8A0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6" name="Picture 575" descr=".">
          <a:extLst>
            <a:ext uri="{FF2B5EF4-FFF2-40B4-BE49-F238E27FC236}">
              <a16:creationId xmlns:a16="http://schemas.microsoft.com/office/drawing/2014/main" id="{AD9773DC-162E-4504-ABC6-25F2B038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7" name="Picture 576" descr=".">
          <a:extLst>
            <a:ext uri="{FF2B5EF4-FFF2-40B4-BE49-F238E27FC236}">
              <a16:creationId xmlns:a16="http://schemas.microsoft.com/office/drawing/2014/main" id="{A71F88DE-5307-493E-A346-34F1721C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8" name="Picture 577" descr=".">
          <a:extLst>
            <a:ext uri="{FF2B5EF4-FFF2-40B4-BE49-F238E27FC236}">
              <a16:creationId xmlns:a16="http://schemas.microsoft.com/office/drawing/2014/main" id="{28DADEC6-09C2-482D-A76F-2A628AAD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9" name="Picture 578" descr=".">
          <a:extLst>
            <a:ext uri="{FF2B5EF4-FFF2-40B4-BE49-F238E27FC236}">
              <a16:creationId xmlns:a16="http://schemas.microsoft.com/office/drawing/2014/main" id="{4AF4BD36-2AE1-4FB9-95D0-E1929A2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0" name="Picture 579" descr=".">
          <a:extLst>
            <a:ext uri="{FF2B5EF4-FFF2-40B4-BE49-F238E27FC236}">
              <a16:creationId xmlns:a16="http://schemas.microsoft.com/office/drawing/2014/main" id="{F6DE7CD9-EA0B-4AF3-BBD6-CB81D05F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1" name="Picture 580" descr=".">
          <a:extLst>
            <a:ext uri="{FF2B5EF4-FFF2-40B4-BE49-F238E27FC236}">
              <a16:creationId xmlns:a16="http://schemas.microsoft.com/office/drawing/2014/main" id="{C7F1C118-B8A2-4B97-8158-2B9EAD01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2" name="Picture 581" descr=".">
          <a:extLst>
            <a:ext uri="{FF2B5EF4-FFF2-40B4-BE49-F238E27FC236}">
              <a16:creationId xmlns:a16="http://schemas.microsoft.com/office/drawing/2014/main" id="{9BED02D7-0B26-49BC-87FA-39987C51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3" name="Picture 582" descr=".">
          <a:extLst>
            <a:ext uri="{FF2B5EF4-FFF2-40B4-BE49-F238E27FC236}">
              <a16:creationId xmlns:a16="http://schemas.microsoft.com/office/drawing/2014/main" id="{8C452E04-F637-400D-B51B-6CBF5402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4" name="Picture 583" descr=".">
          <a:extLst>
            <a:ext uri="{FF2B5EF4-FFF2-40B4-BE49-F238E27FC236}">
              <a16:creationId xmlns:a16="http://schemas.microsoft.com/office/drawing/2014/main" id="{32786962-BA65-4AA9-825E-556B22A1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5" name="Picture 584" descr=".">
          <a:extLst>
            <a:ext uri="{FF2B5EF4-FFF2-40B4-BE49-F238E27FC236}">
              <a16:creationId xmlns:a16="http://schemas.microsoft.com/office/drawing/2014/main" id="{E6E5F522-5F37-496A-9F3B-DF284364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6" name="Picture 585" descr=".">
          <a:extLst>
            <a:ext uri="{FF2B5EF4-FFF2-40B4-BE49-F238E27FC236}">
              <a16:creationId xmlns:a16="http://schemas.microsoft.com/office/drawing/2014/main" id="{00F4C34D-E162-49B9-9887-64B426CF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7" name="Picture 586" descr=".">
          <a:extLst>
            <a:ext uri="{FF2B5EF4-FFF2-40B4-BE49-F238E27FC236}">
              <a16:creationId xmlns:a16="http://schemas.microsoft.com/office/drawing/2014/main" id="{AC7A1897-3453-4465-BFE2-076E4977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8" name="Picture 587" descr=".">
          <a:extLst>
            <a:ext uri="{FF2B5EF4-FFF2-40B4-BE49-F238E27FC236}">
              <a16:creationId xmlns:a16="http://schemas.microsoft.com/office/drawing/2014/main" id="{AAC3D7BE-8216-4C0F-85CD-3D2ACE97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89" name="Picture 588" descr=".">
          <a:extLst>
            <a:ext uri="{FF2B5EF4-FFF2-40B4-BE49-F238E27FC236}">
              <a16:creationId xmlns:a16="http://schemas.microsoft.com/office/drawing/2014/main" id="{0D13696B-323A-4B82-899A-0B656DC6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0" name="Picture 589" descr=".">
          <a:extLst>
            <a:ext uri="{FF2B5EF4-FFF2-40B4-BE49-F238E27FC236}">
              <a16:creationId xmlns:a16="http://schemas.microsoft.com/office/drawing/2014/main" id="{B3C0CE7B-CDA6-4E6D-8961-345C428A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1" name="Picture 590" descr=".">
          <a:extLst>
            <a:ext uri="{FF2B5EF4-FFF2-40B4-BE49-F238E27FC236}">
              <a16:creationId xmlns:a16="http://schemas.microsoft.com/office/drawing/2014/main" id="{879BC2D7-2E7C-4F0E-927C-F428CB62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2" name="Picture 591" descr=".">
          <a:extLst>
            <a:ext uri="{FF2B5EF4-FFF2-40B4-BE49-F238E27FC236}">
              <a16:creationId xmlns:a16="http://schemas.microsoft.com/office/drawing/2014/main" id="{7E541A53-831D-49F5-A0D6-7B07EB95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3" name="Picture 592" descr=".">
          <a:extLst>
            <a:ext uri="{FF2B5EF4-FFF2-40B4-BE49-F238E27FC236}">
              <a16:creationId xmlns:a16="http://schemas.microsoft.com/office/drawing/2014/main" id="{6995338F-72E2-4319-8930-FA36A175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4" name="Picture 593" descr=".">
          <a:extLst>
            <a:ext uri="{FF2B5EF4-FFF2-40B4-BE49-F238E27FC236}">
              <a16:creationId xmlns:a16="http://schemas.microsoft.com/office/drawing/2014/main" id="{5713B2F1-8139-4880-8B41-9F68244C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5" name="Picture 594" descr=".">
          <a:extLst>
            <a:ext uri="{FF2B5EF4-FFF2-40B4-BE49-F238E27FC236}">
              <a16:creationId xmlns:a16="http://schemas.microsoft.com/office/drawing/2014/main" id="{7D4DA0CB-3812-4046-AF7A-89456EED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6" name="Picture 595" descr=".">
          <a:extLst>
            <a:ext uri="{FF2B5EF4-FFF2-40B4-BE49-F238E27FC236}">
              <a16:creationId xmlns:a16="http://schemas.microsoft.com/office/drawing/2014/main" id="{3EEA1E09-848D-4835-B52C-C23B677D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7" name="Picture 596" descr=".">
          <a:extLst>
            <a:ext uri="{FF2B5EF4-FFF2-40B4-BE49-F238E27FC236}">
              <a16:creationId xmlns:a16="http://schemas.microsoft.com/office/drawing/2014/main" id="{E3A8833F-B5D8-4861-8AB8-5AA97C84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8" name="Picture 597" descr=".">
          <a:extLst>
            <a:ext uri="{FF2B5EF4-FFF2-40B4-BE49-F238E27FC236}">
              <a16:creationId xmlns:a16="http://schemas.microsoft.com/office/drawing/2014/main" id="{88C33DF6-A1CD-4EE3-9710-4B56D4CE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599" name="Picture 598" descr=".">
          <a:extLst>
            <a:ext uri="{FF2B5EF4-FFF2-40B4-BE49-F238E27FC236}">
              <a16:creationId xmlns:a16="http://schemas.microsoft.com/office/drawing/2014/main" id="{FD358A16-9A7A-4FD0-AB9E-7D98F719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0" name="Picture 599" descr=".">
          <a:extLst>
            <a:ext uri="{FF2B5EF4-FFF2-40B4-BE49-F238E27FC236}">
              <a16:creationId xmlns:a16="http://schemas.microsoft.com/office/drawing/2014/main" id="{7A99978D-11CB-4905-9AE0-E75996D0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1" name="Picture 600" descr=".">
          <a:extLst>
            <a:ext uri="{FF2B5EF4-FFF2-40B4-BE49-F238E27FC236}">
              <a16:creationId xmlns:a16="http://schemas.microsoft.com/office/drawing/2014/main" id="{24656E45-D797-4FF1-8A8C-2B396E50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2" name="Picture 601" descr=".">
          <a:extLst>
            <a:ext uri="{FF2B5EF4-FFF2-40B4-BE49-F238E27FC236}">
              <a16:creationId xmlns:a16="http://schemas.microsoft.com/office/drawing/2014/main" id="{F711F1D3-B9B2-46A4-B339-6D93E3D3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3" name="Picture 602" descr=".">
          <a:extLst>
            <a:ext uri="{FF2B5EF4-FFF2-40B4-BE49-F238E27FC236}">
              <a16:creationId xmlns:a16="http://schemas.microsoft.com/office/drawing/2014/main" id="{F2276BE8-2A64-46F7-9EBC-3AF35F7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4" name="Picture 603" descr=".">
          <a:extLst>
            <a:ext uri="{FF2B5EF4-FFF2-40B4-BE49-F238E27FC236}">
              <a16:creationId xmlns:a16="http://schemas.microsoft.com/office/drawing/2014/main" id="{8ABC3782-61DC-45E4-93B5-9E7D1A4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05" name="Picture 604" descr=".">
          <a:extLst>
            <a:ext uri="{FF2B5EF4-FFF2-40B4-BE49-F238E27FC236}">
              <a16:creationId xmlns:a16="http://schemas.microsoft.com/office/drawing/2014/main" id="{C7C2C055-AD8E-4739-B9F4-6A2245C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06" name="Picture 605" descr=".">
          <a:extLst>
            <a:ext uri="{FF2B5EF4-FFF2-40B4-BE49-F238E27FC236}">
              <a16:creationId xmlns:a16="http://schemas.microsoft.com/office/drawing/2014/main" id="{9E6A6C5A-788A-4AA4-A8C4-133C7B16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07" name="Picture 606" descr=".">
          <a:extLst>
            <a:ext uri="{FF2B5EF4-FFF2-40B4-BE49-F238E27FC236}">
              <a16:creationId xmlns:a16="http://schemas.microsoft.com/office/drawing/2014/main" id="{7F0DFE41-BD55-4099-BEF1-043AFABC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08" name="Picture 607" descr=".">
          <a:extLst>
            <a:ext uri="{FF2B5EF4-FFF2-40B4-BE49-F238E27FC236}">
              <a16:creationId xmlns:a16="http://schemas.microsoft.com/office/drawing/2014/main" id="{F853CB85-26E7-4C3E-82C3-9E742270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09" name="Picture 608" descr=".">
          <a:extLst>
            <a:ext uri="{FF2B5EF4-FFF2-40B4-BE49-F238E27FC236}">
              <a16:creationId xmlns:a16="http://schemas.microsoft.com/office/drawing/2014/main" id="{2E113CCA-5106-4F70-B9C3-31C95704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10" name="Picture 609" descr=".">
          <a:extLst>
            <a:ext uri="{FF2B5EF4-FFF2-40B4-BE49-F238E27FC236}">
              <a16:creationId xmlns:a16="http://schemas.microsoft.com/office/drawing/2014/main" id="{5C761BF6-0AEC-40D9-9FD9-897D7228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11" name="Picture 610" descr=".">
          <a:extLst>
            <a:ext uri="{FF2B5EF4-FFF2-40B4-BE49-F238E27FC236}">
              <a16:creationId xmlns:a16="http://schemas.microsoft.com/office/drawing/2014/main" id="{4139AFDB-D7C4-410F-9A8E-5E8F404A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12" name="Picture 611" descr=".">
          <a:extLst>
            <a:ext uri="{FF2B5EF4-FFF2-40B4-BE49-F238E27FC236}">
              <a16:creationId xmlns:a16="http://schemas.microsoft.com/office/drawing/2014/main" id="{B3EEC571-1DC2-4E04-99F2-06A8FAD6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3" name="Picture 612" descr=".">
          <a:extLst>
            <a:ext uri="{FF2B5EF4-FFF2-40B4-BE49-F238E27FC236}">
              <a16:creationId xmlns:a16="http://schemas.microsoft.com/office/drawing/2014/main" id="{A9315CC3-0928-4FAD-B434-21BF60EB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4" name="Picture 613" descr=".">
          <a:extLst>
            <a:ext uri="{FF2B5EF4-FFF2-40B4-BE49-F238E27FC236}">
              <a16:creationId xmlns:a16="http://schemas.microsoft.com/office/drawing/2014/main" id="{0070DFD4-B102-46CB-9A6D-85065845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5" name="Picture 614" descr=".">
          <a:extLst>
            <a:ext uri="{FF2B5EF4-FFF2-40B4-BE49-F238E27FC236}">
              <a16:creationId xmlns:a16="http://schemas.microsoft.com/office/drawing/2014/main" id="{FDE43F12-0AEE-4EAF-9DC6-8C7EC736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6" name="Picture 615" descr=".">
          <a:extLst>
            <a:ext uri="{FF2B5EF4-FFF2-40B4-BE49-F238E27FC236}">
              <a16:creationId xmlns:a16="http://schemas.microsoft.com/office/drawing/2014/main" id="{4C5F196D-A0DB-48C4-9823-4151FA8F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7" name="Picture 616" descr=".">
          <a:extLst>
            <a:ext uri="{FF2B5EF4-FFF2-40B4-BE49-F238E27FC236}">
              <a16:creationId xmlns:a16="http://schemas.microsoft.com/office/drawing/2014/main" id="{E40A2151-C698-4E42-8BB8-7BD4AFAD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8" name="Picture 617" descr=".">
          <a:extLst>
            <a:ext uri="{FF2B5EF4-FFF2-40B4-BE49-F238E27FC236}">
              <a16:creationId xmlns:a16="http://schemas.microsoft.com/office/drawing/2014/main" id="{307F6C07-9006-4812-8578-FAC463B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9" name="Picture 618" descr=".">
          <a:extLst>
            <a:ext uri="{FF2B5EF4-FFF2-40B4-BE49-F238E27FC236}">
              <a16:creationId xmlns:a16="http://schemas.microsoft.com/office/drawing/2014/main" id="{17AD4D09-20FA-47B4-AB58-872CE9C4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0" name="Picture 619" descr=".">
          <a:extLst>
            <a:ext uri="{FF2B5EF4-FFF2-40B4-BE49-F238E27FC236}">
              <a16:creationId xmlns:a16="http://schemas.microsoft.com/office/drawing/2014/main" id="{BBAEBE5D-1199-413C-8BE8-38622509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21" name="Picture 620" descr=".">
          <a:extLst>
            <a:ext uri="{FF2B5EF4-FFF2-40B4-BE49-F238E27FC236}">
              <a16:creationId xmlns:a16="http://schemas.microsoft.com/office/drawing/2014/main" id="{EE76D7E5-8165-455E-8527-D3AF746A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2" name="Picture 621" descr=".">
          <a:extLst>
            <a:ext uri="{FF2B5EF4-FFF2-40B4-BE49-F238E27FC236}">
              <a16:creationId xmlns:a16="http://schemas.microsoft.com/office/drawing/2014/main" id="{8B1AA3A3-9C21-4E80-9C53-1D4D8CFA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3" name="Picture 622" descr=".">
          <a:extLst>
            <a:ext uri="{FF2B5EF4-FFF2-40B4-BE49-F238E27FC236}">
              <a16:creationId xmlns:a16="http://schemas.microsoft.com/office/drawing/2014/main" id="{956B81F2-843A-45A1-B120-02A83C5D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4" name="Picture 623" descr=".">
          <a:extLst>
            <a:ext uri="{FF2B5EF4-FFF2-40B4-BE49-F238E27FC236}">
              <a16:creationId xmlns:a16="http://schemas.microsoft.com/office/drawing/2014/main" id="{050D7326-D0E2-4920-9AF2-B5435A2A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5" name="Picture 624" descr=".">
          <a:extLst>
            <a:ext uri="{FF2B5EF4-FFF2-40B4-BE49-F238E27FC236}">
              <a16:creationId xmlns:a16="http://schemas.microsoft.com/office/drawing/2014/main" id="{FFC51C2C-527C-4770-9530-7239D1FC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6" name="Picture 625" descr=".">
          <a:extLst>
            <a:ext uri="{FF2B5EF4-FFF2-40B4-BE49-F238E27FC236}">
              <a16:creationId xmlns:a16="http://schemas.microsoft.com/office/drawing/2014/main" id="{66A30001-306C-4CCA-AA60-71528798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7" name="Picture 626" descr=".">
          <a:extLst>
            <a:ext uri="{FF2B5EF4-FFF2-40B4-BE49-F238E27FC236}">
              <a16:creationId xmlns:a16="http://schemas.microsoft.com/office/drawing/2014/main" id="{F3EAC80A-9C6E-4989-B09B-9EE75380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8" name="Picture 627" descr=".">
          <a:extLst>
            <a:ext uri="{FF2B5EF4-FFF2-40B4-BE49-F238E27FC236}">
              <a16:creationId xmlns:a16="http://schemas.microsoft.com/office/drawing/2014/main" id="{FAA0403D-FFE4-4138-9D9D-909E1F2D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9" name="Picture 628" descr=".">
          <a:extLst>
            <a:ext uri="{FF2B5EF4-FFF2-40B4-BE49-F238E27FC236}">
              <a16:creationId xmlns:a16="http://schemas.microsoft.com/office/drawing/2014/main" id="{70368CF9-4CB5-4B64-8ECD-BA942ED9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0" name="Picture 629" descr=".">
          <a:extLst>
            <a:ext uri="{FF2B5EF4-FFF2-40B4-BE49-F238E27FC236}">
              <a16:creationId xmlns:a16="http://schemas.microsoft.com/office/drawing/2014/main" id="{DF68C1E2-B954-4BD3-853F-A27CAE04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1" name="Picture 630" descr=".">
          <a:extLst>
            <a:ext uri="{FF2B5EF4-FFF2-40B4-BE49-F238E27FC236}">
              <a16:creationId xmlns:a16="http://schemas.microsoft.com/office/drawing/2014/main" id="{E6D049AD-C3EF-43E1-8FC4-AB1B18E1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2" name="Picture 631" descr=".">
          <a:extLst>
            <a:ext uri="{FF2B5EF4-FFF2-40B4-BE49-F238E27FC236}">
              <a16:creationId xmlns:a16="http://schemas.microsoft.com/office/drawing/2014/main" id="{944F6844-45FD-4323-B5AC-A77AE42E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3" name="Picture 632" descr=".">
          <a:extLst>
            <a:ext uri="{FF2B5EF4-FFF2-40B4-BE49-F238E27FC236}">
              <a16:creationId xmlns:a16="http://schemas.microsoft.com/office/drawing/2014/main" id="{40137CEC-140C-46D2-A1A6-AD14A87C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4" name="Picture 633" descr=".">
          <a:extLst>
            <a:ext uri="{FF2B5EF4-FFF2-40B4-BE49-F238E27FC236}">
              <a16:creationId xmlns:a16="http://schemas.microsoft.com/office/drawing/2014/main" id="{BB98AB66-EE70-47B7-AB1E-05B41BD6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5" name="Picture 634" descr=".">
          <a:extLst>
            <a:ext uri="{FF2B5EF4-FFF2-40B4-BE49-F238E27FC236}">
              <a16:creationId xmlns:a16="http://schemas.microsoft.com/office/drawing/2014/main" id="{FA361540-71FF-469A-AD9E-3AC52880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6" name="Picture 635" descr=".">
          <a:extLst>
            <a:ext uri="{FF2B5EF4-FFF2-40B4-BE49-F238E27FC236}">
              <a16:creationId xmlns:a16="http://schemas.microsoft.com/office/drawing/2014/main" id="{104DF52F-6058-414D-9BB7-8A9A3225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7" name="Picture 636" descr=".">
          <a:extLst>
            <a:ext uri="{FF2B5EF4-FFF2-40B4-BE49-F238E27FC236}">
              <a16:creationId xmlns:a16="http://schemas.microsoft.com/office/drawing/2014/main" id="{D45D3F4F-4DE5-4F37-9995-1CDF3D64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8" name="Picture 637" descr=".">
          <a:extLst>
            <a:ext uri="{FF2B5EF4-FFF2-40B4-BE49-F238E27FC236}">
              <a16:creationId xmlns:a16="http://schemas.microsoft.com/office/drawing/2014/main" id="{DF1B250A-295F-4617-99DF-082851A8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9" name="Picture 638" descr=".">
          <a:extLst>
            <a:ext uri="{FF2B5EF4-FFF2-40B4-BE49-F238E27FC236}">
              <a16:creationId xmlns:a16="http://schemas.microsoft.com/office/drawing/2014/main" id="{D48243DF-9CC9-432A-9628-D4C0EED5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0" name="Picture 639" descr=".">
          <a:extLst>
            <a:ext uri="{FF2B5EF4-FFF2-40B4-BE49-F238E27FC236}">
              <a16:creationId xmlns:a16="http://schemas.microsoft.com/office/drawing/2014/main" id="{945620DC-A488-4392-ABFC-CFBF8367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1" name="Picture 640" descr=".">
          <a:extLst>
            <a:ext uri="{FF2B5EF4-FFF2-40B4-BE49-F238E27FC236}">
              <a16:creationId xmlns:a16="http://schemas.microsoft.com/office/drawing/2014/main" id="{B15DCF0A-3735-4443-8D27-3CBF6EAF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2" name="Picture 641" descr=".">
          <a:extLst>
            <a:ext uri="{FF2B5EF4-FFF2-40B4-BE49-F238E27FC236}">
              <a16:creationId xmlns:a16="http://schemas.microsoft.com/office/drawing/2014/main" id="{6BC5FC63-E233-4FFB-8A2D-9CC3D106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3" name="Picture 642" descr=".">
          <a:extLst>
            <a:ext uri="{FF2B5EF4-FFF2-40B4-BE49-F238E27FC236}">
              <a16:creationId xmlns:a16="http://schemas.microsoft.com/office/drawing/2014/main" id="{E50717FE-2989-4F0E-BE97-8B33C3E0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4" name="Picture 643" descr=".">
          <a:extLst>
            <a:ext uri="{FF2B5EF4-FFF2-40B4-BE49-F238E27FC236}">
              <a16:creationId xmlns:a16="http://schemas.microsoft.com/office/drawing/2014/main" id="{29B31D2A-C81E-420E-AA0A-E7E8E21C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5" name="Picture 644" descr=".">
          <a:extLst>
            <a:ext uri="{FF2B5EF4-FFF2-40B4-BE49-F238E27FC236}">
              <a16:creationId xmlns:a16="http://schemas.microsoft.com/office/drawing/2014/main" id="{5D31149C-4AE0-4374-9815-E5A10AFC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6" name="Picture 645" descr=".">
          <a:extLst>
            <a:ext uri="{FF2B5EF4-FFF2-40B4-BE49-F238E27FC236}">
              <a16:creationId xmlns:a16="http://schemas.microsoft.com/office/drawing/2014/main" id="{C800DE83-C7DB-40FB-B312-704F5C1C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7" name="Picture 646" descr=".">
          <a:extLst>
            <a:ext uri="{FF2B5EF4-FFF2-40B4-BE49-F238E27FC236}">
              <a16:creationId xmlns:a16="http://schemas.microsoft.com/office/drawing/2014/main" id="{9747F4EF-1E59-4DCD-8939-98D6008B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8" name="Picture 647" descr=".">
          <a:extLst>
            <a:ext uri="{FF2B5EF4-FFF2-40B4-BE49-F238E27FC236}">
              <a16:creationId xmlns:a16="http://schemas.microsoft.com/office/drawing/2014/main" id="{7EB0ED7B-E2C0-4E38-BD70-36478160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9" name="Picture 648" descr=".">
          <a:extLst>
            <a:ext uri="{FF2B5EF4-FFF2-40B4-BE49-F238E27FC236}">
              <a16:creationId xmlns:a16="http://schemas.microsoft.com/office/drawing/2014/main" id="{DDCD01FD-43B9-4F1A-A4E2-352B1C84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50" name="Picture 649" descr=".">
          <a:extLst>
            <a:ext uri="{FF2B5EF4-FFF2-40B4-BE49-F238E27FC236}">
              <a16:creationId xmlns:a16="http://schemas.microsoft.com/office/drawing/2014/main" id="{03337A60-32FE-4D11-9CD0-25C236E9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51" name="Picture 650" descr=".">
          <a:extLst>
            <a:ext uri="{FF2B5EF4-FFF2-40B4-BE49-F238E27FC236}">
              <a16:creationId xmlns:a16="http://schemas.microsoft.com/office/drawing/2014/main" id="{E398EF4C-D6FC-4303-87DB-D7AAA659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2" name="Picture 651" descr=".">
          <a:extLst>
            <a:ext uri="{FF2B5EF4-FFF2-40B4-BE49-F238E27FC236}">
              <a16:creationId xmlns:a16="http://schemas.microsoft.com/office/drawing/2014/main" id="{22D3E1E6-980D-442A-AFA3-C20D0796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3" name="Picture 652" descr=".">
          <a:extLst>
            <a:ext uri="{FF2B5EF4-FFF2-40B4-BE49-F238E27FC236}">
              <a16:creationId xmlns:a16="http://schemas.microsoft.com/office/drawing/2014/main" id="{0AE25B8C-6974-4850-914F-A897BAF5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4" name="Picture 653" descr=".">
          <a:extLst>
            <a:ext uri="{FF2B5EF4-FFF2-40B4-BE49-F238E27FC236}">
              <a16:creationId xmlns:a16="http://schemas.microsoft.com/office/drawing/2014/main" id="{07B9EB5B-C28F-4155-B24D-647155D9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5" name="Picture 654" descr=".">
          <a:extLst>
            <a:ext uri="{FF2B5EF4-FFF2-40B4-BE49-F238E27FC236}">
              <a16:creationId xmlns:a16="http://schemas.microsoft.com/office/drawing/2014/main" id="{4F76A8E2-9F4F-43C1-B163-63354E96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6" name="Picture 655" descr=".">
          <a:extLst>
            <a:ext uri="{FF2B5EF4-FFF2-40B4-BE49-F238E27FC236}">
              <a16:creationId xmlns:a16="http://schemas.microsoft.com/office/drawing/2014/main" id="{E7032368-D861-4F1C-AB3F-57CC8FEB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7" name="Picture 656" descr=".">
          <a:extLst>
            <a:ext uri="{FF2B5EF4-FFF2-40B4-BE49-F238E27FC236}">
              <a16:creationId xmlns:a16="http://schemas.microsoft.com/office/drawing/2014/main" id="{1CFBB5A3-28C6-47FD-8422-A56FCDAF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8" name="Picture 657" descr=".">
          <a:extLst>
            <a:ext uri="{FF2B5EF4-FFF2-40B4-BE49-F238E27FC236}">
              <a16:creationId xmlns:a16="http://schemas.microsoft.com/office/drawing/2014/main" id="{9F52AC87-C799-44A8-AB54-E90DD99C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9" name="Picture 658" descr=".">
          <a:extLst>
            <a:ext uri="{FF2B5EF4-FFF2-40B4-BE49-F238E27FC236}">
              <a16:creationId xmlns:a16="http://schemas.microsoft.com/office/drawing/2014/main" id="{AB7DDE88-AC78-43B8-842D-CB11A138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0" name="Picture 659" descr=".">
          <a:extLst>
            <a:ext uri="{FF2B5EF4-FFF2-40B4-BE49-F238E27FC236}">
              <a16:creationId xmlns:a16="http://schemas.microsoft.com/office/drawing/2014/main" id="{129935C0-DF7B-4032-AA17-18F57A43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1" name="Picture 660" descr=".">
          <a:extLst>
            <a:ext uri="{FF2B5EF4-FFF2-40B4-BE49-F238E27FC236}">
              <a16:creationId xmlns:a16="http://schemas.microsoft.com/office/drawing/2014/main" id="{0F68E523-3C81-4BB3-ABAE-1D3F3A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2" name="Picture 661" descr=".">
          <a:extLst>
            <a:ext uri="{FF2B5EF4-FFF2-40B4-BE49-F238E27FC236}">
              <a16:creationId xmlns:a16="http://schemas.microsoft.com/office/drawing/2014/main" id="{FA322093-D0AF-4DD7-B136-CDF98F51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3" name="Picture 662" descr=".">
          <a:extLst>
            <a:ext uri="{FF2B5EF4-FFF2-40B4-BE49-F238E27FC236}">
              <a16:creationId xmlns:a16="http://schemas.microsoft.com/office/drawing/2014/main" id="{AAF9D55E-495A-48B9-AD29-BDBB996A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4" name="Picture 663" descr=".">
          <a:extLst>
            <a:ext uri="{FF2B5EF4-FFF2-40B4-BE49-F238E27FC236}">
              <a16:creationId xmlns:a16="http://schemas.microsoft.com/office/drawing/2014/main" id="{11A4836B-6924-4205-B61C-23C1BCDC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5" name="Picture 664" descr=".">
          <a:extLst>
            <a:ext uri="{FF2B5EF4-FFF2-40B4-BE49-F238E27FC236}">
              <a16:creationId xmlns:a16="http://schemas.microsoft.com/office/drawing/2014/main" id="{D339DB06-57CE-4AAF-96C7-C130DBDF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6" name="Picture 665" descr=".">
          <a:extLst>
            <a:ext uri="{FF2B5EF4-FFF2-40B4-BE49-F238E27FC236}">
              <a16:creationId xmlns:a16="http://schemas.microsoft.com/office/drawing/2014/main" id="{18D17B24-0AE4-4A3D-BD75-314FBAA0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7" name="Picture 666" descr=".">
          <a:extLst>
            <a:ext uri="{FF2B5EF4-FFF2-40B4-BE49-F238E27FC236}">
              <a16:creationId xmlns:a16="http://schemas.microsoft.com/office/drawing/2014/main" id="{D0A28AD1-5429-4ADB-A688-4E61DEB9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8" name="Picture 667" descr=".">
          <a:extLst>
            <a:ext uri="{FF2B5EF4-FFF2-40B4-BE49-F238E27FC236}">
              <a16:creationId xmlns:a16="http://schemas.microsoft.com/office/drawing/2014/main" id="{93F69D6B-6661-4C4F-BC27-73569E4A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9" name="Picture 668" descr=".">
          <a:extLst>
            <a:ext uri="{FF2B5EF4-FFF2-40B4-BE49-F238E27FC236}">
              <a16:creationId xmlns:a16="http://schemas.microsoft.com/office/drawing/2014/main" id="{40DCE659-D192-4C14-A7EA-28536590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0" name="Picture 669" descr=".">
          <a:extLst>
            <a:ext uri="{FF2B5EF4-FFF2-40B4-BE49-F238E27FC236}">
              <a16:creationId xmlns:a16="http://schemas.microsoft.com/office/drawing/2014/main" id="{3B71BAD6-F414-4CC1-915F-F7D2C537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1" name="Picture 670" descr=".">
          <a:extLst>
            <a:ext uri="{FF2B5EF4-FFF2-40B4-BE49-F238E27FC236}">
              <a16:creationId xmlns:a16="http://schemas.microsoft.com/office/drawing/2014/main" id="{47B4C865-F418-422E-A3CA-EBADFFC4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2" name="Picture 671" descr=".">
          <a:extLst>
            <a:ext uri="{FF2B5EF4-FFF2-40B4-BE49-F238E27FC236}">
              <a16:creationId xmlns:a16="http://schemas.microsoft.com/office/drawing/2014/main" id="{4D6BA22F-A890-4E5B-9A35-2D173A06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3" name="Picture 672" descr=".">
          <a:extLst>
            <a:ext uri="{FF2B5EF4-FFF2-40B4-BE49-F238E27FC236}">
              <a16:creationId xmlns:a16="http://schemas.microsoft.com/office/drawing/2014/main" id="{0328216A-1962-48CA-844E-A3400E75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4" name="Picture 673" descr=".">
          <a:extLst>
            <a:ext uri="{FF2B5EF4-FFF2-40B4-BE49-F238E27FC236}">
              <a16:creationId xmlns:a16="http://schemas.microsoft.com/office/drawing/2014/main" id="{B7FC9C1D-3151-4E52-BA38-CC3CF166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5" name="Picture 674" descr=".">
          <a:extLst>
            <a:ext uri="{FF2B5EF4-FFF2-40B4-BE49-F238E27FC236}">
              <a16:creationId xmlns:a16="http://schemas.microsoft.com/office/drawing/2014/main" id="{BF5EBCA2-9DA7-4EFA-B1B8-4968D173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6" name="Picture 675" descr=".">
          <a:extLst>
            <a:ext uri="{FF2B5EF4-FFF2-40B4-BE49-F238E27FC236}">
              <a16:creationId xmlns:a16="http://schemas.microsoft.com/office/drawing/2014/main" id="{A680B429-0DEA-451F-B490-09D5AC30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7" name="Picture 676" descr=".">
          <a:extLst>
            <a:ext uri="{FF2B5EF4-FFF2-40B4-BE49-F238E27FC236}">
              <a16:creationId xmlns:a16="http://schemas.microsoft.com/office/drawing/2014/main" id="{ECC3CE1A-E701-4D06-A3E8-8F44B5C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8" name="Picture 677" descr=".">
          <a:extLst>
            <a:ext uri="{FF2B5EF4-FFF2-40B4-BE49-F238E27FC236}">
              <a16:creationId xmlns:a16="http://schemas.microsoft.com/office/drawing/2014/main" id="{6EAB267D-FFB6-4DB6-8E3F-616B31F8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9" name="Picture 678" descr=".">
          <a:extLst>
            <a:ext uri="{FF2B5EF4-FFF2-40B4-BE49-F238E27FC236}">
              <a16:creationId xmlns:a16="http://schemas.microsoft.com/office/drawing/2014/main" id="{3BDE70FE-8822-4A1A-97E1-B8ED740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0" name="Picture 679" descr=".">
          <a:extLst>
            <a:ext uri="{FF2B5EF4-FFF2-40B4-BE49-F238E27FC236}">
              <a16:creationId xmlns:a16="http://schemas.microsoft.com/office/drawing/2014/main" id="{BD7D4F2F-4904-4E33-AF8F-EE2165E6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1" name="Picture 680" descr=".">
          <a:extLst>
            <a:ext uri="{FF2B5EF4-FFF2-40B4-BE49-F238E27FC236}">
              <a16:creationId xmlns:a16="http://schemas.microsoft.com/office/drawing/2014/main" id="{510A6DB9-0DEC-4E55-9322-06D3DD54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2" name="Picture 681" descr=".">
          <a:extLst>
            <a:ext uri="{FF2B5EF4-FFF2-40B4-BE49-F238E27FC236}">
              <a16:creationId xmlns:a16="http://schemas.microsoft.com/office/drawing/2014/main" id="{AF9C27A6-F9A9-49F7-A5AC-A34DC0C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3" name="Picture 682" descr=".">
          <a:extLst>
            <a:ext uri="{FF2B5EF4-FFF2-40B4-BE49-F238E27FC236}">
              <a16:creationId xmlns:a16="http://schemas.microsoft.com/office/drawing/2014/main" id="{F9F9787E-B769-41DC-B595-615B7D14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4" name="Picture 683" descr=".">
          <a:extLst>
            <a:ext uri="{FF2B5EF4-FFF2-40B4-BE49-F238E27FC236}">
              <a16:creationId xmlns:a16="http://schemas.microsoft.com/office/drawing/2014/main" id="{B35C4B58-A45E-4074-A320-3D799CE1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5" name="Picture 684" descr=".">
          <a:extLst>
            <a:ext uri="{FF2B5EF4-FFF2-40B4-BE49-F238E27FC236}">
              <a16:creationId xmlns:a16="http://schemas.microsoft.com/office/drawing/2014/main" id="{96169048-FB3C-482C-809B-DAEFF815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6" name="Picture 685" descr=".">
          <a:extLst>
            <a:ext uri="{FF2B5EF4-FFF2-40B4-BE49-F238E27FC236}">
              <a16:creationId xmlns:a16="http://schemas.microsoft.com/office/drawing/2014/main" id="{1F157067-F127-466B-96CE-ACA72D3B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7" name="Picture 686" descr=".">
          <a:extLst>
            <a:ext uri="{FF2B5EF4-FFF2-40B4-BE49-F238E27FC236}">
              <a16:creationId xmlns:a16="http://schemas.microsoft.com/office/drawing/2014/main" id="{5F5763F0-EEFC-4BCC-9311-85A4D78F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88" name="Picture 687" descr=".">
          <a:extLst>
            <a:ext uri="{FF2B5EF4-FFF2-40B4-BE49-F238E27FC236}">
              <a16:creationId xmlns:a16="http://schemas.microsoft.com/office/drawing/2014/main" id="{55BCF169-3812-4BED-9824-F111F2A5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9" name="Picture 688" descr=".">
          <a:extLst>
            <a:ext uri="{FF2B5EF4-FFF2-40B4-BE49-F238E27FC236}">
              <a16:creationId xmlns:a16="http://schemas.microsoft.com/office/drawing/2014/main" id="{330D3AF0-DC5A-461A-8DD6-188D581D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0" name="Picture 689" descr=".">
          <a:extLst>
            <a:ext uri="{FF2B5EF4-FFF2-40B4-BE49-F238E27FC236}">
              <a16:creationId xmlns:a16="http://schemas.microsoft.com/office/drawing/2014/main" id="{00C2DD82-C0FD-4A5B-8B9C-B1495BEA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1" name="Picture 690" descr=".">
          <a:extLst>
            <a:ext uri="{FF2B5EF4-FFF2-40B4-BE49-F238E27FC236}">
              <a16:creationId xmlns:a16="http://schemas.microsoft.com/office/drawing/2014/main" id="{72B9F4E9-94C6-42C3-8C8F-0A9A5371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2" name="Picture 691" descr=".">
          <a:extLst>
            <a:ext uri="{FF2B5EF4-FFF2-40B4-BE49-F238E27FC236}">
              <a16:creationId xmlns:a16="http://schemas.microsoft.com/office/drawing/2014/main" id="{F26586A3-4079-4BAE-9A19-215F3E39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3" name="Picture 692" descr=".">
          <a:extLst>
            <a:ext uri="{FF2B5EF4-FFF2-40B4-BE49-F238E27FC236}">
              <a16:creationId xmlns:a16="http://schemas.microsoft.com/office/drawing/2014/main" id="{6A75E546-FE2F-4778-BF24-AA61675E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4" name="Picture 693" descr=".">
          <a:extLst>
            <a:ext uri="{FF2B5EF4-FFF2-40B4-BE49-F238E27FC236}">
              <a16:creationId xmlns:a16="http://schemas.microsoft.com/office/drawing/2014/main" id="{7EB4ADAA-7424-422C-A146-3827ADA7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5" name="Picture 694" descr=".">
          <a:extLst>
            <a:ext uri="{FF2B5EF4-FFF2-40B4-BE49-F238E27FC236}">
              <a16:creationId xmlns:a16="http://schemas.microsoft.com/office/drawing/2014/main" id="{A0EBFC31-3D24-4B8F-B8D8-B1E6C67B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6" name="Picture 695" descr=".">
          <a:extLst>
            <a:ext uri="{FF2B5EF4-FFF2-40B4-BE49-F238E27FC236}">
              <a16:creationId xmlns:a16="http://schemas.microsoft.com/office/drawing/2014/main" id="{DF060C52-B8A2-46F0-9A07-EB13A2C2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7" name="Picture 696" descr=".">
          <a:extLst>
            <a:ext uri="{FF2B5EF4-FFF2-40B4-BE49-F238E27FC236}">
              <a16:creationId xmlns:a16="http://schemas.microsoft.com/office/drawing/2014/main" id="{17AAB64E-A4B7-45CC-84C0-CD5E6FBB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8" name="Picture 697" descr=".">
          <a:extLst>
            <a:ext uri="{FF2B5EF4-FFF2-40B4-BE49-F238E27FC236}">
              <a16:creationId xmlns:a16="http://schemas.microsoft.com/office/drawing/2014/main" id="{78C202F3-7CA6-4F0A-BC20-6CBC7341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9" name="Picture 698" descr=".">
          <a:extLst>
            <a:ext uri="{FF2B5EF4-FFF2-40B4-BE49-F238E27FC236}">
              <a16:creationId xmlns:a16="http://schemas.microsoft.com/office/drawing/2014/main" id="{66990296-2BC9-450B-84F7-B237A2D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0" name="Picture 699" descr=".">
          <a:extLst>
            <a:ext uri="{FF2B5EF4-FFF2-40B4-BE49-F238E27FC236}">
              <a16:creationId xmlns:a16="http://schemas.microsoft.com/office/drawing/2014/main" id="{37E910A2-DEA3-46DD-84EE-712C9BBC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1" name="Picture 700" descr=".">
          <a:extLst>
            <a:ext uri="{FF2B5EF4-FFF2-40B4-BE49-F238E27FC236}">
              <a16:creationId xmlns:a16="http://schemas.microsoft.com/office/drawing/2014/main" id="{4367A992-C9E1-46A4-BD5A-9EDEA5E5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2" name="Picture 701" descr=".">
          <a:extLst>
            <a:ext uri="{FF2B5EF4-FFF2-40B4-BE49-F238E27FC236}">
              <a16:creationId xmlns:a16="http://schemas.microsoft.com/office/drawing/2014/main" id="{66670C34-A219-4B8E-8CE5-5440BA07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3" name="Picture 702" descr=".">
          <a:extLst>
            <a:ext uri="{FF2B5EF4-FFF2-40B4-BE49-F238E27FC236}">
              <a16:creationId xmlns:a16="http://schemas.microsoft.com/office/drawing/2014/main" id="{7464FEC6-757C-4865-81B2-1E6AD2F6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4" name="Picture 703" descr=".">
          <a:extLst>
            <a:ext uri="{FF2B5EF4-FFF2-40B4-BE49-F238E27FC236}">
              <a16:creationId xmlns:a16="http://schemas.microsoft.com/office/drawing/2014/main" id="{69D509EF-916A-4AA7-9C9E-31743DF6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StructureDefinition-Bundle-uv-ips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uild.fhir.org/ig/HL7/fhir-ips/StructureDefinition-Observation-results-uv-ips.html" TargetMode="External"/><Relationship Id="rId7" Type="http://schemas.openxmlformats.org/officeDocument/2006/relationships/hyperlink" Target="https://build.fhir.org/ig/HL7/fhir-ips/StructureDefinition-PractitionerRole-uv-ips.html" TargetMode="External"/><Relationship Id="rId12" Type="http://schemas.openxmlformats.org/officeDocument/2006/relationships/hyperlink" Target="https://build.fhir.org/ig/HL7/fhir-ips/StructureDefinition-MedicationStatement-uv-ips.html" TargetMode="External"/><Relationship Id="rId2" Type="http://schemas.openxmlformats.org/officeDocument/2006/relationships/hyperlink" Target="https://build.fhir.org/ig/HL7/fhir-ips/StructureDefinition-Medication-uv-ips.html" TargetMode="External"/><Relationship Id="rId1" Type="http://schemas.openxmlformats.org/officeDocument/2006/relationships/hyperlink" Target="https://build.fhir.org/ig/HL7/fhir-ips/StructureDefinition-Condition-uv-ips.html" TargetMode="External"/><Relationship Id="rId6" Type="http://schemas.openxmlformats.org/officeDocument/2006/relationships/hyperlink" Target="https://build.fhir.org/ig/HL7/fhir-ips/StructureDefinition-Practitioner-uv-ips.html" TargetMode="External"/><Relationship Id="rId11" Type="http://schemas.openxmlformats.org/officeDocument/2006/relationships/hyperlink" Target="https://build.fhir.org/ig/HL7/fhir-ips/StructureDefinition-Immunization-uv-ips.html" TargetMode="External"/><Relationship Id="rId5" Type="http://schemas.openxmlformats.org/officeDocument/2006/relationships/hyperlink" Target="https://build.fhir.org/ig/HL7/fhir-ips/StructureDefinition-Organization-uv-ips.html" TargetMode="External"/><Relationship Id="rId10" Type="http://schemas.openxmlformats.org/officeDocument/2006/relationships/hyperlink" Target="https://build.fhir.org/ig/HL7/fhir-ips/StructureDefinition-AllergyIntolerance-uv-ips.html" TargetMode="External"/><Relationship Id="rId4" Type="http://schemas.openxmlformats.org/officeDocument/2006/relationships/hyperlink" Target="https://build.fhir.org/ig/HL7/fhir-ips/StructureDefinition-Patient-uv-ips.html" TargetMode="External"/><Relationship Id="rId9" Type="http://schemas.openxmlformats.org/officeDocument/2006/relationships/hyperlink" Target="https://build.fhir.org/ig/HL7/fhir-ips/StructureDefinition-Composition-uv-ips.html" TargetMode="External"/><Relationship Id="rId1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rminology.hl7.org/CodeSystem/v2-03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hl7.org/fhir/ValueSet/c80-practice-codes" TargetMode="External"/><Relationship Id="rId1" Type="http://schemas.openxmlformats.org/officeDocument/2006/relationships/hyperlink" Target="https://build.fhir.org/ig/HL7/fhir-ips/ValueSet-healthcare-professional-roles-uv-ip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ValueSet-medicine-route-of-administration.html" TargetMode="External"/><Relationship Id="rId3" Type="http://schemas.openxmlformats.org/officeDocument/2006/relationships/hyperlink" Target="http://hl7.org/fhir/R4/valueset-immunization-status.html" TargetMode="External"/><Relationship Id="rId7" Type="http://schemas.openxmlformats.org/officeDocument/2006/relationships/hyperlink" Target="http://hl7.org/fhir/R4/valueset-body-site.html" TargetMode="External"/><Relationship Id="rId2" Type="http://schemas.openxmlformats.org/officeDocument/2006/relationships/hyperlink" Target="http://hl7.org/fhir/R4/codesystem-event-status.html" TargetMode="External"/><Relationship Id="rId1" Type="http://schemas.openxmlformats.org/officeDocument/2006/relationships/hyperlink" Target="http://standardterms.edqm.eu/" TargetMode="External"/><Relationship Id="rId6" Type="http://schemas.openxmlformats.org/officeDocument/2006/relationships/hyperlink" Target="https://build.fhir.org/ig/HL7/fhir-ips/CodeSystem-absent-unknown-uv-ips.html" TargetMode="External"/><Relationship Id="rId5" Type="http://schemas.openxmlformats.org/officeDocument/2006/relationships/hyperlink" Target="https://build.fhir.org/ig/HL7/fhir-ips/ValueSet-vaccines-whoatc-uv-ips.html" TargetMode="External"/><Relationship Id="rId4" Type="http://schemas.openxmlformats.org/officeDocument/2006/relationships/hyperlink" Target="https://build.fhir.org/ig/HL7/fhir-ips/ValueSet-vaccines-snomed-ct-ips-free-set.html" TargetMode="External"/><Relationship Id="rId9" Type="http://schemas.openxmlformats.org/officeDocument/2006/relationships/hyperlink" Target="https://build.fhir.org/ig/HL7/fhir-ips/ValueSet-target-diseases-uv-ip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condition-severity.html" TargetMode="External"/><Relationship Id="rId13" Type="http://schemas.openxmlformats.org/officeDocument/2006/relationships/hyperlink" Target="https://build.fhir.org/ig/HL7/fhir-ips/ValueSet-absent-or-unknown-problems-uv-ips.html" TargetMode="External"/><Relationship Id="rId18" Type="http://schemas.openxmlformats.org/officeDocument/2006/relationships/hyperlink" Target="https://build.fhir.org/ig/HL7/fhir-ips/CodeSystem-absent-unknown-uv-ips.html" TargetMode="External"/><Relationship Id="rId3" Type="http://schemas.openxmlformats.org/officeDocument/2006/relationships/hyperlink" Target="http://hl7.org/fhir/R4/valueset-condition-ver-status.html" TargetMode="External"/><Relationship Id="rId7" Type="http://schemas.openxmlformats.org/officeDocument/2006/relationships/hyperlink" Target="https://build.fhir.org/ig/HL7/fhir-ips/ValueSet-problem-type-loinc.html" TargetMode="External"/><Relationship Id="rId12" Type="http://schemas.openxmlformats.org/officeDocument/2006/relationships/hyperlink" Target="https://build.fhir.org/ig/HL7/fhir-ips/ValueSet-problems-snomed-uv-ips.html" TargetMode="External"/><Relationship Id="rId17" Type="http://schemas.openxmlformats.org/officeDocument/2006/relationships/hyperlink" Target="https://build.fhir.org/ig/HL7/fhir-ips/ValueSet-absent-or-unknown-problems-uv-ips.html" TargetMode="External"/><Relationship Id="rId2" Type="http://schemas.openxmlformats.org/officeDocument/2006/relationships/hyperlink" Target="http://hl7.org/fhir/R4/codesystem-condition-clinical.html" TargetMode="External"/><Relationship Id="rId16" Type="http://schemas.openxmlformats.org/officeDocument/2006/relationships/hyperlink" Target="http://snomed.info/sct" TargetMode="External"/><Relationship Id="rId20" Type="http://schemas.openxmlformats.org/officeDocument/2006/relationships/hyperlink" Target="http://hl7.org/fhir/R4/codesystem-resource-types.html" TargetMode="External"/><Relationship Id="rId1" Type="http://schemas.openxmlformats.org/officeDocument/2006/relationships/hyperlink" Target="http://hl7.org/fhir/R4/valueset-condition-clinical.html" TargetMode="External"/><Relationship Id="rId6" Type="http://schemas.openxmlformats.org/officeDocument/2006/relationships/hyperlink" Target="https://terminology.hl7.org/5.0.0/CodeSystem-condition-category.html" TargetMode="External"/><Relationship Id="rId11" Type="http://schemas.openxmlformats.org/officeDocument/2006/relationships/hyperlink" Target="http://loinc.org/" TargetMode="External"/><Relationship Id="rId5" Type="http://schemas.openxmlformats.org/officeDocument/2006/relationships/hyperlink" Target="https://build.fhir.org/ig/HL7/fhir-ips/ValueSet-problem-type-uv-ips.html" TargetMode="External"/><Relationship Id="rId15" Type="http://schemas.openxmlformats.org/officeDocument/2006/relationships/hyperlink" Target="https://build.fhir.org/ig/HL7/fhir-ips/ValueSet-problems-snomed-ct-ips-free-set.html" TargetMode="External"/><Relationship Id="rId10" Type="http://schemas.openxmlformats.org/officeDocument/2006/relationships/hyperlink" Target="https://build.fhir.org/ig/HL7/fhir-ips/ValueSet-condition-severity-uv-ips.html" TargetMode="External"/><Relationship Id="rId19" Type="http://schemas.openxmlformats.org/officeDocument/2006/relationships/hyperlink" Target="http://hl7.org/fhir/R4/valueset-resource-types.html" TargetMode="External"/><Relationship Id="rId4" Type="http://schemas.openxmlformats.org/officeDocument/2006/relationships/hyperlink" Target="http://hl7.org/fhir/R4/codesystem-condition-ver-status.html" TargetMode="External"/><Relationship Id="rId9" Type="http://schemas.openxmlformats.org/officeDocument/2006/relationships/hyperlink" Target="http://snomed.info/sct" TargetMode="External"/><Relationship Id="rId14" Type="http://schemas.openxmlformats.org/officeDocument/2006/relationships/hyperlink" Target="https://build.fhir.org/ig/HL7/fhir-ips/CodeSystem-absent-unknown-uv-ip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hl7.org/fhir/R4/valueset-medication-statement-category.html" TargetMode="External"/><Relationship Id="rId7" Type="http://schemas.openxmlformats.org/officeDocument/2006/relationships/hyperlink" Target="https://build.fhir.org/ig/HL7/fhir-ips/CodeSystem-absent-unknown-uv-ips.html" TargetMode="External"/><Relationship Id="rId2" Type="http://schemas.openxmlformats.org/officeDocument/2006/relationships/hyperlink" Target="http://hl7.org/fhir/R4/codesystem-medication-statement-status.html" TargetMode="External"/><Relationship Id="rId1" Type="http://schemas.openxmlformats.org/officeDocument/2006/relationships/hyperlink" Target="http://hl7.org/fhir/R4/valueset-medication-statement-status.html" TargetMode="External"/><Relationship Id="rId6" Type="http://schemas.openxmlformats.org/officeDocument/2006/relationships/hyperlink" Target="https://build.fhir.org/ig/HL7/fhir-ips/ValueSet-absent-or-unknown-medications-uv-ips.html" TargetMode="External"/><Relationship Id="rId5" Type="http://schemas.openxmlformats.org/officeDocument/2006/relationships/hyperlink" Target="https://build.fhir.org/ig/HL7/fhir-ips/ValueSet-medication-snomed-absent-unknown-uv-ips.html" TargetMode="External"/><Relationship Id="rId4" Type="http://schemas.openxmlformats.org/officeDocument/2006/relationships/hyperlink" Target="http://hl7.org/fhir/R4/codesystem-medication-statement-category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ValueSet-medicine-active-substances-uv-ips.html" TargetMode="External"/><Relationship Id="rId3" Type="http://schemas.openxmlformats.org/officeDocument/2006/relationships/hyperlink" Target="https://build.fhir.org/ig/HL7/fhir-ips/ValueSet-whoatc-uv-ips.html" TargetMode="External"/><Relationship Id="rId7" Type="http://schemas.openxmlformats.org/officeDocument/2006/relationships/hyperlink" Target="https://build.fhir.org/ig/HL7/fhir-ips/ValueSet-medicine-doseform.html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s://build.fhir.org/ig/HL7/fhir-ips/ValueSet-medications-snomed-ct-ips-free-set.html" TargetMode="External"/><Relationship Id="rId6" Type="http://schemas.openxmlformats.org/officeDocument/2006/relationships/hyperlink" Target="http://hl7.org/fhir/R4/codesystem-medication-status.html" TargetMode="External"/><Relationship Id="rId5" Type="http://schemas.openxmlformats.org/officeDocument/2006/relationships/hyperlink" Target="http://hl7.org/fhir/R4/valueset-medication-status.htm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whocc.no/atc" TargetMode="External"/><Relationship Id="rId9" Type="http://schemas.openxmlformats.org/officeDocument/2006/relationships/hyperlink" Target="http://snomed.info/sc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inc.org/" TargetMode="External"/><Relationship Id="rId2" Type="http://schemas.openxmlformats.org/officeDocument/2006/relationships/hyperlink" Target="https://terminology.hl7.org/5.0.0/CodeSystem-v3-ActClass.html" TargetMode="External"/><Relationship Id="rId1" Type="http://schemas.openxmlformats.org/officeDocument/2006/relationships/hyperlink" Target="http://loinc.org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120" zoomScaleNormal="120" workbookViewId="0">
      <selection activeCell="A10" sqref="A10"/>
    </sheetView>
  </sheetViews>
  <sheetFormatPr defaultColWidth="8.77734375" defaultRowHeight="14.4"/>
  <cols>
    <col min="1" max="1" width="47.77734375" bestFit="1" customWidth="1"/>
    <col min="2" max="2" width="6.109375" bestFit="1" customWidth="1"/>
    <col min="3" max="3" width="12" bestFit="1" customWidth="1"/>
    <col min="4" max="4" width="9" bestFit="1" customWidth="1"/>
    <col min="5" max="5" width="12.109375" bestFit="1" customWidth="1"/>
  </cols>
  <sheetData>
    <row r="1" spans="1:6" s="1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s="2" customFormat="1">
      <c r="A2" s="5" t="s">
        <v>56</v>
      </c>
      <c r="B2" s="8">
        <v>1</v>
      </c>
      <c r="C2" s="6">
        <f ca="1">IFERROR(AVERAGEIFS(INDIRECT($A2 &amp; "!H:H"),INDIRECT($A2 &amp; "!C:C"), C$1),"")</f>
        <v>0.66666666666666663</v>
      </c>
      <c r="D2" s="6">
        <f ca="1">IFERROR(AVERAGEIFS(INDIRECT($A2 &amp; "!H:H"),INDIRECT($A2 &amp; "!C:C"), D$1),"")</f>
        <v>0.7142857142857143</v>
      </c>
      <c r="E2" s="6" t="str">
        <f ca="1">IFERROR(AVERAGEIFS(INDIRECT($A2 &amp; "!H:H"),INDIRECT($A2 &amp; "!C:C"), E$1),"")</f>
        <v/>
      </c>
      <c r="F2" s="8">
        <f ca="1">AVERAGE(B2:E2)</f>
        <v>0.79365079365079361</v>
      </c>
    </row>
    <row r="3" spans="1:6" s="3" customFormat="1">
      <c r="A3" s="4" t="s">
        <v>57</v>
      </c>
      <c r="B3" s="9">
        <v>1</v>
      </c>
      <c r="C3" s="6">
        <f t="shared" ref="C3:E13" ca="1" si="0">IFERROR(AVERAGEIFS(INDIRECT($A3 &amp; "!H:H"),INDIRECT($A3 &amp; "!C:C"), C$1),"")</f>
        <v>0.75</v>
      </c>
      <c r="D3" s="6">
        <f t="shared" ca="1" si="0"/>
        <v>0.75</v>
      </c>
      <c r="E3" s="6" t="str">
        <f t="shared" ca="1" si="0"/>
        <v/>
      </c>
      <c r="F3" s="22">
        <f ca="1">AVERAGE(B3:E3)</f>
        <v>0.83333333333333337</v>
      </c>
    </row>
    <row r="4" spans="1:6" s="2" customFormat="1">
      <c r="A4" s="5" t="s">
        <v>58</v>
      </c>
      <c r="B4" s="8">
        <v>1</v>
      </c>
      <c r="C4" s="6">
        <f t="shared" ca="1" si="0"/>
        <v>0.5</v>
      </c>
      <c r="D4" s="6">
        <f t="shared" ca="1" si="0"/>
        <v>0.5</v>
      </c>
      <c r="E4" s="6">
        <f t="shared" ca="1" si="0"/>
        <v>1</v>
      </c>
      <c r="F4" s="8">
        <f ca="1">AVERAGE(B4:E4)</f>
        <v>0.75</v>
      </c>
    </row>
    <row r="5" spans="1:6" s="3" customFormat="1">
      <c r="A5" s="4" t="s">
        <v>59</v>
      </c>
      <c r="B5" s="9">
        <v>1</v>
      </c>
      <c r="C5" s="6">
        <f t="shared" ca="1" si="0"/>
        <v>0.5</v>
      </c>
      <c r="D5" s="6">
        <f t="shared" ca="1" si="0"/>
        <v>0.25</v>
      </c>
      <c r="E5" s="6" t="str">
        <f t="shared" ca="1" si="0"/>
        <v/>
      </c>
      <c r="F5" s="22">
        <f t="shared" ref="F5:F13" ca="1" si="1">AVERAGE(B5:E5)</f>
        <v>0.58333333333333337</v>
      </c>
    </row>
    <row r="6" spans="1:6" s="3" customFormat="1">
      <c r="A6" s="4" t="s">
        <v>126</v>
      </c>
      <c r="B6" s="9">
        <v>1</v>
      </c>
      <c r="C6" s="6">
        <f ca="1">IFERROR(AVERAGEIFS(INDIRECT($A6 &amp; "!G:G"),INDIRECT($A6 &amp; "!C:C"), C$1),"")</f>
        <v>0.9285714285714286</v>
      </c>
      <c r="D6" s="6">
        <f ca="1">IFERROR(AVERAGEIFS(INDIRECT($A6 &amp; "!G:G"),INDIRECT($A6 &amp; "!C:C"), D$1),"")</f>
        <v>0.88888888888888884</v>
      </c>
      <c r="E6" s="6"/>
      <c r="F6" s="22">
        <f t="shared" ca="1" si="1"/>
        <v>0.93915343915343907</v>
      </c>
    </row>
    <row r="7" spans="1:6" s="2" customFormat="1">
      <c r="A7" s="5" t="s">
        <v>60</v>
      </c>
      <c r="B7" s="8">
        <v>1</v>
      </c>
      <c r="C7" s="6">
        <f t="shared" ca="1" si="0"/>
        <v>0.6</v>
      </c>
      <c r="D7" s="6">
        <f t="shared" ca="1" si="0"/>
        <v>0.42857142857142855</v>
      </c>
      <c r="E7" s="6"/>
      <c r="F7" s="8">
        <f t="shared" ca="1" si="1"/>
        <v>0.67619047619047612</v>
      </c>
    </row>
    <row r="8" spans="1:6" s="3" customFormat="1">
      <c r="A8" s="4" t="s">
        <v>61</v>
      </c>
      <c r="B8" s="9">
        <v>1</v>
      </c>
      <c r="C8" s="6">
        <f t="shared" ca="1" si="0"/>
        <v>0.1111111111111111</v>
      </c>
      <c r="D8" s="6">
        <f t="shared" ca="1" si="0"/>
        <v>4.1666666666666664E-2</v>
      </c>
      <c r="E8" s="6" t="str">
        <f t="shared" ca="1" si="0"/>
        <v/>
      </c>
      <c r="F8" s="22">
        <f t="shared" ca="1" si="1"/>
        <v>0.3842592592592593</v>
      </c>
    </row>
    <row r="9" spans="1:6" s="2" customFormat="1">
      <c r="A9" s="5" t="s">
        <v>123</v>
      </c>
      <c r="B9" s="23">
        <v>1</v>
      </c>
      <c r="C9" s="6">
        <f t="shared" ca="1" si="0"/>
        <v>0</v>
      </c>
      <c r="D9" s="6">
        <f t="shared" ca="1" si="0"/>
        <v>0</v>
      </c>
      <c r="E9" s="6"/>
      <c r="F9" s="8">
        <f t="shared" ca="1" si="1"/>
        <v>0.33333333333333331</v>
      </c>
    </row>
    <row r="10" spans="1:6" s="3" customFormat="1">
      <c r="A10" s="4" t="s">
        <v>62</v>
      </c>
      <c r="B10" s="9">
        <v>1</v>
      </c>
      <c r="C10" s="6">
        <f t="shared" ca="1" si="0"/>
        <v>0</v>
      </c>
      <c r="D10" s="6">
        <f t="shared" ca="1" si="0"/>
        <v>0</v>
      </c>
      <c r="E10" s="6"/>
      <c r="F10" s="22">
        <f t="shared" ca="1" si="1"/>
        <v>0.33333333333333331</v>
      </c>
    </row>
    <row r="11" spans="1:6" s="2" customFormat="1">
      <c r="A11" s="5" t="s">
        <v>124</v>
      </c>
      <c r="B11" s="23">
        <v>1</v>
      </c>
      <c r="C11" s="6">
        <f t="shared" ca="1" si="0"/>
        <v>0.2</v>
      </c>
      <c r="D11" s="6">
        <f t="shared" ca="1" si="0"/>
        <v>0.2</v>
      </c>
      <c r="E11" s="6"/>
      <c r="F11" s="8">
        <f t="shared" ca="1" si="1"/>
        <v>0.46666666666666662</v>
      </c>
    </row>
    <row r="12" spans="1:6" s="3" customFormat="1">
      <c r="A12" s="4" t="s">
        <v>63</v>
      </c>
      <c r="B12" s="9">
        <v>0</v>
      </c>
      <c r="C12" s="6">
        <f t="shared" ca="1" si="0"/>
        <v>2.9411764705882353E-2</v>
      </c>
      <c r="D12" s="6">
        <f t="shared" ca="1" si="0"/>
        <v>2.9411764705882353E-2</v>
      </c>
      <c r="E12" s="6" t="str">
        <f t="shared" ca="1" si="0"/>
        <v/>
      </c>
      <c r="F12" s="22">
        <f t="shared" ca="1" si="1"/>
        <v>1.9607843137254902E-2</v>
      </c>
    </row>
    <row r="13" spans="1:6" s="2" customFormat="1">
      <c r="A13" s="5" t="s">
        <v>125</v>
      </c>
      <c r="B13" s="23">
        <v>0</v>
      </c>
      <c r="C13" s="6">
        <f t="shared" ca="1" si="0"/>
        <v>0</v>
      </c>
      <c r="D13" s="6">
        <f t="shared" ca="1" si="0"/>
        <v>0</v>
      </c>
      <c r="E13" s="6" t="str">
        <f t="shared" ca="1" si="0"/>
        <v/>
      </c>
      <c r="F13" s="8">
        <f t="shared" ca="1" si="1"/>
        <v>0</v>
      </c>
    </row>
    <row r="14" spans="1:6" s="1" customFormat="1">
      <c r="A14" s="1" t="s">
        <v>1</v>
      </c>
      <c r="F14" s="21">
        <f ca="1">AVERAGE(F2:F13)</f>
        <v>0.50940515094926864</v>
      </c>
    </row>
  </sheetData>
  <hyperlinks>
    <hyperlink ref="A8" r:id="rId1" tooltip="Condition (IPS)" display="https://build.fhir.org/ig/HL7/fhir-ips/StructureDefinition-Condition-uv-ips.html" xr:uid="{00000000-0004-0000-0000-000000000000}"/>
    <hyperlink ref="A10" r:id="rId2" tooltip="Medication (IPS)" display="https://build.fhir.org/ig/HL7/fhir-ips/StructureDefinition-Medication-uv-ips.html" xr:uid="{00000000-0004-0000-0000-000001000000}"/>
    <hyperlink ref="A11" r:id="rId3" tooltip="Observation Results (IPS)" display="https://build.fhir.org/ig/HL7/fhir-ips/StructureDefinition-Observation-results-uv-ips.html" xr:uid="{00000000-0004-0000-0000-000002000000}"/>
    <hyperlink ref="A2" r:id="rId4" tooltip="Patient (IPS)" display="https://build.fhir.org/ig/HL7/fhir-ips/StructureDefinition-Patient-uv-ips.html" xr:uid="{00000000-0004-0000-0000-000004000000}"/>
    <hyperlink ref="A3" r:id="rId5" tooltip="Organization (IPS)" display="https://build.fhir.org/ig/HL7/fhir-ips/StructureDefinition-Organization-uv-ips.html" xr:uid="{00000000-0004-0000-0000-000005000000}"/>
    <hyperlink ref="A4" r:id="rId6" tooltip="Practitioner (IPS)" display="https://build.fhir.org/ig/HL7/fhir-ips/StructureDefinition-Practitioner-uv-ips.html" xr:uid="{00000000-0004-0000-0000-000006000000}"/>
    <hyperlink ref="A5" r:id="rId7" tooltip="PractitionerRole (IPS)" display="https://build.fhir.org/ig/HL7/fhir-ips/StructureDefinition-PractitionerRole-uv-ips.html" xr:uid="{00000000-0004-0000-0000-000007000000}"/>
    <hyperlink ref="A13" r:id="rId8" tooltip="Bundle - IPS" display="https://build.fhir.org/ig/HL7/fhir-ips/StructureDefinition-Bundle-uv-ips.html" xr:uid="{00000000-0004-0000-0000-000008000000}"/>
    <hyperlink ref="A12" r:id="rId9" tooltip="Composition (IPS)" display="https://build.fhir.org/ig/HL7/fhir-ips/StructureDefinition-Composition-uv-ips.html" xr:uid="{00000000-0004-0000-0000-000009000000}"/>
    <hyperlink ref="A6" r:id="rId10" tooltip="Allergy Intolerance (IPS)" display="https://build.fhir.org/ig/HL7/fhir-ips/StructureDefinition-AllergyIntolerance-uv-ips.html" xr:uid="{00000000-0004-0000-0000-00000A000000}"/>
    <hyperlink ref="A7" r:id="rId11" tooltip="Immunization (IPS)" display="https://build.fhir.org/ig/HL7/fhir-ips/StructureDefinition-Immunization-uv-ips.html" xr:uid="{00000000-0004-0000-0000-00000B000000}"/>
    <hyperlink ref="A9" r:id="rId12" tooltip="Medication Statement (IPS)" display="https://build.fhir.org/ig/HL7/fhir-ips/StructureDefinition-MedicationStatement-uv-ips.html" xr:uid="{00000000-0004-0000-0000-00000C000000}"/>
  </hyperlinks>
  <pageMargins left="0.7" right="0.7" top="0.75" bottom="0.75" header="0.3" footer="0.3"/>
  <pageSetup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B1" workbookViewId="0">
      <selection activeCell="A20" sqref="A20"/>
    </sheetView>
  </sheetViews>
  <sheetFormatPr defaultColWidth="8.77734375" defaultRowHeight="14.4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5" width="11.77734375" bestFit="1" customWidth="1"/>
    <col min="6" max="6" width="16.77734375" customWidth="1"/>
    <col min="7" max="7" width="11.77734375" customWidth="1"/>
  </cols>
  <sheetData>
    <row r="1" spans="1:10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88</v>
      </c>
      <c r="H1" s="1" t="s">
        <v>1</v>
      </c>
      <c r="I1" s="1" t="s">
        <v>91</v>
      </c>
      <c r="J1" s="1" t="s">
        <v>92</v>
      </c>
    </row>
    <row r="2" spans="1:10" s="2" customFormat="1">
      <c r="A2" s="2" t="str">
        <f>_xlfn.CONCAT(C2,"/",B2)</f>
        <v>CodeSystem/name-use</v>
      </c>
      <c r="B2" s="2" t="s">
        <v>10</v>
      </c>
      <c r="C2" s="2" t="s">
        <v>3</v>
      </c>
      <c r="D2" s="2" t="s">
        <v>13</v>
      </c>
      <c r="E2" s="2" t="b">
        <v>1</v>
      </c>
      <c r="F2" s="2" t="b">
        <v>0</v>
      </c>
      <c r="G2" s="5" t="s">
        <v>89</v>
      </c>
      <c r="H2" s="6">
        <f>COUNTIF(E2:F2,TRUE)/COLUMNS(E2:F2)</f>
        <v>0.5</v>
      </c>
      <c r="I2" s="2" t="s">
        <v>95</v>
      </c>
      <c r="J2" s="2" t="s">
        <v>94</v>
      </c>
    </row>
    <row r="3" spans="1:10" s="3" customFormat="1">
      <c r="A3" s="3" t="str">
        <f t="shared" ref="A3:A13" si="0">_xlfn.CONCAT(C3,"/",B3)</f>
        <v>ValueSet/name-use</v>
      </c>
      <c r="B3" s="3" t="s">
        <v>10</v>
      </c>
      <c r="C3" s="3" t="s">
        <v>4</v>
      </c>
      <c r="D3" s="3" t="s">
        <v>13</v>
      </c>
      <c r="E3" s="3" t="b">
        <v>1</v>
      </c>
      <c r="F3" s="3" t="b">
        <v>0</v>
      </c>
      <c r="G3" s="4" t="s">
        <v>89</v>
      </c>
      <c r="H3" s="7">
        <f t="shared" ref="H3:H14" si="1">COUNTIF(E3:F3,TRUE)/COLUMNS(E3:F3)</f>
        <v>0.5</v>
      </c>
      <c r="I3" s="3" t="s">
        <v>95</v>
      </c>
      <c r="J3" s="3" t="s">
        <v>94</v>
      </c>
    </row>
    <row r="4" spans="1:10" s="2" customFormat="1">
      <c r="A4" s="2" t="str">
        <f t="shared" si="0"/>
        <v>CodeSystem/marital-status</v>
      </c>
      <c r="B4" s="2" t="s">
        <v>11</v>
      </c>
      <c r="C4" s="2" t="s">
        <v>3</v>
      </c>
      <c r="D4" s="2" t="s">
        <v>12</v>
      </c>
      <c r="E4" s="2" t="b">
        <v>1</v>
      </c>
      <c r="F4" s="2" t="b">
        <v>1</v>
      </c>
      <c r="G4" s="5" t="s">
        <v>89</v>
      </c>
      <c r="H4" s="6">
        <f t="shared" si="1"/>
        <v>1</v>
      </c>
      <c r="I4" s="30" t="s">
        <v>100</v>
      </c>
      <c r="J4" s="2" t="s">
        <v>96</v>
      </c>
    </row>
    <row r="5" spans="1:10" s="3" customFormat="1">
      <c r="A5" s="3" t="str">
        <f t="shared" si="0"/>
        <v>ValueSet/marital-status</v>
      </c>
      <c r="B5" s="3" t="s">
        <v>11</v>
      </c>
      <c r="C5" s="3" t="s">
        <v>4</v>
      </c>
      <c r="D5" s="3" t="s">
        <v>12</v>
      </c>
      <c r="E5" s="3" t="b">
        <v>1</v>
      </c>
      <c r="F5" s="3" t="b">
        <v>1</v>
      </c>
      <c r="G5" s="4" t="s">
        <v>89</v>
      </c>
      <c r="H5" s="7">
        <f t="shared" si="1"/>
        <v>1</v>
      </c>
      <c r="I5" s="30" t="s">
        <v>95</v>
      </c>
      <c r="J5" s="2" t="s">
        <v>96</v>
      </c>
    </row>
    <row r="6" spans="1:10" s="2" customFormat="1">
      <c r="A6" s="2" t="str">
        <f t="shared" si="0"/>
        <v>CodeSystem/administrative-gender</v>
      </c>
      <c r="B6" s="2" t="s">
        <v>14</v>
      </c>
      <c r="C6" s="2" t="s">
        <v>3</v>
      </c>
      <c r="D6" s="2" t="s">
        <v>15</v>
      </c>
      <c r="E6" s="2" t="b">
        <v>1</v>
      </c>
      <c r="F6" s="2" t="b">
        <v>0</v>
      </c>
      <c r="G6" s="5" t="s">
        <v>90</v>
      </c>
      <c r="H6" s="6">
        <f t="shared" si="1"/>
        <v>0.5</v>
      </c>
      <c r="I6" s="2" t="s">
        <v>95</v>
      </c>
      <c r="J6" s="2" t="s">
        <v>94</v>
      </c>
    </row>
    <row r="7" spans="1:10" s="3" customFormat="1">
      <c r="A7" s="3" t="str">
        <f t="shared" si="0"/>
        <v>ValueSet/administrative-gender</v>
      </c>
      <c r="B7" s="3" t="s">
        <v>14</v>
      </c>
      <c r="C7" s="3" t="s">
        <v>4</v>
      </c>
      <c r="D7" s="3" t="s">
        <v>15</v>
      </c>
      <c r="E7" s="3" t="b">
        <v>1</v>
      </c>
      <c r="F7" s="3" t="b">
        <v>0</v>
      </c>
      <c r="G7" s="4" t="s">
        <v>90</v>
      </c>
      <c r="H7" s="7">
        <f t="shared" si="1"/>
        <v>0.5</v>
      </c>
      <c r="I7" s="2" t="s">
        <v>95</v>
      </c>
      <c r="J7" s="2" t="s">
        <v>94</v>
      </c>
    </row>
    <row r="8" spans="1:10" s="3" customFormat="1">
      <c r="A8" s="3" t="str">
        <f t="shared" si="0"/>
        <v>ValueSet/BRSexo-1.0</v>
      </c>
      <c r="B8" s="3" t="s">
        <v>16</v>
      </c>
      <c r="C8" s="3" t="s">
        <v>4</v>
      </c>
      <c r="D8" s="3" t="s">
        <v>15</v>
      </c>
      <c r="E8" s="3" t="b">
        <v>1</v>
      </c>
      <c r="F8" s="3" t="b">
        <v>1</v>
      </c>
      <c r="G8" s="4" t="s">
        <v>88</v>
      </c>
      <c r="H8" s="7">
        <f t="shared" si="1"/>
        <v>1</v>
      </c>
      <c r="I8" s="3" t="s">
        <v>93</v>
      </c>
      <c r="J8" s="3" t="s">
        <v>94</v>
      </c>
    </row>
    <row r="9" spans="1:10" s="2" customFormat="1" ht="15.6">
      <c r="A9" s="2" t="s">
        <v>101</v>
      </c>
      <c r="B9" s="5" t="s">
        <v>103</v>
      </c>
      <c r="C9" s="2" t="s">
        <v>3</v>
      </c>
      <c r="D9" s="28" t="s">
        <v>102</v>
      </c>
      <c r="E9" s="2" t="b">
        <v>1</v>
      </c>
      <c r="F9" s="2" t="b">
        <v>0</v>
      </c>
      <c r="G9" s="5" t="s">
        <v>89</v>
      </c>
      <c r="H9" s="6">
        <f t="shared" si="1"/>
        <v>0.5</v>
      </c>
      <c r="I9" s="2" t="s">
        <v>104</v>
      </c>
      <c r="J9" s="2" t="s">
        <v>94</v>
      </c>
    </row>
    <row r="10" spans="1:10" s="3" customFormat="1">
      <c r="A10" s="3" t="str">
        <f>CONCATENATE(C10,"/",B10)</f>
        <v>ValueSet/patient-contactrelationship</v>
      </c>
      <c r="B10" s="4" t="s">
        <v>17</v>
      </c>
      <c r="C10" s="3" t="s">
        <v>4</v>
      </c>
      <c r="D10" s="3" t="s">
        <v>18</v>
      </c>
      <c r="E10" s="3" t="b">
        <v>1</v>
      </c>
      <c r="F10" s="3" t="b">
        <v>0</v>
      </c>
      <c r="G10" s="4" t="s">
        <v>89</v>
      </c>
      <c r="H10" s="7">
        <f t="shared" si="1"/>
        <v>0.5</v>
      </c>
      <c r="I10" s="3" t="s">
        <v>105</v>
      </c>
      <c r="J10" s="3" t="s">
        <v>94</v>
      </c>
    </row>
    <row r="11" spans="1:10" s="2" customFormat="1">
      <c r="A11" s="2" t="str">
        <f t="shared" si="0"/>
        <v>ValueSet/languages</v>
      </c>
      <c r="B11" s="2" t="s">
        <v>19</v>
      </c>
      <c r="C11" s="2" t="s">
        <v>4</v>
      </c>
      <c r="D11" s="2" t="s">
        <v>20</v>
      </c>
      <c r="E11" s="2" t="b">
        <v>1</v>
      </c>
      <c r="F11" s="2" t="b">
        <v>1</v>
      </c>
      <c r="G11" s="5" t="s">
        <v>89</v>
      </c>
      <c r="H11" s="6">
        <f t="shared" si="1"/>
        <v>1</v>
      </c>
      <c r="I11" s="2" t="s">
        <v>95</v>
      </c>
      <c r="J11" s="2" t="s">
        <v>94</v>
      </c>
    </row>
    <row r="12" spans="1:10" s="3" customFormat="1">
      <c r="A12" s="3" t="str">
        <f>CONCATENATE(C12,"/",B12)</f>
        <v>CodeSystem/ietf-bcp-47</v>
      </c>
      <c r="B12" s="4" t="s">
        <v>21</v>
      </c>
      <c r="C12" s="3" t="s">
        <v>3</v>
      </c>
      <c r="D12" s="3" t="s">
        <v>20</v>
      </c>
      <c r="E12" s="3" t="b">
        <v>1</v>
      </c>
      <c r="F12" s="3" t="b">
        <v>1</v>
      </c>
      <c r="G12" s="4" t="s">
        <v>89</v>
      </c>
      <c r="H12" s="7">
        <f t="shared" si="1"/>
        <v>1</v>
      </c>
    </row>
    <row r="13" spans="1:10" s="2" customFormat="1">
      <c r="A13" s="2" t="str">
        <f t="shared" si="0"/>
        <v>ValueSet/link-type</v>
      </c>
      <c r="B13" s="2" t="s">
        <v>22</v>
      </c>
      <c r="C13" s="2" t="s">
        <v>4</v>
      </c>
      <c r="D13" s="2" t="s">
        <v>23</v>
      </c>
      <c r="E13" s="2" t="b">
        <v>1</v>
      </c>
      <c r="F13" s="2" t="b">
        <v>0</v>
      </c>
      <c r="G13" s="5" t="s">
        <v>89</v>
      </c>
      <c r="H13" s="6">
        <f t="shared" si="1"/>
        <v>0.5</v>
      </c>
      <c r="I13" s="2" t="s">
        <v>95</v>
      </c>
      <c r="J13" s="2" t="s">
        <v>94</v>
      </c>
    </row>
    <row r="14" spans="1:10" s="3" customFormat="1">
      <c r="A14" s="3" t="str">
        <f>CONCATENATE(C14,"/",B14)</f>
        <v>CodeSystem/link-type</v>
      </c>
      <c r="B14" s="3" t="s">
        <v>22</v>
      </c>
      <c r="C14" s="3" t="s">
        <v>3</v>
      </c>
      <c r="D14" s="3" t="s">
        <v>23</v>
      </c>
      <c r="E14" s="3" t="b">
        <v>1</v>
      </c>
      <c r="F14" s="3" t="b">
        <v>0</v>
      </c>
      <c r="G14" s="4" t="s">
        <v>89</v>
      </c>
      <c r="H14" s="7">
        <f t="shared" si="1"/>
        <v>0.5</v>
      </c>
      <c r="I14" s="3" t="s">
        <v>105</v>
      </c>
      <c r="J14" s="3" t="s">
        <v>94</v>
      </c>
    </row>
    <row r="15" spans="1:10" s="2" customFormat="1" ht="15.6">
      <c r="A15" s="2" t="s">
        <v>97</v>
      </c>
      <c r="B15" s="29" t="s">
        <v>98</v>
      </c>
      <c r="C15" s="2" t="s">
        <v>3</v>
      </c>
      <c r="D15" s="28" t="s">
        <v>98</v>
      </c>
      <c r="E15" s="2" t="b">
        <v>1</v>
      </c>
      <c r="F15" s="2" t="b">
        <v>0</v>
      </c>
      <c r="G15" s="2" t="s">
        <v>99</v>
      </c>
      <c r="H15" s="6"/>
      <c r="I15" s="30" t="s">
        <v>100</v>
      </c>
      <c r="J15" s="2" t="s">
        <v>94</v>
      </c>
    </row>
    <row r="16" spans="1:10" s="3" customFormat="1">
      <c r="H16" s="7"/>
    </row>
    <row r="17" spans="8:8" s="2" customFormat="1">
      <c r="H17" s="6"/>
    </row>
    <row r="18" spans="8:8" s="3" customFormat="1">
      <c r="H18" s="7"/>
    </row>
    <row r="19" spans="8:8" s="2" customFormat="1">
      <c r="H19" s="6"/>
    </row>
    <row r="20" spans="8:8" s="3" customFormat="1">
      <c r="H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opLeftCell="B1" workbookViewId="0">
      <selection activeCell="E13" sqref="E13"/>
    </sheetView>
  </sheetViews>
  <sheetFormatPr defaultColWidth="8.77734375" defaultRowHeight="14.4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6" width="11.77734375" bestFit="1" customWidth="1"/>
    <col min="7" max="7" width="11.77734375" customWidth="1"/>
  </cols>
  <sheetData>
    <row r="1" spans="1:10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88</v>
      </c>
      <c r="H1" s="1" t="s">
        <v>1</v>
      </c>
      <c r="I1" s="1" t="s">
        <v>91</v>
      </c>
      <c r="J1" s="1" t="s">
        <v>92</v>
      </c>
    </row>
    <row r="2" spans="1:10" s="2" customFormat="1">
      <c r="A2" s="2" t="str">
        <f>_xlfn.CONCAT(C2,"/",B2)</f>
        <v>CodeSystem/organization-type</v>
      </c>
      <c r="B2" s="5" t="s">
        <v>25</v>
      </c>
      <c r="C2" s="2" t="s">
        <v>3</v>
      </c>
      <c r="D2" s="5" t="s">
        <v>26</v>
      </c>
      <c r="E2" s="2" t="b">
        <v>1</v>
      </c>
      <c r="F2" s="2" t="b">
        <v>0</v>
      </c>
      <c r="G2" s="5" t="s">
        <v>90</v>
      </c>
      <c r="H2" s="6">
        <f>COUNTIF(E2:F2,TRUE)/COLUMNS(E2:F2)</f>
        <v>0.5</v>
      </c>
      <c r="I2" s="2" t="s">
        <v>105</v>
      </c>
      <c r="J2" s="2" t="s">
        <v>94</v>
      </c>
    </row>
    <row r="3" spans="1:10" s="3" customFormat="1">
      <c r="A3" s="3" t="str">
        <f t="shared" ref="A3:A5" si="0">_xlfn.CONCAT(C3,"/",B3)</f>
        <v>ValueSet/organization-type</v>
      </c>
      <c r="B3" s="4" t="s">
        <v>25</v>
      </c>
      <c r="C3" s="3" t="s">
        <v>4</v>
      </c>
      <c r="D3" s="4" t="s">
        <v>26</v>
      </c>
      <c r="E3" s="3" t="b">
        <v>1</v>
      </c>
      <c r="F3" s="3" t="b">
        <v>0</v>
      </c>
      <c r="G3" s="4" t="s">
        <v>90</v>
      </c>
      <c r="H3" s="7">
        <f t="shared" ref="H3:H5" si="1">COUNTIF(E3:F3,TRUE)/COLUMNS(E3:F3)</f>
        <v>0.5</v>
      </c>
      <c r="I3" s="3" t="s">
        <v>95</v>
      </c>
      <c r="J3" s="3" t="s">
        <v>94</v>
      </c>
    </row>
    <row r="4" spans="1:10" s="2" customFormat="1">
      <c r="A4" s="2" t="str">
        <f>_xlfn.CONCAT(C4,"/",B4)</f>
        <v>CodeSystem/BRTipoEstabelecimento</v>
      </c>
      <c r="B4" s="5" t="s">
        <v>27</v>
      </c>
      <c r="C4" s="5" t="s">
        <v>3</v>
      </c>
      <c r="D4" s="5" t="s">
        <v>28</v>
      </c>
      <c r="E4" s="2" t="b">
        <v>1</v>
      </c>
      <c r="F4" s="2" t="b">
        <v>1</v>
      </c>
      <c r="G4" s="5" t="s">
        <v>88</v>
      </c>
      <c r="H4" s="10">
        <f t="shared" si="1"/>
        <v>1</v>
      </c>
      <c r="I4" s="2" t="s">
        <v>106</v>
      </c>
      <c r="J4" s="2" t="s">
        <v>94</v>
      </c>
    </row>
    <row r="5" spans="1:10" s="3" customFormat="1">
      <c r="A5" s="3" t="str">
        <f t="shared" si="0"/>
        <v>ValueSet/BRTipoEstabelecimento</v>
      </c>
      <c r="B5" s="4" t="s">
        <v>27</v>
      </c>
      <c r="C5" s="4" t="s">
        <v>4</v>
      </c>
      <c r="D5" s="4" t="s">
        <v>28</v>
      </c>
      <c r="E5" s="3" t="b">
        <v>1</v>
      </c>
      <c r="F5" s="3" t="b">
        <v>1</v>
      </c>
      <c r="G5" s="4" t="s">
        <v>88</v>
      </c>
      <c r="H5" s="7">
        <f t="shared" si="1"/>
        <v>1</v>
      </c>
      <c r="I5" s="3" t="s">
        <v>107</v>
      </c>
      <c r="J5" s="3" t="s">
        <v>94</v>
      </c>
    </row>
    <row r="6" spans="1:10" s="2" customFormat="1">
      <c r="H6" s="6"/>
    </row>
    <row r="7" spans="1:10" s="3" customFormat="1">
      <c r="H7" s="7"/>
    </row>
    <row r="8" spans="1:10" s="2" customFormat="1">
      <c r="A8" s="5" t="s">
        <v>64</v>
      </c>
      <c r="H8" s="6"/>
    </row>
    <row r="9" spans="1:10" s="3" customFormat="1">
      <c r="H9" s="7"/>
    </row>
    <row r="10" spans="1:10" s="2" customFormat="1">
      <c r="H10" s="6"/>
    </row>
    <row r="11" spans="1:10" s="3" customFormat="1">
      <c r="H11" s="7"/>
    </row>
    <row r="12" spans="1:10" s="2" customFormat="1">
      <c r="H12" s="6"/>
    </row>
    <row r="13" spans="1:10" s="3" customFormat="1">
      <c r="H13" s="7"/>
    </row>
    <row r="14" spans="1:10" s="2" customFormat="1">
      <c r="H14" s="6"/>
    </row>
    <row r="15" spans="1:10" s="3" customFormat="1">
      <c r="H15" s="7"/>
    </row>
    <row r="16" spans="1:10" s="2" customFormat="1">
      <c r="H16" s="6"/>
    </row>
    <row r="17" spans="8:8" s="3" customFormat="1">
      <c r="H17" s="7"/>
    </row>
    <row r="18" spans="8:8" s="2" customFormat="1">
      <c r="H18" s="6"/>
    </row>
    <row r="19" spans="8:8" s="3" customFormat="1">
      <c r="H19" s="7"/>
    </row>
    <row r="20" spans="8:8" s="2" customFormat="1">
      <c r="H20" s="6"/>
    </row>
    <row r="21" spans="8:8" s="3" customFormat="1">
      <c r="H2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D3" sqref="D3"/>
    </sheetView>
  </sheetViews>
  <sheetFormatPr defaultColWidth="8.77734375" defaultRowHeight="14.4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5" width="11.77734375" customWidth="1"/>
    <col min="6" max="6" width="16.109375" customWidth="1"/>
    <col min="7" max="7" width="13.77734375" customWidth="1"/>
  </cols>
  <sheetData>
    <row r="1" spans="1:10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88</v>
      </c>
      <c r="H1" s="1" t="s">
        <v>1</v>
      </c>
      <c r="I1" s="1" t="s">
        <v>91</v>
      </c>
      <c r="J1" s="1" t="s">
        <v>92</v>
      </c>
    </row>
    <row r="2" spans="1:10" s="2" customFormat="1">
      <c r="A2" s="2" t="str">
        <f t="shared" ref="A2:A6" si="0">_xlfn.CONCAT(C2,"/",B2)</f>
        <v>CodeSystem/http://terminology.hl7.org/CodeSystem/v2-0360</v>
      </c>
      <c r="B2" s="20" t="s">
        <v>108</v>
      </c>
      <c r="C2" s="5" t="s">
        <v>3</v>
      </c>
      <c r="D2" s="5" t="s">
        <v>109</v>
      </c>
      <c r="E2" s="2" t="b">
        <v>0</v>
      </c>
      <c r="F2" s="2" t="b">
        <v>0</v>
      </c>
      <c r="G2" s="5" t="s">
        <v>89</v>
      </c>
      <c r="H2" s="6">
        <f t="shared" ref="H2:H7" si="1">COUNTIF(E2:F2,TRUE)/COLUMNS(E2:F2)</f>
        <v>0</v>
      </c>
      <c r="I2" s="2" t="s">
        <v>110</v>
      </c>
    </row>
    <row r="3" spans="1:10" s="3" customFormat="1">
      <c r="A3" s="3" t="s">
        <v>111</v>
      </c>
      <c r="B3" s="4" t="s">
        <v>112</v>
      </c>
      <c r="C3" s="4" t="s">
        <v>4</v>
      </c>
      <c r="D3" s="5" t="s">
        <v>113</v>
      </c>
      <c r="E3" s="14" t="b">
        <v>0</v>
      </c>
      <c r="F3" s="14" t="b">
        <v>0</v>
      </c>
      <c r="G3" s="13" t="s">
        <v>89</v>
      </c>
      <c r="H3" s="16">
        <f t="shared" si="1"/>
        <v>0</v>
      </c>
      <c r="I3" s="3" t="s">
        <v>114</v>
      </c>
    </row>
    <row r="4" spans="1:10" s="2" customFormat="1">
      <c r="A4" s="12" t="str">
        <f t="shared" si="0"/>
        <v>CodeSystem/BRCBO</v>
      </c>
      <c r="B4" s="5" t="s">
        <v>29</v>
      </c>
      <c r="C4" s="5" t="s">
        <v>3</v>
      </c>
      <c r="D4" s="5" t="s">
        <v>30</v>
      </c>
      <c r="E4" s="2" t="b">
        <v>1</v>
      </c>
      <c r="F4" s="2" t="b">
        <v>1</v>
      </c>
      <c r="G4" s="5" t="s">
        <v>88</v>
      </c>
      <c r="H4" s="6">
        <f t="shared" si="1"/>
        <v>1</v>
      </c>
    </row>
    <row r="5" spans="1:10" s="3" customFormat="1">
      <c r="A5" s="3" t="str">
        <f t="shared" si="0"/>
        <v>ValueSet/BRCBO-1.0</v>
      </c>
      <c r="B5" s="4" t="s">
        <v>31</v>
      </c>
      <c r="C5" s="4" t="s">
        <v>4</v>
      </c>
      <c r="D5" s="4" t="s">
        <v>30</v>
      </c>
      <c r="E5" s="3" t="b">
        <v>1</v>
      </c>
      <c r="F5" s="3" t="b">
        <v>1</v>
      </c>
      <c r="G5" s="4" t="s">
        <v>88</v>
      </c>
      <c r="H5" s="7">
        <f t="shared" si="1"/>
        <v>1</v>
      </c>
    </row>
    <row r="6" spans="1:10" s="2" customFormat="1">
      <c r="A6" s="2" t="str">
        <f t="shared" si="0"/>
        <v>ConceptMap/BRCBO</v>
      </c>
      <c r="B6" s="5" t="s">
        <v>29</v>
      </c>
      <c r="C6" s="5" t="s">
        <v>5</v>
      </c>
      <c r="D6" s="5" t="s">
        <v>30</v>
      </c>
      <c r="E6" s="12" t="b">
        <v>1</v>
      </c>
      <c r="F6" s="12" t="b">
        <v>1</v>
      </c>
      <c r="G6" s="27"/>
      <c r="H6" s="10">
        <f t="shared" si="1"/>
        <v>1</v>
      </c>
      <c r="I6" s="2" t="s">
        <v>106</v>
      </c>
      <c r="J6" s="2" t="s">
        <v>94</v>
      </c>
    </row>
    <row r="7" spans="1:10" s="3" customFormat="1">
      <c r="H7" s="11">
        <f t="shared" si="1"/>
        <v>0</v>
      </c>
      <c r="I7" s="3" t="s">
        <v>107</v>
      </c>
      <c r="J7" s="3" t="s">
        <v>94</v>
      </c>
    </row>
  </sheetData>
  <hyperlinks>
    <hyperlink ref="B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topLeftCell="B1" workbookViewId="0">
      <selection activeCell="B2" sqref="B2"/>
    </sheetView>
  </sheetViews>
  <sheetFormatPr defaultColWidth="8.77734375" defaultRowHeight="14.4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6" width="11.77734375" bestFit="1" customWidth="1"/>
    <col min="7" max="7" width="11.77734375" customWidth="1"/>
  </cols>
  <sheetData>
    <row r="1" spans="1:11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88</v>
      </c>
      <c r="H1" s="1" t="s">
        <v>1</v>
      </c>
      <c r="I1" s="1" t="s">
        <v>91</v>
      </c>
      <c r="J1" s="1" t="s">
        <v>92</v>
      </c>
    </row>
    <row r="2" spans="1:11" s="12" customFormat="1">
      <c r="A2" s="12" t="str">
        <f t="shared" ref="A2:A4" si="0">_xlfn.CONCAT(C2,"/",B2)</f>
        <v>ValueSet/https://build.fhir.org/ig/HL7/fhir-ips/ValueSet-healthcare-professional-roles-uv-ips.html</v>
      </c>
      <c r="B2" s="26" t="s">
        <v>115</v>
      </c>
      <c r="C2" s="27" t="s">
        <v>4</v>
      </c>
      <c r="D2" s="27" t="s">
        <v>116</v>
      </c>
      <c r="E2" s="12" t="b">
        <v>1</v>
      </c>
      <c r="F2" s="12" t="b">
        <v>0</v>
      </c>
      <c r="G2" s="12" t="s">
        <v>90</v>
      </c>
      <c r="H2" s="10">
        <f>COUNTIF(E2:F2,TRUE)/COLUMNS(E2:F2)</f>
        <v>0.5</v>
      </c>
      <c r="I2" s="12" t="s">
        <v>117</v>
      </c>
      <c r="J2" s="12" t="s">
        <v>94</v>
      </c>
    </row>
    <row r="3" spans="1:11" s="14" customFormat="1">
      <c r="A3" s="25" t="str">
        <f t="shared" si="0"/>
        <v>CodeSystem/2.16.840.1.113883.2.9.6.2.7</v>
      </c>
      <c r="B3" s="13" t="s">
        <v>32</v>
      </c>
      <c r="C3" s="13" t="s">
        <v>3</v>
      </c>
      <c r="D3" s="13" t="s">
        <v>33</v>
      </c>
      <c r="E3" s="14" t="b">
        <v>1</v>
      </c>
      <c r="F3" s="14" t="b">
        <v>0</v>
      </c>
      <c r="G3" s="14" t="s">
        <v>90</v>
      </c>
      <c r="H3" s="11">
        <f>COUNTIF(E3:F3,TRUE)/COLUMNS(E3:F3)</f>
        <v>0.5</v>
      </c>
      <c r="I3" s="14" t="s">
        <v>118</v>
      </c>
      <c r="J3" s="14" t="s">
        <v>94</v>
      </c>
    </row>
    <row r="4" spans="1:11" s="12" customFormat="1">
      <c r="A4" s="12" t="str">
        <f t="shared" si="0"/>
        <v>ValueSet/http://hl7.org/fhir/ValueSet/c80-practice-codes</v>
      </c>
      <c r="B4" s="31" t="s">
        <v>119</v>
      </c>
      <c r="C4" s="27" t="s">
        <v>4</v>
      </c>
      <c r="D4" s="27" t="s">
        <v>120</v>
      </c>
      <c r="E4" s="15" t="b">
        <v>0</v>
      </c>
      <c r="F4" s="15" t="b">
        <v>0</v>
      </c>
      <c r="G4" s="15"/>
      <c r="H4" s="10">
        <f t="shared" ref="H4" si="1">COUNTIF(E4:F4,TRUE)/COLUMNS(E4:F4)</f>
        <v>0</v>
      </c>
      <c r="I4" s="12" t="s">
        <v>95</v>
      </c>
      <c r="K4" s="12" t="s">
        <v>121</v>
      </c>
    </row>
    <row r="6" spans="1:11">
      <c r="A6" s="24" t="s">
        <v>64</v>
      </c>
    </row>
  </sheetData>
  <hyperlinks>
    <hyperlink ref="B2" r:id="rId1" xr:uid="{00000000-0004-0000-0400-000000000000}"/>
    <hyperlink ref="B4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E2" sqref="E2"/>
    </sheetView>
  </sheetViews>
  <sheetFormatPr defaultColWidth="8.77734375" defaultRowHeight="14.4"/>
  <cols>
    <col min="1" max="1" width="38.10937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</row>
    <row r="2" spans="1:7" s="2" customFormat="1">
      <c r="A2" s="2" t="s">
        <v>34</v>
      </c>
      <c r="B2" s="5"/>
      <c r="D2" s="5"/>
      <c r="G2" s="6">
        <f>COUNTIF(E2:F2,TRUE)/COLUMNS(E2:F2)</f>
        <v>0</v>
      </c>
    </row>
    <row r="3" spans="1:7" s="3" customFormat="1">
      <c r="A3" s="3" t="s">
        <v>35</v>
      </c>
      <c r="B3" s="4"/>
      <c r="D3" s="4"/>
      <c r="G3" s="7">
        <f t="shared" ref="G3:G7" si="0">COUNTIF(E3:F3,TRUE)/COLUMNS(E3:F3)</f>
        <v>0</v>
      </c>
    </row>
    <row r="4" spans="1:7" s="2" customFormat="1">
      <c r="A4" s="2" t="s">
        <v>34</v>
      </c>
      <c r="B4" s="5"/>
      <c r="C4" s="5"/>
      <c r="D4" s="5"/>
      <c r="G4" s="7">
        <f t="shared" si="0"/>
        <v>0</v>
      </c>
    </row>
    <row r="5" spans="1:7" s="3" customFormat="1">
      <c r="A5" s="3" t="s">
        <v>35</v>
      </c>
      <c r="B5" s="4"/>
      <c r="C5" s="4"/>
      <c r="D5" s="4"/>
      <c r="G5" s="7">
        <f t="shared" si="0"/>
        <v>0</v>
      </c>
    </row>
    <row r="6" spans="1:7" s="2" customFormat="1">
      <c r="A6" s="2" t="s">
        <v>34</v>
      </c>
      <c r="G6" s="6">
        <f t="shared" si="0"/>
        <v>0</v>
      </c>
    </row>
    <row r="7" spans="1:7" s="3" customFormat="1">
      <c r="A7" s="3" t="s">
        <v>35</v>
      </c>
      <c r="G7" s="7">
        <f t="shared" si="0"/>
        <v>0</v>
      </c>
    </row>
    <row r="8" spans="1:7" s="2" customFormat="1">
      <c r="A8" s="2" t="s">
        <v>34</v>
      </c>
      <c r="G8" s="6"/>
    </row>
    <row r="9" spans="1:7" s="3" customFormat="1">
      <c r="A9" s="3" t="s">
        <v>35</v>
      </c>
      <c r="G9" s="7"/>
    </row>
    <row r="10" spans="1:7" s="2" customFormat="1">
      <c r="A10" s="2" t="s">
        <v>34</v>
      </c>
      <c r="G10" s="6"/>
    </row>
    <row r="11" spans="1:7" s="3" customFormat="1">
      <c r="A11" s="3" t="s">
        <v>35</v>
      </c>
      <c r="G11" s="7"/>
    </row>
    <row r="12" spans="1:7" s="2" customFormat="1">
      <c r="A12" s="2" t="s">
        <v>35</v>
      </c>
      <c r="G12" s="6"/>
    </row>
    <row r="13" spans="1:7" s="3" customFormat="1">
      <c r="A13" s="3" t="s">
        <v>34</v>
      </c>
      <c r="G13" s="7"/>
    </row>
    <row r="14" spans="1:7" s="2" customFormat="1">
      <c r="A14" s="2" t="s">
        <v>35</v>
      </c>
      <c r="G14" s="6"/>
    </row>
    <row r="15" spans="1:7" s="3" customFormat="1">
      <c r="A15" s="3" t="s">
        <v>34</v>
      </c>
      <c r="G15" s="7"/>
    </row>
    <row r="16" spans="1:7" s="2" customFormat="1">
      <c r="G16" s="6"/>
    </row>
    <row r="17" spans="7:7" s="3" customFormat="1">
      <c r="G17" s="7"/>
    </row>
    <row r="18" spans="7:7" s="2" customFormat="1">
      <c r="G18" s="6"/>
    </row>
    <row r="19" spans="7:7" s="3" customFormat="1">
      <c r="G19" s="7"/>
    </row>
    <row r="20" spans="7:7" s="2" customFormat="1">
      <c r="G20" s="6"/>
    </row>
    <row r="21" spans="7:7" s="3" customFormat="1">
      <c r="G21" s="7"/>
    </row>
    <row r="22" spans="7:7" s="2" customFormat="1">
      <c r="G22" s="6"/>
    </row>
    <row r="23" spans="7:7" s="3" customFormat="1">
      <c r="G2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workbookViewId="0">
      <selection activeCell="D13" sqref="D13"/>
    </sheetView>
  </sheetViews>
  <sheetFormatPr defaultColWidth="8.77734375" defaultRowHeight="14.4"/>
  <cols>
    <col min="1" max="1" width="49.44140625" bestFit="1" customWidth="1"/>
    <col min="2" max="2" width="40.6640625" customWidth="1"/>
    <col min="3" max="3" width="14.44140625" customWidth="1"/>
    <col min="4" max="4" width="44.6640625" customWidth="1"/>
    <col min="5" max="6" width="11.77734375" bestFit="1" customWidth="1"/>
  </cols>
  <sheetData>
    <row r="1" spans="1:11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3</v>
      </c>
      <c r="F1" s="1" t="s">
        <v>9</v>
      </c>
      <c r="G1" s="1" t="s">
        <v>1</v>
      </c>
      <c r="H1" s="1" t="s">
        <v>91</v>
      </c>
      <c r="I1" s="1" t="s">
        <v>92</v>
      </c>
      <c r="J1" s="1" t="s">
        <v>122</v>
      </c>
      <c r="K1" s="1" t="s">
        <v>5</v>
      </c>
    </row>
    <row r="2" spans="1:11" s="2" customFormat="1">
      <c r="A2" s="2" t="str">
        <f t="shared" ref="A2:A14" si="0">CONCATENATE(C2,"/",B2)</f>
        <v>CodeSystem/AllergyIntoleranceClinicalStatusCodes</v>
      </c>
      <c r="B2" s="5" t="s">
        <v>37</v>
      </c>
      <c r="C2" s="5" t="s">
        <v>3</v>
      </c>
      <c r="D2" s="5"/>
      <c r="E2" s="5" t="b">
        <v>1</v>
      </c>
      <c r="F2" s="5" t="b">
        <v>1</v>
      </c>
      <c r="G2" s="10">
        <f t="shared" ref="G2:G14" si="1">COUNTIF(E2:F2,TRUE)/COLUMNS(E2:F2)</f>
        <v>1</v>
      </c>
      <c r="H2" s="2" t="s">
        <v>95</v>
      </c>
      <c r="I2" s="2" t="s">
        <v>94</v>
      </c>
      <c r="J2" s="2" t="s">
        <v>90</v>
      </c>
      <c r="K2" s="2" t="s">
        <v>99</v>
      </c>
    </row>
    <row r="3" spans="1:11" s="3" customFormat="1">
      <c r="A3" s="14" t="str">
        <f t="shared" si="0"/>
        <v>ValueSet/AllergyIntoleranceClinicalStatusCodes</v>
      </c>
      <c r="B3" s="4" t="s">
        <v>37</v>
      </c>
      <c r="C3" s="4" t="s">
        <v>4</v>
      </c>
      <c r="D3" s="4"/>
      <c r="E3" s="13" t="b">
        <v>1</v>
      </c>
      <c r="F3" s="5" t="b">
        <v>1</v>
      </c>
      <c r="G3" s="7">
        <f t="shared" si="1"/>
        <v>1</v>
      </c>
      <c r="H3" s="2" t="s">
        <v>95</v>
      </c>
      <c r="I3" s="2" t="s">
        <v>94</v>
      </c>
      <c r="J3" s="3" t="s">
        <v>90</v>
      </c>
      <c r="K3" s="3" t="s">
        <v>99</v>
      </c>
    </row>
    <row r="4" spans="1:11" s="2" customFormat="1">
      <c r="A4" s="2" t="str">
        <f t="shared" si="0"/>
        <v>CodeSystem/AllergyIntoleranceVerificationStatusCodes</v>
      </c>
      <c r="B4" s="5" t="s">
        <v>38</v>
      </c>
      <c r="C4" s="2" t="s">
        <v>3</v>
      </c>
      <c r="E4" s="5" t="b">
        <v>1</v>
      </c>
      <c r="F4" s="5" t="b">
        <v>1</v>
      </c>
      <c r="G4" s="6">
        <f t="shared" si="1"/>
        <v>1</v>
      </c>
      <c r="H4" s="2" t="s">
        <v>95</v>
      </c>
      <c r="I4" s="2" t="s">
        <v>94</v>
      </c>
      <c r="J4" s="3" t="s">
        <v>90</v>
      </c>
      <c r="K4" s="3" t="s">
        <v>99</v>
      </c>
    </row>
    <row r="5" spans="1:11" s="3" customFormat="1">
      <c r="A5" s="14" t="str">
        <f t="shared" si="0"/>
        <v>ValueSet/AllergyIntoleranceVerificationStatusCodes</v>
      </c>
      <c r="B5" s="4" t="s">
        <v>38</v>
      </c>
      <c r="C5" s="3" t="s">
        <v>4</v>
      </c>
      <c r="E5" s="13" t="b">
        <v>1</v>
      </c>
      <c r="F5" s="5" t="b">
        <v>1</v>
      </c>
      <c r="G5" s="7">
        <f t="shared" si="1"/>
        <v>1</v>
      </c>
      <c r="H5" s="2" t="s">
        <v>95</v>
      </c>
      <c r="I5" s="2" t="s">
        <v>94</v>
      </c>
      <c r="J5" s="3" t="s">
        <v>90</v>
      </c>
      <c r="K5" s="3" t="s">
        <v>99</v>
      </c>
    </row>
    <row r="6" spans="1:11" s="2" customFormat="1">
      <c r="A6" s="2" t="str">
        <f t="shared" si="0"/>
        <v>CodeSystem/AllergyIntoleranceType</v>
      </c>
      <c r="B6" s="5" t="s">
        <v>39</v>
      </c>
      <c r="C6" s="2" t="s">
        <v>3</v>
      </c>
      <c r="E6" s="5" t="b">
        <v>1</v>
      </c>
      <c r="F6" s="5" t="b">
        <v>1</v>
      </c>
      <c r="G6" s="10">
        <f t="shared" si="1"/>
        <v>1</v>
      </c>
      <c r="H6" s="2" t="s">
        <v>95</v>
      </c>
      <c r="I6" s="2" t="s">
        <v>94</v>
      </c>
      <c r="J6" s="3" t="s">
        <v>90</v>
      </c>
      <c r="K6" s="3" t="s">
        <v>99</v>
      </c>
    </row>
    <row r="7" spans="1:11" s="3" customFormat="1">
      <c r="A7" s="14" t="str">
        <f t="shared" si="0"/>
        <v>ValueSet/AllergyIntoleranceType</v>
      </c>
      <c r="B7" s="4" t="s">
        <v>39</v>
      </c>
      <c r="C7" s="3" t="s">
        <v>4</v>
      </c>
      <c r="E7" s="13" t="b">
        <v>1</v>
      </c>
      <c r="F7" s="5" t="b">
        <v>1</v>
      </c>
      <c r="G7" s="7">
        <f t="shared" si="1"/>
        <v>1</v>
      </c>
      <c r="H7" s="2" t="s">
        <v>95</v>
      </c>
      <c r="I7" s="2" t="s">
        <v>94</v>
      </c>
      <c r="J7" s="3" t="s">
        <v>90</v>
      </c>
      <c r="K7" s="3" t="s">
        <v>99</v>
      </c>
    </row>
    <row r="8" spans="1:11" s="2" customFormat="1">
      <c r="A8" s="2" t="str">
        <f t="shared" si="0"/>
        <v>CodeSystem/AllergyIntoleranceCategory</v>
      </c>
      <c r="B8" s="5" t="s">
        <v>40</v>
      </c>
      <c r="C8" s="2" t="s">
        <v>3</v>
      </c>
      <c r="E8" s="5" t="b">
        <v>1</v>
      </c>
      <c r="F8" s="5" t="b">
        <v>1</v>
      </c>
      <c r="G8" s="10">
        <f t="shared" si="1"/>
        <v>1</v>
      </c>
      <c r="H8" s="2" t="s">
        <v>95</v>
      </c>
      <c r="I8" s="2" t="s">
        <v>94</v>
      </c>
      <c r="J8" s="3" t="s">
        <v>90</v>
      </c>
      <c r="K8" s="2" t="s">
        <v>99</v>
      </c>
    </row>
    <row r="9" spans="1:11" s="3" customFormat="1">
      <c r="A9" s="14" t="str">
        <f t="shared" si="0"/>
        <v>ValueSet/AllergyIntoleranceCategory</v>
      </c>
      <c r="B9" s="4" t="s">
        <v>40</v>
      </c>
      <c r="C9" s="3" t="s">
        <v>4</v>
      </c>
      <c r="E9" s="13" t="b">
        <v>1</v>
      </c>
      <c r="F9" s="5" t="b">
        <v>1</v>
      </c>
      <c r="G9" s="7">
        <f t="shared" si="1"/>
        <v>1</v>
      </c>
      <c r="H9" s="2" t="s">
        <v>95</v>
      </c>
      <c r="I9" s="2" t="s">
        <v>94</v>
      </c>
      <c r="J9" s="3" t="s">
        <v>90</v>
      </c>
      <c r="K9" s="3" t="s">
        <v>99</v>
      </c>
    </row>
    <row r="10" spans="1:11" s="2" customFormat="1">
      <c r="A10" s="2" t="str">
        <f t="shared" si="0"/>
        <v>CodeSystem/AllergyIntoleranceCriticality</v>
      </c>
      <c r="B10" s="5" t="s">
        <v>41</v>
      </c>
      <c r="C10" s="2" t="s">
        <v>3</v>
      </c>
      <c r="E10" s="5" t="b">
        <v>1</v>
      </c>
      <c r="F10" s="5" t="b">
        <v>1</v>
      </c>
      <c r="G10" s="10">
        <f t="shared" si="1"/>
        <v>1</v>
      </c>
      <c r="H10" s="2" t="s">
        <v>95</v>
      </c>
      <c r="I10" s="2" t="s">
        <v>94</v>
      </c>
      <c r="J10" s="3" t="s">
        <v>90</v>
      </c>
      <c r="K10" s="3" t="s">
        <v>99</v>
      </c>
    </row>
    <row r="11" spans="1:11" s="34" customFormat="1">
      <c r="A11" s="32" t="str">
        <f t="shared" si="0"/>
        <v>ValueSet/AllergyIntoleranceCriticality</v>
      </c>
      <c r="B11" s="33" t="s">
        <v>41</v>
      </c>
      <c r="C11" s="34" t="s">
        <v>4</v>
      </c>
      <c r="E11" s="35" t="b">
        <v>1</v>
      </c>
      <c r="F11" s="5" t="b">
        <v>1</v>
      </c>
      <c r="G11" s="36">
        <f t="shared" si="1"/>
        <v>1</v>
      </c>
      <c r="H11" s="32" t="s">
        <v>95</v>
      </c>
      <c r="I11" s="32" t="s">
        <v>94</v>
      </c>
      <c r="J11" s="34" t="s">
        <v>90</v>
      </c>
      <c r="K11" s="34" t="s">
        <v>99</v>
      </c>
    </row>
    <row r="12" spans="1:11" s="3" customFormat="1">
      <c r="A12" s="14" t="str">
        <f t="shared" si="0"/>
        <v>ValueSet/Allergy Intolerance - SNOMED CT IPS Free Set</v>
      </c>
      <c r="B12" s="13" t="s">
        <v>45</v>
      </c>
      <c r="C12" s="3" t="s">
        <v>4</v>
      </c>
      <c r="E12" s="13" t="b">
        <v>1</v>
      </c>
      <c r="F12" s="5" t="b">
        <v>1</v>
      </c>
      <c r="G12" s="7">
        <f t="shared" si="1"/>
        <v>1</v>
      </c>
    </row>
    <row r="13" spans="1:11" s="2" customFormat="1">
      <c r="A13" s="2" t="str">
        <f t="shared" si="0"/>
        <v>CodeSystem/Absent or Unknown Allergies - IPS</v>
      </c>
      <c r="B13" s="5" t="s">
        <v>47</v>
      </c>
      <c r="C13" s="2" t="s">
        <v>3</v>
      </c>
      <c r="E13" s="13" t="b">
        <v>0</v>
      </c>
      <c r="F13" s="5" t="b">
        <v>1</v>
      </c>
      <c r="G13" s="10">
        <f t="shared" si="1"/>
        <v>0.5</v>
      </c>
    </row>
    <row r="14" spans="1:11" s="14" customFormat="1">
      <c r="A14" s="14" t="str">
        <f t="shared" si="0"/>
        <v>ValueSet/Absent or Unknown Allergies - IPS</v>
      </c>
      <c r="B14" s="25" t="s">
        <v>47</v>
      </c>
      <c r="C14" s="25" t="s">
        <v>4</v>
      </c>
      <c r="D14" s="25"/>
      <c r="E14" s="13" t="b">
        <v>0</v>
      </c>
      <c r="F14" s="5" t="b">
        <v>0</v>
      </c>
      <c r="G14" s="11">
        <f t="shared" si="1"/>
        <v>0</v>
      </c>
      <c r="H14" s="25"/>
    </row>
    <row r="15" spans="1:11" s="3" customFormat="1">
      <c r="A15" s="14" t="str">
        <f t="shared" ref="A15:A17" si="2">CONCATENATE(C15,"/",B15)</f>
        <v>ValueSet/AllergyReactionSnomedCtIpsFreeSet</v>
      </c>
      <c r="B15" s="4" t="s">
        <v>83</v>
      </c>
      <c r="C15" s="3" t="s">
        <v>4</v>
      </c>
      <c r="E15" s="13" t="b">
        <v>1</v>
      </c>
      <c r="F15" s="13" t="b">
        <v>1</v>
      </c>
      <c r="G15" s="7">
        <f t="shared" ref="G15:G17" si="3">COUNTIF(E15:F15,TRUE)/COLUMNS(E15:F15)</f>
        <v>1</v>
      </c>
    </row>
    <row r="16" spans="1:11" s="2" customFormat="1">
      <c r="A16" s="2" t="str">
        <f t="shared" si="2"/>
        <v>CodeSystem/AllergyIntoleranceSeverity</v>
      </c>
      <c r="B16" s="5" t="s">
        <v>84</v>
      </c>
      <c r="C16" s="2" t="s">
        <v>3</v>
      </c>
      <c r="E16" s="5" t="b">
        <v>1</v>
      </c>
      <c r="F16" s="5" t="b">
        <v>1</v>
      </c>
      <c r="G16" s="10">
        <f t="shared" si="3"/>
        <v>1</v>
      </c>
    </row>
    <row r="17" spans="1:7" s="3" customFormat="1">
      <c r="A17" s="14" t="str">
        <f t="shared" si="2"/>
        <v>ValueSet/AllergyIntoleranceSeverity</v>
      </c>
      <c r="B17" s="4" t="s">
        <v>84</v>
      </c>
      <c r="C17" s="3" t="s">
        <v>4</v>
      </c>
      <c r="E17" s="13" t="b">
        <v>1</v>
      </c>
      <c r="F17" s="5" t="b">
        <v>1</v>
      </c>
      <c r="G17" s="7">
        <f t="shared" si="3"/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zoomScale="110" zoomScaleNormal="110" workbookViewId="0">
      <selection activeCell="F3" sqref="F3"/>
    </sheetView>
  </sheetViews>
  <sheetFormatPr defaultColWidth="8.77734375" defaultRowHeight="14.4"/>
  <cols>
    <col min="1" max="1" width="53.33203125" customWidth="1"/>
    <col min="2" max="2" width="37.77734375" customWidth="1"/>
    <col min="3" max="3" width="14.109375" customWidth="1"/>
    <col min="4" max="5" width="11.77734375" bestFit="1" customWidth="1"/>
    <col min="6" max="6" width="11.77734375" style="40" customWidth="1"/>
    <col min="7" max="7" width="11.77734375" customWidth="1"/>
  </cols>
  <sheetData>
    <row r="1" spans="1:8" s="1" customFormat="1" ht="43.2">
      <c r="A1" s="1" t="s">
        <v>24</v>
      </c>
      <c r="B1" s="1" t="s">
        <v>0</v>
      </c>
      <c r="C1" s="1" t="s">
        <v>6</v>
      </c>
      <c r="D1" s="1" t="s">
        <v>8</v>
      </c>
      <c r="E1" s="1" t="s">
        <v>9</v>
      </c>
      <c r="F1" s="37" t="s">
        <v>128</v>
      </c>
      <c r="G1" s="1" t="s">
        <v>88</v>
      </c>
      <c r="H1" s="1" t="s">
        <v>1</v>
      </c>
    </row>
    <row r="2" spans="1:8" s="2" customFormat="1" ht="18" customHeight="1">
      <c r="A2" s="2" t="str">
        <f>CONCATENATE(C2,"/",B2)</f>
        <v>CodeSystem/HL7 event-status</v>
      </c>
      <c r="B2" s="20" t="s">
        <v>127</v>
      </c>
      <c r="C2" s="5" t="s">
        <v>3</v>
      </c>
      <c r="D2" s="2" t="b">
        <v>1</v>
      </c>
      <c r="E2" s="2" t="b">
        <v>1</v>
      </c>
      <c r="F2" s="38" t="s">
        <v>129</v>
      </c>
      <c r="G2" s="2" t="b">
        <v>1</v>
      </c>
      <c r="H2" s="6">
        <f t="shared" ref="H2:H10" si="0">COUNTIF(D2:E2,TRUE)/COLUMNS(D2:E2)</f>
        <v>1</v>
      </c>
    </row>
    <row r="3" spans="1:8" s="3" customFormat="1" ht="25.2" customHeight="1">
      <c r="A3" s="14" t="str">
        <f t="shared" ref="A3:A10" si="1">CONCATENATE(C3,"/",B3)</f>
        <v>ValueSet/HL7 ImmunizationStatusCodes</v>
      </c>
      <c r="B3" s="19" t="s">
        <v>130</v>
      </c>
      <c r="C3" s="4" t="s">
        <v>4</v>
      </c>
      <c r="D3" s="14" t="b">
        <v>1</v>
      </c>
      <c r="E3" s="14" t="b">
        <v>1</v>
      </c>
      <c r="F3" s="42" t="s">
        <v>129</v>
      </c>
      <c r="G3" s="14"/>
      <c r="H3" s="7">
        <f t="shared" si="0"/>
        <v>1</v>
      </c>
    </row>
    <row r="4" spans="1:8" s="2" customFormat="1">
      <c r="A4" s="2" t="str">
        <f>CONCATENATE(C4,"/",B4)</f>
        <v>ValueSet/HL7 Vaccines - SNOMED CT IPS Free Set</v>
      </c>
      <c r="B4" s="20" t="s">
        <v>131</v>
      </c>
      <c r="C4" s="2" t="s">
        <v>4</v>
      </c>
      <c r="D4" s="2" t="b">
        <v>0</v>
      </c>
      <c r="E4" s="2" t="b">
        <v>0</v>
      </c>
      <c r="F4" s="38"/>
      <c r="H4" s="6">
        <f t="shared" si="0"/>
        <v>0</v>
      </c>
    </row>
    <row r="5" spans="1:8" s="14" customFormat="1">
      <c r="A5" s="14" t="str">
        <f t="shared" si="1"/>
        <v>CodeSystem/ATC Vaccines WHO ATC - IPS</v>
      </c>
      <c r="B5" s="13" t="s">
        <v>132</v>
      </c>
      <c r="C5" s="14" t="s">
        <v>3</v>
      </c>
      <c r="D5" s="14" t="b">
        <v>0</v>
      </c>
      <c r="E5" s="14" t="b">
        <v>0</v>
      </c>
      <c r="F5" s="39"/>
      <c r="H5" s="11">
        <f t="shared" si="0"/>
        <v>0</v>
      </c>
    </row>
    <row r="6" spans="1:8" s="12" customFormat="1">
      <c r="A6" s="15" t="str">
        <f t="shared" si="1"/>
        <v>ValueSet/Vaccines WHO ATC - IPS</v>
      </c>
      <c r="B6" s="26" t="s">
        <v>42</v>
      </c>
      <c r="C6" s="27" t="s">
        <v>4</v>
      </c>
      <c r="D6" s="15" t="b">
        <v>0</v>
      </c>
      <c r="E6" s="15" t="b">
        <v>0</v>
      </c>
      <c r="F6" s="41"/>
      <c r="G6" s="15" t="b">
        <v>0</v>
      </c>
      <c r="H6" s="10">
        <f t="shared" si="0"/>
        <v>0</v>
      </c>
    </row>
    <row r="7" spans="1:8" s="14" customFormat="1">
      <c r="A7" s="14" t="str">
        <f t="shared" si="1"/>
        <v>CodeSystem/Absent or Unknown Immunization - IPS</v>
      </c>
      <c r="B7" s="31" t="s">
        <v>43</v>
      </c>
      <c r="C7" s="13" t="s">
        <v>3</v>
      </c>
      <c r="D7" s="14" t="b">
        <v>1</v>
      </c>
      <c r="E7" s="14" t="b">
        <v>1</v>
      </c>
      <c r="F7" s="39" t="s">
        <v>133</v>
      </c>
      <c r="G7" s="14" t="b">
        <v>0</v>
      </c>
      <c r="H7" s="11">
        <f t="shared" si="0"/>
        <v>1</v>
      </c>
    </row>
    <row r="8" spans="1:8" s="12" customFormat="1">
      <c r="A8" s="15" t="str">
        <f t="shared" si="1"/>
        <v>ValueSet/HL7 body_site</v>
      </c>
      <c r="B8" s="26" t="s">
        <v>134</v>
      </c>
      <c r="C8" s="12" t="s">
        <v>4</v>
      </c>
      <c r="D8" s="15" t="b">
        <v>1</v>
      </c>
      <c r="E8" s="15" t="b">
        <v>1</v>
      </c>
      <c r="F8" s="41"/>
      <c r="G8" s="15" t="b">
        <v>1</v>
      </c>
      <c r="H8" s="10">
        <f t="shared" si="0"/>
        <v>1</v>
      </c>
    </row>
    <row r="9" spans="1:8" s="14" customFormat="1">
      <c r="A9" s="14" t="str">
        <f t="shared" si="1"/>
        <v>CodeSystem/http://standardterms.edqm.eu</v>
      </c>
      <c r="B9" s="31" t="s">
        <v>86</v>
      </c>
      <c r="C9" s="14" t="s">
        <v>3</v>
      </c>
      <c r="D9" s="14" t="b">
        <v>1</v>
      </c>
      <c r="E9" s="14" t="b">
        <v>1</v>
      </c>
      <c r="F9" s="39"/>
      <c r="G9" s="14" t="b">
        <v>1</v>
      </c>
      <c r="H9" s="11">
        <f t="shared" si="0"/>
        <v>1</v>
      </c>
    </row>
    <row r="10" spans="1:8" s="12" customFormat="1" ht="15.6" customHeight="1">
      <c r="A10" s="15" t="str">
        <f t="shared" si="1"/>
        <v>ValueSet/MedicineRouteOfAdministrationUvIps</v>
      </c>
      <c r="B10" s="26" t="s">
        <v>85</v>
      </c>
      <c r="C10" s="12" t="s">
        <v>4</v>
      </c>
      <c r="D10" s="15" t="b">
        <v>1</v>
      </c>
      <c r="E10" s="15" t="b">
        <v>1</v>
      </c>
      <c r="F10" s="41" t="s">
        <v>135</v>
      </c>
      <c r="G10" s="15" t="b">
        <v>1</v>
      </c>
      <c r="H10" s="10">
        <f t="shared" si="0"/>
        <v>1</v>
      </c>
    </row>
    <row r="11" spans="1:8" s="3" customFormat="1">
      <c r="A11" s="14" t="str">
        <f t="shared" ref="A11" si="2">CONCATENATE(C11,"/",B11)</f>
        <v>ValueSet/VaccineTargetDiseasesUvIps</v>
      </c>
      <c r="B11" s="19" t="s">
        <v>87</v>
      </c>
      <c r="C11" s="4" t="s">
        <v>4</v>
      </c>
      <c r="D11" s="14" t="b">
        <v>0</v>
      </c>
      <c r="E11" s="14" t="b">
        <v>0</v>
      </c>
      <c r="F11" s="39" t="s">
        <v>136</v>
      </c>
      <c r="G11" s="14"/>
      <c r="H11" s="7">
        <f t="shared" ref="H11" si="3">COUNTIF(D11:E11,TRUE)/COLUMNS(D11:E11)</f>
        <v>0</v>
      </c>
    </row>
    <row r="12" spans="1:8" s="2" customFormat="1">
      <c r="A12" s="2" t="str">
        <f t="shared" ref="A12:A13" si="4">CONCATENATE(C12,"/",B12)</f>
        <v>CodeSystem/</v>
      </c>
      <c r="C12" s="2" t="s">
        <v>3</v>
      </c>
      <c r="D12" s="2" t="b">
        <v>0</v>
      </c>
      <c r="E12" s="2" t="b">
        <v>0</v>
      </c>
      <c r="F12" s="38"/>
      <c r="H12" s="10">
        <f t="shared" ref="H12:H13" si="5">COUNTIF(D12:E12,TRUE)/COLUMNS(D12:E12)</f>
        <v>0</v>
      </c>
    </row>
    <row r="13" spans="1:8" s="3" customFormat="1">
      <c r="A13" s="14" t="str">
        <f t="shared" si="4"/>
        <v>ValueSet/</v>
      </c>
      <c r="C13" s="3" t="s">
        <v>4</v>
      </c>
      <c r="D13" s="14" t="b">
        <v>0</v>
      </c>
      <c r="E13" s="14" t="b">
        <v>0</v>
      </c>
      <c r="F13" s="39"/>
      <c r="G13" s="14"/>
      <c r="H13" s="7">
        <f t="shared" si="5"/>
        <v>0</v>
      </c>
    </row>
  </sheetData>
  <hyperlinks>
    <hyperlink ref="B9" r:id="rId1" xr:uid="{00000000-0004-0000-0700-000000000000}"/>
    <hyperlink ref="B2" r:id="rId2" xr:uid="{50A2A781-3BB7-4D7B-B947-0269D4B0383E}"/>
    <hyperlink ref="B3" r:id="rId3" xr:uid="{B4191F2F-0ECF-4D7D-9187-6B12CC5C7E14}"/>
    <hyperlink ref="B4" r:id="rId4" xr:uid="{99409455-4B33-46C6-AE70-67F864A93199}"/>
    <hyperlink ref="B6" r:id="rId5" xr:uid="{4FA2A5E6-4D0C-4384-A00C-154C9E655F4C}"/>
    <hyperlink ref="B7" r:id="rId6" xr:uid="{EC72EA2C-F4A5-469D-9B87-61EC2AA45C8E}"/>
    <hyperlink ref="B8" r:id="rId7" xr:uid="{B207510D-01C5-43C6-A4C1-45C08C84D9E8}"/>
    <hyperlink ref="B10" r:id="rId8" xr:uid="{3D527618-C840-4721-AB7B-670021257E2E}"/>
    <hyperlink ref="B11" r:id="rId9" xr:uid="{CE8B5D7C-D8AD-4412-840C-0596650A99E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workbookViewId="0">
      <selection activeCell="B33" sqref="B33"/>
    </sheetView>
  </sheetViews>
  <sheetFormatPr defaultColWidth="8.77734375" defaultRowHeight="14.4"/>
  <cols>
    <col min="1" max="1" width="44.6640625" bestFit="1" customWidth="1"/>
    <col min="2" max="2" width="40.6640625" customWidth="1"/>
    <col min="3" max="3" width="14.44140625" customWidth="1"/>
    <col min="4" max="4" width="44.6640625" customWidth="1"/>
    <col min="5" max="6" width="11.77734375" bestFit="1" customWidth="1"/>
    <col min="7" max="7" width="11.777343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88</v>
      </c>
      <c r="H1" s="1" t="s">
        <v>1</v>
      </c>
    </row>
    <row r="2" spans="1:8" s="2" customFormat="1">
      <c r="A2" s="2" t="str">
        <f t="shared" ref="A2:A20" si="0">CONCATENATE(C2,"/",B2)</f>
        <v>CodeSystem/condition-clinical</v>
      </c>
      <c r="B2" s="20" t="s">
        <v>137</v>
      </c>
      <c r="C2" s="5" t="s">
        <v>3</v>
      </c>
      <c r="D2" s="5"/>
      <c r="E2" s="2" t="b">
        <v>0</v>
      </c>
      <c r="F2" s="2" t="b">
        <v>0</v>
      </c>
      <c r="H2" s="10">
        <f t="shared" ref="H2:H20" si="1">COUNTIF(E2:F2,TRUE)/COLUMNS(E2:F2)</f>
        <v>0</v>
      </c>
    </row>
    <row r="3" spans="1:8" s="3" customFormat="1">
      <c r="A3" s="14" t="str">
        <f t="shared" si="0"/>
        <v>ValueSet/ConditionClinicalStatusCodes</v>
      </c>
      <c r="B3" s="19" t="s">
        <v>48</v>
      </c>
      <c r="C3" s="4" t="s">
        <v>4</v>
      </c>
      <c r="D3" s="4"/>
      <c r="E3" s="14" t="b">
        <v>0</v>
      </c>
      <c r="F3" s="14" t="b">
        <v>0</v>
      </c>
      <c r="G3" s="14"/>
      <c r="H3" s="7">
        <f t="shared" si="1"/>
        <v>0</v>
      </c>
    </row>
    <row r="4" spans="1:8" s="2" customFormat="1">
      <c r="A4" s="2" t="str">
        <f t="shared" si="0"/>
        <v>CodeSystem/condition-ver-status</v>
      </c>
      <c r="B4" s="20" t="s">
        <v>138</v>
      </c>
      <c r="C4" s="2" t="s">
        <v>3</v>
      </c>
      <c r="E4" s="2" t="b">
        <v>0</v>
      </c>
      <c r="F4" s="2" t="b">
        <v>0</v>
      </c>
      <c r="H4" s="6">
        <f t="shared" si="1"/>
        <v>0</v>
      </c>
    </row>
    <row r="5" spans="1:8" s="3" customFormat="1">
      <c r="A5" s="14" t="str">
        <f t="shared" si="0"/>
        <v>ValueSet/condition-ver-status</v>
      </c>
      <c r="B5" s="19" t="s">
        <v>138</v>
      </c>
      <c r="C5" s="3" t="s">
        <v>4</v>
      </c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2" t="str">
        <f t="shared" si="0"/>
        <v>CodeSystem/condition-category</v>
      </c>
      <c r="B6" s="20" t="s">
        <v>140</v>
      </c>
      <c r="C6" s="2" t="s">
        <v>3</v>
      </c>
      <c r="E6" s="2" t="b">
        <v>0</v>
      </c>
      <c r="F6" s="2" t="b">
        <v>0</v>
      </c>
      <c r="H6" s="10">
        <f t="shared" si="1"/>
        <v>0</v>
      </c>
    </row>
    <row r="7" spans="1:8" s="3" customFormat="1">
      <c r="A7" s="14" t="str">
        <f t="shared" si="0"/>
        <v>ValueSet/problem-type-uv-ips</v>
      </c>
      <c r="B7" s="19" t="s">
        <v>139</v>
      </c>
      <c r="C7" s="4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3" customFormat="1">
      <c r="A8" s="14" t="str">
        <f t="shared" si="0"/>
        <v>ValueSet/problem-type-loinc</v>
      </c>
      <c r="B8" s="19" t="s">
        <v>141</v>
      </c>
      <c r="C8" s="3" t="s">
        <v>4</v>
      </c>
      <c r="E8" s="14" t="b">
        <v>0</v>
      </c>
      <c r="F8" s="14" t="b">
        <v>0</v>
      </c>
      <c r="G8" s="14"/>
      <c r="H8" s="7">
        <f t="shared" si="1"/>
        <v>0</v>
      </c>
    </row>
    <row r="9" spans="1:8" s="2" customFormat="1">
      <c r="A9" s="2" t="str">
        <f t="shared" si="0"/>
        <v>CodeSystem/http://snomed.info/sct</v>
      </c>
      <c r="B9" s="20" t="s">
        <v>55</v>
      </c>
      <c r="C9" s="5" t="s">
        <v>3</v>
      </c>
      <c r="E9" s="2" t="b">
        <v>0</v>
      </c>
      <c r="F9" s="2" t="b">
        <v>0</v>
      </c>
      <c r="H9" s="10">
        <f t="shared" si="1"/>
        <v>0</v>
      </c>
    </row>
    <row r="10" spans="1:8" s="3" customFormat="1">
      <c r="A10" s="14" t="str">
        <f t="shared" si="0"/>
        <v>ValueSet/condition-severity</v>
      </c>
      <c r="B10" s="19" t="s">
        <v>142</v>
      </c>
      <c r="C10" s="4" t="s">
        <v>4</v>
      </c>
      <c r="E10" s="14" t="b">
        <v>0</v>
      </c>
      <c r="F10" s="14" t="b">
        <v>0</v>
      </c>
      <c r="G10" s="14"/>
      <c r="H10" s="7">
        <f t="shared" si="1"/>
        <v>0</v>
      </c>
    </row>
    <row r="11" spans="1:8" s="2" customFormat="1">
      <c r="A11" s="2" t="str">
        <f t="shared" si="0"/>
        <v>CodeSystem/http://loinc.org</v>
      </c>
      <c r="B11" s="20" t="s">
        <v>69</v>
      </c>
      <c r="C11" s="2" t="s">
        <v>3</v>
      </c>
      <c r="E11" s="2" t="b">
        <v>0</v>
      </c>
      <c r="F11" s="2" t="b">
        <v>0</v>
      </c>
      <c r="H11" s="10">
        <f t="shared" si="1"/>
        <v>0</v>
      </c>
    </row>
    <row r="12" spans="1:8" s="3" customFormat="1">
      <c r="A12" s="14" t="str">
        <f t="shared" si="0"/>
        <v>ValueSet/condition-severity-uv-ips</v>
      </c>
      <c r="B12" s="19" t="s">
        <v>143</v>
      </c>
      <c r="C12" s="3" t="s">
        <v>4</v>
      </c>
      <c r="E12" s="14" t="b">
        <v>0</v>
      </c>
      <c r="F12" s="14" t="b">
        <v>0</v>
      </c>
      <c r="G12" s="14"/>
      <c r="H12" s="7">
        <f t="shared" si="1"/>
        <v>0</v>
      </c>
    </row>
    <row r="13" spans="1:8" s="14" customFormat="1">
      <c r="A13" s="14" t="str">
        <f t="shared" si="0"/>
        <v>ValueSet/problems-snomed-absent-unknown-uv-ips</v>
      </c>
      <c r="B13" s="31" t="s">
        <v>144</v>
      </c>
      <c r="C13" s="25" t="s">
        <v>4</v>
      </c>
      <c r="E13" s="14" t="b">
        <v>0</v>
      </c>
      <c r="F13" s="14" t="b">
        <v>0</v>
      </c>
      <c r="H13" s="11">
        <f t="shared" si="1"/>
        <v>0</v>
      </c>
    </row>
    <row r="14" spans="1:8" s="14" customFormat="1">
      <c r="A14" s="14" t="str">
        <f t="shared" si="0"/>
        <v>ValueSet/problems-snomed-uv-ips</v>
      </c>
      <c r="B14" s="31" t="s">
        <v>145</v>
      </c>
      <c r="C14" s="25" t="s">
        <v>4</v>
      </c>
      <c r="E14" s="14" t="b">
        <v>0</v>
      </c>
      <c r="F14" s="14" t="b">
        <v>0</v>
      </c>
      <c r="H14" s="7">
        <f t="shared" si="1"/>
        <v>0</v>
      </c>
    </row>
    <row r="15" spans="1:8" s="3" customFormat="1">
      <c r="A15" s="14" t="str">
        <f t="shared" si="0"/>
        <v>ValueSet/absent-or-unknown-problems-uv-ips</v>
      </c>
      <c r="B15" s="19" t="s">
        <v>146</v>
      </c>
      <c r="C15" s="3" t="s">
        <v>4</v>
      </c>
      <c r="E15" s="14" t="b">
        <v>0</v>
      </c>
      <c r="F15" s="14" t="b">
        <v>0</v>
      </c>
      <c r="G15" s="14"/>
      <c r="H15" s="7">
        <f t="shared" si="1"/>
        <v>0</v>
      </c>
    </row>
    <row r="16" spans="1:8" s="12" customFormat="1">
      <c r="A16" s="15" t="str">
        <f t="shared" si="0"/>
        <v>CodeSystem/absent-unknown-uv-ips</v>
      </c>
      <c r="B16" s="26" t="s">
        <v>147</v>
      </c>
      <c r="C16" s="15" t="s">
        <v>3</v>
      </c>
      <c r="E16" s="2" t="b">
        <v>0</v>
      </c>
      <c r="F16" s="2" t="b">
        <v>0</v>
      </c>
      <c r="G16" s="15"/>
      <c r="H16" s="10">
        <f t="shared" si="1"/>
        <v>0</v>
      </c>
    </row>
    <row r="17" spans="1:8" s="2" customFormat="1">
      <c r="A17" s="2" t="str">
        <f t="shared" si="0"/>
        <v>CodeSystem/http://snomed.info/sct</v>
      </c>
      <c r="B17" s="20" t="s">
        <v>55</v>
      </c>
      <c r="C17" s="2" t="s">
        <v>3</v>
      </c>
      <c r="E17" s="2" t="b">
        <v>0</v>
      </c>
      <c r="F17" s="2" t="b">
        <v>0</v>
      </c>
      <c r="H17" s="10">
        <f t="shared" si="1"/>
        <v>0</v>
      </c>
    </row>
    <row r="18" spans="1:8" s="3" customFormat="1">
      <c r="A18" s="14" t="str">
        <f t="shared" si="0"/>
        <v>ValueSet/problems-snomed-ct-ips-free-set</v>
      </c>
      <c r="B18" s="19" t="s">
        <v>148</v>
      </c>
      <c r="C18" s="3" t="s">
        <v>4</v>
      </c>
      <c r="E18" s="14" t="b">
        <v>0</v>
      </c>
      <c r="F18" s="14" t="b">
        <v>0</v>
      </c>
      <c r="G18" s="14"/>
      <c r="H18" s="7">
        <f t="shared" si="1"/>
        <v>0</v>
      </c>
    </row>
    <row r="19" spans="1:8" s="2" customFormat="1">
      <c r="A19" s="2" t="str">
        <f t="shared" si="0"/>
        <v>CodeSystem/absent-unknown-uv-ips</v>
      </c>
      <c r="B19" s="20" t="s">
        <v>147</v>
      </c>
      <c r="C19" s="2" t="s">
        <v>3</v>
      </c>
      <c r="E19" s="2" t="b">
        <v>0</v>
      </c>
      <c r="F19" s="2" t="b">
        <v>0</v>
      </c>
      <c r="H19" s="10">
        <f t="shared" si="1"/>
        <v>0</v>
      </c>
    </row>
    <row r="20" spans="1:8" s="3" customFormat="1">
      <c r="A20" s="14" t="str">
        <f t="shared" si="0"/>
        <v>ValueSet/absent-or-unknown-problems-uv-ips</v>
      </c>
      <c r="B20" s="19" t="s">
        <v>146</v>
      </c>
      <c r="C20" s="4" t="s">
        <v>4</v>
      </c>
      <c r="E20" s="14" t="b">
        <v>0</v>
      </c>
      <c r="F20" s="14" t="b">
        <v>0</v>
      </c>
      <c r="G20" s="14"/>
      <c r="H20" s="7">
        <f t="shared" si="1"/>
        <v>0</v>
      </c>
    </row>
    <row r="21" spans="1:8" s="2" customFormat="1">
      <c r="A21" s="2" t="str">
        <f t="shared" ref="A21:A22" si="2">CONCATENATE(C21,"/",B21)</f>
        <v>CodeSystem/resource-types</v>
      </c>
      <c r="B21" s="20" t="s">
        <v>149</v>
      </c>
      <c r="C21" s="2" t="s">
        <v>3</v>
      </c>
      <c r="E21" s="2" t="b">
        <v>1</v>
      </c>
      <c r="F21" s="2" t="b">
        <v>1</v>
      </c>
      <c r="H21" s="10">
        <f t="shared" ref="H21:H22" si="3">COUNTIF(E21:F21,TRUE)/COLUMNS(E21:F21)</f>
        <v>1</v>
      </c>
    </row>
    <row r="22" spans="1:8" s="3" customFormat="1">
      <c r="A22" s="14" t="str">
        <f t="shared" si="2"/>
        <v>ValueSet/resource-types</v>
      </c>
      <c r="B22" s="19" t="s">
        <v>149</v>
      </c>
      <c r="C22" s="3" t="s">
        <v>4</v>
      </c>
      <c r="E22" s="14" t="b">
        <v>1</v>
      </c>
      <c r="F22" s="14" t="b">
        <v>0</v>
      </c>
      <c r="G22" s="14"/>
      <c r="H22" s="7">
        <f t="shared" si="3"/>
        <v>0.5</v>
      </c>
    </row>
  </sheetData>
  <hyperlinks>
    <hyperlink ref="B3" r:id="rId1" xr:uid="{5ADCB6A7-F900-4AE5-AE60-6F7B58A028DC}"/>
    <hyperlink ref="B2" r:id="rId2" xr:uid="{693A2B87-3C09-409A-9F0C-1A121C728A9C}"/>
    <hyperlink ref="B5" r:id="rId3" xr:uid="{6573CE76-5934-41C9-8B95-37E84E49037E}"/>
    <hyperlink ref="B4" r:id="rId4" xr:uid="{80D4A1F3-64AE-4F0B-A832-60B504A89FAA}"/>
    <hyperlink ref="B7" r:id="rId5" xr:uid="{830B4122-66BB-42E8-A785-2BE83623D2D9}"/>
    <hyperlink ref="B6" r:id="rId6" xr:uid="{1F58FA06-6AAF-4FE4-9EB7-4C39B2B9F847}"/>
    <hyperlink ref="B8" r:id="rId7" xr:uid="{8DBC9AED-91D4-4B3E-8DED-A240B77965C1}"/>
    <hyperlink ref="B10" r:id="rId8" xr:uid="{C233EF1D-9693-4300-93C1-538EDA34C784}"/>
    <hyperlink ref="B9" r:id="rId9" xr:uid="{73A7BB5F-77AD-4BE7-9876-5B8CA447F8F6}"/>
    <hyperlink ref="B12" r:id="rId10" xr:uid="{0C5DB5FE-E139-4D00-8116-8B11327C69E4}"/>
    <hyperlink ref="B11" r:id="rId11" xr:uid="{1EFC868A-F237-4E69-99D0-1E2DFCF2E474}"/>
    <hyperlink ref="B14" r:id="rId12" xr:uid="{67455329-CCED-44A5-A431-F6E1BB254F80}"/>
    <hyperlink ref="B15" r:id="rId13" xr:uid="{E75F8FAA-7949-43D2-80E5-4E0E9462B9D3}"/>
    <hyperlink ref="B16" r:id="rId14" xr:uid="{B7E8C717-9A59-4783-A9FE-2A5652663185}"/>
    <hyperlink ref="B18" r:id="rId15" xr:uid="{1B28664C-F447-4D59-B8AF-2B731E370DED}"/>
    <hyperlink ref="B17" r:id="rId16" xr:uid="{C5660AF6-8161-4873-9914-0D9244F4AC96}"/>
    <hyperlink ref="B20" r:id="rId17" xr:uid="{BCB39065-8219-47AB-9D36-2B505AB61557}"/>
    <hyperlink ref="B19" r:id="rId18" xr:uid="{CA49F984-064E-498A-A3B3-ACC0C67FC9C3}"/>
    <hyperlink ref="B22" r:id="rId19" xr:uid="{817C6D91-7471-4BB7-8CF5-1A8376205048}"/>
    <hyperlink ref="B21" r:id="rId20" xr:uid="{DDAE48CD-6F96-4D52-97DA-1A401D9DDA17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B7" sqref="B7"/>
    </sheetView>
  </sheetViews>
  <sheetFormatPr defaultColWidth="8.77734375" defaultRowHeight="14.4"/>
  <cols>
    <col min="1" max="1" width="62.44140625" bestFit="1" customWidth="1"/>
    <col min="2" max="2" width="40.6640625" customWidth="1"/>
    <col min="3" max="3" width="14.44140625" customWidth="1"/>
    <col min="4" max="4" width="44.6640625" customWidth="1"/>
    <col min="5" max="6" width="11.77734375" bestFit="1" customWidth="1"/>
    <col min="7" max="7" width="11.777343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88</v>
      </c>
      <c r="H1" s="1" t="s">
        <v>1</v>
      </c>
    </row>
    <row r="2" spans="1:8" s="2" customFormat="1">
      <c r="A2" s="15" t="str">
        <f t="shared" ref="A2:A8" si="0">CONCATENATE(C2,"/",B2)</f>
        <v>CodeSystem/medication-statement-status</v>
      </c>
      <c r="B2" s="20" t="s">
        <v>150</v>
      </c>
      <c r="C2" s="5" t="s">
        <v>3</v>
      </c>
      <c r="D2" s="5"/>
      <c r="E2" s="2" t="b">
        <v>0</v>
      </c>
      <c r="F2" s="2" t="b">
        <v>0</v>
      </c>
      <c r="H2" s="10">
        <f t="shared" ref="H2:H6" si="1">COUNTIF(E2:F2,TRUE)/COLUMNS(E2:F2)</f>
        <v>0</v>
      </c>
    </row>
    <row r="3" spans="1:8" s="3" customFormat="1">
      <c r="A3" s="14" t="str">
        <f t="shared" si="0"/>
        <v>ValueSet/medication-statement-status</v>
      </c>
      <c r="B3" s="19" t="s">
        <v>150</v>
      </c>
      <c r="C3" s="4" t="s">
        <v>4</v>
      </c>
      <c r="D3" s="4"/>
      <c r="E3" s="14" t="b">
        <v>0</v>
      </c>
      <c r="F3" s="14" t="b">
        <v>0</v>
      </c>
      <c r="G3" s="14"/>
      <c r="H3" s="7">
        <f t="shared" si="1"/>
        <v>0</v>
      </c>
    </row>
    <row r="4" spans="1:8" s="2" customFormat="1">
      <c r="A4" s="15" t="str">
        <f t="shared" si="0"/>
        <v>CodeSystem/medication-statement-category</v>
      </c>
      <c r="B4" s="20" t="s">
        <v>151</v>
      </c>
      <c r="C4" s="2" t="s">
        <v>3</v>
      </c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ValueSet/medication-statement-category</v>
      </c>
      <c r="B5" s="19" t="s">
        <v>151</v>
      </c>
      <c r="C5" s="4" t="s">
        <v>4</v>
      </c>
      <c r="E5" s="14" t="b">
        <v>0</v>
      </c>
      <c r="F5" s="14" t="b">
        <v>0</v>
      </c>
      <c r="G5" s="14"/>
      <c r="H5" s="7">
        <f t="shared" si="1"/>
        <v>0</v>
      </c>
    </row>
    <row r="6" spans="1:8" s="3" customFormat="1">
      <c r="A6" s="14" t="str">
        <f t="shared" si="0"/>
        <v>ValueSet/medication-snomed-absent-unknown-uv-ips</v>
      </c>
      <c r="B6" s="19" t="s">
        <v>152</v>
      </c>
      <c r="C6" s="3" t="s">
        <v>4</v>
      </c>
      <c r="E6" s="14" t="b">
        <v>0</v>
      </c>
      <c r="F6" s="14" t="b">
        <v>0</v>
      </c>
      <c r="G6" s="14"/>
      <c r="H6" s="7">
        <f t="shared" si="1"/>
        <v>0</v>
      </c>
    </row>
    <row r="7" spans="1:8" s="3" customFormat="1">
      <c r="A7" s="14" t="str">
        <f t="shared" si="0"/>
        <v>ValueSet/absent-or-unknown-medications-uv-ips</v>
      </c>
      <c r="B7" s="19" t="s">
        <v>153</v>
      </c>
      <c r="C7" s="3" t="s">
        <v>4</v>
      </c>
      <c r="E7" s="14" t="b">
        <v>0</v>
      </c>
      <c r="F7" s="14" t="b">
        <v>0</v>
      </c>
      <c r="G7" s="14"/>
      <c r="H7" s="7"/>
    </row>
    <row r="8" spans="1:8" s="12" customFormat="1">
      <c r="A8" s="15" t="str">
        <f t="shared" si="0"/>
        <v>CodeSystem/absent-unknown-uv-ips</v>
      </c>
      <c r="B8" s="26" t="s">
        <v>147</v>
      </c>
      <c r="C8" s="15" t="s">
        <v>3</v>
      </c>
      <c r="E8" s="15" t="b">
        <v>0</v>
      </c>
      <c r="F8" s="15" t="b">
        <v>0</v>
      </c>
      <c r="G8" s="15"/>
      <c r="H8" s="10"/>
    </row>
  </sheetData>
  <hyperlinks>
    <hyperlink ref="B3" r:id="rId1" xr:uid="{96250123-C1CC-461D-93E6-E19865D69692}"/>
    <hyperlink ref="B2" r:id="rId2" xr:uid="{0A0677C8-E66A-4F0F-A28B-C42C6A312E03}"/>
    <hyperlink ref="B5" r:id="rId3" xr:uid="{A43874C6-ACCF-46A2-9DE6-862B236DE14E}"/>
    <hyperlink ref="B4" r:id="rId4" xr:uid="{219F72F1-3D83-4F78-A660-8A58DDFE8D50}"/>
    <hyperlink ref="B6" r:id="rId5" xr:uid="{A35CF98A-C8F9-4D9A-BF76-A6336F5C2625}"/>
    <hyperlink ref="B7" r:id="rId6" xr:uid="{4F4D2B09-E169-4C2F-87AC-9DED2352FEA4}"/>
    <hyperlink ref="B8" r:id="rId7" xr:uid="{97613AF1-7AD6-49E7-899A-EBBDEAC69548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workbookViewId="0">
      <selection activeCell="D17" sqref="D17"/>
    </sheetView>
  </sheetViews>
  <sheetFormatPr defaultColWidth="8.77734375" defaultRowHeight="14.4"/>
  <cols>
    <col min="1" max="1" width="46.77734375" bestFit="1" customWidth="1"/>
    <col min="2" max="2" width="40.6640625" customWidth="1"/>
    <col min="3" max="3" width="14.44140625" customWidth="1"/>
    <col min="4" max="4" width="44.6640625" customWidth="1"/>
    <col min="5" max="6" width="11.77734375" bestFit="1" customWidth="1"/>
    <col min="7" max="7" width="11.777343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88</v>
      </c>
      <c r="H1" s="1" t="s">
        <v>1</v>
      </c>
    </row>
    <row r="2" spans="1:8" s="2" customFormat="1">
      <c r="A2" s="15" t="str">
        <f t="shared" ref="A2:A12" si="0">CONCATENATE(C2,"/",B2)</f>
        <v>CodeSystem/http://snomed.info/sct</v>
      </c>
      <c r="B2" s="20" t="s">
        <v>55</v>
      </c>
      <c r="C2" s="2" t="s">
        <v>3</v>
      </c>
      <c r="E2" s="2" t="b">
        <v>0</v>
      </c>
      <c r="F2" s="2" t="b">
        <v>0</v>
      </c>
      <c r="H2" s="6">
        <f t="shared" ref="H2:H12" si="1">COUNTIF(E2:F2,TRUE)/COLUMNS(E2:F2)</f>
        <v>0</v>
      </c>
    </row>
    <row r="3" spans="1:8" s="3" customFormat="1">
      <c r="A3" s="14" t="str">
        <f t="shared" si="0"/>
        <v>ValueSet/medications-snomed-ct-ips-free-set</v>
      </c>
      <c r="B3" s="19" t="s">
        <v>154</v>
      </c>
      <c r="C3" s="3" t="s">
        <v>4</v>
      </c>
      <c r="E3" s="14" t="b">
        <v>0</v>
      </c>
      <c r="F3" s="14" t="b">
        <v>0</v>
      </c>
      <c r="G3" s="14"/>
      <c r="H3" s="7">
        <f t="shared" si="1"/>
        <v>0</v>
      </c>
    </row>
    <row r="4" spans="1:8" s="2" customFormat="1">
      <c r="A4" s="15" t="str">
        <f t="shared" si="0"/>
        <v>CodeSystem/WHO ATC - IPS</v>
      </c>
      <c r="B4" s="20" t="s">
        <v>46</v>
      </c>
      <c r="C4" s="2" t="s">
        <v>3</v>
      </c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ValueSet/whoatc-uv-ips</v>
      </c>
      <c r="B5" s="19" t="s">
        <v>155</v>
      </c>
      <c r="C5" s="4" t="s">
        <v>4</v>
      </c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15" t="str">
        <f t="shared" si="0"/>
        <v>CodeSystem/medication-status</v>
      </c>
      <c r="B6" s="20" t="s">
        <v>156</v>
      </c>
      <c r="C6" s="5" t="s">
        <v>3</v>
      </c>
      <c r="E6" s="2" t="b">
        <v>0</v>
      </c>
      <c r="F6" s="2" t="b">
        <v>0</v>
      </c>
      <c r="H6" s="10">
        <f t="shared" si="1"/>
        <v>0</v>
      </c>
    </row>
    <row r="7" spans="1:8" s="3" customFormat="1">
      <c r="A7" s="14" t="str">
        <f t="shared" si="0"/>
        <v>ValueSet/medication-status</v>
      </c>
      <c r="B7" s="19" t="s">
        <v>156</v>
      </c>
      <c r="C7" s="4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3" customFormat="1">
      <c r="A8" s="14" t="str">
        <f t="shared" si="0"/>
        <v>ValueSet/medicine-doseform</v>
      </c>
      <c r="B8" s="19" t="s">
        <v>157</v>
      </c>
      <c r="C8" s="3" t="s">
        <v>4</v>
      </c>
      <c r="E8" s="14" t="b">
        <v>0</v>
      </c>
      <c r="F8" s="14" t="b">
        <v>0</v>
      </c>
      <c r="G8" s="14"/>
      <c r="H8" s="7">
        <f t="shared" si="1"/>
        <v>0</v>
      </c>
    </row>
    <row r="9" spans="1:8" s="2" customFormat="1">
      <c r="A9" s="15" t="str">
        <f t="shared" si="0"/>
        <v>CodeSystem/http://snomed.info/sct</v>
      </c>
      <c r="B9" s="20" t="s">
        <v>55</v>
      </c>
      <c r="C9" s="2" t="s">
        <v>3</v>
      </c>
      <c r="E9" s="2" t="b">
        <v>0</v>
      </c>
      <c r="F9" s="2" t="b">
        <v>0</v>
      </c>
      <c r="H9" s="10">
        <f t="shared" si="1"/>
        <v>0</v>
      </c>
    </row>
    <row r="10" spans="1:8" s="3" customFormat="1">
      <c r="A10" s="14" t="str">
        <f t="shared" si="0"/>
        <v>ValueSet/medicine-active-substances-uv-ips</v>
      </c>
      <c r="B10" s="19" t="s">
        <v>158</v>
      </c>
      <c r="C10" s="3" t="s">
        <v>4</v>
      </c>
      <c r="E10" s="14" t="b">
        <v>0</v>
      </c>
      <c r="F10" s="14" t="b">
        <v>0</v>
      </c>
      <c r="G10" s="14"/>
      <c r="H10" s="7">
        <f t="shared" si="1"/>
        <v>0</v>
      </c>
    </row>
    <row r="11" spans="1:8" s="2" customFormat="1">
      <c r="A11" s="15" t="str">
        <f t="shared" si="0"/>
        <v>CodeSystem/</v>
      </c>
      <c r="C11" s="2" t="s">
        <v>3</v>
      </c>
      <c r="E11" s="2" t="b">
        <v>0</v>
      </c>
      <c r="F11" s="2" t="b">
        <v>0</v>
      </c>
      <c r="H11" s="10">
        <f t="shared" si="1"/>
        <v>0</v>
      </c>
    </row>
    <row r="12" spans="1:8" s="3" customFormat="1">
      <c r="A12" s="14" t="str">
        <f t="shared" si="0"/>
        <v>ValueSet/</v>
      </c>
      <c r="C12" s="3" t="s">
        <v>4</v>
      </c>
      <c r="E12" s="14" t="b">
        <v>0</v>
      </c>
      <c r="F12" s="14" t="b">
        <v>0</v>
      </c>
      <c r="G12" s="14"/>
      <c r="H12" s="7">
        <f t="shared" si="1"/>
        <v>0</v>
      </c>
    </row>
  </sheetData>
  <hyperlinks>
    <hyperlink ref="B3" r:id="rId1" xr:uid="{FEB733BF-B46E-47C1-8151-7B36A95D7CAA}"/>
    <hyperlink ref="B2" r:id="rId2" xr:uid="{DF9FFFA6-8323-4E7E-93D2-6DE7CB58A139}"/>
    <hyperlink ref="B5" r:id="rId3" xr:uid="{56C8534A-0A8F-40F7-86B8-E25F50FBB572}"/>
    <hyperlink ref="B4" r:id="rId4" xr:uid="{3032A6C7-289A-47F6-BF33-BF083B381A31}"/>
    <hyperlink ref="B7" r:id="rId5" xr:uid="{572FEFD3-D4CE-48F0-8028-7FB705B5A1DF}"/>
    <hyperlink ref="B6" r:id="rId6" xr:uid="{A1B04313-10F8-41D5-9100-10B5AF60072E}"/>
    <hyperlink ref="B8" r:id="rId7" xr:uid="{98315F82-3994-4027-AD37-6742DE096035}"/>
    <hyperlink ref="B10" r:id="rId8" xr:uid="{484BC68C-8636-4498-BF5D-5148FA6EA99E}"/>
    <hyperlink ref="B9" r:id="rId9" xr:uid="{4BF0416D-1DD1-4B3B-AE6D-27D20EBA68B4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tabSelected="1" workbookViewId="0">
      <selection activeCell="A17" sqref="A17"/>
    </sheetView>
  </sheetViews>
  <sheetFormatPr defaultColWidth="8.77734375" defaultRowHeight="14.4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6" width="11.77734375" bestFit="1" customWidth="1"/>
    <col min="7" max="7" width="11.777343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88</v>
      </c>
      <c r="H1" s="1" t="s">
        <v>1</v>
      </c>
    </row>
    <row r="2" spans="1:8" s="2" customFormat="1">
      <c r="A2" s="15" t="str">
        <f t="shared" ref="A2:A11" si="0">CONCATENATE(C2,"/",B2)</f>
        <v>CodeSystem/ObservationCategoryCodes</v>
      </c>
      <c r="B2" s="5" t="s">
        <v>49</v>
      </c>
      <c r="C2" s="5" t="s">
        <v>3</v>
      </c>
      <c r="D2" s="5"/>
      <c r="E2" s="2" t="b">
        <v>0</v>
      </c>
      <c r="F2" s="2" t="b">
        <v>0</v>
      </c>
      <c r="H2" s="10">
        <f t="shared" ref="H2:H11" si="1">COUNTIF(E2:F2,TRUE)/COLUMNS(E2:F2)</f>
        <v>0</v>
      </c>
    </row>
    <row r="3" spans="1:8" s="3" customFormat="1">
      <c r="A3" s="14" t="str">
        <f t="shared" si="0"/>
        <v>ValueSet/ObservationCategoryCodes</v>
      </c>
      <c r="B3" s="4" t="s">
        <v>49</v>
      </c>
      <c r="C3" s="4" t="s">
        <v>4</v>
      </c>
      <c r="D3" s="4"/>
      <c r="E3" s="14" t="b">
        <v>0</v>
      </c>
      <c r="F3" s="14" t="b">
        <v>0</v>
      </c>
      <c r="G3" s="14"/>
      <c r="H3" s="7">
        <f t="shared" si="1"/>
        <v>0</v>
      </c>
    </row>
    <row r="4" spans="1:8" s="2" customFormat="1">
      <c r="A4" s="15" t="str">
        <f t="shared" si="0"/>
        <v>CodeSystem/loinc.org</v>
      </c>
      <c r="B4" s="18" t="s">
        <v>51</v>
      </c>
      <c r="C4" s="2" t="s">
        <v>3</v>
      </c>
      <c r="E4" s="2" t="b">
        <v>1</v>
      </c>
      <c r="F4" s="2" t="b">
        <v>1</v>
      </c>
      <c r="H4" s="6">
        <f t="shared" si="1"/>
        <v>1</v>
      </c>
    </row>
    <row r="5" spans="1:8" s="3" customFormat="1">
      <c r="A5" s="14" t="str">
        <f t="shared" si="0"/>
        <v>ValueSet/observation-codes</v>
      </c>
      <c r="B5" s="17" t="s">
        <v>50</v>
      </c>
      <c r="C5" s="3" t="s">
        <v>4</v>
      </c>
      <c r="E5" s="14" t="b">
        <v>1</v>
      </c>
      <c r="F5" s="14" t="b">
        <v>1</v>
      </c>
      <c r="G5" s="14"/>
      <c r="H5" s="7">
        <f t="shared" si="1"/>
        <v>1</v>
      </c>
    </row>
    <row r="6" spans="1:8" s="2" customFormat="1">
      <c r="A6" s="15" t="str">
        <f t="shared" si="0"/>
        <v>CodeSystem/ DataAbsentReason</v>
      </c>
      <c r="B6" s="5" t="s">
        <v>52</v>
      </c>
      <c r="C6" s="5" t="s">
        <v>3</v>
      </c>
      <c r="E6" s="2" t="b">
        <v>0</v>
      </c>
      <c r="F6" s="2" t="b">
        <v>0</v>
      </c>
      <c r="H6" s="10">
        <f t="shared" si="1"/>
        <v>0</v>
      </c>
    </row>
    <row r="7" spans="1:8" s="3" customFormat="1">
      <c r="A7" s="14" t="str">
        <f t="shared" si="0"/>
        <v>ValueSet/ DataAbsentReason</v>
      </c>
      <c r="B7" s="4" t="s">
        <v>52</v>
      </c>
      <c r="C7" s="3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2" customFormat="1">
      <c r="A8" s="15" t="str">
        <f t="shared" si="0"/>
        <v>CodeSystem/ ObservationInterpretationCodes</v>
      </c>
      <c r="B8" s="5" t="s">
        <v>53</v>
      </c>
      <c r="C8" s="5" t="s">
        <v>3</v>
      </c>
      <c r="E8" s="2" t="b">
        <v>0</v>
      </c>
      <c r="F8" s="2" t="b">
        <v>0</v>
      </c>
      <c r="H8" s="10">
        <f t="shared" si="1"/>
        <v>0</v>
      </c>
    </row>
    <row r="9" spans="1:8" s="3" customFormat="1">
      <c r="A9" s="14" t="str">
        <f t="shared" si="0"/>
        <v>ValueSet/ ObservationInterpretationCodes</v>
      </c>
      <c r="B9" s="4" t="s">
        <v>53</v>
      </c>
      <c r="C9" s="4" t="s">
        <v>4</v>
      </c>
      <c r="E9" s="14" t="b">
        <v>0</v>
      </c>
      <c r="F9" s="14" t="b">
        <v>0</v>
      </c>
      <c r="G9" s="14"/>
      <c r="H9" s="7">
        <f t="shared" si="1"/>
        <v>0</v>
      </c>
    </row>
    <row r="10" spans="1:8" s="2" customFormat="1">
      <c r="A10" s="15" t="str">
        <f t="shared" si="0"/>
        <v>CodeSystem/ ObservationReferenceRangeMeaningCodes</v>
      </c>
      <c r="B10" s="5" t="s">
        <v>54</v>
      </c>
      <c r="C10" s="2" t="s">
        <v>3</v>
      </c>
      <c r="E10" s="2" t="b">
        <v>0</v>
      </c>
      <c r="F10" s="2" t="b">
        <v>0</v>
      </c>
      <c r="H10" s="10">
        <f t="shared" si="1"/>
        <v>0</v>
      </c>
    </row>
    <row r="11" spans="1:8" s="3" customFormat="1">
      <c r="A11" s="14" t="str">
        <f t="shared" si="0"/>
        <v>ValueSet/ ObservationReferenceRangeMeaningCodes</v>
      </c>
      <c r="B11" s="4" t="s">
        <v>54</v>
      </c>
      <c r="C11" s="3" t="s">
        <v>4</v>
      </c>
      <c r="E11" s="14" t="b">
        <v>0</v>
      </c>
      <c r="F11" s="14" t="b">
        <v>0</v>
      </c>
      <c r="G11" s="14"/>
      <c r="H11" s="7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3"/>
  <sheetViews>
    <sheetView topLeftCell="B1" workbookViewId="0">
      <selection activeCell="D16" sqref="D16"/>
    </sheetView>
  </sheetViews>
  <sheetFormatPr defaultColWidth="8.77734375" defaultRowHeight="14.4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6" width="11.77734375" bestFit="1" customWidth="1"/>
    <col min="7" max="7" width="11.777343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88</v>
      </c>
      <c r="H1" s="1" t="s">
        <v>1</v>
      </c>
    </row>
    <row r="2" spans="1:8" s="2" customFormat="1">
      <c r="A2" s="15" t="str">
        <f t="shared" ref="A2:A23" si="0">CONCATENATE(C2,"/",B2)</f>
        <v>CodeSystem/urn:ietf:bcp:47</v>
      </c>
      <c r="B2" s="5" t="s">
        <v>65</v>
      </c>
      <c r="C2" s="5" t="s">
        <v>3</v>
      </c>
      <c r="D2" s="5"/>
      <c r="E2" s="2" t="b">
        <v>1</v>
      </c>
      <c r="F2" s="2" t="b">
        <v>1</v>
      </c>
      <c r="H2" s="6">
        <f>COUNTIF(E2:F2,TRUE)/COLUMNS(E2:F2)</f>
        <v>1</v>
      </c>
    </row>
    <row r="3" spans="1:8" s="3" customFormat="1">
      <c r="A3" s="14" t="str">
        <f t="shared" si="0"/>
        <v>ValueSet/CommonLanguages</v>
      </c>
      <c r="B3" s="4" t="s">
        <v>36</v>
      </c>
      <c r="C3" s="4" t="s">
        <v>4</v>
      </c>
      <c r="D3" s="4"/>
      <c r="E3" s="14" t="b">
        <v>1</v>
      </c>
      <c r="F3" s="14" t="b">
        <v>1</v>
      </c>
      <c r="G3" s="14"/>
      <c r="H3" s="7">
        <f t="shared" ref="H3:H23" si="1">COUNTIF(E3:F3,TRUE)/COLUMNS(E3:F3)</f>
        <v>1</v>
      </c>
    </row>
    <row r="4" spans="1:8" s="2" customFormat="1">
      <c r="A4" s="15" t="str">
        <f t="shared" si="0"/>
        <v>CodeSystem/CompositionStatus</v>
      </c>
      <c r="B4" s="5" t="s">
        <v>67</v>
      </c>
      <c r="C4" s="5" t="s">
        <v>3</v>
      </c>
      <c r="D4" s="5"/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 CompositionStatus</v>
      </c>
      <c r="B5" s="4" t="s">
        <v>66</v>
      </c>
      <c r="C5" s="4" t="s">
        <v>4</v>
      </c>
      <c r="D5" s="4"/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15" t="str">
        <f t="shared" si="0"/>
        <v>CodeSystem/http://loinc.org</v>
      </c>
      <c r="B6" s="20" t="s">
        <v>69</v>
      </c>
      <c r="C6" s="2" t="s">
        <v>3</v>
      </c>
      <c r="E6" s="2" t="b">
        <v>0</v>
      </c>
      <c r="F6" s="2" t="b">
        <v>0</v>
      </c>
      <c r="H6" s="6">
        <f t="shared" si="1"/>
        <v>0</v>
      </c>
    </row>
    <row r="7" spans="1:8" s="3" customFormat="1">
      <c r="A7" s="14" t="str">
        <f t="shared" si="0"/>
        <v>ValueSet/DocumentClassValueSet</v>
      </c>
      <c r="B7" s="4" t="s">
        <v>68</v>
      </c>
      <c r="C7" s="3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2" customFormat="1">
      <c r="A8" s="15" t="str">
        <f t="shared" si="0"/>
        <v>CodeSystem/ResourceType</v>
      </c>
      <c r="B8" s="5" t="s">
        <v>44</v>
      </c>
      <c r="C8" s="2" t="s">
        <v>3</v>
      </c>
      <c r="E8" s="2" t="b">
        <v>1</v>
      </c>
      <c r="F8" s="2" t="b">
        <v>0</v>
      </c>
      <c r="H8" s="10">
        <f t="shared" si="1"/>
        <v>0.5</v>
      </c>
    </row>
    <row r="9" spans="1:8" s="3" customFormat="1">
      <c r="A9" s="14" t="str">
        <f t="shared" si="0"/>
        <v>ValueSet/ResourceType</v>
      </c>
      <c r="B9" s="4" t="s">
        <v>44</v>
      </c>
      <c r="C9" s="4" t="s">
        <v>4</v>
      </c>
      <c r="E9" s="14" t="b">
        <v>1</v>
      </c>
      <c r="F9" s="14" t="b">
        <v>0</v>
      </c>
      <c r="G9" s="14"/>
      <c r="H9" s="7">
        <f t="shared" si="1"/>
        <v>0.5</v>
      </c>
    </row>
    <row r="10" spans="1:8" s="2" customFormat="1">
      <c r="A10" s="15" t="str">
        <f t="shared" si="0"/>
        <v>CodeSystem/ v3.Confidentiality</v>
      </c>
      <c r="B10" s="5" t="s">
        <v>71</v>
      </c>
      <c r="C10" s="5" t="s">
        <v>3</v>
      </c>
      <c r="E10" s="2" t="b">
        <v>0</v>
      </c>
      <c r="F10" s="2" t="b">
        <v>0</v>
      </c>
      <c r="H10" s="10">
        <f t="shared" si="1"/>
        <v>0</v>
      </c>
    </row>
    <row r="11" spans="1:8" s="3" customFormat="1">
      <c r="A11" s="14" t="str">
        <f t="shared" si="0"/>
        <v>ValueSet/v3.ConfidentialityClassification</v>
      </c>
      <c r="B11" s="4" t="s">
        <v>70</v>
      </c>
      <c r="C11" s="3" t="s">
        <v>4</v>
      </c>
      <c r="E11" s="14" t="b">
        <v>0</v>
      </c>
      <c r="F11" s="14" t="b">
        <v>0</v>
      </c>
      <c r="G11" s="14"/>
      <c r="H11" s="7">
        <f t="shared" si="1"/>
        <v>0</v>
      </c>
    </row>
    <row r="12" spans="1:8" s="2" customFormat="1">
      <c r="A12" s="15" t="str">
        <f t="shared" si="0"/>
        <v>CodeSystem/CompositionAttestationMode</v>
      </c>
      <c r="B12" s="5" t="s">
        <v>72</v>
      </c>
      <c r="C12" s="5" t="s">
        <v>3</v>
      </c>
      <c r="E12" s="2" t="b">
        <v>0</v>
      </c>
      <c r="F12" s="2" t="b">
        <v>0</v>
      </c>
      <c r="H12" s="10">
        <f t="shared" si="1"/>
        <v>0</v>
      </c>
    </row>
    <row r="13" spans="1:8" s="3" customFormat="1">
      <c r="A13" s="14" t="str">
        <f t="shared" si="0"/>
        <v>ValueSet/CompositionAttestationMode</v>
      </c>
      <c r="B13" s="4" t="s">
        <v>72</v>
      </c>
      <c r="C13" s="4" t="s">
        <v>4</v>
      </c>
      <c r="E13" s="14" t="b">
        <v>0</v>
      </c>
      <c r="F13" s="14" t="b">
        <v>0</v>
      </c>
      <c r="G13" s="14"/>
      <c r="H13" s="7">
        <f t="shared" si="1"/>
        <v>0</v>
      </c>
    </row>
    <row r="14" spans="1:8" s="2" customFormat="1">
      <c r="A14" s="15" t="str">
        <f t="shared" si="0"/>
        <v>CodeSystem/DocumentRelationshipType</v>
      </c>
      <c r="B14" s="5" t="s">
        <v>73</v>
      </c>
      <c r="C14" s="2" t="s">
        <v>3</v>
      </c>
      <c r="E14" s="2" t="b">
        <v>0</v>
      </c>
      <c r="F14" s="2" t="b">
        <v>0</v>
      </c>
      <c r="H14" s="10">
        <f t="shared" si="1"/>
        <v>0</v>
      </c>
    </row>
    <row r="15" spans="1:8" s="3" customFormat="1">
      <c r="A15" s="14" t="str">
        <f t="shared" si="0"/>
        <v>ValueSet/DocumentRelationshipType</v>
      </c>
      <c r="B15" s="4" t="s">
        <v>73</v>
      </c>
      <c r="C15" s="3" t="s">
        <v>4</v>
      </c>
      <c r="E15" s="14" t="b">
        <v>0</v>
      </c>
      <c r="F15" s="14" t="b">
        <v>0</v>
      </c>
      <c r="G15" s="14"/>
      <c r="H15" s="7">
        <f t="shared" si="1"/>
        <v>0</v>
      </c>
    </row>
    <row r="16" spans="1:8" s="2" customFormat="1">
      <c r="A16" s="15" t="str">
        <f t="shared" si="0"/>
        <v>CodeSystem/v3-ActCode</v>
      </c>
      <c r="B16" s="5" t="s">
        <v>80</v>
      </c>
      <c r="C16" s="2" t="s">
        <v>3</v>
      </c>
      <c r="E16" s="2" t="b">
        <v>0</v>
      </c>
      <c r="F16" s="2" t="b">
        <v>0</v>
      </c>
      <c r="H16" s="10">
        <f t="shared" si="1"/>
        <v>0</v>
      </c>
    </row>
    <row r="17" spans="1:8" s="3" customFormat="1">
      <c r="A17" s="14" t="str">
        <f t="shared" si="0"/>
        <v>ValueSet/v3-ActCode</v>
      </c>
      <c r="B17" s="4" t="s">
        <v>80</v>
      </c>
      <c r="C17" s="3" t="s">
        <v>4</v>
      </c>
      <c r="E17" s="14" t="b">
        <v>0</v>
      </c>
      <c r="F17" s="14" t="b">
        <v>0</v>
      </c>
      <c r="G17" s="14"/>
      <c r="H17" s="7">
        <f t="shared" si="1"/>
        <v>0</v>
      </c>
    </row>
    <row r="18" spans="1:8" s="2" customFormat="1">
      <c r="A18" s="15" t="str">
        <f t="shared" si="0"/>
        <v>CodeSystem/v3-ActClass</v>
      </c>
      <c r="B18" s="5" t="s">
        <v>74</v>
      </c>
      <c r="C18" s="2" t="s">
        <v>3</v>
      </c>
      <c r="E18" s="2" t="b">
        <v>0</v>
      </c>
      <c r="F18" s="2" t="b">
        <v>0</v>
      </c>
      <c r="H18" s="10">
        <f t="shared" si="1"/>
        <v>0</v>
      </c>
    </row>
    <row r="19" spans="1:8" s="3" customFormat="1">
      <c r="A19" s="14" t="str">
        <f t="shared" si="0"/>
        <v>ValueSet/ 112 ValueSet</v>
      </c>
      <c r="B19" s="19" t="s">
        <v>75</v>
      </c>
      <c r="C19" s="3" t="s">
        <v>4</v>
      </c>
      <c r="E19" s="14" t="b">
        <v>0</v>
      </c>
      <c r="F19" s="14" t="b">
        <v>0</v>
      </c>
      <c r="G19" s="14"/>
      <c r="H19" s="7">
        <f t="shared" si="1"/>
        <v>0</v>
      </c>
    </row>
    <row r="20" spans="1:8" s="2" customFormat="1">
      <c r="A20" s="15" t="str">
        <f t="shared" si="0"/>
        <v>CodeSystem/http://loinc.org</v>
      </c>
      <c r="B20" s="20" t="s">
        <v>69</v>
      </c>
      <c r="C20" s="2" t="s">
        <v>3</v>
      </c>
      <c r="E20" s="2" t="b">
        <v>0</v>
      </c>
      <c r="F20" s="2" t="b">
        <v>0</v>
      </c>
      <c r="H20" s="10">
        <f t="shared" si="1"/>
        <v>0</v>
      </c>
    </row>
    <row r="21" spans="1:8" s="3" customFormat="1">
      <c r="A21" s="14" t="str">
        <f t="shared" si="0"/>
        <v>ValueSet/DocumentSectionCodes</v>
      </c>
      <c r="B21" s="4" t="s">
        <v>76</v>
      </c>
      <c r="C21" s="4" t="s">
        <v>4</v>
      </c>
      <c r="E21" s="14" t="b">
        <v>0</v>
      </c>
      <c r="F21" s="14" t="b">
        <v>0</v>
      </c>
      <c r="G21" s="14"/>
      <c r="H21" s="7">
        <f t="shared" si="1"/>
        <v>0</v>
      </c>
    </row>
    <row r="22" spans="1:8" s="2" customFormat="1">
      <c r="A22" s="15" t="str">
        <f t="shared" si="0"/>
        <v>CodeSystem/ListMode</v>
      </c>
      <c r="B22" s="5" t="s">
        <v>77</v>
      </c>
      <c r="C22" s="2" t="s">
        <v>3</v>
      </c>
      <c r="D22" s="5"/>
      <c r="E22" s="2" t="b">
        <v>0</v>
      </c>
      <c r="F22" s="2" t="b">
        <v>0</v>
      </c>
      <c r="H22" s="10">
        <f t="shared" si="1"/>
        <v>0</v>
      </c>
    </row>
    <row r="23" spans="1:8" s="3" customFormat="1">
      <c r="A23" s="14" t="str">
        <f t="shared" si="0"/>
        <v>ValueSet/ListMode</v>
      </c>
      <c r="B23" s="4" t="s">
        <v>77</v>
      </c>
      <c r="C23" s="3" t="s">
        <v>4</v>
      </c>
      <c r="D23" s="4"/>
      <c r="E23" s="14" t="b">
        <v>0</v>
      </c>
      <c r="F23" s="14" t="b">
        <v>0</v>
      </c>
      <c r="G23" s="14"/>
      <c r="H23" s="11">
        <f t="shared" si="1"/>
        <v>0</v>
      </c>
    </row>
    <row r="24" spans="1:8" s="2" customFormat="1">
      <c r="A24" s="15" t="str">
        <f t="shared" ref="A24:A39" si="2">CONCATENATE(C24,"/",B24)</f>
        <v>CodeSystem/ListOrderCodes</v>
      </c>
      <c r="B24" s="5" t="s">
        <v>78</v>
      </c>
      <c r="C24" s="2" t="s">
        <v>3</v>
      </c>
      <c r="D24" s="5"/>
      <c r="E24" s="2" t="b">
        <v>0</v>
      </c>
      <c r="F24" s="2" t="b">
        <v>0</v>
      </c>
      <c r="H24" s="10">
        <f t="shared" ref="H24:H39" si="3">COUNTIF(E24:F24,TRUE)/COLUMNS(E24:F24)</f>
        <v>0</v>
      </c>
    </row>
    <row r="25" spans="1:8" s="3" customFormat="1">
      <c r="A25" s="14" t="str">
        <f t="shared" si="2"/>
        <v>ValueSet/ListOrderCodes</v>
      </c>
      <c r="B25" s="4" t="s">
        <v>78</v>
      </c>
      <c r="C25" s="3" t="s">
        <v>4</v>
      </c>
      <c r="D25" s="4"/>
      <c r="E25" s="14" t="b">
        <v>0</v>
      </c>
      <c r="F25" s="14" t="b">
        <v>0</v>
      </c>
      <c r="G25" s="14"/>
      <c r="H25" s="11">
        <f t="shared" si="3"/>
        <v>0</v>
      </c>
    </row>
    <row r="26" spans="1:8" s="2" customFormat="1">
      <c r="A26" s="15" t="str">
        <f t="shared" si="2"/>
        <v>CodeSystem/ListMode</v>
      </c>
      <c r="B26" s="5" t="s">
        <v>77</v>
      </c>
      <c r="C26" s="2" t="s">
        <v>3</v>
      </c>
      <c r="D26" s="5"/>
      <c r="E26" s="2" t="b">
        <v>0</v>
      </c>
      <c r="F26" s="2" t="b">
        <v>0</v>
      </c>
      <c r="H26" s="10">
        <f t="shared" si="3"/>
        <v>0</v>
      </c>
    </row>
    <row r="27" spans="1:8" s="3" customFormat="1">
      <c r="A27" s="14" t="str">
        <f t="shared" si="2"/>
        <v>ValueSet/ListMode</v>
      </c>
      <c r="B27" s="4" t="s">
        <v>77</v>
      </c>
      <c r="C27" s="3" t="s">
        <v>4</v>
      </c>
      <c r="D27" s="4"/>
      <c r="E27" s="14" t="b">
        <v>0</v>
      </c>
      <c r="F27" s="14" t="b">
        <v>0</v>
      </c>
      <c r="G27" s="14"/>
      <c r="H27" s="11">
        <f t="shared" si="3"/>
        <v>0</v>
      </c>
    </row>
    <row r="28" spans="1:8" s="2" customFormat="1">
      <c r="A28" s="15" t="str">
        <f t="shared" si="2"/>
        <v>CodeSystem/ListOrderCodes</v>
      </c>
      <c r="B28" s="5" t="s">
        <v>78</v>
      </c>
      <c r="C28" s="2" t="s">
        <v>3</v>
      </c>
      <c r="E28" s="2" t="b">
        <v>0</v>
      </c>
      <c r="F28" s="2" t="b">
        <v>0</v>
      </c>
      <c r="H28" s="10">
        <f t="shared" si="3"/>
        <v>0</v>
      </c>
    </row>
    <row r="29" spans="1:8" s="3" customFormat="1">
      <c r="A29" s="14" t="str">
        <f t="shared" si="2"/>
        <v>ValueSet/ListOrderCodes</v>
      </c>
      <c r="B29" s="4" t="s">
        <v>78</v>
      </c>
      <c r="C29" s="3" t="s">
        <v>4</v>
      </c>
      <c r="E29" s="14" t="b">
        <v>0</v>
      </c>
      <c r="F29" s="14" t="b">
        <v>0</v>
      </c>
      <c r="G29" s="14"/>
      <c r="H29" s="11">
        <f t="shared" si="3"/>
        <v>0</v>
      </c>
    </row>
    <row r="30" spans="1:8" s="2" customFormat="1">
      <c r="A30" s="15" t="str">
        <f t="shared" si="2"/>
        <v>CodeSystem/ListEmptyReasons</v>
      </c>
      <c r="B30" s="5" t="s">
        <v>79</v>
      </c>
      <c r="C30" s="2" t="s">
        <v>3</v>
      </c>
      <c r="E30" s="2" t="b">
        <v>0</v>
      </c>
      <c r="F30" s="2" t="b">
        <v>0</v>
      </c>
      <c r="H30" s="10">
        <f t="shared" si="3"/>
        <v>0</v>
      </c>
    </row>
    <row r="31" spans="1:8" s="3" customFormat="1">
      <c r="A31" s="14" t="str">
        <f t="shared" si="2"/>
        <v>ValueSet/ListEmptyReasons</v>
      </c>
      <c r="B31" s="4" t="s">
        <v>79</v>
      </c>
      <c r="C31" s="3" t="s">
        <v>4</v>
      </c>
      <c r="E31" s="14" t="b">
        <v>0</v>
      </c>
      <c r="F31" s="14" t="b">
        <v>0</v>
      </c>
      <c r="G31" s="14"/>
      <c r="H31" s="11">
        <f t="shared" si="3"/>
        <v>0</v>
      </c>
    </row>
    <row r="32" spans="1:8" s="2" customFormat="1">
      <c r="A32" s="15" t="str">
        <f t="shared" si="2"/>
        <v>CodeSystem/ListMode</v>
      </c>
      <c r="B32" s="5" t="s">
        <v>77</v>
      </c>
      <c r="C32" s="2" t="s">
        <v>3</v>
      </c>
      <c r="E32" s="2" t="b">
        <v>0</v>
      </c>
      <c r="F32" s="2" t="b">
        <v>0</v>
      </c>
      <c r="H32" s="10">
        <f t="shared" si="3"/>
        <v>0</v>
      </c>
    </row>
    <row r="33" spans="1:8" s="3" customFormat="1">
      <c r="A33" s="14" t="str">
        <f t="shared" si="2"/>
        <v>ValueSet/ListMode</v>
      </c>
      <c r="B33" s="4" t="s">
        <v>77</v>
      </c>
      <c r="C33" s="3" t="s">
        <v>4</v>
      </c>
      <c r="E33" s="14" t="b">
        <v>0</v>
      </c>
      <c r="F33" s="14" t="b">
        <v>0</v>
      </c>
      <c r="G33" s="14"/>
      <c r="H33" s="11">
        <f t="shared" si="3"/>
        <v>0</v>
      </c>
    </row>
    <row r="34" spans="1:8" s="2" customFormat="1">
      <c r="A34" s="15" t="str">
        <f t="shared" si="2"/>
        <v>CodeSystem/ListOrderCodes</v>
      </c>
      <c r="B34" s="5" t="s">
        <v>78</v>
      </c>
      <c r="C34" s="2" t="s">
        <v>3</v>
      </c>
      <c r="E34" s="2" t="b">
        <v>0</v>
      </c>
      <c r="F34" s="2" t="b">
        <v>0</v>
      </c>
      <c r="H34" s="10">
        <f t="shared" si="3"/>
        <v>0</v>
      </c>
    </row>
    <row r="35" spans="1:8" s="3" customFormat="1">
      <c r="A35" s="14" t="str">
        <f t="shared" si="2"/>
        <v>ValueSet/ListOrderCodes</v>
      </c>
      <c r="B35" s="4" t="s">
        <v>78</v>
      </c>
      <c r="C35" s="3" t="s">
        <v>4</v>
      </c>
      <c r="E35" s="14" t="b">
        <v>0</v>
      </c>
      <c r="F35" s="14" t="b">
        <v>0</v>
      </c>
      <c r="G35" s="14"/>
      <c r="H35" s="11">
        <f t="shared" si="3"/>
        <v>0</v>
      </c>
    </row>
    <row r="36" spans="1:8" s="2" customFormat="1">
      <c r="A36" s="15" t="str">
        <f t="shared" si="2"/>
        <v>CodeSystem/ListEmptyReasons</v>
      </c>
      <c r="B36" s="5" t="s">
        <v>79</v>
      </c>
      <c r="C36" s="2" t="s">
        <v>3</v>
      </c>
      <c r="E36" s="2" t="b">
        <v>0</v>
      </c>
      <c r="F36" s="2" t="b">
        <v>0</v>
      </c>
      <c r="H36" s="10">
        <f t="shared" si="3"/>
        <v>0</v>
      </c>
    </row>
    <row r="37" spans="1:8" s="3" customFormat="1">
      <c r="A37" s="14" t="str">
        <f t="shared" si="2"/>
        <v>ValueSet/ListEmptyReasons</v>
      </c>
      <c r="B37" s="4" t="s">
        <v>79</v>
      </c>
      <c r="C37" s="3" t="s">
        <v>4</v>
      </c>
      <c r="E37" s="14" t="b">
        <v>0</v>
      </c>
      <c r="F37" s="14" t="b">
        <v>0</v>
      </c>
      <c r="G37" s="14"/>
      <c r="H37" s="11">
        <f t="shared" si="3"/>
        <v>0</v>
      </c>
    </row>
    <row r="38" spans="1:8" s="2" customFormat="1">
      <c r="A38" s="15" t="str">
        <f t="shared" si="2"/>
        <v>CodeSystem/ListMode</v>
      </c>
      <c r="B38" s="5" t="s">
        <v>77</v>
      </c>
      <c r="C38" s="2" t="s">
        <v>3</v>
      </c>
      <c r="E38" s="2" t="b">
        <v>0</v>
      </c>
      <c r="F38" s="2" t="b">
        <v>0</v>
      </c>
      <c r="H38" s="10">
        <f t="shared" si="3"/>
        <v>0</v>
      </c>
    </row>
    <row r="39" spans="1:8" s="3" customFormat="1">
      <c r="A39" s="14" t="str">
        <f t="shared" si="2"/>
        <v>ValueSet/ListMode</v>
      </c>
      <c r="B39" s="4" t="s">
        <v>77</v>
      </c>
      <c r="C39" s="3" t="s">
        <v>4</v>
      </c>
      <c r="E39" s="14" t="b">
        <v>0</v>
      </c>
      <c r="F39" s="14" t="b">
        <v>0</v>
      </c>
      <c r="G39" s="14"/>
      <c r="H39" s="11">
        <f t="shared" si="3"/>
        <v>0</v>
      </c>
    </row>
    <row r="40" spans="1:8" s="2" customFormat="1">
      <c r="A40" s="15" t="str">
        <f t="shared" ref="A40:A59" si="4">CONCATENATE(C40,"/",B40)</f>
        <v>CodeSystem/ListOrderCodes</v>
      </c>
      <c r="B40" s="5" t="s">
        <v>78</v>
      </c>
      <c r="C40" s="2" t="s">
        <v>3</v>
      </c>
      <c r="E40" s="2" t="b">
        <v>0</v>
      </c>
      <c r="F40" s="2" t="b">
        <v>0</v>
      </c>
      <c r="H40" s="10">
        <f t="shared" ref="H40:H59" si="5">COUNTIF(E40:F40,TRUE)/COLUMNS(E40:F40)</f>
        <v>0</v>
      </c>
    </row>
    <row r="41" spans="1:8" s="3" customFormat="1">
      <c r="A41" s="14" t="str">
        <f t="shared" si="4"/>
        <v>ValueSet/ListOrderCodes</v>
      </c>
      <c r="B41" s="4" t="s">
        <v>78</v>
      </c>
      <c r="C41" s="3" t="s">
        <v>4</v>
      </c>
      <c r="E41" s="14" t="b">
        <v>0</v>
      </c>
      <c r="F41" s="14" t="b">
        <v>0</v>
      </c>
      <c r="G41" s="14"/>
      <c r="H41" s="11">
        <f t="shared" si="5"/>
        <v>0</v>
      </c>
    </row>
    <row r="42" spans="1:8" s="2" customFormat="1">
      <c r="A42" s="15" t="str">
        <f t="shared" si="4"/>
        <v>CodeSystem/ListEmptyReasons</v>
      </c>
      <c r="B42" s="5" t="s">
        <v>79</v>
      </c>
      <c r="C42" s="2" t="s">
        <v>3</v>
      </c>
      <c r="E42" s="2" t="b">
        <v>0</v>
      </c>
      <c r="F42" s="2" t="b">
        <v>0</v>
      </c>
      <c r="H42" s="10">
        <f t="shared" si="5"/>
        <v>0</v>
      </c>
    </row>
    <row r="43" spans="1:8" s="3" customFormat="1">
      <c r="A43" s="14" t="str">
        <f t="shared" si="4"/>
        <v>ValueSet/ListEmptyReasons</v>
      </c>
      <c r="B43" s="4" t="s">
        <v>79</v>
      </c>
      <c r="C43" s="3" t="s">
        <v>4</v>
      </c>
      <c r="E43" s="14" t="b">
        <v>0</v>
      </c>
      <c r="F43" s="14" t="b">
        <v>0</v>
      </c>
      <c r="G43" s="14"/>
      <c r="H43" s="11">
        <f t="shared" si="5"/>
        <v>0</v>
      </c>
    </row>
    <row r="44" spans="1:8" s="2" customFormat="1">
      <c r="A44" s="15" t="str">
        <f t="shared" si="4"/>
        <v>CodeSystem/ListMode</v>
      </c>
      <c r="B44" s="5" t="s">
        <v>77</v>
      </c>
      <c r="C44" s="2" t="s">
        <v>3</v>
      </c>
      <c r="E44" s="2" t="b">
        <v>0</v>
      </c>
      <c r="F44" s="2" t="b">
        <v>0</v>
      </c>
      <c r="H44" s="10">
        <f t="shared" si="5"/>
        <v>0</v>
      </c>
    </row>
    <row r="45" spans="1:8" s="3" customFormat="1">
      <c r="A45" s="14" t="str">
        <f t="shared" si="4"/>
        <v>ValueSet/ListMode</v>
      </c>
      <c r="B45" s="4" t="s">
        <v>77</v>
      </c>
      <c r="C45" s="3" t="s">
        <v>4</v>
      </c>
      <c r="E45" s="14" t="b">
        <v>0</v>
      </c>
      <c r="F45" s="14" t="b">
        <v>0</v>
      </c>
      <c r="G45" s="14"/>
      <c r="H45" s="11">
        <f t="shared" si="5"/>
        <v>0</v>
      </c>
    </row>
    <row r="46" spans="1:8" s="2" customFormat="1">
      <c r="A46" s="15" t="str">
        <f t="shared" si="4"/>
        <v>CodeSystem/ListOrderCodes</v>
      </c>
      <c r="B46" s="5" t="s">
        <v>78</v>
      </c>
      <c r="C46" s="2" t="s">
        <v>3</v>
      </c>
      <c r="E46" s="2" t="b">
        <v>0</v>
      </c>
      <c r="F46" s="2" t="b">
        <v>0</v>
      </c>
      <c r="H46" s="10">
        <f t="shared" si="5"/>
        <v>0</v>
      </c>
    </row>
    <row r="47" spans="1:8" s="3" customFormat="1">
      <c r="A47" s="14" t="str">
        <f t="shared" si="4"/>
        <v>ValueSet/ListOrderCodes</v>
      </c>
      <c r="B47" s="4" t="s">
        <v>78</v>
      </c>
      <c r="C47" s="3" t="s">
        <v>4</v>
      </c>
      <c r="E47" s="14" t="b">
        <v>0</v>
      </c>
      <c r="F47" s="14" t="b">
        <v>0</v>
      </c>
      <c r="G47" s="14"/>
      <c r="H47" s="11">
        <f t="shared" si="5"/>
        <v>0</v>
      </c>
    </row>
    <row r="48" spans="1:8" s="2" customFormat="1">
      <c r="A48" s="15" t="str">
        <f t="shared" si="4"/>
        <v>CodeSystem/ListEmptyReasons</v>
      </c>
      <c r="B48" s="5" t="s">
        <v>79</v>
      </c>
      <c r="C48" s="2" t="s">
        <v>3</v>
      </c>
      <c r="E48" s="2" t="b">
        <v>0</v>
      </c>
      <c r="F48" s="2" t="b">
        <v>0</v>
      </c>
      <c r="H48" s="10">
        <f t="shared" si="5"/>
        <v>0</v>
      </c>
    </row>
    <row r="49" spans="1:8" s="3" customFormat="1">
      <c r="A49" s="14" t="str">
        <f t="shared" si="4"/>
        <v>ValueSet/ListEmptyReasons</v>
      </c>
      <c r="B49" s="4" t="s">
        <v>79</v>
      </c>
      <c r="C49" s="3" t="s">
        <v>4</v>
      </c>
      <c r="E49" s="14" t="b">
        <v>0</v>
      </c>
      <c r="F49" s="14" t="b">
        <v>0</v>
      </c>
      <c r="G49" s="14"/>
      <c r="H49" s="11">
        <f t="shared" si="5"/>
        <v>0</v>
      </c>
    </row>
    <row r="50" spans="1:8" s="2" customFormat="1">
      <c r="A50" s="15" t="str">
        <f t="shared" si="4"/>
        <v>CodeSystem/ListMode</v>
      </c>
      <c r="B50" s="5" t="s">
        <v>77</v>
      </c>
      <c r="C50" s="2" t="s">
        <v>3</v>
      </c>
      <c r="E50" s="2" t="b">
        <v>0</v>
      </c>
      <c r="F50" s="2" t="b">
        <v>0</v>
      </c>
      <c r="H50" s="10">
        <f t="shared" si="5"/>
        <v>0</v>
      </c>
    </row>
    <row r="51" spans="1:8" s="3" customFormat="1">
      <c r="A51" s="14" t="str">
        <f t="shared" si="4"/>
        <v>ValueSet/ListMode</v>
      </c>
      <c r="B51" s="4" t="s">
        <v>77</v>
      </c>
      <c r="C51" s="3" t="s">
        <v>4</v>
      </c>
      <c r="E51" s="14" t="b">
        <v>0</v>
      </c>
      <c r="F51" s="14" t="b">
        <v>0</v>
      </c>
      <c r="G51" s="14"/>
      <c r="H51" s="11">
        <f t="shared" si="5"/>
        <v>0</v>
      </c>
    </row>
    <row r="52" spans="1:8" s="2" customFormat="1">
      <c r="A52" s="15" t="str">
        <f t="shared" si="4"/>
        <v>CodeSystem/ListOrderCodes</v>
      </c>
      <c r="B52" s="5" t="s">
        <v>78</v>
      </c>
      <c r="C52" s="2" t="s">
        <v>3</v>
      </c>
      <c r="E52" s="2" t="b">
        <v>0</v>
      </c>
      <c r="F52" s="2" t="b">
        <v>0</v>
      </c>
      <c r="H52" s="10">
        <f t="shared" si="5"/>
        <v>0</v>
      </c>
    </row>
    <row r="53" spans="1:8" s="3" customFormat="1">
      <c r="A53" s="14" t="str">
        <f t="shared" si="4"/>
        <v>ValueSet/ListOrderCodes</v>
      </c>
      <c r="B53" s="4" t="s">
        <v>78</v>
      </c>
      <c r="C53" s="3" t="s">
        <v>4</v>
      </c>
      <c r="E53" s="14" t="b">
        <v>0</v>
      </c>
      <c r="F53" s="14" t="b">
        <v>0</v>
      </c>
      <c r="G53" s="14"/>
      <c r="H53" s="11">
        <f t="shared" si="5"/>
        <v>0</v>
      </c>
    </row>
    <row r="54" spans="1:8" s="2" customFormat="1">
      <c r="A54" s="15" t="str">
        <f t="shared" si="4"/>
        <v>CodeSystem/ListEmptyReasons</v>
      </c>
      <c r="B54" s="5" t="s">
        <v>79</v>
      </c>
      <c r="C54" s="2" t="s">
        <v>3</v>
      </c>
      <c r="E54" s="2" t="b">
        <v>0</v>
      </c>
      <c r="F54" s="2" t="b">
        <v>0</v>
      </c>
      <c r="H54" s="10">
        <f t="shared" si="5"/>
        <v>0</v>
      </c>
    </row>
    <row r="55" spans="1:8" s="3" customFormat="1">
      <c r="A55" s="14" t="str">
        <f t="shared" si="4"/>
        <v>ValueSet/ListEmptyReasons</v>
      </c>
      <c r="B55" s="4" t="s">
        <v>79</v>
      </c>
      <c r="C55" s="3" t="s">
        <v>4</v>
      </c>
      <c r="E55" s="14" t="b">
        <v>0</v>
      </c>
      <c r="F55" s="14" t="b">
        <v>0</v>
      </c>
      <c r="G55" s="14"/>
      <c r="H55" s="11">
        <f t="shared" si="5"/>
        <v>0</v>
      </c>
    </row>
    <row r="56" spans="1:8" s="2" customFormat="1">
      <c r="A56" s="15" t="str">
        <f t="shared" si="4"/>
        <v>CodeSystem/ListMode</v>
      </c>
      <c r="B56" s="5" t="s">
        <v>77</v>
      </c>
      <c r="C56" s="2" t="s">
        <v>3</v>
      </c>
      <c r="E56" s="2" t="b">
        <v>0</v>
      </c>
      <c r="F56" s="2" t="b">
        <v>0</v>
      </c>
      <c r="H56" s="10">
        <f t="shared" si="5"/>
        <v>0</v>
      </c>
    </row>
    <row r="57" spans="1:8" s="3" customFormat="1">
      <c r="A57" s="14" t="str">
        <f t="shared" si="4"/>
        <v>ValueSet/ListMode</v>
      </c>
      <c r="B57" s="4" t="s">
        <v>77</v>
      </c>
      <c r="C57" s="3" t="s">
        <v>4</v>
      </c>
      <c r="E57" s="14" t="b">
        <v>0</v>
      </c>
      <c r="F57" s="14" t="b">
        <v>0</v>
      </c>
      <c r="G57" s="14"/>
      <c r="H57" s="11">
        <f t="shared" si="5"/>
        <v>0</v>
      </c>
    </row>
    <row r="58" spans="1:8" s="2" customFormat="1">
      <c r="A58" s="15" t="str">
        <f t="shared" si="4"/>
        <v>CodeSystem/ListOrderCodes</v>
      </c>
      <c r="B58" s="5" t="s">
        <v>78</v>
      </c>
      <c r="C58" s="2" t="s">
        <v>3</v>
      </c>
      <c r="E58" s="2" t="b">
        <v>0</v>
      </c>
      <c r="F58" s="2" t="b">
        <v>0</v>
      </c>
      <c r="H58" s="10">
        <f t="shared" si="5"/>
        <v>0</v>
      </c>
    </row>
    <row r="59" spans="1:8" s="3" customFormat="1">
      <c r="A59" s="14" t="str">
        <f t="shared" si="4"/>
        <v>ValueSet/ListOrderCodes</v>
      </c>
      <c r="B59" s="4" t="s">
        <v>78</v>
      </c>
      <c r="C59" s="3" t="s">
        <v>4</v>
      </c>
      <c r="E59" s="14" t="b">
        <v>0</v>
      </c>
      <c r="F59" s="14" t="b">
        <v>0</v>
      </c>
      <c r="G59" s="14"/>
      <c r="H59" s="11">
        <f t="shared" si="5"/>
        <v>0</v>
      </c>
    </row>
    <row r="60" spans="1:8" s="2" customFormat="1">
      <c r="A60" s="15" t="str">
        <f t="shared" ref="A60:A65" si="6">CONCATENATE(C60,"/",B60)</f>
        <v>CodeSystem/ListEmptyReasons</v>
      </c>
      <c r="B60" s="5" t="s">
        <v>79</v>
      </c>
      <c r="C60" s="2" t="s">
        <v>3</v>
      </c>
      <c r="E60" s="2" t="b">
        <v>0</v>
      </c>
      <c r="F60" s="2" t="b">
        <v>0</v>
      </c>
      <c r="H60" s="10">
        <f t="shared" ref="H60:H65" si="7">COUNTIF(E60:F60,TRUE)/COLUMNS(E60:F60)</f>
        <v>0</v>
      </c>
    </row>
    <row r="61" spans="1:8" s="3" customFormat="1">
      <c r="A61" s="14" t="str">
        <f t="shared" si="6"/>
        <v>ValueSet/ListEmptyReasons</v>
      </c>
      <c r="B61" s="4" t="s">
        <v>79</v>
      </c>
      <c r="C61" s="3" t="s">
        <v>4</v>
      </c>
      <c r="E61" s="14" t="b">
        <v>0</v>
      </c>
      <c r="F61" s="14" t="b">
        <v>0</v>
      </c>
      <c r="G61" s="14"/>
      <c r="H61" s="11">
        <f t="shared" si="7"/>
        <v>0</v>
      </c>
    </row>
    <row r="62" spans="1:8" s="2" customFormat="1">
      <c r="A62" s="15" t="str">
        <f t="shared" si="6"/>
        <v>CodeSystem/ListMode</v>
      </c>
      <c r="B62" s="5" t="s">
        <v>77</v>
      </c>
      <c r="C62" s="2" t="s">
        <v>3</v>
      </c>
      <c r="E62" s="2" t="b">
        <v>0</v>
      </c>
      <c r="F62" s="2" t="b">
        <v>0</v>
      </c>
      <c r="H62" s="10">
        <f t="shared" si="7"/>
        <v>0</v>
      </c>
    </row>
    <row r="63" spans="1:8" s="3" customFormat="1">
      <c r="A63" s="14" t="str">
        <f t="shared" si="6"/>
        <v>ValueSet/ListMode</v>
      </c>
      <c r="B63" s="4" t="s">
        <v>77</v>
      </c>
      <c r="C63" s="3" t="s">
        <v>4</v>
      </c>
      <c r="E63" s="14" t="b">
        <v>0</v>
      </c>
      <c r="F63" s="14" t="b">
        <v>0</v>
      </c>
      <c r="G63" s="14"/>
      <c r="H63" s="11">
        <f t="shared" si="7"/>
        <v>0</v>
      </c>
    </row>
    <row r="64" spans="1:8" s="2" customFormat="1">
      <c r="A64" s="15" t="str">
        <f t="shared" si="6"/>
        <v>CodeSystem/ListOrderCodes</v>
      </c>
      <c r="B64" s="5" t="s">
        <v>78</v>
      </c>
      <c r="C64" s="2" t="s">
        <v>3</v>
      </c>
      <c r="E64" s="2" t="b">
        <v>0</v>
      </c>
      <c r="F64" s="2" t="b">
        <v>0</v>
      </c>
      <c r="H64" s="10">
        <f t="shared" si="7"/>
        <v>0</v>
      </c>
    </row>
    <row r="65" spans="1:8" s="3" customFormat="1">
      <c r="A65" s="14" t="str">
        <f t="shared" si="6"/>
        <v>ValueSet/ListOrderCodes</v>
      </c>
      <c r="B65" s="4" t="s">
        <v>78</v>
      </c>
      <c r="C65" s="3" t="s">
        <v>4</v>
      </c>
      <c r="E65" s="14" t="b">
        <v>0</v>
      </c>
      <c r="F65" s="14" t="b">
        <v>0</v>
      </c>
      <c r="G65" s="14"/>
      <c r="H65" s="11">
        <f t="shared" si="7"/>
        <v>0</v>
      </c>
    </row>
    <row r="66" spans="1:8" s="2" customFormat="1">
      <c r="A66" s="15" t="str">
        <f t="shared" ref="A66:A97" si="8">CONCATENATE(C66,"/",B66)</f>
        <v>CodeSystem/ListEmptyReasons</v>
      </c>
      <c r="B66" s="5" t="s">
        <v>79</v>
      </c>
      <c r="C66" s="2" t="s">
        <v>3</v>
      </c>
      <c r="E66" s="2" t="b">
        <v>0</v>
      </c>
      <c r="F66" s="2" t="b">
        <v>0</v>
      </c>
      <c r="H66" s="10">
        <f t="shared" ref="H66:H97" si="9">COUNTIF(E66:F66,TRUE)/COLUMNS(E66:F66)</f>
        <v>0</v>
      </c>
    </row>
    <row r="67" spans="1:8" s="3" customFormat="1">
      <c r="A67" s="14" t="str">
        <f t="shared" si="8"/>
        <v>ValueSet/ListEmptyReasons</v>
      </c>
      <c r="B67" s="4" t="s">
        <v>79</v>
      </c>
      <c r="C67" s="3" t="s">
        <v>4</v>
      </c>
      <c r="E67" s="14" t="b">
        <v>0</v>
      </c>
      <c r="F67" s="14" t="b">
        <v>0</v>
      </c>
      <c r="G67" s="14"/>
      <c r="H67" s="11">
        <f t="shared" si="9"/>
        <v>0</v>
      </c>
    </row>
    <row r="68" spans="1:8" s="2" customFormat="1">
      <c r="A68" s="15" t="str">
        <f t="shared" si="8"/>
        <v>CodeSystem/ListMode</v>
      </c>
      <c r="B68" s="5" t="s">
        <v>77</v>
      </c>
      <c r="C68" s="2" t="s">
        <v>3</v>
      </c>
      <c r="E68" s="2" t="b">
        <v>0</v>
      </c>
      <c r="F68" s="2" t="b">
        <v>0</v>
      </c>
      <c r="H68" s="10">
        <f t="shared" si="9"/>
        <v>0</v>
      </c>
    </row>
    <row r="69" spans="1:8" s="3" customFormat="1">
      <c r="A69" s="14" t="str">
        <f t="shared" si="8"/>
        <v>ValueSet/ListMode</v>
      </c>
      <c r="B69" s="4" t="s">
        <v>77</v>
      </c>
      <c r="C69" s="3" t="s">
        <v>4</v>
      </c>
      <c r="E69" s="14" t="b">
        <v>0</v>
      </c>
      <c r="F69" s="14" t="b">
        <v>0</v>
      </c>
      <c r="G69" s="14"/>
      <c r="H69" s="11">
        <f t="shared" si="9"/>
        <v>0</v>
      </c>
    </row>
    <row r="70" spans="1:8" s="2" customFormat="1">
      <c r="A70" s="15" t="str">
        <f t="shared" si="8"/>
        <v>CodeSystem/ListOrderCodes</v>
      </c>
      <c r="B70" s="5" t="s">
        <v>78</v>
      </c>
      <c r="C70" s="2" t="s">
        <v>3</v>
      </c>
      <c r="E70" s="2" t="b">
        <v>0</v>
      </c>
      <c r="F70" s="2" t="b">
        <v>0</v>
      </c>
      <c r="H70" s="10">
        <f t="shared" si="9"/>
        <v>0</v>
      </c>
    </row>
    <row r="71" spans="1:8" s="3" customFormat="1">
      <c r="A71" s="14" t="str">
        <f t="shared" si="8"/>
        <v>ValueSet/ListOrderCodes</v>
      </c>
      <c r="B71" s="4" t="s">
        <v>78</v>
      </c>
      <c r="C71" s="3" t="s">
        <v>4</v>
      </c>
      <c r="E71" s="14" t="b">
        <v>0</v>
      </c>
      <c r="F71" s="14" t="b">
        <v>0</v>
      </c>
      <c r="G71" s="14"/>
      <c r="H71" s="11">
        <f t="shared" si="9"/>
        <v>0</v>
      </c>
    </row>
    <row r="72" spans="1:8" s="2" customFormat="1">
      <c r="A72" s="15" t="str">
        <f t="shared" si="8"/>
        <v>CodeSystem/ListEmptyReasons</v>
      </c>
      <c r="B72" s="5" t="s">
        <v>79</v>
      </c>
      <c r="C72" s="2" t="s">
        <v>3</v>
      </c>
      <c r="E72" s="2" t="b">
        <v>0</v>
      </c>
      <c r="F72" s="2" t="b">
        <v>0</v>
      </c>
      <c r="H72" s="10">
        <f t="shared" si="9"/>
        <v>0</v>
      </c>
    </row>
    <row r="73" spans="1:8" s="3" customFormat="1">
      <c r="A73" s="14" t="str">
        <f t="shared" si="8"/>
        <v>ValueSet/ListEmptyReasons</v>
      </c>
      <c r="B73" s="4" t="s">
        <v>79</v>
      </c>
      <c r="C73" s="3" t="s">
        <v>4</v>
      </c>
      <c r="E73" s="14" t="b">
        <v>0</v>
      </c>
      <c r="F73" s="14" t="b">
        <v>0</v>
      </c>
      <c r="G73" s="14"/>
      <c r="H73" s="11">
        <f t="shared" si="9"/>
        <v>0</v>
      </c>
    </row>
    <row r="74" spans="1:8" s="2" customFormat="1">
      <c r="A74" s="15" t="str">
        <f t="shared" si="8"/>
        <v>CodeSystem/ListMode</v>
      </c>
      <c r="B74" s="5" t="s">
        <v>77</v>
      </c>
      <c r="C74" s="2" t="s">
        <v>3</v>
      </c>
      <c r="E74" s="2" t="b">
        <v>0</v>
      </c>
      <c r="F74" s="2" t="b">
        <v>0</v>
      </c>
      <c r="H74" s="10">
        <f t="shared" si="9"/>
        <v>0</v>
      </c>
    </row>
    <row r="75" spans="1:8" s="3" customFormat="1">
      <c r="A75" s="14" t="str">
        <f t="shared" si="8"/>
        <v>ValueSet/ListMode</v>
      </c>
      <c r="B75" s="4" t="s">
        <v>77</v>
      </c>
      <c r="C75" s="3" t="s">
        <v>4</v>
      </c>
      <c r="E75" s="14" t="b">
        <v>0</v>
      </c>
      <c r="F75" s="14" t="b">
        <v>0</v>
      </c>
      <c r="G75" s="14"/>
      <c r="H75" s="11">
        <f t="shared" si="9"/>
        <v>0</v>
      </c>
    </row>
    <row r="76" spans="1:8" s="2" customFormat="1">
      <c r="A76" s="15" t="str">
        <f t="shared" si="8"/>
        <v>CodeSystem/ListOrderCodes</v>
      </c>
      <c r="B76" s="5" t="s">
        <v>78</v>
      </c>
      <c r="C76" s="2" t="s">
        <v>3</v>
      </c>
      <c r="E76" s="2" t="b">
        <v>0</v>
      </c>
      <c r="F76" s="2" t="b">
        <v>0</v>
      </c>
      <c r="H76" s="10">
        <f t="shared" si="9"/>
        <v>0</v>
      </c>
    </row>
    <row r="77" spans="1:8" s="3" customFormat="1">
      <c r="A77" s="14" t="str">
        <f t="shared" si="8"/>
        <v>ValueSet/ListOrderCodes</v>
      </c>
      <c r="B77" s="4" t="s">
        <v>78</v>
      </c>
      <c r="C77" s="3" t="s">
        <v>4</v>
      </c>
      <c r="E77" s="14" t="b">
        <v>0</v>
      </c>
      <c r="F77" s="14" t="b">
        <v>0</v>
      </c>
      <c r="G77" s="14"/>
      <c r="H77" s="11">
        <f t="shared" si="9"/>
        <v>0</v>
      </c>
    </row>
    <row r="78" spans="1:8" s="2" customFormat="1">
      <c r="A78" s="15" t="str">
        <f t="shared" si="8"/>
        <v>CodeSystem/ListEmptyReasons</v>
      </c>
      <c r="B78" s="5" t="s">
        <v>79</v>
      </c>
      <c r="C78" s="2" t="s">
        <v>3</v>
      </c>
      <c r="E78" s="2" t="b">
        <v>0</v>
      </c>
      <c r="F78" s="2" t="b">
        <v>0</v>
      </c>
      <c r="H78" s="10">
        <f t="shared" si="9"/>
        <v>0</v>
      </c>
    </row>
    <row r="79" spans="1:8" s="3" customFormat="1">
      <c r="A79" s="14" t="str">
        <f t="shared" si="8"/>
        <v>ValueSet/ListEmptyReasons</v>
      </c>
      <c r="B79" s="4" t="s">
        <v>79</v>
      </c>
      <c r="C79" s="3" t="s">
        <v>4</v>
      </c>
      <c r="E79" s="14" t="b">
        <v>0</v>
      </c>
      <c r="F79" s="14" t="b">
        <v>0</v>
      </c>
      <c r="G79" s="14"/>
      <c r="H79" s="11">
        <f t="shared" si="9"/>
        <v>0</v>
      </c>
    </row>
    <row r="80" spans="1:8" s="2" customFormat="1">
      <c r="A80" s="15" t="str">
        <f t="shared" si="8"/>
        <v>CodeSystem/ListMode</v>
      </c>
      <c r="B80" s="5" t="s">
        <v>77</v>
      </c>
      <c r="C80" s="2" t="s">
        <v>3</v>
      </c>
      <c r="E80" s="2" t="b">
        <v>0</v>
      </c>
      <c r="F80" s="2" t="b">
        <v>0</v>
      </c>
      <c r="H80" s="10">
        <f t="shared" si="9"/>
        <v>0</v>
      </c>
    </row>
    <row r="81" spans="1:8" s="3" customFormat="1">
      <c r="A81" s="14" t="str">
        <f t="shared" si="8"/>
        <v>ValueSet/ListMode</v>
      </c>
      <c r="B81" s="4" t="s">
        <v>77</v>
      </c>
      <c r="C81" s="3" t="s">
        <v>4</v>
      </c>
      <c r="E81" s="14" t="b">
        <v>0</v>
      </c>
      <c r="F81" s="14" t="b">
        <v>0</v>
      </c>
      <c r="G81" s="14"/>
      <c r="H81" s="11">
        <f t="shared" si="9"/>
        <v>0</v>
      </c>
    </row>
    <row r="82" spans="1:8" s="2" customFormat="1">
      <c r="A82" s="15" t="str">
        <f t="shared" si="8"/>
        <v>CodeSystem/ListOrderCodes</v>
      </c>
      <c r="B82" s="5" t="s">
        <v>78</v>
      </c>
      <c r="C82" s="2" t="s">
        <v>3</v>
      </c>
      <c r="E82" s="2" t="b">
        <v>0</v>
      </c>
      <c r="F82" s="2" t="b">
        <v>0</v>
      </c>
      <c r="H82" s="10">
        <f t="shared" si="9"/>
        <v>0</v>
      </c>
    </row>
    <row r="83" spans="1:8" s="3" customFormat="1">
      <c r="A83" s="14" t="str">
        <f t="shared" si="8"/>
        <v>ValueSet/ListOrderCodes</v>
      </c>
      <c r="B83" s="4" t="s">
        <v>78</v>
      </c>
      <c r="C83" s="3" t="s">
        <v>4</v>
      </c>
      <c r="E83" s="14" t="b">
        <v>0</v>
      </c>
      <c r="F83" s="14" t="b">
        <v>0</v>
      </c>
      <c r="G83" s="14"/>
      <c r="H83" s="11">
        <f t="shared" si="9"/>
        <v>0</v>
      </c>
    </row>
    <row r="84" spans="1:8" s="2" customFormat="1">
      <c r="A84" s="15" t="str">
        <f t="shared" si="8"/>
        <v>CodeSystem/ListEmptyReasons</v>
      </c>
      <c r="B84" s="5" t="s">
        <v>79</v>
      </c>
      <c r="C84" s="2" t="s">
        <v>3</v>
      </c>
      <c r="E84" s="2" t="b">
        <v>0</v>
      </c>
      <c r="F84" s="2" t="b">
        <v>0</v>
      </c>
      <c r="H84" s="10">
        <f t="shared" si="9"/>
        <v>0</v>
      </c>
    </row>
    <row r="85" spans="1:8" s="3" customFormat="1">
      <c r="A85" s="14" t="str">
        <f t="shared" si="8"/>
        <v>ValueSet/ListEmptyReasons</v>
      </c>
      <c r="B85" s="4" t="s">
        <v>79</v>
      </c>
      <c r="C85" s="3" t="s">
        <v>4</v>
      </c>
      <c r="E85" s="14" t="b">
        <v>0</v>
      </c>
      <c r="F85" s="14" t="b">
        <v>0</v>
      </c>
      <c r="G85" s="14"/>
      <c r="H85" s="11">
        <f t="shared" si="9"/>
        <v>0</v>
      </c>
    </row>
    <row r="86" spans="1:8" s="2" customFormat="1">
      <c r="A86" s="15" t="str">
        <f t="shared" si="8"/>
        <v>CodeSystem/ListMode</v>
      </c>
      <c r="B86" s="5" t="s">
        <v>77</v>
      </c>
      <c r="C86" s="2" t="s">
        <v>3</v>
      </c>
      <c r="E86" s="2" t="b">
        <v>0</v>
      </c>
      <c r="F86" s="2" t="b">
        <v>0</v>
      </c>
      <c r="H86" s="10">
        <f t="shared" si="9"/>
        <v>0</v>
      </c>
    </row>
    <row r="87" spans="1:8" s="3" customFormat="1">
      <c r="A87" s="14" t="str">
        <f t="shared" si="8"/>
        <v>ValueSet/ListMode</v>
      </c>
      <c r="B87" s="4" t="s">
        <v>77</v>
      </c>
      <c r="C87" s="3" t="s">
        <v>4</v>
      </c>
      <c r="E87" s="14" t="b">
        <v>0</v>
      </c>
      <c r="F87" s="14" t="b">
        <v>0</v>
      </c>
      <c r="G87" s="14"/>
      <c r="H87" s="11">
        <f t="shared" si="9"/>
        <v>0</v>
      </c>
    </row>
    <row r="88" spans="1:8" s="2" customFormat="1">
      <c r="A88" s="15" t="str">
        <f t="shared" si="8"/>
        <v>CodeSystem/ListOrderCodes</v>
      </c>
      <c r="B88" s="5" t="s">
        <v>78</v>
      </c>
      <c r="C88" s="2" t="s">
        <v>3</v>
      </c>
      <c r="E88" s="2" t="b">
        <v>0</v>
      </c>
      <c r="F88" s="2" t="b">
        <v>0</v>
      </c>
      <c r="H88" s="10">
        <f t="shared" si="9"/>
        <v>0</v>
      </c>
    </row>
    <row r="89" spans="1:8" s="3" customFormat="1">
      <c r="A89" s="14" t="str">
        <f t="shared" si="8"/>
        <v>ValueSet/ListOrderCodes</v>
      </c>
      <c r="B89" s="4" t="s">
        <v>78</v>
      </c>
      <c r="C89" s="3" t="s">
        <v>4</v>
      </c>
      <c r="E89" s="14" t="b">
        <v>0</v>
      </c>
      <c r="F89" s="14" t="b">
        <v>0</v>
      </c>
      <c r="G89" s="14"/>
      <c r="H89" s="11">
        <f t="shared" si="9"/>
        <v>0</v>
      </c>
    </row>
    <row r="90" spans="1:8" s="2" customFormat="1">
      <c r="A90" s="15" t="str">
        <f t="shared" si="8"/>
        <v>CodeSystem/ListEmptyReasons</v>
      </c>
      <c r="B90" s="5" t="s">
        <v>79</v>
      </c>
      <c r="C90" s="2" t="s">
        <v>3</v>
      </c>
      <c r="E90" s="2" t="b">
        <v>0</v>
      </c>
      <c r="F90" s="2" t="b">
        <v>0</v>
      </c>
      <c r="H90" s="10">
        <f t="shared" si="9"/>
        <v>0</v>
      </c>
    </row>
    <row r="91" spans="1:8" s="3" customFormat="1">
      <c r="A91" s="14" t="str">
        <f t="shared" si="8"/>
        <v>ValueSet/ListEmptyReasons</v>
      </c>
      <c r="B91" s="4" t="s">
        <v>79</v>
      </c>
      <c r="C91" s="3" t="s">
        <v>4</v>
      </c>
      <c r="E91" s="14" t="b">
        <v>0</v>
      </c>
      <c r="F91" s="14" t="b">
        <v>0</v>
      </c>
      <c r="G91" s="14"/>
      <c r="H91" s="11">
        <f t="shared" si="9"/>
        <v>0</v>
      </c>
    </row>
    <row r="92" spans="1:8" s="2" customFormat="1">
      <c r="A92" s="15" t="str">
        <f t="shared" si="8"/>
        <v>CodeSystem/ListMode</v>
      </c>
      <c r="B92" s="5" t="s">
        <v>77</v>
      </c>
      <c r="C92" s="2" t="s">
        <v>3</v>
      </c>
      <c r="E92" s="2" t="b">
        <v>0</v>
      </c>
      <c r="F92" s="2" t="b">
        <v>0</v>
      </c>
      <c r="H92" s="10">
        <f t="shared" si="9"/>
        <v>0</v>
      </c>
    </row>
    <row r="93" spans="1:8" s="3" customFormat="1">
      <c r="A93" s="14" t="str">
        <f t="shared" si="8"/>
        <v>ValueSet/ListMode</v>
      </c>
      <c r="B93" s="4" t="s">
        <v>77</v>
      </c>
      <c r="C93" s="3" t="s">
        <v>4</v>
      </c>
      <c r="E93" s="14" t="b">
        <v>0</v>
      </c>
      <c r="F93" s="14" t="b">
        <v>0</v>
      </c>
      <c r="G93" s="14"/>
      <c r="H93" s="11">
        <f t="shared" si="9"/>
        <v>0</v>
      </c>
    </row>
    <row r="94" spans="1:8" s="2" customFormat="1">
      <c r="A94" s="15" t="str">
        <f t="shared" si="8"/>
        <v>CodeSystem/ListOrderCodes</v>
      </c>
      <c r="B94" s="5" t="s">
        <v>78</v>
      </c>
      <c r="C94" s="2" t="s">
        <v>3</v>
      </c>
      <c r="E94" s="2" t="b">
        <v>0</v>
      </c>
      <c r="F94" s="2" t="b">
        <v>0</v>
      </c>
      <c r="H94" s="10">
        <f t="shared" si="9"/>
        <v>0</v>
      </c>
    </row>
    <row r="95" spans="1:8" s="3" customFormat="1">
      <c r="A95" s="14" t="str">
        <f t="shared" si="8"/>
        <v>ValueSet/ListOrderCodes</v>
      </c>
      <c r="B95" s="4" t="s">
        <v>78</v>
      </c>
      <c r="C95" s="3" t="s">
        <v>4</v>
      </c>
      <c r="E95" s="14" t="b">
        <v>0</v>
      </c>
      <c r="F95" s="14" t="b">
        <v>0</v>
      </c>
      <c r="G95" s="14"/>
      <c r="H95" s="11">
        <f t="shared" si="9"/>
        <v>0</v>
      </c>
    </row>
    <row r="96" spans="1:8" s="2" customFormat="1">
      <c r="A96" s="15" t="str">
        <f t="shared" si="8"/>
        <v>CodeSystem/ListEmptyReasons</v>
      </c>
      <c r="B96" s="5" t="s">
        <v>79</v>
      </c>
      <c r="C96" s="2" t="s">
        <v>3</v>
      </c>
      <c r="E96" s="2" t="b">
        <v>0</v>
      </c>
      <c r="F96" s="2" t="b">
        <v>0</v>
      </c>
      <c r="H96" s="10">
        <f t="shared" si="9"/>
        <v>0</v>
      </c>
    </row>
    <row r="97" spans="1:8" s="3" customFormat="1">
      <c r="A97" s="14" t="str">
        <f t="shared" si="8"/>
        <v>ValueSet/ListEmptyReasons</v>
      </c>
      <c r="B97" s="4" t="s">
        <v>79</v>
      </c>
      <c r="C97" s="3" t="s">
        <v>4</v>
      </c>
      <c r="E97" s="14" t="b">
        <v>0</v>
      </c>
      <c r="F97" s="14" t="b">
        <v>0</v>
      </c>
      <c r="G97" s="14"/>
      <c r="H97" s="11">
        <f t="shared" si="9"/>
        <v>0</v>
      </c>
    </row>
    <row r="98" spans="1:8" s="2" customFormat="1">
      <c r="A98" s="15" t="str">
        <f t="shared" ref="A98:A103" si="10">CONCATENATE(C98,"/",B98)</f>
        <v>CodeSystem/ListMode</v>
      </c>
      <c r="B98" s="5" t="s">
        <v>77</v>
      </c>
      <c r="C98" s="2" t="s">
        <v>3</v>
      </c>
      <c r="E98" s="2" t="b">
        <v>0</v>
      </c>
      <c r="F98" s="2" t="b">
        <v>0</v>
      </c>
      <c r="H98" s="10">
        <f t="shared" ref="H98:H103" si="11">COUNTIF(E98:F98,TRUE)/COLUMNS(E98:F98)</f>
        <v>0</v>
      </c>
    </row>
    <row r="99" spans="1:8" s="3" customFormat="1">
      <c r="A99" s="14" t="str">
        <f t="shared" si="10"/>
        <v>ValueSet/ListMode</v>
      </c>
      <c r="B99" s="4" t="s">
        <v>77</v>
      </c>
      <c r="C99" s="3" t="s">
        <v>4</v>
      </c>
      <c r="E99" s="14" t="b">
        <v>0</v>
      </c>
      <c r="F99" s="14" t="b">
        <v>0</v>
      </c>
      <c r="G99" s="14"/>
      <c r="H99" s="11">
        <f t="shared" si="11"/>
        <v>0</v>
      </c>
    </row>
    <row r="100" spans="1:8" s="2" customFormat="1">
      <c r="A100" s="15" t="str">
        <f t="shared" si="10"/>
        <v>CodeSystem/ListOrderCodes</v>
      </c>
      <c r="B100" s="5" t="s">
        <v>78</v>
      </c>
      <c r="C100" s="2" t="s">
        <v>3</v>
      </c>
      <c r="E100" s="2" t="b">
        <v>0</v>
      </c>
      <c r="F100" s="2" t="b">
        <v>0</v>
      </c>
      <c r="H100" s="10">
        <f t="shared" si="11"/>
        <v>0</v>
      </c>
    </row>
    <row r="101" spans="1:8" s="3" customFormat="1">
      <c r="A101" s="14" t="str">
        <f t="shared" si="10"/>
        <v>ValueSet/ListOrderCodes</v>
      </c>
      <c r="B101" s="4" t="s">
        <v>78</v>
      </c>
      <c r="C101" s="3" t="s">
        <v>4</v>
      </c>
      <c r="E101" s="14" t="b">
        <v>0</v>
      </c>
      <c r="F101" s="14" t="b">
        <v>0</v>
      </c>
      <c r="G101" s="14"/>
      <c r="H101" s="11">
        <f t="shared" si="11"/>
        <v>0</v>
      </c>
    </row>
    <row r="102" spans="1:8" s="2" customFormat="1">
      <c r="A102" s="15" t="str">
        <f t="shared" si="10"/>
        <v>CodeSystem/ListEmptyReasons</v>
      </c>
      <c r="B102" s="5" t="s">
        <v>79</v>
      </c>
      <c r="C102" s="2" t="s">
        <v>3</v>
      </c>
      <c r="E102" s="2" t="b">
        <v>0</v>
      </c>
      <c r="F102" s="2" t="b">
        <v>0</v>
      </c>
      <c r="H102" s="10">
        <f t="shared" si="11"/>
        <v>0</v>
      </c>
    </row>
    <row r="103" spans="1:8" s="3" customFormat="1">
      <c r="A103" s="14" t="str">
        <f t="shared" si="10"/>
        <v>ValueSet/ListEmptyReasons</v>
      </c>
      <c r="B103" s="4" t="s">
        <v>79</v>
      </c>
      <c r="C103" s="3" t="s">
        <v>4</v>
      </c>
      <c r="E103" s="14" t="b">
        <v>0</v>
      </c>
      <c r="F103" s="14" t="b">
        <v>0</v>
      </c>
      <c r="G103" s="14"/>
      <c r="H103" s="11">
        <f t="shared" si="11"/>
        <v>0</v>
      </c>
    </row>
  </sheetData>
  <hyperlinks>
    <hyperlink ref="B6" r:id="rId1" xr:uid="{00000000-0004-0000-0E00-000000000000}"/>
    <hyperlink ref="B19" r:id="rId2" location="v3-ActClass-PCPR" xr:uid="{00000000-0004-0000-0E00-000001000000}"/>
    <hyperlink ref="B20" r:id="rId3" xr:uid="{00000000-0004-0000-0E00-00000200000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1"/>
  <sheetViews>
    <sheetView topLeftCell="B49" workbookViewId="0">
      <selection activeCell="H1" sqref="H1"/>
    </sheetView>
  </sheetViews>
  <sheetFormatPr defaultColWidth="8.77734375" defaultRowHeight="14.4"/>
  <cols>
    <col min="1" max="1" width="38.109375" bestFit="1" customWidth="1"/>
    <col min="2" max="2" width="40.6640625" customWidth="1"/>
    <col min="3" max="3" width="14.44140625" customWidth="1"/>
    <col min="4" max="4" width="44.664062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88</v>
      </c>
      <c r="H1" s="1" t="s">
        <v>1</v>
      </c>
    </row>
    <row r="2" spans="1:8" s="2" customFormat="1">
      <c r="A2" s="15" t="str">
        <f t="shared" ref="A2:A23" si="0">CONCATENATE(C2,"/",B2)</f>
        <v>CodeSystem/SearchEntryMode</v>
      </c>
      <c r="B2" s="5" t="s">
        <v>82</v>
      </c>
      <c r="C2" s="5" t="s">
        <v>3</v>
      </c>
      <c r="D2" s="5"/>
      <c r="E2" s="2" t="b">
        <v>0</v>
      </c>
      <c r="F2" s="2" t="b">
        <v>0</v>
      </c>
      <c r="H2" s="6">
        <f>COUNTIF(E2:F2,TRUE)/COLUMNS(E2:F2)</f>
        <v>0</v>
      </c>
    </row>
    <row r="3" spans="1:8" s="3" customFormat="1">
      <c r="A3" s="14" t="str">
        <f t="shared" si="0"/>
        <v>ValueSet/SearchEntryMode</v>
      </c>
      <c r="B3" s="4" t="s">
        <v>82</v>
      </c>
      <c r="C3" s="4" t="s">
        <v>4</v>
      </c>
      <c r="D3" s="4"/>
      <c r="E3" s="14" t="b">
        <v>0</v>
      </c>
      <c r="F3" s="14" t="b">
        <v>0</v>
      </c>
      <c r="G3" s="14"/>
      <c r="H3" s="7">
        <f t="shared" ref="H3:H23" si="1">COUNTIF(E3:F3,TRUE)/COLUMNS(E3:F3)</f>
        <v>0</v>
      </c>
    </row>
    <row r="4" spans="1:8" s="2" customFormat="1">
      <c r="A4" s="15" t="str">
        <f t="shared" si="0"/>
        <v>CodeSystem/HTTPVerb</v>
      </c>
      <c r="B4" s="5" t="s">
        <v>81</v>
      </c>
      <c r="C4" s="5" t="s">
        <v>3</v>
      </c>
      <c r="D4" s="5"/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ValueSet/HTTPVerb</v>
      </c>
      <c r="B5" s="4" t="s">
        <v>81</v>
      </c>
      <c r="C5" s="4" t="s">
        <v>4</v>
      </c>
      <c r="D5" s="4"/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15" t="str">
        <f t="shared" si="0"/>
        <v>CodeSystem/SearchEntryMode</v>
      </c>
      <c r="B6" s="5" t="s">
        <v>82</v>
      </c>
      <c r="C6" s="2" t="s">
        <v>3</v>
      </c>
      <c r="E6" s="2" t="b">
        <v>0</v>
      </c>
      <c r="F6" s="2" t="b">
        <v>0</v>
      </c>
      <c r="H6" s="6">
        <f t="shared" si="1"/>
        <v>0</v>
      </c>
    </row>
    <row r="7" spans="1:8" s="3" customFormat="1">
      <c r="A7" s="14" t="str">
        <f t="shared" si="0"/>
        <v>ValueSet/SearchEntryMode</v>
      </c>
      <c r="B7" s="4" t="s">
        <v>82</v>
      </c>
      <c r="C7" s="3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2" customFormat="1">
      <c r="A8" s="15" t="str">
        <f t="shared" si="0"/>
        <v>CodeSystem/HTTPVerb</v>
      </c>
      <c r="B8" s="5" t="s">
        <v>81</v>
      </c>
      <c r="C8" s="2" t="s">
        <v>3</v>
      </c>
      <c r="E8" s="2" t="b">
        <v>0</v>
      </c>
      <c r="F8" s="2" t="b">
        <v>0</v>
      </c>
      <c r="H8" s="10">
        <f t="shared" si="1"/>
        <v>0</v>
      </c>
    </row>
    <row r="9" spans="1:8" s="3" customFormat="1">
      <c r="A9" s="14" t="str">
        <f t="shared" si="0"/>
        <v>ValueSet/HTTPVerb</v>
      </c>
      <c r="B9" s="4" t="s">
        <v>81</v>
      </c>
      <c r="C9" s="4" t="s">
        <v>4</v>
      </c>
      <c r="E9" s="14" t="b">
        <v>0</v>
      </c>
      <c r="F9" s="14" t="b">
        <v>0</v>
      </c>
      <c r="G9" s="14"/>
      <c r="H9" s="7">
        <f t="shared" si="1"/>
        <v>0</v>
      </c>
    </row>
    <row r="10" spans="1:8" s="2" customFormat="1">
      <c r="A10" s="15" t="str">
        <f t="shared" si="0"/>
        <v>CodeSystem/SearchEntryMode</v>
      </c>
      <c r="B10" s="5" t="s">
        <v>82</v>
      </c>
      <c r="C10" s="5" t="s">
        <v>3</v>
      </c>
      <c r="E10" s="2" t="b">
        <v>0</v>
      </c>
      <c r="F10" s="2" t="b">
        <v>0</v>
      </c>
      <c r="H10" s="10">
        <f t="shared" si="1"/>
        <v>0</v>
      </c>
    </row>
    <row r="11" spans="1:8" s="3" customFormat="1">
      <c r="A11" s="14" t="str">
        <f t="shared" si="0"/>
        <v>ValueSet/SearchEntryMode</v>
      </c>
      <c r="B11" s="4" t="s">
        <v>82</v>
      </c>
      <c r="C11" s="3" t="s">
        <v>4</v>
      </c>
      <c r="E11" s="14" t="b">
        <v>0</v>
      </c>
      <c r="F11" s="14" t="b">
        <v>0</v>
      </c>
      <c r="G11" s="14"/>
      <c r="H11" s="7">
        <f t="shared" si="1"/>
        <v>0</v>
      </c>
    </row>
    <row r="12" spans="1:8" s="2" customFormat="1">
      <c r="A12" s="15" t="str">
        <f t="shared" si="0"/>
        <v>CodeSystem/HTTPVerb</v>
      </c>
      <c r="B12" s="5" t="s">
        <v>81</v>
      </c>
      <c r="C12" s="5" t="s">
        <v>3</v>
      </c>
      <c r="E12" s="2" t="b">
        <v>0</v>
      </c>
      <c r="F12" s="2" t="b">
        <v>0</v>
      </c>
      <c r="H12" s="10">
        <f t="shared" si="1"/>
        <v>0</v>
      </c>
    </row>
    <row r="13" spans="1:8" s="3" customFormat="1">
      <c r="A13" s="14" t="str">
        <f t="shared" si="0"/>
        <v>ValueSet/HTTPVerb</v>
      </c>
      <c r="B13" s="4" t="s">
        <v>81</v>
      </c>
      <c r="C13" s="4" t="s">
        <v>4</v>
      </c>
      <c r="E13" s="14" t="b">
        <v>0</v>
      </c>
      <c r="F13" s="14" t="b">
        <v>0</v>
      </c>
      <c r="G13" s="14"/>
      <c r="H13" s="7">
        <f t="shared" si="1"/>
        <v>0</v>
      </c>
    </row>
    <row r="14" spans="1:8" s="2" customFormat="1">
      <c r="A14" s="15" t="str">
        <f t="shared" si="0"/>
        <v>CodeSystem/SearchEntryMode</v>
      </c>
      <c r="B14" s="5" t="s">
        <v>82</v>
      </c>
      <c r="C14" s="2" t="s">
        <v>3</v>
      </c>
      <c r="E14" s="2" t="b">
        <v>0</v>
      </c>
      <c r="F14" s="2" t="b">
        <v>0</v>
      </c>
      <c r="H14" s="10">
        <f t="shared" si="1"/>
        <v>0</v>
      </c>
    </row>
    <row r="15" spans="1:8" s="3" customFormat="1">
      <c r="A15" s="14" t="str">
        <f t="shared" si="0"/>
        <v>ValueSet/SearchEntryMode</v>
      </c>
      <c r="B15" s="4" t="s">
        <v>82</v>
      </c>
      <c r="C15" s="3" t="s">
        <v>4</v>
      </c>
      <c r="E15" s="14" t="b">
        <v>0</v>
      </c>
      <c r="F15" s="14" t="b">
        <v>0</v>
      </c>
      <c r="G15" s="14"/>
      <c r="H15" s="7">
        <f t="shared" si="1"/>
        <v>0</v>
      </c>
    </row>
    <row r="16" spans="1:8" s="2" customFormat="1">
      <c r="A16" s="15" t="str">
        <f t="shared" si="0"/>
        <v>CodeSystem/HTTPVerb</v>
      </c>
      <c r="B16" s="5" t="s">
        <v>81</v>
      </c>
      <c r="C16" s="2" t="s">
        <v>3</v>
      </c>
      <c r="E16" s="2" t="b">
        <v>0</v>
      </c>
      <c r="F16" s="2" t="b">
        <v>0</v>
      </c>
      <c r="H16" s="10">
        <f t="shared" si="1"/>
        <v>0</v>
      </c>
    </row>
    <row r="17" spans="1:8" s="3" customFormat="1">
      <c r="A17" s="14" t="str">
        <f t="shared" si="0"/>
        <v>ValueSet/HTTPVerb</v>
      </c>
      <c r="B17" s="4" t="s">
        <v>81</v>
      </c>
      <c r="C17" s="3" t="s">
        <v>4</v>
      </c>
      <c r="E17" s="14" t="b">
        <v>0</v>
      </c>
      <c r="F17" s="14" t="b">
        <v>0</v>
      </c>
      <c r="G17" s="14"/>
      <c r="H17" s="7">
        <f t="shared" si="1"/>
        <v>0</v>
      </c>
    </row>
    <row r="18" spans="1:8" s="2" customFormat="1">
      <c r="A18" s="15" t="str">
        <f t="shared" si="0"/>
        <v>CodeSystem/SearchEntryMode</v>
      </c>
      <c r="B18" s="5" t="s">
        <v>82</v>
      </c>
      <c r="C18" s="2" t="s">
        <v>3</v>
      </c>
      <c r="E18" s="2" t="b">
        <v>0</v>
      </c>
      <c r="F18" s="2" t="b">
        <v>0</v>
      </c>
      <c r="H18" s="10">
        <f t="shared" si="1"/>
        <v>0</v>
      </c>
    </row>
    <row r="19" spans="1:8" s="3" customFormat="1">
      <c r="A19" s="14" t="str">
        <f t="shared" si="0"/>
        <v>ValueSet/SearchEntryMode</v>
      </c>
      <c r="B19" s="4" t="s">
        <v>82</v>
      </c>
      <c r="C19" s="3" t="s">
        <v>4</v>
      </c>
      <c r="E19" s="14" t="b">
        <v>0</v>
      </c>
      <c r="F19" s="14" t="b">
        <v>0</v>
      </c>
      <c r="G19" s="14"/>
      <c r="H19" s="7">
        <f t="shared" si="1"/>
        <v>0</v>
      </c>
    </row>
    <row r="20" spans="1:8" s="2" customFormat="1">
      <c r="A20" s="15" t="str">
        <f t="shared" si="0"/>
        <v>CodeSystem/HTTPVerb</v>
      </c>
      <c r="B20" s="5" t="s">
        <v>81</v>
      </c>
      <c r="C20" s="2" t="s">
        <v>3</v>
      </c>
      <c r="E20" s="2" t="b">
        <v>0</v>
      </c>
      <c r="F20" s="2" t="b">
        <v>0</v>
      </c>
      <c r="H20" s="10">
        <f t="shared" si="1"/>
        <v>0</v>
      </c>
    </row>
    <row r="21" spans="1:8" s="3" customFormat="1">
      <c r="A21" s="14" t="str">
        <f t="shared" si="0"/>
        <v>ValueSet/HTTPVerb</v>
      </c>
      <c r="B21" s="4" t="s">
        <v>81</v>
      </c>
      <c r="C21" s="4" t="s">
        <v>4</v>
      </c>
      <c r="E21" s="14" t="b">
        <v>0</v>
      </c>
      <c r="F21" s="14" t="b">
        <v>0</v>
      </c>
      <c r="G21" s="14"/>
      <c r="H21" s="7">
        <f t="shared" si="1"/>
        <v>0</v>
      </c>
    </row>
    <row r="22" spans="1:8" s="2" customFormat="1">
      <c r="A22" s="15" t="str">
        <f t="shared" si="0"/>
        <v>CodeSystem/SearchEntryMode</v>
      </c>
      <c r="B22" s="5" t="s">
        <v>82</v>
      </c>
      <c r="C22" s="2" t="s">
        <v>3</v>
      </c>
      <c r="E22" s="2" t="b">
        <v>0</v>
      </c>
      <c r="F22" s="2" t="b">
        <v>0</v>
      </c>
      <c r="H22" s="10">
        <f t="shared" si="1"/>
        <v>0</v>
      </c>
    </row>
    <row r="23" spans="1:8" s="3" customFormat="1">
      <c r="A23" s="14" t="str">
        <f t="shared" si="0"/>
        <v>ValueSet/SearchEntryMode</v>
      </c>
      <c r="B23" s="4" t="s">
        <v>82</v>
      </c>
      <c r="C23" s="3" t="s">
        <v>4</v>
      </c>
      <c r="E23" s="14" t="b">
        <v>0</v>
      </c>
      <c r="F23" s="14" t="b">
        <v>0</v>
      </c>
      <c r="G23" s="14"/>
      <c r="H23" s="11">
        <f t="shared" si="1"/>
        <v>0</v>
      </c>
    </row>
    <row r="24" spans="1:8" s="2" customFormat="1">
      <c r="A24" s="15" t="str">
        <f t="shared" ref="A24:A51" si="2">CONCATENATE(C24,"/",B24)</f>
        <v>CodeSystem/HTTPVerb</v>
      </c>
      <c r="B24" s="5" t="s">
        <v>81</v>
      </c>
      <c r="C24" s="5" t="s">
        <v>3</v>
      </c>
      <c r="D24" s="5"/>
      <c r="E24" s="2" t="b">
        <v>0</v>
      </c>
      <c r="F24" s="2" t="b">
        <v>0</v>
      </c>
      <c r="H24" s="6">
        <f>COUNTIF(E24:F24,TRUE)/COLUMNS(E24:F24)</f>
        <v>0</v>
      </c>
    </row>
    <row r="25" spans="1:8" s="3" customFormat="1">
      <c r="A25" s="14" t="str">
        <f t="shared" si="2"/>
        <v>ValueSet/HTTPVerb</v>
      </c>
      <c r="B25" s="4" t="s">
        <v>81</v>
      </c>
      <c r="C25" s="4" t="s">
        <v>4</v>
      </c>
      <c r="D25" s="4"/>
      <c r="E25" s="14" t="b">
        <v>0</v>
      </c>
      <c r="F25" s="14" t="b">
        <v>0</v>
      </c>
      <c r="G25" s="14"/>
      <c r="H25" s="7">
        <f t="shared" ref="H25:H51" si="3">COUNTIF(E25:F25,TRUE)/COLUMNS(E25:F25)</f>
        <v>0</v>
      </c>
    </row>
    <row r="26" spans="1:8" s="2" customFormat="1">
      <c r="A26" s="15" t="str">
        <f t="shared" si="2"/>
        <v>CodeSystem/SearchEntryMode</v>
      </c>
      <c r="B26" s="5" t="s">
        <v>82</v>
      </c>
      <c r="C26" s="5" t="s">
        <v>3</v>
      </c>
      <c r="D26" s="5"/>
      <c r="E26" s="2" t="b">
        <v>0</v>
      </c>
      <c r="F26" s="2" t="b">
        <v>0</v>
      </c>
      <c r="H26" s="10">
        <f t="shared" si="3"/>
        <v>0</v>
      </c>
    </row>
    <row r="27" spans="1:8" s="3" customFormat="1">
      <c r="A27" s="14" t="str">
        <f t="shared" si="2"/>
        <v>ValueSet/SearchEntryMode</v>
      </c>
      <c r="B27" s="4" t="s">
        <v>82</v>
      </c>
      <c r="C27" s="4" t="s">
        <v>4</v>
      </c>
      <c r="D27" s="4"/>
      <c r="E27" s="14" t="b">
        <v>0</v>
      </c>
      <c r="F27" s="14" t="b">
        <v>0</v>
      </c>
      <c r="G27" s="14"/>
      <c r="H27" s="7">
        <f t="shared" si="3"/>
        <v>0</v>
      </c>
    </row>
    <row r="28" spans="1:8" s="2" customFormat="1">
      <c r="A28" s="15" t="str">
        <f t="shared" si="2"/>
        <v>CodeSystem/HTTPVerb</v>
      </c>
      <c r="B28" s="5" t="s">
        <v>81</v>
      </c>
      <c r="C28" s="2" t="s">
        <v>3</v>
      </c>
      <c r="E28" s="2" t="b">
        <v>0</v>
      </c>
      <c r="F28" s="2" t="b">
        <v>0</v>
      </c>
      <c r="H28" s="6">
        <f t="shared" si="3"/>
        <v>0</v>
      </c>
    </row>
    <row r="29" spans="1:8" s="3" customFormat="1">
      <c r="A29" s="14" t="str">
        <f t="shared" si="2"/>
        <v>ValueSet/HTTPVerb</v>
      </c>
      <c r="B29" s="4" t="s">
        <v>81</v>
      </c>
      <c r="C29" s="3" t="s">
        <v>4</v>
      </c>
      <c r="E29" s="14" t="b">
        <v>0</v>
      </c>
      <c r="F29" s="14" t="b">
        <v>0</v>
      </c>
      <c r="G29" s="14"/>
      <c r="H29" s="7">
        <f t="shared" si="3"/>
        <v>0</v>
      </c>
    </row>
    <row r="30" spans="1:8" s="2" customFormat="1">
      <c r="A30" s="15" t="str">
        <f t="shared" si="2"/>
        <v>CodeSystem/SearchEntryMode</v>
      </c>
      <c r="B30" s="5" t="s">
        <v>82</v>
      </c>
      <c r="C30" s="2" t="s">
        <v>3</v>
      </c>
      <c r="E30" s="2" t="b">
        <v>0</v>
      </c>
      <c r="F30" s="2" t="b">
        <v>0</v>
      </c>
      <c r="H30" s="10">
        <f t="shared" si="3"/>
        <v>0</v>
      </c>
    </row>
    <row r="31" spans="1:8" s="3" customFormat="1">
      <c r="A31" s="14" t="str">
        <f t="shared" si="2"/>
        <v>ValueSet/SearchEntryMode</v>
      </c>
      <c r="B31" s="4" t="s">
        <v>82</v>
      </c>
      <c r="C31" s="4" t="s">
        <v>4</v>
      </c>
      <c r="E31" s="14" t="b">
        <v>0</v>
      </c>
      <c r="F31" s="14" t="b">
        <v>0</v>
      </c>
      <c r="G31" s="14"/>
      <c r="H31" s="7">
        <f t="shared" si="3"/>
        <v>0</v>
      </c>
    </row>
    <row r="32" spans="1:8" s="2" customFormat="1">
      <c r="A32" s="15" t="str">
        <f t="shared" si="2"/>
        <v>CodeSystem/HTTPVerb</v>
      </c>
      <c r="B32" s="5" t="s">
        <v>81</v>
      </c>
      <c r="C32" s="5" t="s">
        <v>3</v>
      </c>
      <c r="E32" s="2" t="b">
        <v>0</v>
      </c>
      <c r="F32" s="2" t="b">
        <v>0</v>
      </c>
      <c r="H32" s="10">
        <f t="shared" si="3"/>
        <v>0</v>
      </c>
    </row>
    <row r="33" spans="1:8" s="3" customFormat="1">
      <c r="A33" s="14" t="str">
        <f t="shared" si="2"/>
        <v>ValueSet/HTTPVerb</v>
      </c>
      <c r="B33" s="4" t="s">
        <v>81</v>
      </c>
      <c r="C33" s="3" t="s">
        <v>4</v>
      </c>
      <c r="E33" s="14" t="b">
        <v>0</v>
      </c>
      <c r="F33" s="14" t="b">
        <v>0</v>
      </c>
      <c r="G33" s="14"/>
      <c r="H33" s="7">
        <f t="shared" si="3"/>
        <v>0</v>
      </c>
    </row>
    <row r="34" spans="1:8" s="2" customFormat="1">
      <c r="A34" s="15" t="str">
        <f t="shared" si="2"/>
        <v>CodeSystem/SearchEntryMode</v>
      </c>
      <c r="B34" s="5" t="s">
        <v>82</v>
      </c>
      <c r="C34" s="5" t="s">
        <v>3</v>
      </c>
      <c r="E34" s="2" t="b">
        <v>0</v>
      </c>
      <c r="F34" s="2" t="b">
        <v>0</v>
      </c>
      <c r="H34" s="10">
        <f t="shared" si="3"/>
        <v>0</v>
      </c>
    </row>
    <row r="35" spans="1:8" s="3" customFormat="1">
      <c r="A35" s="14" t="str">
        <f t="shared" si="2"/>
        <v>ValueSet/SearchEntryMode</v>
      </c>
      <c r="B35" s="4" t="s">
        <v>82</v>
      </c>
      <c r="C35" s="4" t="s">
        <v>4</v>
      </c>
      <c r="E35" s="14" t="b">
        <v>0</v>
      </c>
      <c r="F35" s="14" t="b">
        <v>0</v>
      </c>
      <c r="G35" s="14"/>
      <c r="H35" s="7">
        <f t="shared" si="3"/>
        <v>0</v>
      </c>
    </row>
    <row r="36" spans="1:8" s="2" customFormat="1">
      <c r="A36" s="15" t="str">
        <f t="shared" si="2"/>
        <v>CodeSystem/HTTPVerb</v>
      </c>
      <c r="B36" s="5" t="s">
        <v>81</v>
      </c>
      <c r="C36" s="2" t="s">
        <v>3</v>
      </c>
      <c r="E36" s="2" t="b">
        <v>0</v>
      </c>
      <c r="F36" s="2" t="b">
        <v>0</v>
      </c>
      <c r="H36" s="10">
        <f t="shared" si="3"/>
        <v>0</v>
      </c>
    </row>
    <row r="37" spans="1:8" s="3" customFormat="1">
      <c r="A37" s="14" t="str">
        <f t="shared" si="2"/>
        <v>ValueSet/HTTPVerb</v>
      </c>
      <c r="B37" s="4" t="s">
        <v>81</v>
      </c>
      <c r="C37" s="3" t="s">
        <v>4</v>
      </c>
      <c r="E37" s="14" t="b">
        <v>0</v>
      </c>
      <c r="F37" s="14" t="b">
        <v>0</v>
      </c>
      <c r="G37" s="14"/>
      <c r="H37" s="7">
        <f t="shared" si="3"/>
        <v>0</v>
      </c>
    </row>
    <row r="38" spans="1:8" s="2" customFormat="1">
      <c r="A38" s="15" t="str">
        <f t="shared" si="2"/>
        <v>CodeSystem/SearchEntryMode</v>
      </c>
      <c r="B38" s="5" t="s">
        <v>82</v>
      </c>
      <c r="C38" s="2" t="s">
        <v>3</v>
      </c>
      <c r="E38" s="2" t="b">
        <v>0</v>
      </c>
      <c r="F38" s="2" t="b">
        <v>0</v>
      </c>
      <c r="H38" s="10">
        <f t="shared" si="3"/>
        <v>0</v>
      </c>
    </row>
    <row r="39" spans="1:8" s="3" customFormat="1">
      <c r="A39" s="14" t="str">
        <f t="shared" si="2"/>
        <v>ValueSet/SearchEntryMode</v>
      </c>
      <c r="B39" s="4" t="s">
        <v>82</v>
      </c>
      <c r="C39" s="3" t="s">
        <v>4</v>
      </c>
      <c r="E39" s="14" t="b">
        <v>0</v>
      </c>
      <c r="F39" s="14" t="b">
        <v>0</v>
      </c>
      <c r="G39" s="14"/>
      <c r="H39" s="7">
        <f t="shared" si="3"/>
        <v>0</v>
      </c>
    </row>
    <row r="40" spans="1:8" s="2" customFormat="1">
      <c r="A40" s="15" t="str">
        <f t="shared" si="2"/>
        <v>CodeSystem/HTTPVerb</v>
      </c>
      <c r="B40" s="5" t="s">
        <v>81</v>
      </c>
      <c r="C40" s="2" t="s">
        <v>3</v>
      </c>
      <c r="E40" s="2" t="b">
        <v>0</v>
      </c>
      <c r="F40" s="2" t="b">
        <v>0</v>
      </c>
      <c r="H40" s="10">
        <f t="shared" si="3"/>
        <v>0</v>
      </c>
    </row>
    <row r="41" spans="1:8" s="3" customFormat="1">
      <c r="A41" s="14" t="str">
        <f t="shared" si="2"/>
        <v>ValueSet/HTTPVerb</v>
      </c>
      <c r="B41" s="4" t="s">
        <v>81</v>
      </c>
      <c r="C41" s="3" t="s">
        <v>4</v>
      </c>
      <c r="E41" s="14" t="b">
        <v>0</v>
      </c>
      <c r="F41" s="14" t="b">
        <v>0</v>
      </c>
      <c r="G41" s="14"/>
      <c r="H41" s="7">
        <f t="shared" si="3"/>
        <v>0</v>
      </c>
    </row>
    <row r="42" spans="1:8" s="2" customFormat="1">
      <c r="A42" s="15" t="str">
        <f t="shared" si="2"/>
        <v>CodeSystem/SearchEntryMode</v>
      </c>
      <c r="B42" s="5" t="s">
        <v>82</v>
      </c>
      <c r="C42" s="2" t="s">
        <v>3</v>
      </c>
      <c r="E42" s="2" t="b">
        <v>0</v>
      </c>
      <c r="F42" s="2" t="b">
        <v>0</v>
      </c>
      <c r="H42" s="10">
        <f t="shared" si="3"/>
        <v>0</v>
      </c>
    </row>
    <row r="43" spans="1:8" s="3" customFormat="1">
      <c r="A43" s="14" t="str">
        <f t="shared" si="2"/>
        <v>ValueSet/SearchEntryMode</v>
      </c>
      <c r="B43" s="4" t="s">
        <v>82</v>
      </c>
      <c r="C43" s="4" t="s">
        <v>4</v>
      </c>
      <c r="E43" s="14" t="b">
        <v>0</v>
      </c>
      <c r="F43" s="14" t="b">
        <v>0</v>
      </c>
      <c r="G43" s="14"/>
      <c r="H43" s="7">
        <f t="shared" si="3"/>
        <v>0</v>
      </c>
    </row>
    <row r="44" spans="1:8" s="2" customFormat="1">
      <c r="A44" s="15" t="str">
        <f t="shared" si="2"/>
        <v>CodeSystem/HTTPVerb</v>
      </c>
      <c r="B44" s="5" t="s">
        <v>81</v>
      </c>
      <c r="C44" s="2" t="s">
        <v>3</v>
      </c>
      <c r="E44" s="2" t="b">
        <v>0</v>
      </c>
      <c r="F44" s="2" t="b">
        <v>0</v>
      </c>
      <c r="H44" s="10">
        <f t="shared" si="3"/>
        <v>0</v>
      </c>
    </row>
    <row r="45" spans="1:8" s="3" customFormat="1">
      <c r="A45" s="14" t="str">
        <f t="shared" si="2"/>
        <v>ValueSet/HTTPVerb</v>
      </c>
      <c r="B45" s="4" t="s">
        <v>81</v>
      </c>
      <c r="C45" s="3" t="s">
        <v>4</v>
      </c>
      <c r="E45" s="14" t="b">
        <v>0</v>
      </c>
      <c r="F45" s="14" t="b">
        <v>0</v>
      </c>
      <c r="G45" s="14"/>
      <c r="H45" s="11">
        <f t="shared" si="3"/>
        <v>0</v>
      </c>
    </row>
    <row r="46" spans="1:8" s="2" customFormat="1">
      <c r="A46" s="15" t="str">
        <f t="shared" si="2"/>
        <v>CodeSystem/SearchEntryMode</v>
      </c>
      <c r="B46" s="5" t="s">
        <v>82</v>
      </c>
      <c r="C46" s="2" t="s">
        <v>3</v>
      </c>
      <c r="E46" s="2" t="b">
        <v>0</v>
      </c>
      <c r="F46" s="2" t="b">
        <v>0</v>
      </c>
      <c r="H46" s="10">
        <f t="shared" si="3"/>
        <v>0</v>
      </c>
    </row>
    <row r="47" spans="1:8" s="3" customFormat="1">
      <c r="A47" s="14" t="str">
        <f t="shared" si="2"/>
        <v>ValueSet/SearchEntryMode</v>
      </c>
      <c r="B47" s="4" t="s">
        <v>82</v>
      </c>
      <c r="C47" s="3" t="s">
        <v>4</v>
      </c>
      <c r="E47" s="14" t="b">
        <v>0</v>
      </c>
      <c r="F47" s="14" t="b">
        <v>0</v>
      </c>
      <c r="G47" s="14"/>
      <c r="H47" s="7">
        <f t="shared" si="3"/>
        <v>0</v>
      </c>
    </row>
    <row r="48" spans="1:8" s="2" customFormat="1">
      <c r="A48" s="15" t="str">
        <f t="shared" si="2"/>
        <v>CodeSystem/HTTPVerb</v>
      </c>
      <c r="B48" s="5" t="s">
        <v>81</v>
      </c>
      <c r="C48" s="2" t="s">
        <v>3</v>
      </c>
      <c r="E48" s="2" t="b">
        <v>0</v>
      </c>
      <c r="F48" s="2" t="b">
        <v>0</v>
      </c>
      <c r="H48" s="10">
        <f t="shared" si="3"/>
        <v>0</v>
      </c>
    </row>
    <row r="49" spans="1:8" s="3" customFormat="1">
      <c r="A49" s="14" t="str">
        <f t="shared" si="2"/>
        <v>ValueSet/HTTPVerb</v>
      </c>
      <c r="B49" s="4" t="s">
        <v>81</v>
      </c>
      <c r="C49" s="4" t="s">
        <v>4</v>
      </c>
      <c r="E49" s="14" t="b">
        <v>0</v>
      </c>
      <c r="F49" s="14" t="b">
        <v>0</v>
      </c>
      <c r="G49" s="14"/>
      <c r="H49" s="7">
        <f t="shared" si="3"/>
        <v>0</v>
      </c>
    </row>
    <row r="50" spans="1:8" s="2" customFormat="1">
      <c r="A50" s="15" t="str">
        <f t="shared" si="2"/>
        <v>CodeSystem/SearchEntryMode</v>
      </c>
      <c r="B50" s="5" t="s">
        <v>82</v>
      </c>
      <c r="C50" s="2" t="s">
        <v>3</v>
      </c>
      <c r="E50" s="2" t="b">
        <v>0</v>
      </c>
      <c r="F50" s="2" t="b">
        <v>0</v>
      </c>
      <c r="H50" s="10">
        <f t="shared" si="3"/>
        <v>0</v>
      </c>
    </row>
    <row r="51" spans="1:8" s="3" customFormat="1">
      <c r="A51" s="14" t="str">
        <f t="shared" si="2"/>
        <v>ValueSet/SearchEntryMode</v>
      </c>
      <c r="B51" s="4" t="s">
        <v>82</v>
      </c>
      <c r="C51" s="3" t="s">
        <v>4</v>
      </c>
      <c r="E51" s="14" t="b">
        <v>0</v>
      </c>
      <c r="F51" s="14" t="b">
        <v>0</v>
      </c>
      <c r="G51" s="14"/>
      <c r="H51" s="11">
        <f t="shared" si="3"/>
        <v>0</v>
      </c>
    </row>
    <row r="52" spans="1:8" s="2" customFormat="1">
      <c r="A52" s="15" t="str">
        <f t="shared" ref="A52:A75" si="4">CONCATENATE(C52,"/",B52)</f>
        <v>CodeSystem/HTTPVerb</v>
      </c>
      <c r="B52" s="5" t="s">
        <v>81</v>
      </c>
      <c r="C52" s="5" t="s">
        <v>3</v>
      </c>
      <c r="D52" s="5"/>
      <c r="E52" s="2" t="b">
        <v>0</v>
      </c>
      <c r="F52" s="2" t="b">
        <v>0</v>
      </c>
      <c r="H52" s="6">
        <f>COUNTIF(E52:F52,TRUE)/COLUMNS(E52:F52)</f>
        <v>0</v>
      </c>
    </row>
    <row r="53" spans="1:8" s="3" customFormat="1">
      <c r="A53" s="14" t="str">
        <f t="shared" si="4"/>
        <v>ValueSet/HTTPVerb</v>
      </c>
      <c r="B53" s="4" t="s">
        <v>81</v>
      </c>
      <c r="C53" s="4" t="s">
        <v>4</v>
      </c>
      <c r="D53" s="4"/>
      <c r="E53" s="14" t="b">
        <v>0</v>
      </c>
      <c r="F53" s="14" t="b">
        <v>0</v>
      </c>
      <c r="G53" s="14"/>
      <c r="H53" s="7">
        <f t="shared" ref="H53:H75" si="5">COUNTIF(E53:F53,TRUE)/COLUMNS(E53:F53)</f>
        <v>0</v>
      </c>
    </row>
    <row r="54" spans="1:8" s="2" customFormat="1">
      <c r="A54" s="15" t="str">
        <f t="shared" si="4"/>
        <v>CodeSystem/SearchEntryMode</v>
      </c>
      <c r="B54" s="5" t="s">
        <v>82</v>
      </c>
      <c r="C54" s="5" t="s">
        <v>3</v>
      </c>
      <c r="D54" s="5"/>
      <c r="E54" s="2" t="b">
        <v>0</v>
      </c>
      <c r="F54" s="2" t="b">
        <v>0</v>
      </c>
      <c r="H54" s="10">
        <f t="shared" si="5"/>
        <v>0</v>
      </c>
    </row>
    <row r="55" spans="1:8" s="3" customFormat="1">
      <c r="A55" s="14" t="str">
        <f t="shared" si="4"/>
        <v>ValueSet/SearchEntryMode</v>
      </c>
      <c r="B55" s="4" t="s">
        <v>82</v>
      </c>
      <c r="C55" s="4" t="s">
        <v>4</v>
      </c>
      <c r="D55" s="4"/>
      <c r="E55" s="14" t="b">
        <v>0</v>
      </c>
      <c r="F55" s="14" t="b">
        <v>0</v>
      </c>
      <c r="G55" s="14"/>
      <c r="H55" s="7">
        <f t="shared" si="5"/>
        <v>0</v>
      </c>
    </row>
    <row r="56" spans="1:8" s="2" customFormat="1">
      <c r="A56" s="15" t="str">
        <f t="shared" si="4"/>
        <v>CodeSystem/HTTPVerb</v>
      </c>
      <c r="B56" s="5" t="s">
        <v>81</v>
      </c>
      <c r="C56" s="2" t="s">
        <v>3</v>
      </c>
      <c r="E56" s="2" t="b">
        <v>0</v>
      </c>
      <c r="F56" s="2" t="b">
        <v>0</v>
      </c>
      <c r="H56" s="6">
        <f t="shared" si="5"/>
        <v>0</v>
      </c>
    </row>
    <row r="57" spans="1:8" s="3" customFormat="1">
      <c r="A57" s="14" t="str">
        <f t="shared" si="4"/>
        <v>ValueSet/HTTPVerb</v>
      </c>
      <c r="B57" s="4" t="s">
        <v>81</v>
      </c>
      <c r="C57" s="3" t="s">
        <v>4</v>
      </c>
      <c r="E57" s="14" t="b">
        <v>0</v>
      </c>
      <c r="F57" s="14" t="b">
        <v>0</v>
      </c>
      <c r="G57" s="14"/>
      <c r="H57" s="7">
        <f t="shared" si="5"/>
        <v>0</v>
      </c>
    </row>
    <row r="58" spans="1:8" s="2" customFormat="1">
      <c r="A58" s="15" t="str">
        <f t="shared" si="4"/>
        <v>CodeSystem/SearchEntryMode</v>
      </c>
      <c r="B58" s="5" t="s">
        <v>82</v>
      </c>
      <c r="C58" s="2" t="s">
        <v>3</v>
      </c>
      <c r="E58" s="2" t="b">
        <v>0</v>
      </c>
      <c r="F58" s="2" t="b">
        <v>0</v>
      </c>
      <c r="H58" s="10">
        <f t="shared" si="5"/>
        <v>0</v>
      </c>
    </row>
    <row r="59" spans="1:8" s="3" customFormat="1">
      <c r="A59" s="14" t="str">
        <f t="shared" si="4"/>
        <v>ValueSet/SearchEntryMode</v>
      </c>
      <c r="B59" s="4" t="s">
        <v>82</v>
      </c>
      <c r="C59" s="4" t="s">
        <v>4</v>
      </c>
      <c r="E59" s="14" t="b">
        <v>0</v>
      </c>
      <c r="F59" s="14" t="b">
        <v>0</v>
      </c>
      <c r="G59" s="14"/>
      <c r="H59" s="7">
        <f t="shared" si="5"/>
        <v>0</v>
      </c>
    </row>
    <row r="60" spans="1:8" s="2" customFormat="1">
      <c r="A60" s="15" t="str">
        <f t="shared" si="4"/>
        <v>CodeSystem/HTTPVerb</v>
      </c>
      <c r="B60" s="5" t="s">
        <v>81</v>
      </c>
      <c r="C60" s="5" t="s">
        <v>3</v>
      </c>
      <c r="E60" s="2" t="b">
        <v>0</v>
      </c>
      <c r="F60" s="2" t="b">
        <v>0</v>
      </c>
      <c r="H60" s="10">
        <f t="shared" si="5"/>
        <v>0</v>
      </c>
    </row>
    <row r="61" spans="1:8" s="3" customFormat="1">
      <c r="A61" s="14" t="str">
        <f t="shared" si="4"/>
        <v>ValueSet/HTTPVerb</v>
      </c>
      <c r="B61" s="4" t="s">
        <v>81</v>
      </c>
      <c r="C61" s="3" t="s">
        <v>4</v>
      </c>
      <c r="E61" s="14" t="b">
        <v>0</v>
      </c>
      <c r="F61" s="14" t="b">
        <v>0</v>
      </c>
      <c r="G61" s="14"/>
      <c r="H61" s="7">
        <f t="shared" si="5"/>
        <v>0</v>
      </c>
    </row>
    <row r="62" spans="1:8" s="2" customFormat="1">
      <c r="A62" s="15" t="str">
        <f t="shared" si="4"/>
        <v>CodeSystem/SearchEntryMode</v>
      </c>
      <c r="B62" s="5" t="s">
        <v>82</v>
      </c>
      <c r="C62" s="5" t="s">
        <v>3</v>
      </c>
      <c r="E62" s="2" t="b">
        <v>0</v>
      </c>
      <c r="F62" s="2" t="b">
        <v>0</v>
      </c>
      <c r="H62" s="10">
        <f t="shared" si="5"/>
        <v>0</v>
      </c>
    </row>
    <row r="63" spans="1:8" s="3" customFormat="1">
      <c r="A63" s="14" t="str">
        <f t="shared" si="4"/>
        <v>ValueSet/SearchEntryMode</v>
      </c>
      <c r="B63" s="4" t="s">
        <v>82</v>
      </c>
      <c r="C63" s="4" t="s">
        <v>4</v>
      </c>
      <c r="E63" s="14" t="b">
        <v>0</v>
      </c>
      <c r="F63" s="14" t="b">
        <v>0</v>
      </c>
      <c r="G63" s="14"/>
      <c r="H63" s="7">
        <f t="shared" si="5"/>
        <v>0</v>
      </c>
    </row>
    <row r="64" spans="1:8" s="2" customFormat="1">
      <c r="A64" s="15" t="str">
        <f t="shared" si="4"/>
        <v>CodeSystem/HTTPVerb</v>
      </c>
      <c r="B64" s="5" t="s">
        <v>81</v>
      </c>
      <c r="C64" s="2" t="s">
        <v>3</v>
      </c>
      <c r="E64" s="2" t="b">
        <v>0</v>
      </c>
      <c r="F64" s="2" t="b">
        <v>0</v>
      </c>
      <c r="H64" s="10">
        <f t="shared" si="5"/>
        <v>0</v>
      </c>
    </row>
    <row r="65" spans="1:8" s="3" customFormat="1">
      <c r="A65" s="14" t="str">
        <f t="shared" si="4"/>
        <v>ValueSet/HTTPVerb</v>
      </c>
      <c r="B65" s="4" t="s">
        <v>81</v>
      </c>
      <c r="C65" s="3" t="s">
        <v>4</v>
      </c>
      <c r="E65" s="14" t="b">
        <v>0</v>
      </c>
      <c r="F65" s="14" t="b">
        <v>0</v>
      </c>
      <c r="G65" s="14"/>
      <c r="H65" s="7">
        <f t="shared" si="5"/>
        <v>0</v>
      </c>
    </row>
    <row r="66" spans="1:8" s="2" customFormat="1">
      <c r="A66" s="15" t="str">
        <f t="shared" si="4"/>
        <v>CodeSystem/SearchEntryMode</v>
      </c>
      <c r="B66" s="5" t="s">
        <v>82</v>
      </c>
      <c r="C66" s="2" t="s">
        <v>3</v>
      </c>
      <c r="E66" s="2" t="b">
        <v>0</v>
      </c>
      <c r="F66" s="2" t="b">
        <v>0</v>
      </c>
      <c r="H66" s="10">
        <f t="shared" si="5"/>
        <v>0</v>
      </c>
    </row>
    <row r="67" spans="1:8" s="3" customFormat="1">
      <c r="A67" s="14" t="str">
        <f t="shared" si="4"/>
        <v>ValueSet/SearchEntryMode</v>
      </c>
      <c r="B67" s="4" t="s">
        <v>82</v>
      </c>
      <c r="C67" s="3" t="s">
        <v>4</v>
      </c>
      <c r="E67" s="14" t="b">
        <v>0</v>
      </c>
      <c r="F67" s="14" t="b">
        <v>0</v>
      </c>
      <c r="G67" s="14"/>
      <c r="H67" s="7">
        <f t="shared" si="5"/>
        <v>0</v>
      </c>
    </row>
    <row r="68" spans="1:8" s="2" customFormat="1">
      <c r="A68" s="15" t="str">
        <f t="shared" si="4"/>
        <v>CodeSystem/HTTPVerb</v>
      </c>
      <c r="B68" s="5" t="s">
        <v>81</v>
      </c>
      <c r="C68" s="2" t="s">
        <v>3</v>
      </c>
      <c r="E68" s="2" t="b">
        <v>0</v>
      </c>
      <c r="F68" s="2" t="b">
        <v>0</v>
      </c>
      <c r="H68" s="10">
        <f t="shared" si="5"/>
        <v>0</v>
      </c>
    </row>
    <row r="69" spans="1:8" s="3" customFormat="1">
      <c r="A69" s="14" t="str">
        <f t="shared" si="4"/>
        <v>ValueSet/HTTPVerb</v>
      </c>
      <c r="B69" s="4" t="s">
        <v>81</v>
      </c>
      <c r="C69" s="3" t="s">
        <v>4</v>
      </c>
      <c r="E69" s="14" t="b">
        <v>0</v>
      </c>
      <c r="F69" s="14" t="b">
        <v>0</v>
      </c>
      <c r="G69" s="14"/>
      <c r="H69" s="7">
        <f t="shared" si="5"/>
        <v>0</v>
      </c>
    </row>
    <row r="70" spans="1:8" s="2" customFormat="1">
      <c r="A70" s="15" t="str">
        <f t="shared" si="4"/>
        <v>CodeSystem/SearchEntryMode</v>
      </c>
      <c r="B70" s="5" t="s">
        <v>82</v>
      </c>
      <c r="C70" s="2" t="s">
        <v>3</v>
      </c>
      <c r="E70" s="2" t="b">
        <v>0</v>
      </c>
      <c r="F70" s="2" t="b">
        <v>0</v>
      </c>
      <c r="H70" s="10">
        <f t="shared" si="5"/>
        <v>0</v>
      </c>
    </row>
    <row r="71" spans="1:8" s="3" customFormat="1">
      <c r="A71" s="14" t="str">
        <f t="shared" si="4"/>
        <v>ValueSet/SearchEntryMode</v>
      </c>
      <c r="B71" s="4" t="s">
        <v>82</v>
      </c>
      <c r="C71" s="4" t="s">
        <v>4</v>
      </c>
      <c r="E71" s="14" t="b">
        <v>0</v>
      </c>
      <c r="F71" s="14" t="b">
        <v>0</v>
      </c>
      <c r="G71" s="14"/>
      <c r="H71" s="7">
        <f t="shared" si="5"/>
        <v>0</v>
      </c>
    </row>
    <row r="72" spans="1:8" s="2" customFormat="1">
      <c r="A72" s="15" t="str">
        <f t="shared" si="4"/>
        <v>CodeSystem/HTTPVerb</v>
      </c>
      <c r="B72" s="5" t="s">
        <v>81</v>
      </c>
      <c r="C72" s="2" t="s">
        <v>3</v>
      </c>
      <c r="E72" s="2" t="b">
        <v>0</v>
      </c>
      <c r="F72" s="2" t="b">
        <v>0</v>
      </c>
      <c r="H72" s="10">
        <f t="shared" si="5"/>
        <v>0</v>
      </c>
    </row>
    <row r="73" spans="1:8" s="3" customFormat="1">
      <c r="A73" s="14" t="str">
        <f t="shared" si="4"/>
        <v>ValueSet/HTTPVerb</v>
      </c>
      <c r="B73" s="4" t="s">
        <v>81</v>
      </c>
      <c r="C73" s="3" t="s">
        <v>4</v>
      </c>
      <c r="E73" s="14" t="b">
        <v>0</v>
      </c>
      <c r="F73" s="14" t="b">
        <v>0</v>
      </c>
      <c r="G73" s="14"/>
      <c r="H73" s="11">
        <f t="shared" si="5"/>
        <v>0</v>
      </c>
    </row>
    <row r="74" spans="1:8" s="2" customFormat="1">
      <c r="A74" s="15" t="str">
        <f t="shared" si="4"/>
        <v>CodeSystem/SearchEntryMode</v>
      </c>
      <c r="B74" s="5" t="s">
        <v>82</v>
      </c>
      <c r="C74" s="2" t="s">
        <v>3</v>
      </c>
      <c r="E74" s="2" t="b">
        <v>0</v>
      </c>
      <c r="F74" s="2" t="b">
        <v>0</v>
      </c>
      <c r="H74" s="10">
        <f t="shared" si="5"/>
        <v>0</v>
      </c>
    </row>
    <row r="75" spans="1:8" s="3" customFormat="1">
      <c r="A75" s="14" t="str">
        <f t="shared" si="4"/>
        <v>ValueSet/SearchEntryMode</v>
      </c>
      <c r="B75" s="4" t="s">
        <v>82</v>
      </c>
      <c r="C75" s="3" t="s">
        <v>4</v>
      </c>
      <c r="E75" s="14" t="b">
        <v>0</v>
      </c>
      <c r="F75" s="14" t="b">
        <v>0</v>
      </c>
      <c r="G75" s="14"/>
      <c r="H75" s="11">
        <f t="shared" si="5"/>
        <v>0</v>
      </c>
    </row>
    <row r="76" spans="1:8" s="2" customFormat="1">
      <c r="A76" s="15" t="str">
        <f t="shared" ref="A76:A97" si="6">CONCATENATE(C76,"/",B76)</f>
        <v>CodeSystem/HTTPVerb</v>
      </c>
      <c r="B76" s="5" t="s">
        <v>81</v>
      </c>
      <c r="C76" s="5" t="s">
        <v>3</v>
      </c>
      <c r="D76" s="5"/>
      <c r="E76" s="2" t="b">
        <v>0</v>
      </c>
      <c r="F76" s="2" t="b">
        <v>0</v>
      </c>
      <c r="H76" s="6">
        <f>COUNTIF(E76:F76,TRUE)/COLUMNS(E76:F76)</f>
        <v>0</v>
      </c>
    </row>
    <row r="77" spans="1:8" s="3" customFormat="1">
      <c r="A77" s="14" t="str">
        <f t="shared" si="6"/>
        <v>ValueSet/HTTPVerb</v>
      </c>
      <c r="B77" s="4" t="s">
        <v>81</v>
      </c>
      <c r="C77" s="4" t="s">
        <v>4</v>
      </c>
      <c r="D77" s="4"/>
      <c r="E77" s="14" t="b">
        <v>0</v>
      </c>
      <c r="F77" s="14" t="b">
        <v>0</v>
      </c>
      <c r="G77" s="14"/>
      <c r="H77" s="7">
        <f t="shared" ref="H77:H97" si="7">COUNTIF(E77:F77,TRUE)/COLUMNS(E77:F77)</f>
        <v>0</v>
      </c>
    </row>
    <row r="78" spans="1:8" s="2" customFormat="1">
      <c r="A78" s="15" t="str">
        <f t="shared" si="6"/>
        <v>CodeSystem/SearchEntryMode</v>
      </c>
      <c r="B78" s="5" t="s">
        <v>82</v>
      </c>
      <c r="C78" s="5" t="s">
        <v>3</v>
      </c>
      <c r="D78" s="5"/>
      <c r="E78" s="2" t="b">
        <v>0</v>
      </c>
      <c r="F78" s="2" t="b">
        <v>0</v>
      </c>
      <c r="H78" s="10">
        <f t="shared" si="7"/>
        <v>0</v>
      </c>
    </row>
    <row r="79" spans="1:8" s="3" customFormat="1">
      <c r="A79" s="14" t="str">
        <f t="shared" si="6"/>
        <v>ValueSet/SearchEntryMode</v>
      </c>
      <c r="B79" s="4" t="s">
        <v>82</v>
      </c>
      <c r="C79" s="4" t="s">
        <v>4</v>
      </c>
      <c r="D79" s="4"/>
      <c r="E79" s="14" t="b">
        <v>0</v>
      </c>
      <c r="F79" s="14" t="b">
        <v>0</v>
      </c>
      <c r="G79" s="14"/>
      <c r="H79" s="7">
        <f t="shared" si="7"/>
        <v>0</v>
      </c>
    </row>
    <row r="80" spans="1:8" s="2" customFormat="1">
      <c r="A80" s="15" t="str">
        <f t="shared" si="6"/>
        <v>CodeSystem/HTTPVerb</v>
      </c>
      <c r="B80" s="5" t="s">
        <v>81</v>
      </c>
      <c r="C80" s="2" t="s">
        <v>3</v>
      </c>
      <c r="E80" s="2" t="b">
        <v>0</v>
      </c>
      <c r="F80" s="2" t="b">
        <v>0</v>
      </c>
      <c r="H80" s="6">
        <f t="shared" si="7"/>
        <v>0</v>
      </c>
    </row>
    <row r="81" spans="1:8" s="3" customFormat="1">
      <c r="A81" s="14" t="str">
        <f t="shared" si="6"/>
        <v>ValueSet/HTTPVerb</v>
      </c>
      <c r="B81" s="4" t="s">
        <v>81</v>
      </c>
      <c r="C81" s="3" t="s">
        <v>4</v>
      </c>
      <c r="E81" s="14" t="b">
        <v>0</v>
      </c>
      <c r="F81" s="14" t="b">
        <v>0</v>
      </c>
      <c r="G81" s="14"/>
      <c r="H81" s="7">
        <f t="shared" si="7"/>
        <v>0</v>
      </c>
    </row>
    <row r="82" spans="1:8" s="2" customFormat="1">
      <c r="A82" s="15" t="str">
        <f t="shared" si="6"/>
        <v>CodeSystem/SearchEntryMode</v>
      </c>
      <c r="B82" s="5" t="s">
        <v>82</v>
      </c>
      <c r="C82" s="2" t="s">
        <v>3</v>
      </c>
      <c r="E82" s="2" t="b">
        <v>0</v>
      </c>
      <c r="F82" s="2" t="b">
        <v>0</v>
      </c>
      <c r="H82" s="10">
        <f t="shared" si="7"/>
        <v>0</v>
      </c>
    </row>
    <row r="83" spans="1:8" s="3" customFormat="1">
      <c r="A83" s="14" t="str">
        <f t="shared" si="6"/>
        <v>ValueSet/SearchEntryMode</v>
      </c>
      <c r="B83" s="4" t="s">
        <v>82</v>
      </c>
      <c r="C83" s="4" t="s">
        <v>4</v>
      </c>
      <c r="E83" s="14" t="b">
        <v>0</v>
      </c>
      <c r="F83" s="14" t="b">
        <v>0</v>
      </c>
      <c r="G83" s="14"/>
      <c r="H83" s="7">
        <f t="shared" si="7"/>
        <v>0</v>
      </c>
    </row>
    <row r="84" spans="1:8" s="2" customFormat="1">
      <c r="A84" s="15" t="str">
        <f t="shared" si="6"/>
        <v>CodeSystem/HTTPVerb</v>
      </c>
      <c r="B84" s="5" t="s">
        <v>81</v>
      </c>
      <c r="C84" s="5" t="s">
        <v>3</v>
      </c>
      <c r="E84" s="2" t="b">
        <v>0</v>
      </c>
      <c r="F84" s="2" t="b">
        <v>0</v>
      </c>
      <c r="H84" s="10">
        <f t="shared" si="7"/>
        <v>0</v>
      </c>
    </row>
    <row r="85" spans="1:8" s="3" customFormat="1">
      <c r="A85" s="14" t="str">
        <f t="shared" si="6"/>
        <v>ValueSet/HTTPVerb</v>
      </c>
      <c r="B85" s="4" t="s">
        <v>81</v>
      </c>
      <c r="C85" s="3" t="s">
        <v>4</v>
      </c>
      <c r="E85" s="14" t="b">
        <v>0</v>
      </c>
      <c r="F85" s="14" t="b">
        <v>0</v>
      </c>
      <c r="G85" s="14"/>
      <c r="H85" s="7">
        <f t="shared" si="7"/>
        <v>0</v>
      </c>
    </row>
    <row r="86" spans="1:8" s="2" customFormat="1">
      <c r="A86" s="15" t="str">
        <f t="shared" si="6"/>
        <v>CodeSystem/SearchEntryMode</v>
      </c>
      <c r="B86" s="5" t="s">
        <v>82</v>
      </c>
      <c r="C86" s="5" t="s">
        <v>3</v>
      </c>
      <c r="E86" s="2" t="b">
        <v>0</v>
      </c>
      <c r="F86" s="2" t="b">
        <v>0</v>
      </c>
      <c r="H86" s="10">
        <f t="shared" si="7"/>
        <v>0</v>
      </c>
    </row>
    <row r="87" spans="1:8" s="3" customFormat="1">
      <c r="A87" s="14" t="str">
        <f t="shared" si="6"/>
        <v>ValueSet/SearchEntryMode</v>
      </c>
      <c r="B87" s="4" t="s">
        <v>82</v>
      </c>
      <c r="C87" s="4" t="s">
        <v>4</v>
      </c>
      <c r="E87" s="14" t="b">
        <v>0</v>
      </c>
      <c r="F87" s="14" t="b">
        <v>0</v>
      </c>
      <c r="G87" s="14"/>
      <c r="H87" s="7">
        <f t="shared" si="7"/>
        <v>0</v>
      </c>
    </row>
    <row r="88" spans="1:8" s="2" customFormat="1">
      <c r="A88" s="15" t="str">
        <f t="shared" si="6"/>
        <v>CodeSystem/HTTPVerb</v>
      </c>
      <c r="B88" s="5" t="s">
        <v>81</v>
      </c>
      <c r="C88" s="2" t="s">
        <v>3</v>
      </c>
      <c r="E88" s="2" t="b">
        <v>0</v>
      </c>
      <c r="F88" s="2" t="b">
        <v>0</v>
      </c>
      <c r="H88" s="10">
        <f t="shared" si="7"/>
        <v>0</v>
      </c>
    </row>
    <row r="89" spans="1:8" s="3" customFormat="1">
      <c r="A89" s="14" t="str">
        <f t="shared" si="6"/>
        <v>ValueSet/HTTPVerb</v>
      </c>
      <c r="B89" s="4" t="s">
        <v>81</v>
      </c>
      <c r="C89" s="3" t="s">
        <v>4</v>
      </c>
      <c r="E89" s="14" t="b">
        <v>0</v>
      </c>
      <c r="F89" s="14" t="b">
        <v>0</v>
      </c>
      <c r="G89" s="14"/>
      <c r="H89" s="7">
        <f t="shared" si="7"/>
        <v>0</v>
      </c>
    </row>
    <row r="90" spans="1:8" s="2" customFormat="1">
      <c r="A90" s="15" t="str">
        <f t="shared" si="6"/>
        <v>CodeSystem/SearchEntryMode</v>
      </c>
      <c r="B90" s="5" t="s">
        <v>82</v>
      </c>
      <c r="C90" s="2" t="s">
        <v>3</v>
      </c>
      <c r="E90" s="2" t="b">
        <v>0</v>
      </c>
      <c r="F90" s="2" t="b">
        <v>0</v>
      </c>
      <c r="H90" s="10">
        <f t="shared" si="7"/>
        <v>0</v>
      </c>
    </row>
    <row r="91" spans="1:8" s="3" customFormat="1">
      <c r="A91" s="14" t="str">
        <f t="shared" si="6"/>
        <v>ValueSet/SearchEntryMode</v>
      </c>
      <c r="B91" s="4" t="s">
        <v>82</v>
      </c>
      <c r="C91" s="3" t="s">
        <v>4</v>
      </c>
      <c r="E91" s="14" t="b">
        <v>0</v>
      </c>
      <c r="F91" s="14" t="b">
        <v>0</v>
      </c>
      <c r="G91" s="14"/>
      <c r="H91" s="7">
        <f t="shared" si="7"/>
        <v>0</v>
      </c>
    </row>
    <row r="92" spans="1:8" s="2" customFormat="1">
      <c r="A92" s="15" t="str">
        <f t="shared" si="6"/>
        <v>CodeSystem/HTTPVerb</v>
      </c>
      <c r="B92" s="5" t="s">
        <v>81</v>
      </c>
      <c r="C92" s="2" t="s">
        <v>3</v>
      </c>
      <c r="E92" s="2" t="b">
        <v>0</v>
      </c>
      <c r="F92" s="2" t="b">
        <v>0</v>
      </c>
      <c r="H92" s="10">
        <f t="shared" si="7"/>
        <v>0</v>
      </c>
    </row>
    <row r="93" spans="1:8" s="3" customFormat="1">
      <c r="A93" s="14" t="str">
        <f t="shared" si="6"/>
        <v>ValueSet/HTTPVerb</v>
      </c>
      <c r="B93" s="4" t="s">
        <v>81</v>
      </c>
      <c r="C93" s="3" t="s">
        <v>4</v>
      </c>
      <c r="E93" s="14" t="b">
        <v>0</v>
      </c>
      <c r="F93" s="14" t="b">
        <v>0</v>
      </c>
      <c r="G93" s="14"/>
      <c r="H93" s="7">
        <f t="shared" si="7"/>
        <v>0</v>
      </c>
    </row>
    <row r="94" spans="1:8" s="2" customFormat="1">
      <c r="A94" s="15" t="str">
        <f t="shared" si="6"/>
        <v>CodeSystem/SearchEntryMode</v>
      </c>
      <c r="B94" s="5" t="s">
        <v>82</v>
      </c>
      <c r="C94" s="2" t="s">
        <v>3</v>
      </c>
      <c r="E94" s="2" t="b">
        <v>0</v>
      </c>
      <c r="F94" s="2" t="b">
        <v>0</v>
      </c>
      <c r="H94" s="10">
        <f t="shared" si="7"/>
        <v>0</v>
      </c>
    </row>
    <row r="95" spans="1:8" s="3" customFormat="1">
      <c r="A95" s="14" t="str">
        <f t="shared" si="6"/>
        <v>ValueSet/SearchEntryMode</v>
      </c>
      <c r="B95" s="4" t="s">
        <v>82</v>
      </c>
      <c r="C95" s="4" t="s">
        <v>4</v>
      </c>
      <c r="E95" s="14" t="b">
        <v>0</v>
      </c>
      <c r="F95" s="14" t="b">
        <v>0</v>
      </c>
      <c r="G95" s="14"/>
      <c r="H95" s="7">
        <f t="shared" si="7"/>
        <v>0</v>
      </c>
    </row>
    <row r="96" spans="1:8" s="2" customFormat="1">
      <c r="A96" s="15" t="str">
        <f t="shared" si="6"/>
        <v>CodeSystem/HTTPVerb</v>
      </c>
      <c r="B96" s="5" t="s">
        <v>81</v>
      </c>
      <c r="C96" s="2" t="s">
        <v>3</v>
      </c>
      <c r="E96" s="2" t="b">
        <v>0</v>
      </c>
      <c r="F96" s="2" t="b">
        <v>0</v>
      </c>
      <c r="H96" s="10">
        <f t="shared" si="7"/>
        <v>0</v>
      </c>
    </row>
    <row r="97" spans="1:8" s="3" customFormat="1">
      <c r="A97" s="14" t="str">
        <f t="shared" si="6"/>
        <v>ValueSet/HTTPVerb</v>
      </c>
      <c r="B97" s="4" t="s">
        <v>81</v>
      </c>
      <c r="C97" s="3" t="s">
        <v>4</v>
      </c>
      <c r="E97" s="14" t="b">
        <v>0</v>
      </c>
      <c r="F97" s="14" t="b">
        <v>0</v>
      </c>
      <c r="G97" s="14"/>
      <c r="H97" s="11">
        <f t="shared" si="7"/>
        <v>0</v>
      </c>
    </row>
    <row r="98" spans="1:8" s="2" customFormat="1">
      <c r="A98" s="15" t="str">
        <f t="shared" ref="A98:A101" si="8">CONCATENATE(C98,"/",B98)</f>
        <v>CodeSystem/HTTPVerb</v>
      </c>
      <c r="B98" s="5" t="s">
        <v>81</v>
      </c>
      <c r="C98" s="2" t="s">
        <v>3</v>
      </c>
      <c r="E98" s="2" t="b">
        <v>0</v>
      </c>
      <c r="F98" s="2" t="b">
        <v>0</v>
      </c>
      <c r="H98" s="10">
        <f t="shared" ref="H98:H101" si="9">COUNTIF(E98:F98,TRUE)/COLUMNS(E98:F98)</f>
        <v>0</v>
      </c>
    </row>
    <row r="99" spans="1:8" s="3" customFormat="1">
      <c r="A99" s="14" t="str">
        <f t="shared" si="8"/>
        <v>ValueSet/HTTPVerb</v>
      </c>
      <c r="B99" s="4" t="s">
        <v>81</v>
      </c>
      <c r="C99" s="3" t="s">
        <v>4</v>
      </c>
      <c r="E99" s="14" t="b">
        <v>0</v>
      </c>
      <c r="F99" s="14" t="b">
        <v>0</v>
      </c>
      <c r="G99" s="14"/>
      <c r="H99" s="11">
        <f t="shared" si="9"/>
        <v>0</v>
      </c>
    </row>
    <row r="100" spans="1:8" s="2" customFormat="1">
      <c r="A100" s="15" t="str">
        <f t="shared" si="8"/>
        <v>CodeSystem/</v>
      </c>
      <c r="B100" s="5"/>
      <c r="C100" s="2" t="s">
        <v>3</v>
      </c>
      <c r="E100" s="2" t="b">
        <v>0</v>
      </c>
      <c r="F100" s="2" t="b">
        <v>0</v>
      </c>
      <c r="H100" s="10">
        <f t="shared" si="9"/>
        <v>0</v>
      </c>
    </row>
    <row r="101" spans="1:8" s="3" customFormat="1">
      <c r="A101" s="14" t="str">
        <f t="shared" si="8"/>
        <v>ValueSet/</v>
      </c>
      <c r="B101" s="4"/>
      <c r="C101" s="3" t="s">
        <v>4</v>
      </c>
      <c r="E101" s="14" t="b">
        <v>0</v>
      </c>
      <c r="F101" s="14" t="b">
        <v>0</v>
      </c>
      <c r="G101" s="14"/>
      <c r="H101" s="11">
        <f t="shared" si="9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Sumario</vt:lpstr>
      <vt:lpstr>Patient</vt:lpstr>
      <vt:lpstr>Organization</vt:lpstr>
      <vt:lpstr>Practitioner</vt:lpstr>
      <vt:lpstr>PractitionerRole</vt:lpstr>
      <vt:lpstr>RelatedPerson</vt:lpstr>
      <vt:lpstr>AllergyIntolerance</vt:lpstr>
      <vt:lpstr>Immunization</vt:lpstr>
      <vt:lpstr>Condition</vt:lpstr>
      <vt:lpstr>MedicationStatement</vt:lpstr>
      <vt:lpstr>Medication</vt:lpstr>
      <vt:lpstr>Observation</vt:lpstr>
      <vt:lpstr>Composition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Costa</dc:creator>
  <cp:lastModifiedBy>olusegun cid-symed akognon</cp:lastModifiedBy>
  <dcterms:created xsi:type="dcterms:W3CDTF">2023-05-22T13:10:37Z</dcterms:created>
  <dcterms:modified xsi:type="dcterms:W3CDTF">2023-06-28T18:55:51Z</dcterms:modified>
</cp:coreProperties>
</file>