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3820"/>
  <bookViews>
    <workbookView xWindow="480" yWindow="165" windowWidth="11340" windowHeight="8775" activeTab="1"/>
  </bookViews>
  <sheets>
    <sheet name="PartesInteressadas" sheetId="4" r:id="rId1"/>
    <sheet name="Estrategia" sheetId="1" r:id="rId2"/>
    <sheet name="Legenda" sheetId="6" r:id="rId3"/>
    <sheet name="Grafico" sheetId="5" r:id="rId4"/>
  </sheets>
  <definedNames>
    <definedName name="Impacto">Legenda!$G$4:$G$8</definedName>
    <definedName name="Influencia">Legenda!$F$4:$F$8</definedName>
    <definedName name="Interesse">Legenda!$E$4:$E$8</definedName>
    <definedName name="Interna">Legenda!$H$4:$H$5</definedName>
    <definedName name="Poder">Legenda!$D$4:$D$8</definedName>
    <definedName name="Postura">Legenda!$I$4:$I$8</definedName>
    <definedName name="Resistencia">Legenda!$I$4:$I$6</definedName>
    <definedName name="Suporte">Legenda!$I$4:$I$6</definedName>
  </definedNames>
  <calcPr calcId="125725"/>
  <webPublishing codePage="1252"/>
</workbook>
</file>

<file path=xl/calcChain.xml><?xml version="1.0" encoding="utf-8"?>
<calcChain xmlns="http://schemas.openxmlformats.org/spreadsheetml/2006/main">
  <c r="B18" i="4"/>
  <c r="B17"/>
  <c r="B16"/>
  <c r="B15"/>
  <c r="B14"/>
  <c r="B13"/>
  <c r="B12"/>
  <c r="B11"/>
  <c r="B10"/>
  <c r="B9"/>
  <c r="B8"/>
  <c r="B7"/>
  <c r="B6"/>
  <c r="B5"/>
  <c r="B4"/>
  <c r="B9" i="5"/>
  <c r="G8"/>
  <c r="G7" s="1"/>
  <c r="G6" s="1"/>
  <c r="G5" s="1"/>
  <c r="D4"/>
  <c r="E4" s="1"/>
  <c r="F4" s="1"/>
  <c r="C4"/>
  <c r="B23" i="1" l="1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8" i="5" l="1"/>
  <c r="C10"/>
  <c r="D1" i="1"/>
  <c r="A5" i="4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H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D10" i="5" l="1"/>
  <c r="D9" s="1"/>
  <c r="C9"/>
  <c r="A7"/>
  <c r="E8"/>
  <c r="C8"/>
  <c r="D8"/>
  <c r="B8"/>
  <c r="E10"/>
  <c r="E9" s="1"/>
  <c r="A6"/>
  <c r="E6" l="1"/>
  <c r="C6"/>
  <c r="D6"/>
  <c r="B6"/>
  <c r="D7"/>
  <c r="B7"/>
  <c r="E7"/>
  <c r="C7"/>
  <c r="A5"/>
  <c r="F10"/>
  <c r="F9" l="1"/>
  <c r="F8"/>
  <c r="F7"/>
  <c r="B5"/>
  <c r="D5"/>
  <c r="F5"/>
  <c r="C5"/>
  <c r="E5"/>
  <c r="F6"/>
</calcChain>
</file>

<file path=xl/sharedStrings.xml><?xml version="1.0" encoding="utf-8"?>
<sst xmlns="http://schemas.openxmlformats.org/spreadsheetml/2006/main" count="177" uniqueCount="101">
  <si>
    <t>Referência</t>
  </si>
  <si>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</si>
  <si>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</si>
  <si>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</si>
  <si>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</si>
  <si>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</si>
  <si>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</si>
  <si>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</si>
  <si>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</si>
  <si>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</si>
  <si>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</si>
  <si>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</si>
  <si>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</si>
  <si>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</si>
  <si>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Ref.</t>
  </si>
  <si>
    <t>Registro das partes interessadas</t>
  </si>
  <si>
    <t>Influência</t>
  </si>
  <si>
    <t>Importância</t>
  </si>
  <si>
    <t>Função</t>
  </si>
  <si>
    <t>e-mail</t>
  </si>
  <si>
    <t>Identificação</t>
  </si>
  <si>
    <t>Avaliação</t>
  </si>
  <si>
    <t>interna/ externa</t>
  </si>
  <si>
    <t>apoiadora/ neutra/ resistente</t>
  </si>
  <si>
    <t>Interna</t>
  </si>
  <si>
    <t>Externa</t>
  </si>
  <si>
    <t>Parte interessada</t>
  </si>
  <si>
    <t>Interesse(s) da parte interessada no projeto</t>
  </si>
  <si>
    <t xml:space="preserve">Avaliação do impacto </t>
  </si>
  <si>
    <t>Estratégias em potencial para ganhar suporte ou reduzir obstáculos</t>
  </si>
  <si>
    <t>Estratégia para gerenciamento das partes interessadas</t>
  </si>
  <si>
    <t>Requisitos essenciais</t>
  </si>
  <si>
    <t>Apoiadora</t>
  </si>
  <si>
    <t>Neutra</t>
  </si>
  <si>
    <t>Resistente</t>
  </si>
  <si>
    <t>Interesse</t>
  </si>
  <si>
    <t>Poder</t>
  </si>
  <si>
    <t>Aba Partes interessadas</t>
  </si>
  <si>
    <t>Definição</t>
  </si>
  <si>
    <t>Domínio</t>
  </si>
  <si>
    <t>Poder x Interesse x Influência x Impacto</t>
  </si>
  <si>
    <t>Nível de Autoridade</t>
  </si>
  <si>
    <t>Nível de Preocupação</t>
  </si>
  <si>
    <t>Envolvimento Ativo</t>
  </si>
  <si>
    <t>Habilidade para efetuar mudanças no planejamento ou na execução do projeto</t>
  </si>
  <si>
    <t>Postura em relação ao projeto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</si>
  <si>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</si>
  <si>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</si>
  <si>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</si>
  <si>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</si>
  <si>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</si>
  <si>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Luan Costa</t>
  </si>
  <si>
    <t>asc.luan@gmail.com</t>
  </si>
  <si>
    <t>Atendimento de Escopo, Cronograma e Aceitação do Projeto</t>
  </si>
  <si>
    <t>Avaliação positiva dos professores e colocar a Rede Social em Produção</t>
  </si>
  <si>
    <t>Moacir Moda</t>
  </si>
  <si>
    <t>Desenvolvimento</t>
  </si>
  <si>
    <t>moa.moda@gmail.com</t>
  </si>
  <si>
    <t>(11)96161-4343</t>
  </si>
  <si>
    <t>(11)96692-2645</t>
  </si>
  <si>
    <t>Atendimento aos requisitos e Desenvolvimento do site dentro do cronograma</t>
  </si>
  <si>
    <t>Gustavo Gaspar</t>
  </si>
  <si>
    <t>Design / Testes</t>
  </si>
  <si>
    <t>gustavo.gaspar@gmail.com</t>
  </si>
  <si>
    <t>Jean Carmona</t>
  </si>
  <si>
    <t>Banco de Dados / Documentação</t>
  </si>
  <si>
    <t>Gerente do Projeto / Documentação</t>
  </si>
  <si>
    <t>jean.carmona@gmail.com</t>
  </si>
  <si>
    <t>(11)96464-3232</t>
  </si>
  <si>
    <t>Ivan</t>
  </si>
  <si>
    <t>Orientador / Avaliador</t>
  </si>
  <si>
    <t>listas.ivanfm@gmail.com</t>
  </si>
  <si>
    <t>(11)xxxxxx-xxx</t>
  </si>
  <si>
    <t>Criação de layouts que atendam as expectativas e Atendimento ao Plano de Testes</t>
  </si>
  <si>
    <t>Modelagem de Dados que atenda as expectativas e Atendimento a documentação do projeto</t>
  </si>
  <si>
    <t>Atendimento aos requisitos de documentação e aplicação prática</t>
  </si>
  <si>
    <t>Prades</t>
  </si>
  <si>
    <t>prades@ifsp.edu.br</t>
  </si>
  <si>
    <t>João</t>
  </si>
  <si>
    <t xml:space="preserve">Orientador  </t>
  </si>
  <si>
    <t>joao@ifsp.edu.br</t>
  </si>
  <si>
    <t>Avaliar e orientar o projeto para que o grupo utilize metodologia de desenvolvimento e linguagem OO</t>
  </si>
  <si>
    <t>Orientar o grupo a utilizar UML</t>
  </si>
  <si>
    <t>Atendimento aos requisitos de documentação</t>
  </si>
  <si>
    <t>Banca</t>
  </si>
  <si>
    <t>Avaliador</t>
  </si>
  <si>
    <t>____________</t>
  </si>
  <si>
    <t>_____________</t>
  </si>
  <si>
    <t>Anteder as expectativas de avaliação do projeto</t>
  </si>
  <si>
    <t>Gerenciar ativamente o desenvolvimento do projeto, para cumprir os requisitos e cronograma</t>
  </si>
  <si>
    <t>Muito Alta</t>
  </si>
  <si>
    <t>Prontuação da disciplina e colocar o site em produção</t>
  </si>
  <si>
    <t>Acompanhar a execução do projeto, dentro das normas do IFSP</t>
  </si>
  <si>
    <t>Avaliar o projeto dentro das normas do IFSP</t>
  </si>
  <si>
    <t>Avaliar</t>
  </si>
  <si>
    <t>Orientar</t>
  </si>
  <si>
    <t>Orientar / Avaliar</t>
  </si>
  <si>
    <t>Média</t>
  </si>
  <si>
    <t>Coordenar ativamente a documentação do projeto e a estrutura de dados</t>
  </si>
  <si>
    <t>Coordenar ativamente a criação do design do projeto e o plano de testes</t>
  </si>
  <si>
    <t>Coordenar ativamente a programação do projeto</t>
  </si>
</sst>
</file>

<file path=xl/styles.xml><?xml version="1.0" encoding="utf-8"?>
<styleSheet xmlns="http://schemas.openxmlformats.org/spreadsheetml/2006/main">
  <numFmts count="1">
    <numFmt numFmtId="164" formatCode="dd/mmm/yyyy"/>
  </numFmts>
  <fonts count="23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9" fillId="36" borderId="0" applyNumberFormat="0" applyBorder="0" applyAlignment="0" applyProtection="0"/>
    <xf numFmtId="0" fontId="10" fillId="4" borderId="0" applyNumberFormat="0" applyBorder="0" applyAlignment="0" applyProtection="0"/>
    <xf numFmtId="0" fontId="15" fillId="10" borderId="5" applyNumberFormat="0" applyAlignment="0" applyProtection="0"/>
    <xf numFmtId="0" fontId="17" fillId="11" borderId="8" applyNumberForma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9" fillId="3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3" fillId="9" borderId="5" applyNumberFormat="0" applyAlignment="0" applyProtection="0"/>
    <xf numFmtId="0" fontId="16" fillId="0" borderId="7" applyNumberFormat="0" applyFill="0" applyAlignment="0" applyProtection="0"/>
    <xf numFmtId="0" fontId="11" fillId="5" borderId="0" applyNumberFormat="0" applyBorder="0" applyAlignment="0" applyProtection="0"/>
    <xf numFmtId="0" fontId="4" fillId="12" borderId="9" applyNumberFormat="0" applyFont="0" applyAlignment="0" applyProtection="0"/>
    <xf numFmtId="0" fontId="14" fillId="10" borderId="6" applyNumberFormat="0" applyAlignment="0" applyProtection="0"/>
    <xf numFmtId="0" fontId="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3" fillId="0" borderId="0" xfId="0" applyFont="1"/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2" fillId="0" borderId="0" xfId="0" applyFont="1"/>
    <xf numFmtId="0" fontId="3" fillId="0" borderId="0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0" fontId="3" fillId="0" borderId="0" xfId="0" applyFont="1" applyAlignment="1">
      <alignment wrapText="1"/>
    </xf>
    <xf numFmtId="164" fontId="2" fillId="0" borderId="0" xfId="0" applyNumberFormat="1" applyFont="1" applyBorder="1" applyAlignment="1"/>
    <xf numFmtId="0" fontId="1" fillId="0" borderId="0" xfId="0" applyFont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0" fillId="0" borderId="11" xfId="0" applyBorder="1"/>
    <xf numFmtId="0" fontId="1" fillId="0" borderId="11" xfId="0" applyFont="1" applyBorder="1" applyAlignment="1">
      <alignment horizontal="left" wrapText="1"/>
    </xf>
    <xf numFmtId="0" fontId="1" fillId="0" borderId="11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/>
    <xf numFmtId="0" fontId="0" fillId="0" borderId="12" xfId="0" applyBorder="1"/>
    <xf numFmtId="0" fontId="0" fillId="0" borderId="13" xfId="0" applyBorder="1"/>
    <xf numFmtId="0" fontId="3" fillId="0" borderId="13" xfId="0" applyFont="1" applyBorder="1" applyAlignment="1"/>
    <xf numFmtId="0" fontId="3" fillId="0" borderId="13" xfId="0" applyFont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6" xfId="0" applyFont="1" applyBorder="1" applyAlignment="1"/>
    <xf numFmtId="0" fontId="3" fillId="0" borderId="16" xfId="0" applyFont="1" applyBorder="1" applyAlignment="1">
      <alignment horizontal="center"/>
    </xf>
    <xf numFmtId="0" fontId="3" fillId="0" borderId="11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1" fillId="0" borderId="11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17" xfId="0" applyFont="1" applyBorder="1"/>
    <xf numFmtId="0" fontId="3" fillId="0" borderId="18" xfId="0" applyFont="1" applyBorder="1" applyAlignment="1">
      <alignment horizontal="center"/>
    </xf>
    <xf numFmtId="0" fontId="1" fillId="0" borderId="1" xfId="0" applyFont="1" applyFill="1" applyBorder="1" applyAlignment="1">
      <alignment vertical="top" wrapText="1"/>
    </xf>
    <xf numFmtId="0" fontId="21" fillId="0" borderId="1" xfId="44" applyFill="1" applyBorder="1" applyAlignment="1" applyProtection="1">
      <alignment vertical="top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center" wrapText="1"/>
    </xf>
    <xf numFmtId="0" fontId="22" fillId="0" borderId="1" xfId="44" applyFont="1" applyBorder="1" applyAlignment="1" applyProtection="1">
      <alignment vertical="top" wrapText="1"/>
    </xf>
    <xf numFmtId="0" fontId="3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0" fillId="0" borderId="1" xfId="0" applyBorder="1" applyAlignment="1"/>
    <xf numFmtId="0" fontId="0" fillId="38" borderId="0" xfId="0" applyFill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wrapText="1"/>
    </xf>
  </cellXfs>
  <cellStyles count="45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Cabeçalho 1" xfId="32" builtinId="16" customBuiltin="1"/>
    <cellStyle name="Cabeçalho 2" xfId="33" builtinId="17" customBuiltin="1"/>
    <cellStyle name="Cabeçalho 3" xfId="34" builtinId="18" customBuiltin="1"/>
    <cellStyle name="Cabeçalho 4" xfId="35" builtinId="19" customBuiltin="1"/>
    <cellStyle name="Cálculo" xfId="26" builtinId="22" customBuiltin="1"/>
    <cellStyle name="Célula Ligada" xfId="37" builtinId="24" customBuiltin="1"/>
    <cellStyle name="Cor1" xfId="1" builtinId="29" customBuiltin="1"/>
    <cellStyle name="Cor2" xfId="5" builtinId="33" customBuiltin="1"/>
    <cellStyle name="Cor3" xfId="9" builtinId="37" customBuiltin="1"/>
    <cellStyle name="Cor4" xfId="13" builtinId="41" customBuiltin="1"/>
    <cellStyle name="Cor5" xfId="17" builtinId="45" customBuiltin="1"/>
    <cellStyle name="Cor6" xfId="21" builtinId="49" customBuiltin="1"/>
    <cellStyle name="Correcto" xfId="31" builtinId="26" customBuiltin="1"/>
    <cellStyle name="Emphasis 1" xfId="28"/>
    <cellStyle name="Emphasis 2" xfId="29"/>
    <cellStyle name="Emphasis 3" xfId="30"/>
    <cellStyle name="Entrada" xfId="36" builtinId="20" customBuiltin="1"/>
    <cellStyle name="Hiperligação" xfId="44" builtinId="8"/>
    <cellStyle name="Incorrecto" xfId="25" builtinId="27" customBuiltin="1"/>
    <cellStyle name="Neutro" xfId="38" builtinId="28" customBuiltin="1"/>
    <cellStyle name="Normal" xfId="0" builtinId="0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otal" xfId="42" builtinId="25" customBuiltin="1"/>
    <cellStyle name="Verificar Célula" xfId="27" builtinId="23" customBuiltin="1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gustavo.gaspar@gmail.com" TargetMode="External"/><Relationship Id="rId7" Type="http://schemas.openxmlformats.org/officeDocument/2006/relationships/hyperlink" Target="mailto:joao@ifsp.edu.br" TargetMode="External"/><Relationship Id="rId2" Type="http://schemas.openxmlformats.org/officeDocument/2006/relationships/hyperlink" Target="mailto:moa.moda@gmail.com" TargetMode="External"/><Relationship Id="rId1" Type="http://schemas.openxmlformats.org/officeDocument/2006/relationships/hyperlink" Target="mailto:asc.luan@gmail.com" TargetMode="External"/><Relationship Id="rId6" Type="http://schemas.openxmlformats.org/officeDocument/2006/relationships/hyperlink" Target="mailto:prades@ifsp.edu.br" TargetMode="External"/><Relationship Id="rId5" Type="http://schemas.openxmlformats.org/officeDocument/2006/relationships/hyperlink" Target="mailto:listas.ivanfm@gmail.com" TargetMode="External"/><Relationship Id="rId4" Type="http://schemas.openxmlformats.org/officeDocument/2006/relationships/hyperlink" Target="mailto:jean.carmon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defaultRowHeight="11.25"/>
  <cols>
    <col min="1" max="1" width="3.7109375" style="3" customWidth="1"/>
    <col min="2" max="2" width="5.5703125" style="12" customWidth="1"/>
    <col min="3" max="3" width="20.7109375" style="3" customWidth="1"/>
    <col min="4" max="4" width="14" style="3" bestFit="1" customWidth="1"/>
    <col min="5" max="5" width="14.42578125" style="3" bestFit="1" customWidth="1"/>
    <col min="6" max="6" width="12.5703125" style="3" bestFit="1" customWidth="1"/>
    <col min="7" max="7" width="18.5703125" style="3" customWidth="1"/>
    <col min="8" max="8" width="19" style="3" customWidth="1"/>
    <col min="9" max="9" width="10" style="3" customWidth="1"/>
    <col min="10" max="10" width="9.7109375" style="3" customWidth="1"/>
    <col min="11" max="11" width="9.5703125" style="12" customWidth="1"/>
    <col min="12" max="12" width="9.85546875" style="12" customWidth="1"/>
    <col min="13" max="13" width="19.42578125" style="3" customWidth="1"/>
    <col min="14" max="14" width="9.28515625" style="3" customWidth="1"/>
    <col min="15" max="15" width="7.7109375" style="3" customWidth="1"/>
    <col min="16" max="16384" width="9.140625" style="3"/>
  </cols>
  <sheetData>
    <row r="1" spans="1:15">
      <c r="A1" s="15" t="s">
        <v>15</v>
      </c>
      <c r="C1" s="11"/>
      <c r="D1" s="11"/>
      <c r="E1" s="11"/>
      <c r="F1" s="11"/>
      <c r="G1" s="11"/>
      <c r="H1" s="20">
        <f ca="1">TODAY()</f>
        <v>41156</v>
      </c>
      <c r="I1" s="20"/>
      <c r="J1" s="20"/>
      <c r="L1" s="11"/>
      <c r="N1" s="11"/>
      <c r="O1" s="11"/>
    </row>
    <row r="2" spans="1:15" ht="12.75">
      <c r="A2" s="15"/>
      <c r="C2" s="51" t="s">
        <v>20</v>
      </c>
      <c r="D2" s="52"/>
      <c r="E2" s="52"/>
      <c r="F2" s="52"/>
      <c r="G2" s="51" t="s">
        <v>21</v>
      </c>
      <c r="H2" s="53"/>
      <c r="I2" s="53"/>
      <c r="J2" s="53"/>
      <c r="K2" s="53"/>
      <c r="L2" s="53"/>
      <c r="N2" s="11"/>
      <c r="O2" s="11"/>
    </row>
    <row r="3" spans="1:15" ht="32.25" customHeight="1">
      <c r="A3" s="1" t="s">
        <v>14</v>
      </c>
      <c r="B3" s="1" t="s">
        <v>17</v>
      </c>
      <c r="C3" s="2" t="s">
        <v>26</v>
      </c>
      <c r="D3" s="2" t="s">
        <v>18</v>
      </c>
      <c r="E3" s="2" t="s">
        <v>19</v>
      </c>
      <c r="F3" s="2" t="s">
        <v>48</v>
      </c>
      <c r="G3" s="2" t="s">
        <v>31</v>
      </c>
      <c r="H3" s="2" t="s">
        <v>50</v>
      </c>
      <c r="I3" s="2" t="s">
        <v>36</v>
      </c>
      <c r="J3" s="2" t="s">
        <v>35</v>
      </c>
      <c r="K3" s="1" t="s">
        <v>16</v>
      </c>
      <c r="L3" s="1" t="s">
        <v>1</v>
      </c>
      <c r="M3" s="1" t="s">
        <v>2</v>
      </c>
    </row>
    <row r="4" spans="1:15" ht="33.75">
      <c r="A4" s="4">
        <v>1</v>
      </c>
      <c r="B4" s="21">
        <f>IF(ISTEXT(I4),LEFT(I4,1),I4)*IF(ISTEXT(J4),LEFT(J4,1),J4)*IF(ISTEXT(K4),LEFT(K4,1),K4)*IF(ISTEXT(L4),LEFT(L4,1),L4)</f>
        <v>625</v>
      </c>
      <c r="C4" s="45" t="s">
        <v>51</v>
      </c>
      <c r="D4" s="45" t="s">
        <v>66</v>
      </c>
      <c r="E4" s="46" t="s">
        <v>52</v>
      </c>
      <c r="F4" s="45" t="s">
        <v>58</v>
      </c>
      <c r="G4" s="49" t="s">
        <v>53</v>
      </c>
      <c r="H4" s="45" t="s">
        <v>54</v>
      </c>
      <c r="I4" s="14" t="s">
        <v>8</v>
      </c>
      <c r="J4" s="14" t="s">
        <v>8</v>
      </c>
      <c r="K4" s="14" t="s">
        <v>13</v>
      </c>
      <c r="L4" s="14" t="s">
        <v>8</v>
      </c>
      <c r="M4" s="47"/>
    </row>
    <row r="5" spans="1:15" ht="45">
      <c r="A5" s="5">
        <f>A4+1</f>
        <v>2</v>
      </c>
      <c r="B5" s="21">
        <f t="shared" ref="B5:B18" si="0">IF(ISTEXT(I5),LEFT(I5,1),I5)*IF(ISTEXT(J5),LEFT(J5,1),J5)*IF(ISTEXT(K5),LEFT(K5,1),K5)*IF(ISTEXT(L5),LEFT(L5,1),L5)</f>
        <v>500</v>
      </c>
      <c r="C5" s="48" t="s">
        <v>55</v>
      </c>
      <c r="D5" s="48" t="s">
        <v>56</v>
      </c>
      <c r="E5" s="50" t="s">
        <v>57</v>
      </c>
      <c r="F5" s="48" t="s">
        <v>59</v>
      </c>
      <c r="G5" s="48" t="s">
        <v>60</v>
      </c>
      <c r="H5" s="45" t="s">
        <v>54</v>
      </c>
      <c r="I5" s="14" t="s">
        <v>8</v>
      </c>
      <c r="J5" s="14" t="s">
        <v>8</v>
      </c>
      <c r="K5" s="14" t="s">
        <v>12</v>
      </c>
      <c r="L5" s="14" t="s">
        <v>8</v>
      </c>
      <c r="M5" s="47"/>
    </row>
    <row r="6" spans="1:15" s="6" customFormat="1" ht="45">
      <c r="A6" s="5">
        <f t="shared" ref="A6:A18" si="1">A5+1</f>
        <v>3</v>
      </c>
      <c r="B6" s="21">
        <f t="shared" si="0"/>
        <v>625</v>
      </c>
      <c r="C6" s="48" t="s">
        <v>61</v>
      </c>
      <c r="D6" s="48" t="s">
        <v>62</v>
      </c>
      <c r="E6" s="50" t="s">
        <v>63</v>
      </c>
      <c r="F6" s="48" t="s">
        <v>68</v>
      </c>
      <c r="G6" s="48" t="s">
        <v>73</v>
      </c>
      <c r="H6" s="45" t="s">
        <v>54</v>
      </c>
      <c r="I6" s="14" t="s">
        <v>8</v>
      </c>
      <c r="J6" s="14" t="s">
        <v>8</v>
      </c>
      <c r="K6" s="14" t="s">
        <v>13</v>
      </c>
      <c r="L6" s="14" t="s">
        <v>8</v>
      </c>
      <c r="M6" s="5"/>
    </row>
    <row r="7" spans="1:15" s="6" customFormat="1" ht="67.5">
      <c r="A7" s="5">
        <f t="shared" si="1"/>
        <v>4</v>
      </c>
      <c r="B7" s="21">
        <f t="shared" si="0"/>
        <v>625</v>
      </c>
      <c r="C7" s="48" t="s">
        <v>64</v>
      </c>
      <c r="D7" s="48" t="s">
        <v>65</v>
      </c>
      <c r="E7" s="50" t="s">
        <v>67</v>
      </c>
      <c r="F7" s="48" t="s">
        <v>68</v>
      </c>
      <c r="G7" s="48" t="s">
        <v>74</v>
      </c>
      <c r="H7" s="45" t="s">
        <v>54</v>
      </c>
      <c r="I7" s="14" t="s">
        <v>8</v>
      </c>
      <c r="J7" s="14" t="s">
        <v>8</v>
      </c>
      <c r="K7" s="14" t="s">
        <v>13</v>
      </c>
      <c r="L7" s="14" t="s">
        <v>8</v>
      </c>
      <c r="M7" s="5"/>
    </row>
    <row r="8" spans="1:15" s="6" customFormat="1" ht="56.25">
      <c r="A8" s="5">
        <f t="shared" si="1"/>
        <v>5</v>
      </c>
      <c r="B8" s="21">
        <f t="shared" si="0"/>
        <v>625</v>
      </c>
      <c r="C8" s="48" t="s">
        <v>69</v>
      </c>
      <c r="D8" s="48" t="s">
        <v>70</v>
      </c>
      <c r="E8" s="50" t="s">
        <v>71</v>
      </c>
      <c r="F8" s="48" t="s">
        <v>72</v>
      </c>
      <c r="G8" s="48" t="s">
        <v>81</v>
      </c>
      <c r="H8" s="48" t="s">
        <v>75</v>
      </c>
      <c r="I8" s="14" t="s">
        <v>8</v>
      </c>
      <c r="J8" s="14" t="s">
        <v>8</v>
      </c>
      <c r="K8" s="14" t="s">
        <v>13</v>
      </c>
      <c r="L8" s="14" t="s">
        <v>8</v>
      </c>
      <c r="M8" s="5"/>
    </row>
    <row r="9" spans="1:15" s="6" customFormat="1" ht="56.25">
      <c r="A9" s="5">
        <f t="shared" si="1"/>
        <v>6</v>
      </c>
      <c r="B9" s="21">
        <f t="shared" si="0"/>
        <v>625</v>
      </c>
      <c r="C9" s="48" t="s">
        <v>76</v>
      </c>
      <c r="D9" s="48" t="s">
        <v>70</v>
      </c>
      <c r="E9" s="50" t="s">
        <v>77</v>
      </c>
      <c r="F9" s="48" t="s">
        <v>72</v>
      </c>
      <c r="G9" s="48" t="s">
        <v>81</v>
      </c>
      <c r="H9" s="48" t="s">
        <v>75</v>
      </c>
      <c r="I9" s="14" t="s">
        <v>8</v>
      </c>
      <c r="J9" s="14" t="s">
        <v>8</v>
      </c>
      <c r="K9" s="14" t="s">
        <v>13</v>
      </c>
      <c r="L9" s="14" t="s">
        <v>8</v>
      </c>
      <c r="M9" s="5"/>
    </row>
    <row r="10" spans="1:15" s="6" customFormat="1" ht="33.75">
      <c r="A10" s="5">
        <f t="shared" si="1"/>
        <v>7</v>
      </c>
      <c r="B10" s="21">
        <f t="shared" si="0"/>
        <v>81</v>
      </c>
      <c r="C10" s="48" t="s">
        <v>78</v>
      </c>
      <c r="D10" s="48" t="s">
        <v>79</v>
      </c>
      <c r="E10" s="50" t="s">
        <v>80</v>
      </c>
      <c r="F10" s="48" t="s">
        <v>72</v>
      </c>
      <c r="G10" s="48" t="s">
        <v>82</v>
      </c>
      <c r="H10" s="48" t="s">
        <v>83</v>
      </c>
      <c r="I10" s="14" t="s">
        <v>6</v>
      </c>
      <c r="J10" s="14" t="s">
        <v>6</v>
      </c>
      <c r="K10" s="14" t="s">
        <v>11</v>
      </c>
      <c r="L10" s="14" t="s">
        <v>6</v>
      </c>
      <c r="M10" s="5"/>
    </row>
    <row r="11" spans="1:15" s="6" customFormat="1" ht="45">
      <c r="A11" s="5">
        <f t="shared" si="1"/>
        <v>8</v>
      </c>
      <c r="B11" s="21">
        <f t="shared" si="0"/>
        <v>625</v>
      </c>
      <c r="C11" s="48" t="s">
        <v>84</v>
      </c>
      <c r="D11" s="48" t="s">
        <v>85</v>
      </c>
      <c r="E11" s="50" t="s">
        <v>86</v>
      </c>
      <c r="F11" s="48" t="s">
        <v>87</v>
      </c>
      <c r="G11" s="48" t="s">
        <v>88</v>
      </c>
      <c r="H11" s="48" t="s">
        <v>75</v>
      </c>
      <c r="I11" s="14" t="s">
        <v>8</v>
      </c>
      <c r="J11" s="14" t="s">
        <v>8</v>
      </c>
      <c r="K11" s="14" t="s">
        <v>8</v>
      </c>
      <c r="L11" s="14" t="s">
        <v>8</v>
      </c>
      <c r="M11" s="5"/>
    </row>
    <row r="12" spans="1:15" s="6" customFormat="1">
      <c r="A12" s="5">
        <f t="shared" si="1"/>
        <v>9</v>
      </c>
      <c r="B12" s="21">
        <f t="shared" si="0"/>
        <v>0</v>
      </c>
      <c r="C12" s="5"/>
      <c r="D12" s="5"/>
      <c r="E12" s="5"/>
      <c r="F12" s="5"/>
      <c r="G12" s="5"/>
      <c r="H12" s="5"/>
      <c r="I12" s="14"/>
      <c r="J12" s="14"/>
      <c r="K12" s="14"/>
      <c r="L12" s="14"/>
      <c r="M12" s="5"/>
    </row>
    <row r="13" spans="1:15" s="6" customFormat="1">
      <c r="A13" s="5">
        <f t="shared" si="1"/>
        <v>10</v>
      </c>
      <c r="B13" s="21">
        <f t="shared" si="0"/>
        <v>0</v>
      </c>
      <c r="C13" s="5"/>
      <c r="D13" s="5"/>
      <c r="E13" s="5"/>
      <c r="F13" s="5"/>
      <c r="G13" s="5"/>
      <c r="H13" s="5"/>
      <c r="I13" s="14"/>
      <c r="J13" s="14"/>
      <c r="K13" s="14"/>
      <c r="L13" s="14"/>
      <c r="M13" s="5"/>
    </row>
    <row r="14" spans="1:15" s="6" customFormat="1">
      <c r="A14" s="5">
        <f t="shared" si="1"/>
        <v>11</v>
      </c>
      <c r="B14" s="21">
        <f t="shared" si="0"/>
        <v>0</v>
      </c>
      <c r="C14" s="5"/>
      <c r="D14" s="5"/>
      <c r="E14" s="5"/>
      <c r="F14" s="5"/>
      <c r="G14" s="5"/>
      <c r="H14" s="5"/>
      <c r="I14" s="14"/>
      <c r="J14" s="14"/>
      <c r="K14" s="14"/>
      <c r="L14" s="14"/>
      <c r="M14" s="5"/>
    </row>
    <row r="15" spans="1:15" s="6" customFormat="1">
      <c r="A15" s="5">
        <f t="shared" si="1"/>
        <v>12</v>
      </c>
      <c r="B15" s="21">
        <f t="shared" si="0"/>
        <v>0</v>
      </c>
      <c r="C15" s="5"/>
      <c r="D15" s="5"/>
      <c r="E15" s="5"/>
      <c r="F15" s="5"/>
      <c r="G15" s="5"/>
      <c r="H15" s="5"/>
      <c r="I15" s="14"/>
      <c r="J15" s="14"/>
      <c r="K15" s="14"/>
      <c r="L15" s="14"/>
      <c r="M15" s="5"/>
    </row>
    <row r="16" spans="1:15" s="6" customFormat="1">
      <c r="A16" s="5">
        <f t="shared" si="1"/>
        <v>13</v>
      </c>
      <c r="B16" s="21">
        <f t="shared" si="0"/>
        <v>0</v>
      </c>
      <c r="C16" s="5"/>
      <c r="D16" s="5"/>
      <c r="E16" s="5"/>
      <c r="F16" s="5"/>
      <c r="G16" s="5"/>
      <c r="H16" s="5"/>
      <c r="I16" s="14"/>
      <c r="J16" s="14"/>
      <c r="K16" s="14"/>
      <c r="L16" s="14"/>
      <c r="M16" s="5"/>
    </row>
    <row r="17" spans="1:13" s="6" customFormat="1">
      <c r="A17" s="5">
        <f t="shared" si="1"/>
        <v>14</v>
      </c>
      <c r="B17" s="21">
        <f t="shared" si="0"/>
        <v>0</v>
      </c>
      <c r="C17" s="5"/>
      <c r="D17" s="5"/>
      <c r="E17" s="5"/>
      <c r="F17" s="5"/>
      <c r="G17" s="5"/>
      <c r="H17" s="5"/>
      <c r="I17" s="14"/>
      <c r="J17" s="14"/>
      <c r="K17" s="14"/>
      <c r="L17" s="14"/>
      <c r="M17" s="5"/>
    </row>
    <row r="18" spans="1:13" s="6" customFormat="1">
      <c r="A18" s="5">
        <f t="shared" si="1"/>
        <v>15</v>
      </c>
      <c r="B18" s="21">
        <f t="shared" si="0"/>
        <v>0</v>
      </c>
      <c r="C18" s="5"/>
      <c r="D18" s="5"/>
      <c r="E18" s="5"/>
      <c r="F18" s="5"/>
      <c r="G18" s="5"/>
      <c r="H18" s="5"/>
      <c r="I18" s="14"/>
      <c r="J18" s="14"/>
      <c r="K18" s="14"/>
      <c r="L18" s="14"/>
      <c r="M18" s="5"/>
    </row>
    <row r="19" spans="1:13">
      <c r="B19" s="7"/>
      <c r="C19" s="6"/>
      <c r="D19" s="6"/>
      <c r="E19" s="6"/>
      <c r="F19" s="6"/>
      <c r="G19" s="6"/>
      <c r="H19" s="6"/>
      <c r="I19" s="6"/>
      <c r="J19" s="6"/>
      <c r="K19" s="7"/>
      <c r="L19" s="7"/>
      <c r="M19" s="6"/>
    </row>
    <row r="22" spans="1:13">
      <c r="A22" s="13"/>
    </row>
    <row r="23" spans="1:13">
      <c r="A23" s="13"/>
    </row>
    <row r="26" spans="1:13" ht="36" customHeight="1">
      <c r="C26" s="18"/>
      <c r="D26" s="18"/>
      <c r="E26" s="18"/>
      <c r="F26" s="18"/>
      <c r="G26" s="18"/>
      <c r="H26" s="18"/>
    </row>
    <row r="28" spans="1:13">
      <c r="B28" s="3"/>
    </row>
    <row r="29" spans="1:13">
      <c r="B29" s="3"/>
    </row>
    <row r="30" spans="1:13">
      <c r="B30" s="3"/>
    </row>
    <row r="31" spans="1:13">
      <c r="B31" s="3"/>
    </row>
  </sheetData>
  <mergeCells count="2">
    <mergeCell ref="C2:F2"/>
    <mergeCell ref="G2:L2"/>
  </mergeCells>
  <phoneticPr fontId="1" type="noConversion"/>
  <conditionalFormatting sqref="B4:B18">
    <cfRule type="cellIs" dxfId="5" priority="7" stopIfTrue="1" operator="greaterThanOrEqual">
      <formula>125</formula>
    </cfRule>
    <cfRule type="cellIs" dxfId="4" priority="8" stopIfTrue="1" operator="lessThan">
      <formula>25</formula>
    </cfRule>
    <cfRule type="cellIs" dxfId="3" priority="9" stopIfTrue="1" operator="lessThan">
      <formula>125</formula>
    </cfRule>
  </conditionalFormatting>
  <dataValidations count="4">
    <dataValidation type="list" showInputMessage="1" showErrorMessage="1" sqref="K4:K10 K12:K18">
      <formula1>Influencia</formula1>
    </dataValidation>
    <dataValidation type="list" showInputMessage="1" showErrorMessage="1" sqref="I12:I18 I4:I10 I11:L11">
      <formula1>Poder</formula1>
    </dataValidation>
    <dataValidation type="list" showInputMessage="1" showErrorMessage="1" sqref="J4:J10 J12:J18">
      <formula1>Interesse</formula1>
    </dataValidation>
    <dataValidation type="list" showInputMessage="1" showErrorMessage="1" sqref="L4:L10 L12:L18">
      <formula1>Impacto</formula1>
    </dataValidation>
  </dataValidations>
  <hyperlinks>
    <hyperlink ref="E4" r:id="rId1"/>
    <hyperlink ref="E5" r:id="rId2"/>
    <hyperlink ref="E6" r:id="rId3"/>
    <hyperlink ref="E7" r:id="rId4"/>
    <hyperlink ref="E8" r:id="rId5"/>
    <hyperlink ref="E9" r:id="rId6"/>
    <hyperlink ref="E10" r:id="rId7"/>
  </hyperlinks>
  <pageMargins left="0.23622047244094491" right="0.31496062992125984" top="0.59055118110236227" bottom="0.78740157480314965" header="0.31496062992125984" footer="0.31496062992125984"/>
  <pageSetup paperSize="9" orientation="landscape" r:id="rId8"/>
  <headerFooter alignWithMargins="0">
    <oddHeader>&amp;LPMO Escritório de Projetos&amp;R&amp;F</oddHeader>
    <oddFooter>&amp;Lhttp://www.escritoriodeprojetos.com.br&amp;R&amp;P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RowHeight="11.25"/>
  <cols>
    <col min="1" max="1" width="5" style="3" customWidth="1"/>
    <col min="2" max="2" width="26.7109375" style="3" customWidth="1"/>
    <col min="3" max="3" width="28.140625" style="3" customWidth="1"/>
    <col min="4" max="4" width="17.7109375" style="3" bestFit="1" customWidth="1"/>
    <col min="5" max="5" width="39.5703125" style="3" customWidth="1"/>
    <col min="6" max="6" width="27.42578125" style="3" customWidth="1"/>
    <col min="7" max="16384" width="9.140625" style="3"/>
  </cols>
  <sheetData>
    <row r="1" spans="1:6">
      <c r="A1" s="15" t="s">
        <v>30</v>
      </c>
      <c r="B1" s="12"/>
      <c r="C1" s="11"/>
      <c r="D1" s="17">
        <f ca="1">TODAY()</f>
        <v>41156</v>
      </c>
      <c r="E1" s="17"/>
    </row>
    <row r="2" spans="1:6" s="9" customFormat="1" ht="24" customHeight="1">
      <c r="A2" s="1" t="s">
        <v>0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2</v>
      </c>
    </row>
    <row r="3" spans="1:6" ht="22.5">
      <c r="A3" s="3">
        <v>1</v>
      </c>
      <c r="B3" s="3" t="str">
        <f>PartesInteressadas!C4</f>
        <v>Luan Costa</v>
      </c>
      <c r="C3" s="56" t="s">
        <v>91</v>
      </c>
      <c r="D3" s="56" t="s">
        <v>90</v>
      </c>
      <c r="E3" s="55" t="s">
        <v>89</v>
      </c>
      <c r="F3" s="19"/>
    </row>
    <row r="4" spans="1:6" ht="22.5">
      <c r="A4" s="3">
        <f>A3+1</f>
        <v>2</v>
      </c>
      <c r="B4" s="3" t="str">
        <f>PartesInteressadas!C5</f>
        <v>Moacir Moda</v>
      </c>
      <c r="C4" s="56" t="s">
        <v>91</v>
      </c>
      <c r="D4" s="56" t="s">
        <v>90</v>
      </c>
      <c r="E4" s="55" t="s">
        <v>100</v>
      </c>
      <c r="F4" s="19"/>
    </row>
    <row r="5" spans="1:6" ht="22.5">
      <c r="A5" s="3">
        <f t="shared" ref="A5:A23" si="0">A4+1</f>
        <v>3</v>
      </c>
      <c r="B5" s="3" t="str">
        <f>PartesInteressadas!C6</f>
        <v>Gustavo Gaspar</v>
      </c>
      <c r="C5" s="56" t="s">
        <v>91</v>
      </c>
      <c r="D5" s="56" t="s">
        <v>90</v>
      </c>
      <c r="E5" s="55" t="s">
        <v>99</v>
      </c>
      <c r="F5" s="19"/>
    </row>
    <row r="6" spans="1:6" ht="22.5">
      <c r="A6" s="3">
        <f t="shared" si="0"/>
        <v>4</v>
      </c>
      <c r="B6" s="3" t="str">
        <f>PartesInteressadas!C7</f>
        <v>Jean Carmona</v>
      </c>
      <c r="C6" s="56" t="s">
        <v>91</v>
      </c>
      <c r="D6" s="56" t="s">
        <v>90</v>
      </c>
      <c r="E6" s="55" t="s">
        <v>98</v>
      </c>
      <c r="F6" s="19"/>
    </row>
    <row r="7" spans="1:6" ht="22.5">
      <c r="A7" s="3">
        <f t="shared" si="0"/>
        <v>5</v>
      </c>
      <c r="B7" s="3" t="str">
        <f>PartesInteressadas!C8</f>
        <v>Ivan</v>
      </c>
      <c r="C7" s="56" t="s">
        <v>96</v>
      </c>
      <c r="D7" s="56" t="s">
        <v>90</v>
      </c>
      <c r="E7" s="55" t="s">
        <v>92</v>
      </c>
      <c r="F7" s="19"/>
    </row>
    <row r="8" spans="1:6" ht="22.5">
      <c r="A8" s="3">
        <f t="shared" si="0"/>
        <v>6</v>
      </c>
      <c r="B8" s="3" t="str">
        <f>PartesInteressadas!C9</f>
        <v>Prades</v>
      </c>
      <c r="C8" s="56" t="s">
        <v>96</v>
      </c>
      <c r="D8" s="56" t="s">
        <v>90</v>
      </c>
      <c r="E8" s="55" t="s">
        <v>92</v>
      </c>
      <c r="F8" s="19"/>
    </row>
    <row r="9" spans="1:6" ht="22.5">
      <c r="A9" s="3">
        <f t="shared" si="0"/>
        <v>7</v>
      </c>
      <c r="B9" s="3" t="str">
        <f>PartesInteressadas!C10</f>
        <v>João</v>
      </c>
      <c r="C9" s="56" t="s">
        <v>95</v>
      </c>
      <c r="D9" s="56" t="s">
        <v>97</v>
      </c>
      <c r="E9" s="55" t="s">
        <v>92</v>
      </c>
      <c r="F9" s="19"/>
    </row>
    <row r="10" spans="1:6">
      <c r="A10" s="3">
        <f t="shared" si="0"/>
        <v>8</v>
      </c>
      <c r="B10" s="3" t="str">
        <f>PartesInteressadas!C11</f>
        <v>Banca</v>
      </c>
      <c r="C10" s="56" t="s">
        <v>94</v>
      </c>
      <c r="D10" s="56" t="s">
        <v>90</v>
      </c>
      <c r="E10" s="55" t="s">
        <v>93</v>
      </c>
      <c r="F10" s="19"/>
    </row>
    <row r="11" spans="1:6">
      <c r="A11" s="3">
        <f t="shared" si="0"/>
        <v>9</v>
      </c>
      <c r="B11" s="3">
        <f>PartesInteressadas!C12</f>
        <v>0</v>
      </c>
      <c r="D11" s="19"/>
      <c r="E11" s="8"/>
    </row>
    <row r="12" spans="1:6">
      <c r="A12" s="3">
        <f t="shared" si="0"/>
        <v>10</v>
      </c>
      <c r="B12" s="3">
        <f>PartesInteressadas!C13</f>
        <v>0</v>
      </c>
      <c r="D12" s="19"/>
      <c r="E12" s="10"/>
    </row>
    <row r="13" spans="1:6">
      <c r="A13" s="3">
        <f t="shared" si="0"/>
        <v>11</v>
      </c>
      <c r="B13" s="3">
        <f>PartesInteressadas!C14</f>
        <v>0</v>
      </c>
      <c r="D13" s="19"/>
      <c r="E13" s="10"/>
    </row>
    <row r="14" spans="1:6">
      <c r="A14" s="3">
        <f t="shared" si="0"/>
        <v>12</v>
      </c>
      <c r="B14" s="3">
        <f>PartesInteressadas!C15</f>
        <v>0</v>
      </c>
      <c r="D14" s="19"/>
    </row>
    <row r="15" spans="1:6">
      <c r="A15" s="3">
        <f t="shared" si="0"/>
        <v>13</v>
      </c>
      <c r="B15" s="3">
        <f>PartesInteressadas!C16</f>
        <v>0</v>
      </c>
      <c r="D15" s="19"/>
    </row>
    <row r="16" spans="1:6">
      <c r="A16" s="3">
        <f t="shared" si="0"/>
        <v>14</v>
      </c>
      <c r="B16" s="3">
        <f>PartesInteressadas!C17</f>
        <v>0</v>
      </c>
      <c r="D16" s="19"/>
    </row>
    <row r="17" spans="1:4">
      <c r="A17" s="3">
        <f t="shared" si="0"/>
        <v>15</v>
      </c>
      <c r="B17" s="3">
        <f>PartesInteressadas!C18</f>
        <v>0</v>
      </c>
      <c r="D17" s="19"/>
    </row>
    <row r="18" spans="1:4">
      <c r="A18" s="3">
        <f t="shared" si="0"/>
        <v>16</v>
      </c>
      <c r="B18" s="3">
        <f>PartesInteressadas!C19</f>
        <v>0</v>
      </c>
      <c r="D18" s="19"/>
    </row>
    <row r="19" spans="1:4">
      <c r="A19" s="3">
        <f t="shared" si="0"/>
        <v>17</v>
      </c>
      <c r="B19" s="3">
        <f>PartesInteressadas!C20</f>
        <v>0</v>
      </c>
      <c r="D19" s="19"/>
    </row>
    <row r="20" spans="1:4">
      <c r="A20" s="3">
        <f t="shared" si="0"/>
        <v>18</v>
      </c>
      <c r="B20" s="3">
        <f>PartesInteressadas!C21</f>
        <v>0</v>
      </c>
      <c r="D20" s="19"/>
    </row>
    <row r="21" spans="1:4">
      <c r="A21" s="3">
        <f t="shared" si="0"/>
        <v>19</v>
      </c>
      <c r="B21" s="3">
        <f>PartesInteressadas!C22</f>
        <v>0</v>
      </c>
      <c r="D21" s="19"/>
    </row>
    <row r="22" spans="1:4">
      <c r="A22" s="3">
        <f t="shared" si="0"/>
        <v>20</v>
      </c>
      <c r="B22" s="3">
        <f>PartesInteressadas!C23</f>
        <v>0</v>
      </c>
      <c r="D22" s="19"/>
    </row>
    <row r="23" spans="1:4">
      <c r="A23" s="3">
        <f t="shared" si="0"/>
        <v>21</v>
      </c>
      <c r="B23" s="3">
        <f>PartesInteressadas!C24</f>
        <v>0</v>
      </c>
      <c r="D23" s="19"/>
    </row>
    <row r="26" spans="1:4">
      <c r="A26" s="16"/>
    </row>
  </sheetData>
  <phoneticPr fontId="1" type="noConversion"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B4" sqref="B4"/>
    </sheetView>
  </sheetViews>
  <sheetFormatPr defaultRowHeight="12.75"/>
  <cols>
    <col min="2" max="2" width="33.140625" customWidth="1"/>
    <col min="3" max="4" width="10.5703125" customWidth="1"/>
    <col min="5" max="5" width="10" customWidth="1"/>
    <col min="6" max="6" width="9.85546875" customWidth="1"/>
    <col min="7" max="7" width="16.85546875" customWidth="1"/>
    <col min="8" max="8" width="13.42578125" customWidth="1"/>
  </cols>
  <sheetData>
    <row r="1" spans="1:9">
      <c r="A1" s="54" t="s">
        <v>37</v>
      </c>
      <c r="B1" s="54"/>
      <c r="C1" s="54"/>
      <c r="D1" s="54"/>
      <c r="E1" s="54"/>
      <c r="F1" s="54"/>
      <c r="G1" s="54"/>
      <c r="H1" s="54"/>
      <c r="I1" s="54"/>
    </row>
    <row r="2" spans="1:9" ht="45">
      <c r="A2" s="22" t="s">
        <v>3</v>
      </c>
      <c r="B2" s="23" t="s">
        <v>26</v>
      </c>
      <c r="C2" s="23" t="s">
        <v>17</v>
      </c>
      <c r="D2" s="23" t="s">
        <v>36</v>
      </c>
      <c r="E2" s="23" t="s">
        <v>35</v>
      </c>
      <c r="F2" s="22" t="s">
        <v>16</v>
      </c>
      <c r="G2" s="23" t="s">
        <v>1</v>
      </c>
      <c r="H2" s="22" t="s">
        <v>22</v>
      </c>
      <c r="I2" s="22" t="s">
        <v>23</v>
      </c>
    </row>
    <row r="3" spans="1:9" ht="45">
      <c r="A3" s="24" t="s">
        <v>38</v>
      </c>
      <c r="B3" s="26" t="s">
        <v>49</v>
      </c>
      <c r="C3" s="25" t="s">
        <v>40</v>
      </c>
      <c r="D3" s="26" t="s">
        <v>41</v>
      </c>
      <c r="E3" s="26" t="s">
        <v>42</v>
      </c>
      <c r="F3" s="26" t="s">
        <v>43</v>
      </c>
      <c r="G3" s="26" t="s">
        <v>44</v>
      </c>
      <c r="H3" s="26" t="s">
        <v>47</v>
      </c>
      <c r="I3" s="26" t="s">
        <v>45</v>
      </c>
    </row>
    <row r="4" spans="1:9">
      <c r="A4" s="29" t="s">
        <v>39</v>
      </c>
      <c r="B4" s="30"/>
      <c r="C4" s="30"/>
      <c r="D4" s="38" t="s">
        <v>4</v>
      </c>
      <c r="E4" s="38" t="s">
        <v>4</v>
      </c>
      <c r="F4" s="31" t="s">
        <v>9</v>
      </c>
      <c r="G4" s="38" t="s">
        <v>4</v>
      </c>
      <c r="H4" s="32" t="s">
        <v>24</v>
      </c>
      <c r="I4" s="41" t="s">
        <v>32</v>
      </c>
    </row>
    <row r="5" spans="1:9">
      <c r="A5" s="33"/>
      <c r="B5" s="27"/>
      <c r="C5" s="27"/>
      <c r="D5" s="39" t="s">
        <v>5</v>
      </c>
      <c r="E5" s="39" t="s">
        <v>5</v>
      </c>
      <c r="F5" s="28" t="s">
        <v>10</v>
      </c>
      <c r="G5" s="39" t="s">
        <v>5</v>
      </c>
      <c r="H5" s="11" t="s">
        <v>25</v>
      </c>
      <c r="I5" s="42" t="s">
        <v>33</v>
      </c>
    </row>
    <row r="6" spans="1:9">
      <c r="A6" s="33"/>
      <c r="B6" s="27"/>
      <c r="C6" s="27"/>
      <c r="D6" s="39" t="s">
        <v>6</v>
      </c>
      <c r="E6" s="39" t="s">
        <v>6</v>
      </c>
      <c r="F6" s="28" t="s">
        <v>11</v>
      </c>
      <c r="G6" s="39" t="s">
        <v>6</v>
      </c>
      <c r="H6" s="11"/>
      <c r="I6" s="42" t="s">
        <v>34</v>
      </c>
    </row>
    <row r="7" spans="1:9">
      <c r="A7" s="33"/>
      <c r="B7" s="27"/>
      <c r="C7" s="27"/>
      <c r="D7" s="39" t="s">
        <v>7</v>
      </c>
      <c r="E7" s="39" t="s">
        <v>7</v>
      </c>
      <c r="F7" s="28" t="s">
        <v>12</v>
      </c>
      <c r="G7" s="39" t="s">
        <v>7</v>
      </c>
      <c r="H7" s="11"/>
      <c r="I7" s="43"/>
    </row>
    <row r="8" spans="1:9">
      <c r="A8" s="34"/>
      <c r="B8" s="35"/>
      <c r="C8" s="35"/>
      <c r="D8" s="40" t="s">
        <v>8</v>
      </c>
      <c r="E8" s="40" t="s">
        <v>8</v>
      </c>
      <c r="F8" s="36" t="s">
        <v>13</v>
      </c>
      <c r="G8" s="40" t="s">
        <v>8</v>
      </c>
      <c r="H8" s="37"/>
      <c r="I8" s="44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1" sqref="C1"/>
    </sheetView>
  </sheetViews>
  <sheetFormatPr defaultRowHeight="12.75"/>
  <sheetData>
    <row r="1" spans="1:8">
      <c r="C1" t="s">
        <v>46</v>
      </c>
    </row>
    <row r="3" spans="1:8">
      <c r="B3" t="s">
        <v>36</v>
      </c>
    </row>
    <row r="4" spans="1:8">
      <c r="A4" t="s">
        <v>16</v>
      </c>
      <c r="B4">
        <v>1</v>
      </c>
      <c r="C4">
        <f>B4+1</f>
        <v>2</v>
      </c>
      <c r="D4">
        <f>C4+1</f>
        <v>3</v>
      </c>
      <c r="E4">
        <f>D4+1</f>
        <v>4</v>
      </c>
      <c r="F4">
        <f>E4+1</f>
        <v>5</v>
      </c>
    </row>
    <row r="5" spans="1:8">
      <c r="A5">
        <f>A6+1</f>
        <v>5</v>
      </c>
      <c r="B5">
        <f t="shared" ref="B5:F9" si="0">$A5*B$10*B$4*$G5</f>
        <v>25</v>
      </c>
      <c r="C5">
        <f t="shared" si="0"/>
        <v>100</v>
      </c>
      <c r="D5">
        <f t="shared" si="0"/>
        <v>225</v>
      </c>
      <c r="E5">
        <f t="shared" si="0"/>
        <v>400</v>
      </c>
      <c r="F5">
        <f t="shared" si="0"/>
        <v>625</v>
      </c>
      <c r="G5">
        <f>G6+1</f>
        <v>5</v>
      </c>
      <c r="H5" t="s">
        <v>35</v>
      </c>
    </row>
    <row r="6" spans="1:8">
      <c r="A6">
        <f>A7+1</f>
        <v>4</v>
      </c>
      <c r="B6">
        <f t="shared" si="0"/>
        <v>16</v>
      </c>
      <c r="C6">
        <f t="shared" si="0"/>
        <v>64</v>
      </c>
      <c r="D6">
        <f t="shared" si="0"/>
        <v>144</v>
      </c>
      <c r="E6">
        <f t="shared" si="0"/>
        <v>256</v>
      </c>
      <c r="F6">
        <f t="shared" si="0"/>
        <v>400</v>
      </c>
      <c r="G6">
        <f>G7+1</f>
        <v>4</v>
      </c>
    </row>
    <row r="7" spans="1:8">
      <c r="A7">
        <f>A8+1</f>
        <v>3</v>
      </c>
      <c r="B7">
        <f t="shared" si="0"/>
        <v>9</v>
      </c>
      <c r="C7">
        <f t="shared" si="0"/>
        <v>36</v>
      </c>
      <c r="D7">
        <f t="shared" si="0"/>
        <v>81</v>
      </c>
      <c r="E7">
        <f t="shared" si="0"/>
        <v>144</v>
      </c>
      <c r="F7">
        <f t="shared" si="0"/>
        <v>225</v>
      </c>
      <c r="G7">
        <f>G8+1</f>
        <v>3</v>
      </c>
    </row>
    <row r="8" spans="1:8">
      <c r="A8">
        <f>A9+1</f>
        <v>2</v>
      </c>
      <c r="B8">
        <f t="shared" si="0"/>
        <v>4</v>
      </c>
      <c r="C8">
        <f t="shared" si="0"/>
        <v>16</v>
      </c>
      <c r="D8">
        <f t="shared" si="0"/>
        <v>36</v>
      </c>
      <c r="E8">
        <f t="shared" si="0"/>
        <v>64</v>
      </c>
      <c r="F8">
        <f t="shared" si="0"/>
        <v>100</v>
      </c>
      <c r="G8">
        <f>G9+1</f>
        <v>2</v>
      </c>
    </row>
    <row r="9" spans="1:8">
      <c r="A9">
        <v>1</v>
      </c>
      <c r="B9">
        <f t="shared" si="0"/>
        <v>1</v>
      </c>
      <c r="C9">
        <f t="shared" si="0"/>
        <v>4</v>
      </c>
      <c r="D9">
        <f t="shared" si="0"/>
        <v>9</v>
      </c>
      <c r="E9">
        <f t="shared" si="0"/>
        <v>16</v>
      </c>
      <c r="F9">
        <f t="shared" si="0"/>
        <v>25</v>
      </c>
      <c r="G9">
        <v>1</v>
      </c>
    </row>
    <row r="10" spans="1:8">
      <c r="B10">
        <v>1</v>
      </c>
      <c r="C10">
        <f>B10+1</f>
        <v>2</v>
      </c>
      <c r="D10">
        <f>C10+1</f>
        <v>3</v>
      </c>
      <c r="E10">
        <f>D10+1</f>
        <v>4</v>
      </c>
      <c r="F10">
        <f>E10+1</f>
        <v>5</v>
      </c>
    </row>
    <row r="11" spans="1:8">
      <c r="F11" t="s">
        <v>1</v>
      </c>
    </row>
  </sheetData>
  <conditionalFormatting sqref="B5:F9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70866141732283472" right="0.70866141732283472" top="0.74803149606299213" bottom="0.74803149606299213" header="0.31496062992125984" footer="0.31496062992125984"/>
  <pageSetup paperSize="65" orientation="portrait" r:id="rId1"/>
  <headerFooter alignWithMargins="0">
    <oddHeader>&amp;LPMO Escritório de Projetos&amp;R&amp;F</oddHeader>
    <oddFooter>&amp;Lhttp://www.escritoriodeprojetos.com.br&amp;R&amp;P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8</vt:i4>
      </vt:variant>
    </vt:vector>
  </HeadingPairs>
  <TitlesOfParts>
    <vt:vector size="12" baseType="lpstr">
      <vt:lpstr>PartesInteressadas</vt:lpstr>
      <vt:lpstr>Estrategia</vt:lpstr>
      <vt:lpstr>Legenda</vt:lpstr>
      <vt:lpstr>Grafico</vt:lpstr>
      <vt:lpstr>Impacto</vt:lpstr>
      <vt:lpstr>Influencia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>http://escritoriodeprojetos.com.br/SharedFiles/Download.aspx?pageid=18&amp;mid=24&amp;fileid=31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Registro das Partes Interessadas e Estratégia para gerenciar as partes interessadas</dc:subject>
  <dc:creator>eduardo@escritoriodeprojetos.com.br</dc:creator>
  <cp:lastModifiedBy>BULL</cp:lastModifiedBy>
  <cp:lastPrinted>2011-09-19T21:49:11Z</cp:lastPrinted>
  <dcterms:created xsi:type="dcterms:W3CDTF">2006-01-18T20:16:06Z</dcterms:created>
  <dcterms:modified xsi:type="dcterms:W3CDTF">2012-09-04T19:02:52Z</dcterms:modified>
  <cp:category>Gerenciamento de Projetos, Riscos, Comunicação, Template</cp:category>
</cp:coreProperties>
</file>